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G:\Repositórios GitHub\IngressoZapp\app\img\"/>
    </mc:Choice>
  </mc:AlternateContent>
  <xr:revisionPtr revIDLastSave="0" documentId="13_ncr:1_{8B77AE03-3A42-4C8F-A5EC-88704DF206B1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1. Dados Negócio Social" sheetId="1" r:id="rId1"/>
    <sheet name="2. Dashboard" sheetId="2" r:id="rId2"/>
    <sheet name="3. Indicadores" sheetId="3" r:id="rId3"/>
    <sheet name="3.1 Indicadores oficina" sheetId="4" r:id="rId4"/>
    <sheet name="4. Avaliação" sheetId="5" r:id="rId5"/>
    <sheet name="5. Radar da Inovação" sheetId="6" r:id="rId6"/>
    <sheet name="6. Plano de Ação" sheetId="7" r:id="rId7"/>
    <sheet name="7. Business Canvas" sheetId="8" r:id="rId8"/>
    <sheet name="8. Cliente Proposta de Valor" sheetId="9" r:id="rId9"/>
    <sheet name="9. Finanças DRE" sheetId="10" r:id="rId10"/>
    <sheet name="10. Log de Mentorias" sheetId="11" r:id="rId11"/>
  </sheets>
  <definedNames>
    <definedName name="_xlnm._FilterDatabase" localSheetId="6" hidden="1">'6. Plano de Ação'!$A$6:$G$9</definedName>
    <definedName name="Z_AF294DC7_5FDA_4035_A11E_34E721484507_.wvu.FilterData" localSheetId="6" hidden="1">'6. Plano de Ação'!$G$3</definedName>
  </definedNames>
  <calcPr calcId="181029"/>
  <customWorkbookViews>
    <customWorkbookView name="Filtro 1" guid="{AF294DC7-5FDA-4035-A11E-34E721484507}" maximized="1" windowWidth="0" windowHeight="0" activeSheetId="0"/>
  </customWorkbookViews>
  <extLst>
    <ext uri="GoogleSheetsCustomDataVersion1">
      <go:sheetsCustomData xmlns:go="http://customooxmlschemas.google.com/" r:id="rId15" roundtripDataSignature="AMtx7miIRiV5JrZFK4zjMTeSmX+o7PtJDQ=="/>
    </ext>
  </extLst>
</workbook>
</file>

<file path=xl/calcChain.xml><?xml version="1.0" encoding="utf-8"?>
<calcChain xmlns="http://schemas.openxmlformats.org/spreadsheetml/2006/main">
  <c r="G32" i="4" l="1"/>
  <c r="E32" i="4"/>
  <c r="E24" i="4"/>
  <c r="E25" i="4"/>
  <c r="E36" i="4" s="1"/>
  <c r="E35" i="4"/>
  <c r="H34" i="4"/>
  <c r="G31" i="4"/>
  <c r="E31" i="4"/>
  <c r="G30" i="4"/>
  <c r="E30" i="4"/>
  <c r="G23" i="4"/>
  <c r="H23" i="4" s="1"/>
  <c r="G22" i="4"/>
  <c r="H22" i="4" s="1"/>
  <c r="E20" i="4"/>
  <c r="H20" i="4" s="1"/>
  <c r="G18" i="4"/>
  <c r="H18" i="4" s="1"/>
  <c r="G17" i="4"/>
  <c r="E17" i="4"/>
  <c r="H5" i="4"/>
  <c r="H6" i="4"/>
  <c r="H10" i="4"/>
  <c r="H11" i="4"/>
  <c r="H14" i="4"/>
  <c r="H16" i="4"/>
  <c r="H15" i="4"/>
  <c r="H3" i="4"/>
  <c r="G12" i="4"/>
  <c r="E12" i="4"/>
  <c r="G8" i="4"/>
  <c r="G7" i="4"/>
  <c r="E7" i="4"/>
  <c r="H31" i="4" l="1"/>
  <c r="H32" i="4"/>
  <c r="G24" i="4"/>
  <c r="G25" i="4"/>
  <c r="G35" i="4" s="1"/>
  <c r="H35" i="4" s="1"/>
  <c r="H30" i="4"/>
  <c r="H12" i="4"/>
  <c r="H17" i="4"/>
  <c r="H7" i="4"/>
  <c r="G36" i="4" l="1"/>
  <c r="H36" i="4" s="1"/>
  <c r="H25" i="4"/>
  <c r="E4" i="4" l="1"/>
  <c r="H24" i="4"/>
  <c r="Q80" i="10"/>
  <c r="P80" i="10"/>
  <c r="O80" i="10"/>
  <c r="N80" i="10"/>
  <c r="M80" i="10"/>
  <c r="L80" i="10"/>
  <c r="K80" i="10"/>
  <c r="J80" i="10"/>
  <c r="I80" i="10"/>
  <c r="H80" i="10"/>
  <c r="G80" i="10"/>
  <c r="F80" i="10"/>
  <c r="Q72" i="10"/>
  <c r="P72" i="10"/>
  <c r="O72" i="10"/>
  <c r="N72" i="10"/>
  <c r="M72" i="10"/>
  <c r="L72" i="10"/>
  <c r="K72" i="10"/>
  <c r="J72" i="10"/>
  <c r="I72" i="10"/>
  <c r="H72" i="10"/>
  <c r="G72" i="10"/>
  <c r="F72" i="10"/>
  <c r="Q66" i="10"/>
  <c r="P66" i="10"/>
  <c r="O66" i="10"/>
  <c r="N66" i="10"/>
  <c r="M66" i="10"/>
  <c r="M78" i="10" s="1"/>
  <c r="M84" i="10" s="1"/>
  <c r="M86" i="10" s="1"/>
  <c r="L66" i="10"/>
  <c r="L78" i="10" s="1"/>
  <c r="L84" i="10" s="1"/>
  <c r="L86" i="10" s="1"/>
  <c r="K66" i="10"/>
  <c r="K78" i="10" s="1"/>
  <c r="K84" i="10" s="1"/>
  <c r="K86" i="10" s="1"/>
  <c r="J66" i="10"/>
  <c r="J78" i="10" s="1"/>
  <c r="J84" i="10" s="1"/>
  <c r="J86" i="10" s="1"/>
  <c r="I66" i="10"/>
  <c r="H66" i="10"/>
  <c r="G66" i="10"/>
  <c r="F66" i="10"/>
  <c r="Q64" i="10"/>
  <c r="Q78" i="10" s="1"/>
  <c r="Q84" i="10" s="1"/>
  <c r="Q86" i="10" s="1"/>
  <c r="P64" i="10"/>
  <c r="P78" i="10" s="1"/>
  <c r="P84" i="10" s="1"/>
  <c r="P86" i="10" s="1"/>
  <c r="O64" i="10"/>
  <c r="O78" i="10" s="1"/>
  <c r="O84" i="10" s="1"/>
  <c r="O86" i="10" s="1"/>
  <c r="N64" i="10"/>
  <c r="N78" i="10" s="1"/>
  <c r="N84" i="10" s="1"/>
  <c r="N86" i="10" s="1"/>
  <c r="M64" i="10"/>
  <c r="L64" i="10"/>
  <c r="K64" i="10"/>
  <c r="J64" i="10"/>
  <c r="I64" i="10"/>
  <c r="I78" i="10" s="1"/>
  <c r="I84" i="10" s="1"/>
  <c r="I86" i="10" s="1"/>
  <c r="H64" i="10"/>
  <c r="H78" i="10" s="1"/>
  <c r="H84" i="10" s="1"/>
  <c r="H86" i="10" s="1"/>
  <c r="G64" i="10"/>
  <c r="G78" i="10" s="1"/>
  <c r="G84" i="10" s="1"/>
  <c r="G86" i="10" s="1"/>
  <c r="Q38" i="10"/>
  <c r="P38" i="10"/>
  <c r="O38" i="10"/>
  <c r="N38" i="10"/>
  <c r="M38" i="10"/>
  <c r="L38" i="10"/>
  <c r="K38" i="10"/>
  <c r="J38" i="10"/>
  <c r="I38" i="10"/>
  <c r="H38" i="10"/>
  <c r="G38" i="10"/>
  <c r="F38" i="10"/>
  <c r="Q36" i="10"/>
  <c r="P36" i="10"/>
  <c r="O36" i="10"/>
  <c r="N36" i="10"/>
  <c r="M36" i="10"/>
  <c r="L36" i="10"/>
  <c r="K36" i="10"/>
  <c r="J36" i="10"/>
  <c r="I36" i="10"/>
  <c r="H36" i="10"/>
  <c r="G36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Q4" i="10"/>
  <c r="Q28" i="10" s="1"/>
  <c r="P4" i="10"/>
  <c r="P28" i="10" s="1"/>
  <c r="O4" i="10"/>
  <c r="O28" i="10" s="1"/>
  <c r="N4" i="10"/>
  <c r="N28" i="10" s="1"/>
  <c r="M4" i="10"/>
  <c r="M28" i="10" s="1"/>
  <c r="L4" i="10"/>
  <c r="L28" i="10" s="1"/>
  <c r="K4" i="10"/>
  <c r="K28" i="10" s="1"/>
  <c r="J4" i="10"/>
  <c r="J28" i="10" s="1"/>
  <c r="I4" i="10"/>
  <c r="I28" i="10" s="1"/>
  <c r="H4" i="10"/>
  <c r="H28" i="10" s="1"/>
  <c r="G4" i="10"/>
  <c r="G28" i="10" s="1"/>
  <c r="F4" i="10"/>
  <c r="F28" i="10" s="1"/>
  <c r="F36" i="10" s="1"/>
  <c r="F64" i="10" s="1"/>
  <c r="F78" i="10" s="1"/>
  <c r="F84" i="10" s="1"/>
  <c r="F86" i="10" s="1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47" i="5"/>
  <c r="C18" i="2" s="1"/>
  <c r="B41" i="5"/>
  <c r="C17" i="2" s="1"/>
  <c r="B34" i="5"/>
  <c r="C16" i="2" s="1"/>
  <c r="B27" i="5"/>
  <c r="C15" i="2" s="1"/>
  <c r="B21" i="5"/>
  <c r="B13" i="5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14" i="2"/>
  <c r="C13" i="2"/>
  <c r="G6" i="2"/>
  <c r="F6" i="2"/>
  <c r="E6" i="2"/>
  <c r="D6" i="2"/>
  <c r="C6" i="2"/>
  <c r="E21" i="4" l="1"/>
  <c r="H21" i="4" s="1"/>
  <c r="H29" i="4"/>
  <c r="E8" i="4"/>
  <c r="H8" i="4" s="1"/>
  <c r="H4" i="4"/>
  <c r="H27" i="4" l="1"/>
  <c r="H2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0" authorId="0" shapeId="0" xr:uid="{00000000-0006-0000-0200-000003000000}">
      <text>
        <r>
          <rPr>
            <sz val="10"/>
            <color rgb="FF000000"/>
            <rFont val="Arial"/>
          </rPr>
          <t>======
ID#AAAAJ-pDjnc
    (2020-07-17 13:32:18)
Quantidade de receita que quer gerar. Dinheiro entrando em caixa que não seja de investidor.</t>
        </r>
      </text>
    </comment>
    <comment ref="A12" authorId="0" shapeId="0" xr:uid="{00000000-0006-0000-0200-000004000000}">
      <text>
        <r>
          <rPr>
            <sz val="10"/>
            <color rgb="FF000000"/>
            <rFont val="Arial"/>
          </rPr>
          <t>======
ID#AAAAJ-pDjnY
    (2020-07-17 13:32:18)
Para garantir a confiança de investidores, esse é um indicador fundamental. Ele calcula a receita vinda de clientes fixos. Quanto mais renda vier dessa fonte, mais saudável é o seu negócio.</t>
        </r>
      </text>
    </comment>
    <comment ref="A14" authorId="0" shapeId="0" xr:uid="{00000000-0006-0000-0200-000005000000}">
      <text>
        <r>
          <rPr>
            <sz val="10"/>
            <color rgb="FF000000"/>
            <rFont val="Arial"/>
          </rPr>
          <t>======
ID#AAAAJ-pDjnU
    (2020-07-17 13:32:18)
Todos os gastos necessários para a operação.</t>
        </r>
      </text>
    </comment>
    <comment ref="A18" authorId="0" shapeId="0" xr:uid="{00000000-0006-0000-0200-000002000000}">
      <text>
        <r>
          <rPr>
            <sz val="10"/>
            <color rgb="FF000000"/>
            <rFont val="Arial"/>
          </rPr>
          <t>======
ID#AAAAJ-pDjng
    (2020-07-17 13:32:18)
Para medir esse indicador, você deve somar todos os custos que tem com a aquisição dos seus clientes, como posts patrocinados e ações de marketing, e dividir pelo número de clientes únicos.
Quanto menos você adquirir clientes de forma orgânica, menor será o CAC. Isso demonstra maior penetração do produto ou serviço no mercado. Além disso, é preciso ficar atento para que o CAC não ultrapasse a receita que cada cliente gera.</t>
        </r>
      </text>
    </comment>
    <comment ref="A20" authorId="0" shapeId="0" xr:uid="{00000000-0006-0000-0200-000001000000}">
      <text>
        <r>
          <rPr>
            <sz val="10"/>
            <color rgb="FF000000"/>
            <rFont val="Arial"/>
          </rPr>
          <t>======
ID#AAAAJ-pDjnk
    (2020-07-17 13:32:18)
O que irá gerar a receita do faturamento.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fGxRG5KGOaDe12opQffguYkAhrg=="/>
    </ext>
  </extLst>
</comments>
</file>

<file path=xl/sharedStrings.xml><?xml version="1.0" encoding="utf-8"?>
<sst xmlns="http://schemas.openxmlformats.org/spreadsheetml/2006/main" count="718" uniqueCount="475">
  <si>
    <t>CADASTRO DO NEGOCIO SOCIAL</t>
  </si>
  <si>
    <t>Nome do negócio social</t>
  </si>
  <si>
    <t>Contato principal</t>
  </si>
  <si>
    <t>Data de ingresso:</t>
  </si>
  <si>
    <t>Endereço Fiscal:</t>
  </si>
  <si>
    <t>CEP:</t>
  </si>
  <si>
    <t>CNPJ:</t>
  </si>
  <si>
    <t>Porte da empresa</t>
  </si>
  <si>
    <t>Setor de atuação:</t>
  </si>
  <si>
    <t>CNAE:</t>
  </si>
  <si>
    <t>Número de Funcionários:</t>
  </si>
  <si>
    <t>Data da Fundação:</t>
  </si>
  <si>
    <t>NEGÓCIO SOCIAL</t>
  </si>
  <si>
    <t>CONTATO PRINCIPAL</t>
  </si>
  <si>
    <t>Celular / whats:</t>
  </si>
  <si>
    <t>Nome completo:</t>
  </si>
  <si>
    <t>Site:</t>
  </si>
  <si>
    <t>Endereço:</t>
  </si>
  <si>
    <t>LinkedIn:</t>
  </si>
  <si>
    <t>Instagram:</t>
  </si>
  <si>
    <t>Email:</t>
  </si>
  <si>
    <t>Facebook:</t>
  </si>
  <si>
    <t>TIME</t>
  </si>
  <si>
    <t>NOME</t>
  </si>
  <si>
    <t>FUNÇÃO</t>
  </si>
  <si>
    <t>E-MAIL</t>
  </si>
  <si>
    <t>TELEFONE</t>
  </si>
  <si>
    <t>CPF</t>
  </si>
  <si>
    <t>DATA NASCIMENTO</t>
  </si>
  <si>
    <t>TIPO DE CONTRATO</t>
  </si>
  <si>
    <t>NEGÓCIO</t>
  </si>
  <si>
    <t>PROBLEMA:</t>
  </si>
  <si>
    <t>SOLUÇÃO:</t>
  </si>
  <si>
    <t>CLIENTES:</t>
  </si>
  <si>
    <t>EXPECTATIVA COM O PROGRAMA DE NEGÓCIOS SOCIAIS:</t>
  </si>
  <si>
    <t>DATA</t>
  </si>
  <si>
    <t>ATUALIZAÇÃO</t>
  </si>
  <si>
    <t>QUEM</t>
  </si>
  <si>
    <t>DASHBOARD</t>
  </si>
  <si>
    <t>Faturamento</t>
  </si>
  <si>
    <t>Recorrência de Faturamento</t>
  </si>
  <si>
    <t>Custo</t>
  </si>
  <si>
    <t>Nº Pessoas empregadas diretamente</t>
  </si>
  <si>
    <t>CAC</t>
  </si>
  <si>
    <t>Clientes</t>
  </si>
  <si>
    <t>Nº de pessoas impactadas</t>
  </si>
  <si>
    <t>Pilares</t>
  </si>
  <si>
    <t>Resultado</t>
  </si>
  <si>
    <t>Mercado (problema)</t>
  </si>
  <si>
    <t>Solução/Produto</t>
  </si>
  <si>
    <t>Modelo de Negócio</t>
  </si>
  <si>
    <t>Tração</t>
  </si>
  <si>
    <t>Time</t>
  </si>
  <si>
    <t>Recursos</t>
  </si>
  <si>
    <t>RADAR DA INOVAÇÃO</t>
  </si>
  <si>
    <t>Cultura da inovação</t>
  </si>
  <si>
    <t>Produtividade e Redução de Custos</t>
  </si>
  <si>
    <t>Experiência do Cliente</t>
  </si>
  <si>
    <t>Novos Mercados</t>
  </si>
  <si>
    <t>Oferta</t>
  </si>
  <si>
    <t>Mercado</t>
  </si>
  <si>
    <t>Processos</t>
  </si>
  <si>
    <t>Faturamento com inovações</t>
  </si>
  <si>
    <t>Tecnologia</t>
  </si>
  <si>
    <t>Rede</t>
  </si>
  <si>
    <t>Capital</t>
  </si>
  <si>
    <t>Oportunidades</t>
  </si>
  <si>
    <t>Presença</t>
  </si>
  <si>
    <r>
      <rPr>
        <u/>
        <sz val="10"/>
        <color rgb="FFCC0000"/>
        <rFont val="Arial"/>
      </rPr>
      <t>OBSERVAÇÃO IMPORTANTE</t>
    </r>
    <r>
      <rPr>
        <sz val="10"/>
        <color rgb="FFCC0000"/>
        <rFont val="Arial"/>
      </rPr>
      <t>:</t>
    </r>
    <r>
      <rPr>
        <b/>
        <sz val="10"/>
        <color rgb="FF000000"/>
        <rFont val="Arial"/>
      </rPr>
      <t xml:space="preserve"> PASSE O MOUSE SOBRE OS INDICADORES PARA VISUALIZAR SUAS RESPECTIVAS DEFINIÇÕES</t>
    </r>
  </si>
  <si>
    <t>Pontos de Análise</t>
  </si>
  <si>
    <t>DESCRITIVO</t>
  </si>
  <si>
    <t>QUANDO?</t>
  </si>
  <si>
    <t>SPRINT 1</t>
  </si>
  <si>
    <t>SPRINT 2</t>
  </si>
  <si>
    <t>SPRINT 3</t>
  </si>
  <si>
    <t>SPRINT 4</t>
  </si>
  <si>
    <t>SPRINT 5</t>
  </si>
  <si>
    <t>Data:</t>
  </si>
  <si>
    <t>META</t>
  </si>
  <si>
    <t>ATINGIDO</t>
  </si>
  <si>
    <t>FATURAMENTO (R$)</t>
  </si>
  <si>
    <t>OBSERVAÇÃO</t>
  </si>
  <si>
    <t>RECORRÊNCIA FATURAMENTO (R$)</t>
  </si>
  <si>
    <t>CUSTO (R$)</t>
  </si>
  <si>
    <t>Nº DE PESSOAS EMPREGADAS DIRETAMENTE</t>
  </si>
  <si>
    <t>CAC (R$)</t>
  </si>
  <si>
    <t>CLIENTES</t>
  </si>
  <si>
    <t>Nº DE PESSOAS IMPACTADAS</t>
  </si>
  <si>
    <t>Insight</t>
  </si>
  <si>
    <t>Ferramentas</t>
  </si>
  <si>
    <t>VALOR - 1ª MENSURAÇÃO</t>
  </si>
  <si>
    <t>Quantia recebida pelo número de vendas</t>
  </si>
  <si>
    <t>Excel, profitwell, chartmogul</t>
  </si>
  <si>
    <t>Cliente que compra mais de uma vez</t>
  </si>
  <si>
    <t>CRMs, Excel, reflow</t>
  </si>
  <si>
    <t>Valor necessário para produção do bem ou serviço</t>
  </si>
  <si>
    <t>Excel, quickbooks</t>
  </si>
  <si>
    <t>Profitwell, excel, chartmogul</t>
  </si>
  <si>
    <t>CAC = (custos de marketing + custos de vendas)/total de novos clientes</t>
  </si>
  <si>
    <t>Excel</t>
  </si>
  <si>
    <t>NÚMERO DE VENDAS</t>
  </si>
  <si>
    <t>Número de aquisições efetuadas pelo cliente</t>
  </si>
  <si>
    <t>DESPESAS</t>
  </si>
  <si>
    <t>Valor gasto para obter receita</t>
  </si>
  <si>
    <t>Excel, quickbooks, reflow</t>
  </si>
  <si>
    <t>Conversão de leads
Quantas pessoas acessam/procuram sua solução em relação a quantas de fato se tornam seus clientes</t>
  </si>
  <si>
    <t>proftiwell, excel, CRM, reflow</t>
  </si>
  <si>
    <t>TICKET MÉDIO POR CLIENTE</t>
  </si>
  <si>
    <t>Valor média de compra do seu cliente
Somar a receita total das vendas e dividir pelo número de clientes do período.</t>
  </si>
  <si>
    <t>Quanto maior, melhor</t>
  </si>
  <si>
    <t>reflow, excel, profitwell, chartmogul</t>
  </si>
  <si>
    <t>LIFETIME VALUE (LTV)</t>
  </si>
  <si>
    <t>Número de Visitantes no site</t>
  </si>
  <si>
    <t>Número de pessoas que visitaram o site</t>
  </si>
  <si>
    <t>AVALIAÇÃO DO NEGÓCIO SOCIAL</t>
  </si>
  <si>
    <t>Avaliações anteriores</t>
  </si>
  <si>
    <t>Avalie de 1 a 5 colocando o quanto você acredita estar desenvolvido em cada item, comente abertamente as observações necessárias</t>
  </si>
  <si>
    <t xml:space="preserve">1 - muito mal (vermelho)               4 - bem (azul)
2 - mal (laranja)                              5 - muito bem (verde)
3 - médio (amarelo)
</t>
  </si>
  <si>
    <t>Avaliação</t>
  </si>
  <si>
    <t>Descrição</t>
  </si>
  <si>
    <t>Você sabe o tamanho total desse mercado (problema social) e o tamanho do nicho que você se encontra (em reais)?</t>
  </si>
  <si>
    <t>É um mercado relevante?</t>
  </si>
  <si>
    <t>Há espaço para seu negócio social nesse mercado?</t>
  </si>
  <si>
    <t>Você conhece os competidores e seus produtos?</t>
  </si>
  <si>
    <t>Está bem posicionado em relação a seus concorrentes?</t>
  </si>
  <si>
    <t>Avaliação do Eixo:</t>
  </si>
  <si>
    <t>Solução / Produto</t>
  </si>
  <si>
    <t>Observação</t>
  </si>
  <si>
    <t>Você conhece profundamente seu cliente?</t>
  </si>
  <si>
    <t>Sabe seu dia a dia?</t>
  </si>
  <si>
    <t>Você validou o problema e o quanto ele é relevante para seu cliente?</t>
  </si>
  <si>
    <t>Você validou se seu produto resolve de fato o problema?</t>
  </si>
  <si>
    <t>Você ajuda seus clientes a ter resultados melhores / diferentes em comparação com as alternativas existentes?</t>
  </si>
  <si>
    <t>Você acompanha métricas acionáveis de utilização do seu produto?</t>
  </si>
  <si>
    <t>Modelo de Negócios</t>
  </si>
  <si>
    <t>Você sabe como fazer dinheiro com seu produto?</t>
  </si>
  <si>
    <t>Seu modelo de receita é adequado para a realidade dos seus clientes?</t>
  </si>
  <si>
    <t>Seu modelo de negócios é escalável?</t>
  </si>
  <si>
    <t>É possível crescer de forma sustentável?</t>
  </si>
  <si>
    <t>Tração: Clientes / Receita</t>
  </si>
  <si>
    <t>Você possui clientes e gera receita atualmente?</t>
  </si>
  <si>
    <t>Sua base de clientes e sua receita têm crescido de forma consistente?</t>
  </si>
  <si>
    <t>Você tem tracking de clientes?</t>
  </si>
  <si>
    <t>Possui um funil estabelecido e acionável?</t>
  </si>
  <si>
    <t xml:space="preserve">Os usuários retornam e continuam obtendo valor ao longo do tempo? </t>
  </si>
  <si>
    <t xml:space="preserve">Seu time possui todas as habilidades-chave para o tipo de negócio que estão construindo? </t>
  </si>
  <si>
    <t>Seu time possui expertise no indústria/ setor em que sua empresa atua?</t>
  </si>
  <si>
    <t>Seu time possui expertise no comércio de serviços / setor em que sua empresa atua?</t>
  </si>
  <si>
    <t>Você e sua equipe sabem de forma clara quais os valores e propósito da sua organização?</t>
  </si>
  <si>
    <t>Por que ela existe?</t>
  </si>
  <si>
    <t>Sua empresa tem recursos disponíveis para os próximos 12 meses?</t>
  </si>
  <si>
    <t>Você sabe quanto dinheiro você precisa levantar a mais e em quanto tempo?</t>
  </si>
  <si>
    <t>Você sabe como gastará o dinheiro e em quanto tempo?</t>
  </si>
  <si>
    <t>Você sabe quem são os investidores que deveria procurar?</t>
  </si>
  <si>
    <t>Como a Living Lab MS pode ajudar?</t>
  </si>
  <si>
    <t>Data</t>
  </si>
  <si>
    <t>RADAR DE INOVAÇÃO</t>
  </si>
  <si>
    <t>CULTURA DA INOVAÇÃO</t>
  </si>
  <si>
    <t>Descrição:</t>
  </si>
  <si>
    <t>Comportamentos e atitudes das pessoas em relação à novas ideias e empreendedorismo.</t>
  </si>
  <si>
    <t>Análise</t>
  </si>
  <si>
    <t>Pergunta:</t>
  </si>
  <si>
    <t>Na empresa, existe um ambiente propício à inovação onde novas ideias são encorajadas, as pessoas possuem autonomia para implementá-las atuando em conjunto com outros membros da equipes?</t>
  </si>
  <si>
    <t>Incentivo a novas ideias, autonomia e trabalho em equipe.</t>
  </si>
  <si>
    <t>Nível 1:</t>
  </si>
  <si>
    <t>Não, o ambiente não estimula as pessoas a propor e implementar novas ideias. As pessoas não possuem autonomia e o trabalho em equipe não é uma prática da empresa.</t>
  </si>
  <si>
    <t>Qual o nível?</t>
  </si>
  <si>
    <t>Nível 2:</t>
  </si>
  <si>
    <t>Raramente. Novas ideias sofrem muita oposição e exigem muita dedicação para que sejam ouvidas. Algum trabalho em equipe é realizado, mas sem muita autonomia.</t>
  </si>
  <si>
    <t>Nível 3:</t>
  </si>
  <si>
    <t>Às vezes. Quando alguma ideia se destaca ela pode vir a ser encorajada e incentivada. Depende da iniciativa e empreendedorismo individual das pessoas (tanto de quem fornece a ideia como de quem recebe a ideia). No entanto, as pessoas não possuem autonomia para implementar suas ideias. O trabalho em equipe acontece esporadicamente.</t>
  </si>
  <si>
    <t>Nível 4:</t>
  </si>
  <si>
    <t>Sim, novas ideias costumam ser encorajadas, projetos individuais são aprovados, mas não existe uma sistemática para o tratamento de novas ideias. As pessoas possuem autonomia para implementar suas ideias e o trabalho em equipe é incentivado.</t>
  </si>
  <si>
    <t>Nível 5:</t>
  </si>
  <si>
    <t>Sim, novas ideias são muito incentivadas e o empreendedorismo faz parte da cultura da empresa. Existe uma sistemática para análise de ideias e novos projetos são incentivados e fomentados todos os anos. As pessoas possuem autonomia para implementar suas ideias e o trabalho em equie é incentivado.</t>
  </si>
  <si>
    <t>PRODUTIVIDADE E REDUÇÃO DE CUSTOS</t>
  </si>
  <si>
    <t>Resultado proveniente dos esforços para aumentar a produtividade e reduzir custos.</t>
  </si>
  <si>
    <t>A empresa conseguiu aumentar sua produtividade ou reduzir o custo de sua operação nos últimos dois anos?</t>
  </si>
  <si>
    <t>Aumento de produtividade e reducação de custos.</t>
  </si>
  <si>
    <t>A empresa não obteve aumento de produtividade ou redução de custos nos últimos 2 anos.</t>
  </si>
  <si>
    <t>A empresa obteve um aumento de produtividade ou redução de custos de até 5% nos últimos 2 anos.</t>
  </si>
  <si>
    <t>A empresa obteve um aumento de produtividade ou redução de custos entre 5% a 10% nos últimos 2 anos.</t>
  </si>
  <si>
    <t>A empresa obteve um aumento de produtividade ou redução de custos entre 10% a 20% nos últimos 2 anos.</t>
  </si>
  <si>
    <t>A empresa obteve um aumento de produtividade ou redução de custos superior a 20% nos últimos 2 anos.</t>
  </si>
  <si>
    <t>EXPERIÊNCIA DO CLIENTE</t>
  </si>
  <si>
    <t>Forma como a empresa busca redesenhar as interações com o cliente por todos os pontos e momentos de contato.</t>
  </si>
  <si>
    <t>Existem processos definidos e são realizadas ações para medir e aprimorar a experiência do cliente nos pontos de contato com a empresa?</t>
  </si>
  <si>
    <t>Proceso de interação com o cliente, ações de monitoramento e aprimoramento da experiência do cliente.</t>
  </si>
  <si>
    <t>Não são executadas ações que buscam aprimorar a experiência do cliente.</t>
  </si>
  <si>
    <t>São realizadas ações esporádicas e sem processo definido.</t>
  </si>
  <si>
    <t>Existe um processo definido para avaliar a experiência do cliente mas seus resultados são pouco utilizados para aprimorar a experiência do cliente ou processo está em fase de implementação e ações ainda não foram implementadas.</t>
  </si>
  <si>
    <t>Existe um processo definido para avaliar a experiência do cliente e nos últimos dois anos foram implementadas uma ou duas ações que trouxeram resultados positivos.</t>
  </si>
  <si>
    <t>Existe um processo definido e operando regularmente para medir e aprimorar a experiência do cliente. Nos últimos dois anos foram implementados pelo menos três novas ações que trouxeram resultados positivos.</t>
  </si>
  <si>
    <t>NOVOS MERCADOS</t>
  </si>
  <si>
    <t>Resultado proveniente da atuação em novos mercados.</t>
  </si>
  <si>
    <t>Nos últimos dois anos, a empresa ampliou o número de clientes em função de sua atuação em um novo mercado?</t>
  </si>
  <si>
    <t>Aumento no volume de clientes em novos mercados.</t>
  </si>
  <si>
    <t>A empresa não expandiu sua atuação para novos mercados nos últimos 2 anos.</t>
  </si>
  <si>
    <t>Houve um aumento de até 10% no volume total de clientes da empresa provenientes de sua atuação em novos mercado nos últimos 2 anos.</t>
  </si>
  <si>
    <t>Houve um aumento entre 10% e 30% no volume total de clientes da empresa provenientes de sua atuação em novos mercado nos últimos 2 anos.</t>
  </si>
  <si>
    <t>Houve um aumento entre 30% e 50% no volume total de clientes da empresa provenientes de sua atuação em novos mercado nos últimos 2 anos.</t>
  </si>
  <si>
    <t>Houve um aumento de mais de 50% no volume total de clientes da empresa provenientes de sua atuação em novos mercado nos últimos 2 anos.</t>
  </si>
  <si>
    <t>OFERTA</t>
  </si>
  <si>
    <t>Capacidade de desenvolver novos produtos, serviços ou modelo de negócio inovadores valorizados pelos clientes.</t>
  </si>
  <si>
    <t>Com que frequência novos produtos, serviços ou modelo de negócio são apresentados com sucesso aos clientes?</t>
  </si>
  <si>
    <t>Capacidde da empresa de oferecer novos produtos, serviços ou modelos de negócio inovadores a seus clientes.</t>
  </si>
  <si>
    <t>Não foram apresentados novos produtos, serviços ou modelos de negócio inovadores aos clientes com sucesso nos últimos dois anos.</t>
  </si>
  <si>
    <t>Um novo produto, serviço ou modelo de negócio inovador reconhecido e valorizado pelos clientes a cada dois anos.</t>
  </si>
  <si>
    <t>Um novo produto, serviço ou modelo de negócio inovador reconhecido e valorizado pelos clientes por ano.</t>
  </si>
  <si>
    <t>Dois novos produtos, serviços ou modelo de negócio inovador reconhecidos e valorizados pelos clientes por ano.</t>
  </si>
  <si>
    <t>Mais de dois novos produtos, serviços ou modelo de negócio inovador reconhecidos e valorizados pelos clientes por ano.</t>
  </si>
  <si>
    <t>MERCADO</t>
  </si>
  <si>
    <t>Resultado proveniente da ampliação da fatia de mercado.</t>
  </si>
  <si>
    <t>Nos últimos dois anos, a empresa ampliou o número de clientes no seu mercado de atuação e/ou em novos mercados?</t>
  </si>
  <si>
    <t>Aumento no volume de clientes.</t>
  </si>
  <si>
    <t>A empresa manteve o volume de clientes nos últimos dois anos.</t>
  </si>
  <si>
    <t>Houve um aumento de até 10% no volume de clientes da empresa nos últimos 2 anos.</t>
  </si>
  <si>
    <t>Houve um aumento entre 10% e 30% no volume de clientes da empresa nos últimos 2 anos.</t>
  </si>
  <si>
    <t>Houve um aumento entre 30% e 50% no volume de clientes da empresa nos últimos 2 anos.</t>
  </si>
  <si>
    <t>Houve um aumento de mais de 50% no volume de clientes da empresa nos últimos 2 anos.</t>
  </si>
  <si>
    <t>PROCESSOS</t>
  </si>
  <si>
    <t>Forma como a empresa aprimora seus processos para aumentar sua produtividade e reduzir custos.</t>
  </si>
  <si>
    <t>Como a empresa atua em seus processos internos visando aumentar sua produtividade e reduzir seus custos?</t>
  </si>
  <si>
    <t>Gestão dos processos para melhoria da produtividade e redução de custos, indicadores de produtividade, controle de custos unitários e globais, projetos voltados à produtividade.</t>
  </si>
  <si>
    <t>A empresa não possui indicadores de produtividade ou custos. Conhece os custos globais da empresa, mas não os custos unitários de seus processos e produtos. Seus processos não tiveram alterações significativas nos últimos 2 anos.</t>
  </si>
  <si>
    <t>A empresa não possui indicadores de produtividade ou custos. Conhece os custos globais da empresa, mas não os custos unitários de seus processos e produtos. Embora não possua indicadores de custos e produtividade, implementou algumas melhorias nos seus processos nos últimos 2 anos.</t>
  </si>
  <si>
    <t>A empresa está atenta para oportunidades de melhorar a produtividade e reduzir custos. Analisa seus processos (produção, distribuição, vendas, atendimento) para identificar pontos que podem ser melhorados. Está implementando indicadores para monitorar seus custos e produtividade. Não realizou inovações significativas em seus processos, mas implementou algumas melhorias nos últimos 2 anos.</t>
  </si>
  <si>
    <t>A empresa busca constantemente aumentar sua produtividade e reduzir seus custos. Analisa seus processos (produção, distribuição, vendas, atendimento) constantemente para identificar pontos que podem ser melhorados ou reestruturados. Possui indicadores de produtividade e custos que são acompanhados mensalmente. Desenvolveu até 2 projetos para aumento da produtividade ou redução de custos nos últimos 2 anos.</t>
  </si>
  <si>
    <t>A empresa busca constantemente aumentar sua produtividade e reduzir seus custos. Analisa seus processos (produção, distribuição, vendas, atendimento) constantemente para identificar pontos que podem ser reestruturados. Possui indicadores de produtividade e custos unitários dos processos e produtos que são acompanhados mensalmente. Desenvolveu mais de 2 projetos para aumento da produtividade ou redução de custos nos últimos 2 anos, introduzindo inovações significativas em seus processos.</t>
  </si>
  <si>
    <t>FATURAMENTO COM INOVAÇÕES</t>
  </si>
  <si>
    <t>Percentual do faturamento proveniente de novas soluções ofertadas pela empresa nos últimos 2 anos.</t>
  </si>
  <si>
    <t>Qual o percentual do faturamento proveniente das novas soluções ofertadas pela empresa para seus clientes ou novos clientes nos últimos 2 anos?</t>
  </si>
  <si>
    <t>Receita proveniente de novas ofertas.</t>
  </si>
  <si>
    <t>Zero. A empresa não lançou novas soluções nos últimos 2 anos ou não possui esta informação.</t>
  </si>
  <si>
    <t>Até 10% do faturamento atual da empresa é proveniente de soluções lançadas nos últimos 2 anos.</t>
  </si>
  <si>
    <t>Entre 10% e 30% do faturamento atual da empresa é proveniente de soluções lançadas nos últimos 2 anos.</t>
  </si>
  <si>
    <t>Entre 30% e 50% do faturamento atual da empresa é proveniente de soluções lançadas nos últimos 2 anos.</t>
  </si>
  <si>
    <t>Mais de 50% do faturamento atual da empresa é proveniente de soluções lançadas nos últimos 2 anos.</t>
  </si>
  <si>
    <t>TECNOLOGIA</t>
  </si>
  <si>
    <t>Aplicação de conhecimento, métodos e ferramentas no desenvolvimento de ofertas que se diferenciam no mercado.</t>
  </si>
  <si>
    <t>A empresa aplica conhecimentos, métodos e ferramentas, seus ou de parceiros, para desenvolver produtos ou serviços que se diferenciam no mercado?</t>
  </si>
  <si>
    <t>Utilização de conhecimento, métodos e ferramentas no desenvolvimento de ofertas diferenciadas, aplicação da tecnologia nas novas ofertas.</t>
  </si>
  <si>
    <t>Os produtos e seviços da empresa não apresentam nenhum diferencial em relação a tecnologia e não foi realizada nenhuma atualização tecnológica nos últimos 2 anos.</t>
  </si>
  <si>
    <t>A empresa utiliza conhecimento, métodos e ferramentas de terceiros nos seus produtos e serviços. Fez pequenas atualizações tecnológicas expressivas nos últimos 2 anos, que foram percebidos pelos seus clientes, diferenciando a empresa dos concorrentes.</t>
  </si>
  <si>
    <t>A empresa investe em novas tecnologias oferecidas por seus fornecedores. Utiliza tecnologia de terceiros e fez atualizações tecnológicas expressivas nos últimos 2 anos, que foram percebidos pelos seus clientes, diferenciando a empresa dos concorrentes.</t>
  </si>
  <si>
    <t>A empresa aplica seus conhecimentos, métodos e ferramentas no desenvolvimento de ofertas que se diferenciam no mercado e são percebidas pelos clientes. Nos últimos 2 anos aplicou uma ou duas novas tecnologias exclusivas da empresa nas suas ofertas.</t>
  </si>
  <si>
    <t>A empresa aplica seus conhecimentos, métodos e ferramentas no desenvolvimento de produtos e serviços que se diferenciam no mercado e são percebidas pelos clientes. Nos últimos 2 anos aplicou três ou mais novas tecnologias nas suas ofertas, que são exclusivas e diferenciam a empresa da concorrência.</t>
  </si>
  <si>
    <t>REDE</t>
  </si>
  <si>
    <t>Forma como a empresa desenvolve parcerias para criar e aprimorar a sua proposta de valor.</t>
  </si>
  <si>
    <t>A empresa utiliza parceiros externos para apoia-la na criação e melhoria de suas ofertas?</t>
  </si>
  <si>
    <t>Como a empresa utiliza o apoio de parceiros para criar e aprimorar os produtos e serviços da empresa.</t>
  </si>
  <si>
    <t>A empresa não atua em parceria com outras empresas e instituições no desenvolvimento e distribuição de seus produtos e serviços. Nos últimos dois anos nenhuma parceria foi efetivada.</t>
  </si>
  <si>
    <t>A empresa participa de palestras e cursos promovidos por instituições de apoio e eventualmente troca ideias com outras empresas. Nos últimos 2 anos nenhuma parceria foi efetivada, mas possui uma lsita de potenciais parceiros.</t>
  </si>
  <si>
    <t>A empresa atua em parceria com outras empresas visando a redução de custos ou troca de informações, como por exemplo, cursos de capacitação, compras conjuntas, representação em reuniões de associações ou ações coletivas promovidas por instituições de apoio. Nos últimos 2 anos participou de 1 projeto/ação em parceria com outras empresas ou instituições.</t>
  </si>
  <si>
    <t>Existe uma rede de conexão entre parceiros e clientes internos e externos que algumas vezes oportunizam novas formas de agregar valor, como a participação em projetos coletivos que visam aumento de competitividade do setor e utilização de serviços de instituições de apoio como Sebrae, Senais, Senac, entre outros. Nos últimos 2 anos participou de 2 projetos em parceria com outras empresas ou instituições.</t>
  </si>
  <si>
    <t>A empresa possui uma rede de parceiros que incluem outras empresas, universidades, instituições de apoio, fornecedores e clientes chave que atuam em projetos conjuntos para identificar oportunidades e criar novas formas de agregar valor. Nos últimos 2 anos participou de 3 ou mais projetos em parceria com outras empreas ou instituições.</t>
  </si>
  <si>
    <t>CAPITAL</t>
  </si>
  <si>
    <t>Forma como a empresa capta recursos para investir em ações e projetos de inovação.</t>
  </si>
  <si>
    <t>A empresa investe em projetos de inovação e busca recursos externos para viabilizar produtos e serviços?</t>
  </si>
  <si>
    <t>Investimento em inovação e capacidade de captar recursos para inovar.</t>
  </si>
  <si>
    <t>Investimentos ocasionais são realizados a partir de alguma oportunidade. A empresa realiza investimentos se tiver recursos próprios disponiveis.</t>
  </si>
  <si>
    <t>A empresa possui um planejamento para investimentos em melhorias e novos produtos, porém não capta recursos externos.</t>
  </si>
  <si>
    <t>A empresa possui uma planejamento para investimentos em melhorias e novos produtos e monitora constantemente oportunidades para captação de recusros externos para projetos de inovação. Já submeteu pelo menos um projeto a fontes de fomento, mas não obteve sucesso.</t>
  </si>
  <si>
    <t>A empresa possui um orçamento anual próprio para projetos de inovação e monitora constantemente oportunidades para captação de recursos externos para projetos de inovação. Já submeteu e aprovou pelo menos um projeto em fontes de fomento ou investidores.</t>
  </si>
  <si>
    <t>A empresa investe pelo menos 2% de seu faturamento anual bruto em projetos de inovação. Além disso, monitora constantemente oportunidades para captação de recursos externos para projetos de inovação e frequentemente capta recursos de fontes de fomento e investidores para o desenvolvimento de novos produtos e serviços.</t>
  </si>
  <si>
    <t>OPORTUNIDADES</t>
  </si>
  <si>
    <t>Forma como a empresa identifica oportunidades para inovar, seja com novos produtos ou serviços, novas formas de receitas, novos mercados ou nova forma de comunicar sua proposta de valor.</t>
  </si>
  <si>
    <t>Como a empresa busca e analisa informações para identificar oportunidaes para inovar?</t>
  </si>
  <si>
    <t>Processo de identificação de oportunidades, oportunidades analisadas e validadas.</t>
  </si>
  <si>
    <t>A partir de ideias internas dos gestores são implementadas algumas iniciativas.</t>
  </si>
  <si>
    <t>A empresa eventualmente identifica oportunidades a partir de feedback dado pelos clientes.</t>
  </si>
  <si>
    <t>A empresa utiliza informações de clientes e também de ideias da equipe interna. Possui um processo de análise de oportunidades a partir das informações coletadas.</t>
  </si>
  <si>
    <t>A empresa utiliza diferentes meios externos para identificar oportunidades, como artigos, feiras, visitas a clientes, informações de fornecedores. Uma ou duas oportunidades são analisadas por ano.</t>
  </si>
  <si>
    <t xml:space="preserve">A empresa utiliza métodos e ferramentas de identificação de oportunidades interagindo com os clientes e potenciais clientes, e atuando de forma sistematizada na análise e validação de todos os tipos de oportunidades. Três ou mais oportunidades são validadas por ano. </t>
  </si>
  <si>
    <t>PRESENÇA</t>
  </si>
  <si>
    <t>Forma como a empresa utiliza seus canais de distribuição e comunicação para levar sua oferta ao mercado e aos lugares onde estas ofertas podem ser compradas ou usadas pelos clientes.</t>
  </si>
  <si>
    <t>A empresa busca utilizar os pontos de presença existentes de uma maneira mais criativa e inovadora ou criar novos pontos para levar suas ofertas ao mercado?</t>
  </si>
  <si>
    <t>Canais de venda dos produtos e serviços e a capacidade da empresa de expandir sua presença para potencializar as vendas.</t>
  </si>
  <si>
    <t>A empresa está firmada em seus pontos de presença existentes e não busca criar novos ou inovar em sua atuação.</t>
  </si>
  <si>
    <t>Ocasionalmente são feitas ações para potencializar novas ofertas nos pontos de presenças existentes. Nos últimos 2 anos a empresa fez um ou duas melhorias nos pontos de  presença existentes.</t>
  </si>
  <si>
    <t>A empresa utiliza seus pontos de presença existentes para potencializar novas ofertas, mas não busca criar novos pontos de presença. Nos últimos 2 anos fez inovações significativas nos pontos de presença existentes que ampliaram suas vendas.</t>
  </si>
  <si>
    <t>A empresa algumas vezes busca utilizar seus pontos de presença de forma inovadora para levar suas ofertas ao mercado e busca ampliar sua presença em novos pontos. Nos últimos 2 anos, além de inovações nos pontos existentes, ampliou sua presença em até dois novos canais ou pontos.</t>
  </si>
  <si>
    <t>A empresa constantemente busca utilizar seus pontos de presença de forma inovadora para levar suas ofertas ao mercado e busca ampliar sua presença em novos pontos. Nos últimos 2 anos ampliou sua presença em mais de dois novos canais ou pontos.</t>
  </si>
  <si>
    <t>PLANO DE AÇÃO</t>
  </si>
  <si>
    <t>Data de atualização:</t>
  </si>
  <si>
    <t>Status</t>
  </si>
  <si>
    <t>Ação</t>
  </si>
  <si>
    <t>Área de Negócio</t>
  </si>
  <si>
    <t>Quem</t>
  </si>
  <si>
    <t>Início</t>
  </si>
  <si>
    <t>Fim</t>
  </si>
  <si>
    <t>Comentários</t>
  </si>
  <si>
    <r>
      <rPr>
        <b/>
        <sz val="10"/>
        <color rgb="FF000000"/>
        <rFont val="Arial"/>
      </rPr>
      <t xml:space="preserve">CANVAS                                                </t>
    </r>
    <r>
      <rPr>
        <sz val="10"/>
        <color rgb="FFCC0000"/>
        <rFont val="Arial"/>
      </rPr>
      <t>orientações para preenchimento abaixo</t>
    </r>
  </si>
  <si>
    <t>PROPÓSITO</t>
  </si>
  <si>
    <t>PROBLEMA</t>
  </si>
  <si>
    <t>SOLUÇÃO</t>
  </si>
  <si>
    <t>PROPOSTA DE VALOR</t>
  </si>
  <si>
    <t>PONTOS FORTES</t>
  </si>
  <si>
    <t>SEGMENTO DE CLIENTES</t>
  </si>
  <si>
    <t>MÉTRICAS</t>
  </si>
  <si>
    <t>CANAIS</t>
  </si>
  <si>
    <t>ESTRUTURA DE CUSTOS</t>
  </si>
  <si>
    <t>FONTES DE RECEITA</t>
  </si>
  <si>
    <t>IMPACTO</t>
  </si>
  <si>
    <t>ORIENTAÇÕES PARA PREENCHIMENTO</t>
  </si>
  <si>
    <r>
      <rPr>
        <b/>
        <sz val="10"/>
        <color rgb="FF000000"/>
        <rFont val="Arial"/>
      </rPr>
      <t xml:space="preserve">CLIENTE / PROPOSTA DE VALOR               MAPA DE EMPATIA                                   </t>
    </r>
    <r>
      <rPr>
        <sz val="10"/>
        <color rgb="FFCC0000"/>
        <rFont val="Arial"/>
      </rPr>
      <t>orientações para preenchimento abaixo</t>
    </r>
  </si>
  <si>
    <r>
      <rPr>
        <b/>
        <sz val="10"/>
        <color rgb="FFCC0000"/>
        <rFont val="Arial"/>
      </rPr>
      <t xml:space="preserve">Caso tenha mais de um cliente, preencha cada mapa separadamente                                              </t>
    </r>
    <r>
      <rPr>
        <sz val="10"/>
        <color rgb="FFFF0000"/>
        <rFont val="Arial"/>
      </rPr>
      <t>SEGUNDO MAPA ABAIXO</t>
    </r>
  </si>
  <si>
    <t>Tipo de Cliente:</t>
  </si>
  <si>
    <t>PRODUTOS E SERVIÇOS</t>
  </si>
  <si>
    <t>CRIADORES DE GANHOS</t>
  </si>
  <si>
    <t>GANHOS</t>
  </si>
  <si>
    <t>ATIVIDADES DO CLIENTE</t>
  </si>
  <si>
    <t>ATRIBUTOS ANALGÉSICOS</t>
  </si>
  <si>
    <t>DORES</t>
  </si>
  <si>
    <t>GESTÃO FINANCEIRA</t>
  </si>
  <si>
    <t>ANOS ANTERIORES</t>
  </si>
  <si>
    <t>Referente</t>
  </si>
  <si>
    <t>Qnt Mês Acelerado</t>
  </si>
  <si>
    <t>RECEITA OPERACIONAL BRUTA</t>
  </si>
  <si>
    <t>PRESTAÇÃO DE SERVIÇOS</t>
  </si>
  <si>
    <t>Serviço 01</t>
  </si>
  <si>
    <t>Serviço 02</t>
  </si>
  <si>
    <t>Serviço 03</t>
  </si>
  <si>
    <t>Serviço 04</t>
  </si>
  <si>
    <t>Serviço 05</t>
  </si>
  <si>
    <t>VENDAS DE PRODUTOS</t>
  </si>
  <si>
    <t>Produto 01</t>
  </si>
  <si>
    <t>Produto 02</t>
  </si>
  <si>
    <t>Produto 03</t>
  </si>
  <si>
    <t>Produto 04</t>
  </si>
  <si>
    <t>Produto 05</t>
  </si>
  <si>
    <t>OUTROS SERVIÇOS</t>
  </si>
  <si>
    <t>Outros 01</t>
  </si>
  <si>
    <t>(-) DEDUÇÕES DA RECEITA BRUTA</t>
  </si>
  <si>
    <t>DESCONTOS</t>
  </si>
  <si>
    <t>Desconto 01</t>
  </si>
  <si>
    <t>ABATIMENTOS &amp; RESTITUIÇÃO</t>
  </si>
  <si>
    <t>Abatimento 01</t>
  </si>
  <si>
    <t>IMPOSTOS</t>
  </si>
  <si>
    <t>Imposto 01</t>
  </si>
  <si>
    <t>(=)</t>
  </si>
  <si>
    <t>RECEITA OPERACIONAL LÍQUIDA</t>
  </si>
  <si>
    <t>(-) CMV / CSV (CUSTO DE SERVIÇO)</t>
  </si>
  <si>
    <t>CUSTO DE SERVIÇO VENDIDO</t>
  </si>
  <si>
    <t>Custo 01</t>
  </si>
  <si>
    <t>RESULTADO OPERACIONAL BRUTO (MC)</t>
  </si>
  <si>
    <t>(-) DESPESAS OPERACIONAIS</t>
  </si>
  <si>
    <t>ACELERAÇÃO</t>
  </si>
  <si>
    <t>Living Lab</t>
  </si>
  <si>
    <t>EQUIPE</t>
  </si>
  <si>
    <t>PRO-LABORE</t>
  </si>
  <si>
    <t>FUNCIONÁRIOS</t>
  </si>
  <si>
    <t>DESPESAS ADMINISTRATIVAS</t>
  </si>
  <si>
    <t>ALUGUEL + CONDOMÍNIO</t>
  </si>
  <si>
    <t>PLANO DE SAÚDE</t>
  </si>
  <si>
    <t>ENERGIA</t>
  </si>
  <si>
    <t>TELEFONE/INTERNET</t>
  </si>
  <si>
    <t>CONTABILIDADE</t>
  </si>
  <si>
    <t>SOFTWARES E SISTEMAS</t>
  </si>
  <si>
    <t>VIAGENS</t>
  </si>
  <si>
    <t>RESULTADO OPERACIONAL LIQUIDO (EBITDA)</t>
  </si>
  <si>
    <t>(-) DESPESAS FINANCEIRAS</t>
  </si>
  <si>
    <t>VARIAÇÕES COMETÁRIAS E CAMBIAIS</t>
  </si>
  <si>
    <t>Custo 1</t>
  </si>
  <si>
    <t>JUROS</t>
  </si>
  <si>
    <t>(-) OUTRAS DESPESAS</t>
  </si>
  <si>
    <t>AMORTIZAÇÕES/DEPRECIAÇÕES</t>
  </si>
  <si>
    <t>PASSIVO ACUMULADO</t>
  </si>
  <si>
    <t>(=) RESULTADO OPERACIONAL DO IR E CSLL</t>
  </si>
  <si>
    <t>(-) PROVISÃO PARA IRPJ E CSLL</t>
  </si>
  <si>
    <t>IRPJ E CSLL</t>
  </si>
  <si>
    <t>RESULTADO LÍQUIDO DO PERÍODO</t>
  </si>
  <si>
    <t>MARGEM LÍQUIDA</t>
  </si>
  <si>
    <t>LOG DE MENTORIAS</t>
  </si>
  <si>
    <t>Data da Mentoria</t>
  </si>
  <si>
    <t>Mentor</t>
  </si>
  <si>
    <t>Tema</t>
  </si>
  <si>
    <t>Registro da Mentoria</t>
  </si>
  <si>
    <t>Ações para o Plano de Ação</t>
  </si>
  <si>
    <t>Agendada</t>
  </si>
  <si>
    <t xml:space="preserve"> </t>
  </si>
  <si>
    <t>IngressoZapp</t>
  </si>
  <si>
    <t>Lucas Cardoso Roscoe</t>
  </si>
  <si>
    <t>Av. Afonso Pena, 5723, sala 1504</t>
  </si>
  <si>
    <t>79.031-010</t>
  </si>
  <si>
    <t>37.524.891/0001-95</t>
  </si>
  <si>
    <t>Microempresa (ME)</t>
  </si>
  <si>
    <t>Aplicativo Para Gestão de Eventos</t>
  </si>
  <si>
    <t>62.01-5-01</t>
  </si>
  <si>
    <t>(67)99965-4445</t>
  </si>
  <si>
    <t>ingressozapp.com</t>
  </si>
  <si>
    <t>Rua Ovídeo Serra, 667, São Francisco</t>
  </si>
  <si>
    <t>(67)99985-4042</t>
  </si>
  <si>
    <t>https://www.linkedin.com/in/lucas-roscoe/</t>
  </si>
  <si>
    <t>lrsoftware.com.br</t>
  </si>
  <si>
    <t>https://www.instagram.com/roscoelucas/</t>
  </si>
  <si>
    <t>https://www.facebook.com/lucascroscoe/</t>
  </si>
  <si>
    <t>https://www.instagram.com/ingressozapp/</t>
  </si>
  <si>
    <t>lucascardosoroscoe@gmail.com</t>
  </si>
  <si>
    <t>104.027.396-39</t>
  </si>
  <si>
    <t>18/03/1999</t>
  </si>
  <si>
    <t>Sócio (equity)</t>
  </si>
  <si>
    <t>Renato Roscoe</t>
  </si>
  <si>
    <t>Diretor de Tecnologia</t>
  </si>
  <si>
    <t>Diretor Administrativo</t>
  </si>
  <si>
    <t>renatoroscoe@gmail.com</t>
  </si>
  <si>
    <t>Giovanny Barbosa</t>
  </si>
  <si>
    <t>Marketing e Vendas</t>
  </si>
  <si>
    <t>CLT</t>
  </si>
  <si>
    <t>Silvia Lopes</t>
  </si>
  <si>
    <t>Administrativo</t>
  </si>
  <si>
    <t>Estagiário</t>
  </si>
  <si>
    <t>Ineficiência no processo de venda de ingressos e gerênciamento de bares em eventos</t>
  </si>
  <si>
    <t>Sistema online para gestão, emissão de ingressos e controle de vendas em bares de eventos.</t>
  </si>
  <si>
    <t>Produtores de eventos</t>
  </si>
  <si>
    <t>Estruturar processos e expandir a base de clientes, para um crescimento rápido e sustentável</t>
  </si>
  <si>
    <t>Informações Iniciais</t>
  </si>
  <si>
    <t>Lucas Roscoe</t>
  </si>
  <si>
    <t>TAXA DE CONVERSÃO (View -&gt; Site)</t>
  </si>
  <si>
    <t>Alcance</t>
  </si>
  <si>
    <t>Número de pessoas que visualizaram a rede social IngressoZapp</t>
  </si>
  <si>
    <t>TAXA DE CONVERSÃO (Site -&gt; Lead)</t>
  </si>
  <si>
    <t>TAXA DE CONVERSÃO (Lead -&gt; Cliente)</t>
  </si>
  <si>
    <t>Número de Leads</t>
  </si>
  <si>
    <t>Número de pessoas que se cadastram no site</t>
  </si>
  <si>
    <t>Plataforma ingressozapp</t>
  </si>
  <si>
    <t>Wordpress</t>
  </si>
  <si>
    <t>Facebook ads, Google ads</t>
  </si>
  <si>
    <t>Quantia recebida por eventos agendados</t>
  </si>
  <si>
    <t>Ano de Pandemia -  Retomada das Atividade em 15/08</t>
  </si>
  <si>
    <t>DATA 01</t>
  </si>
  <si>
    <t xml:space="preserve">Domínio </t>
  </si>
  <si>
    <t>RECORRÊNCIA FATURAMENTO (R$) 
BRUTO ULTIMOS 12 MESES</t>
  </si>
  <si>
    <t>% do faturamento recorrente</t>
  </si>
  <si>
    <t>Vendas dos primeiros 15 dias operação pré pandemia</t>
  </si>
  <si>
    <t>% RECORRÊNCIA FATURAMENTO FUTURO</t>
  </si>
  <si>
    <t>% RECORRÊNCIA FATURAMENTO</t>
  </si>
  <si>
    <t>% do faturamento futuro recorrente</t>
  </si>
  <si>
    <t>Cliente que comprará mais de uma vez</t>
  </si>
  <si>
    <t>Produtores Inscritos</t>
  </si>
  <si>
    <t>Total de produtores na Plataforma</t>
  </si>
  <si>
    <t>Produtores com eventos recentes</t>
  </si>
  <si>
    <t>% Produtores ativos</t>
  </si>
  <si>
    <t>Porcentagem de Produtores Ativos</t>
  </si>
  <si>
    <t>Produtores Pré pandemia</t>
  </si>
  <si>
    <t>1 único cliente</t>
  </si>
  <si>
    <t>DESPESAS MARKETING</t>
  </si>
  <si>
    <t>Valor gasto em mídias digitais</t>
  </si>
  <si>
    <t xml:space="preserve">Comparação (%) Mensurado/Meta </t>
  </si>
  <si>
    <t>CUSTO/INVESTIMENTO (R$) 
BRUTO ULTIMOS 12 MESES</t>
  </si>
  <si>
    <t>TICKET MÉDIO FUTURO 
FECHADO PARA OS PRÓXIMOS 3 MESES</t>
  </si>
  <si>
    <t>Sem marketing nas redes Sociais</t>
  </si>
  <si>
    <t>LIFETIME VALUE FUTUROS (LTV)</t>
  </si>
  <si>
    <t>RELAÇÃO CAC LTV</t>
  </si>
  <si>
    <t>RELAÇÃO CAC LTV FUTURO</t>
  </si>
  <si>
    <t>LTV/CAC</t>
  </si>
  <si>
    <t>Ideal em torno de 400%</t>
  </si>
  <si>
    <t>Iniciar o Investimento em marketing</t>
  </si>
  <si>
    <t>“Em uma escala de 0 a 10, qual a probabilidade de nos recomendar ou indicar [o produto ou serviço] a um amigo ou novo cliente?”</t>
  </si>
  <si>
    <t>Google Forms</t>
  </si>
  <si>
    <t xml:space="preserve">Estimativa -&gt; Ticket médio * 3 eventos/ano * 1 ano </t>
  </si>
  <si>
    <t>Quanto menor melhor</t>
  </si>
  <si>
    <t xml:space="preserve">De olho na relação CAC LTV, Acima de 400% aumentar verba do marketing, abaixo de 400%, otimizar o marketing </t>
  </si>
  <si>
    <t>Definido pela verba em marketing</t>
  </si>
  <si>
    <t>Métricas de Faturamento</t>
  </si>
  <si>
    <t>Métricas de Quantidade de Produtores</t>
  </si>
  <si>
    <t>Métricas de Despesas, Custos, Investimentos e Impostos</t>
  </si>
  <si>
    <t>Eventos/Vendas</t>
  </si>
  <si>
    <t>Métricas de Conversão</t>
  </si>
  <si>
    <t>Métricas Chave</t>
  </si>
  <si>
    <r>
      <t xml:space="preserve">FATURAMENTO (R$)
</t>
    </r>
    <r>
      <rPr>
        <sz val="11"/>
        <color rgb="FF000000"/>
        <rFont val="Arial"/>
        <family val="2"/>
      </rPr>
      <t>BRUTO ULTIMOS 12 MESES</t>
    </r>
  </si>
  <si>
    <r>
      <t xml:space="preserve">Produtores Ativos 
</t>
    </r>
    <r>
      <rPr>
        <sz val="11"/>
        <color rgb="FF000000"/>
        <rFont val="Arial"/>
        <family val="2"/>
      </rPr>
      <t>3 MESES ANTERIORES + MARCADOS PROXIMOS 3 MESES</t>
    </r>
  </si>
  <si>
    <r>
      <t xml:space="preserve">NÚMERO DE VENDAS FUTURAS </t>
    </r>
    <r>
      <rPr>
        <sz val="11"/>
        <color rgb="FF000000"/>
        <rFont val="Arial"/>
        <family val="2"/>
      </rPr>
      <t xml:space="preserve">
FECHADO PARA OS PRÓXIMOS 3 MESES</t>
    </r>
  </si>
  <si>
    <r>
      <t xml:space="preserve">NPS (NET PROMOTER SCORE)
</t>
    </r>
    <r>
      <rPr>
        <sz val="11"/>
        <color rgb="FF000000"/>
        <rFont val="Arial"/>
        <family val="2"/>
      </rPr>
      <t>QUANTAS PESSOAS AVALIAM O PRODUTO/SERVIÇO</t>
    </r>
  </si>
  <si>
    <r>
      <t xml:space="preserve">FATURAMENTO FUTURO (R$)
</t>
    </r>
    <r>
      <rPr>
        <sz val="11"/>
        <rFont val="Arial"/>
        <family val="2"/>
      </rPr>
      <t>FECHADO PARA OS PRÓXIMOS 3 MESES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</si>
</sst>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* #,##0.00_-;\-&quot;R$&quot;* #,##0.00_-;_-&quot;R$&quot;* &quot;-&quot;??_-;_-@_-"/>
    <numFmt numFmtId="164" formatCode="[$R$ -416]#,##0.00"/>
    <numFmt numFmtId="165" formatCode="[$R$]#,##0.00"/>
    <numFmt numFmtId="166" formatCode="&quot;R$ &quot;#,##0.00;[Red]&quot;-R$ &quot;#,##0.00"/>
    <numFmt numFmtId="173" formatCode="0.0%"/>
  </numFmts>
  <fonts count="34" x14ac:knownFonts="1">
    <font>
      <sz val="10"/>
      <color rgb="FF000000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name val="Arial"/>
    </font>
    <font>
      <sz val="10"/>
      <color rgb="FF000000"/>
      <name val="Arial"/>
    </font>
    <font>
      <b/>
      <sz val="10"/>
      <color theme="1"/>
      <name val="Arial"/>
    </font>
    <font>
      <b/>
      <sz val="10"/>
      <color rgb="FF000000"/>
      <name val="Arial"/>
    </font>
    <font>
      <sz val="10"/>
      <color theme="1"/>
      <name val="Arial"/>
    </font>
    <font>
      <b/>
      <sz val="12"/>
      <color rgb="FF000000"/>
      <name val="Arial"/>
    </font>
    <font>
      <sz val="10"/>
      <color theme="1"/>
      <name val="Calibri"/>
    </font>
    <font>
      <b/>
      <sz val="10"/>
      <color theme="1"/>
      <name val="Arial"/>
    </font>
    <font>
      <b/>
      <sz val="10"/>
      <color rgb="FF000000"/>
      <name val="Roboto"/>
    </font>
    <font>
      <sz val="10"/>
      <color rgb="FFFF0000"/>
      <name val="Arial"/>
    </font>
    <font>
      <i/>
      <sz val="10"/>
      <color theme="1"/>
      <name val="Arial"/>
    </font>
    <font>
      <b/>
      <sz val="10"/>
      <color theme="1"/>
      <name val="Calibri"/>
    </font>
    <font>
      <b/>
      <sz val="10"/>
      <color rgb="FFCC0000"/>
      <name val="Arial"/>
    </font>
    <font>
      <b/>
      <sz val="14"/>
      <color theme="1"/>
      <name val="Arial"/>
    </font>
    <font>
      <b/>
      <sz val="14"/>
      <color rgb="FF000000"/>
      <name val="Arial"/>
    </font>
    <font>
      <sz val="10"/>
      <color rgb="FFFFFFFF"/>
      <name val="Arial"/>
    </font>
    <font>
      <sz val="10"/>
      <color rgb="FFD9D9D9"/>
      <name val="Arial"/>
    </font>
    <font>
      <u/>
      <sz val="10"/>
      <color rgb="FFCC0000"/>
      <name val="Arial"/>
    </font>
    <font>
      <sz val="10"/>
      <color rgb="FFCC0000"/>
      <name val="Arial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rgb="FF222222"/>
      <name val="Arial"/>
      <family val="2"/>
    </font>
    <font>
      <sz val="12"/>
      <color rgb="FF202124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8D8D8"/>
        <bgColor rgb="FFD8D8D8"/>
      </patternFill>
    </fill>
    <fill>
      <patternFill patternType="solid">
        <fgColor rgb="FF6D9EEB"/>
        <bgColor rgb="FF6D9EEB"/>
      </patternFill>
    </fill>
    <fill>
      <patternFill patternType="solid">
        <fgColor rgb="FF666666"/>
        <bgColor rgb="FF666666"/>
      </patternFill>
    </fill>
    <fill>
      <patternFill patternType="solid">
        <fgColor rgb="FFFCE5CD"/>
        <bgColor rgb="FFFCE5CD"/>
      </patternFill>
    </fill>
    <fill>
      <patternFill patternType="solid">
        <fgColor rgb="FF9FC5E8"/>
        <bgColor rgb="FF9FC5E8"/>
      </patternFill>
    </fill>
    <fill>
      <patternFill patternType="solid">
        <fgColor rgb="FFF4CCCC"/>
        <bgColor rgb="FFF4CCCC"/>
      </patternFill>
    </fill>
    <fill>
      <patternFill patternType="solid">
        <fgColor rgb="FFF3FDD2"/>
        <bgColor rgb="FFF3FDD2"/>
      </patternFill>
    </fill>
    <fill>
      <patternFill patternType="solid">
        <fgColor rgb="FFBFBFBF"/>
        <bgColor rgb="FFBFBFBF"/>
      </patternFill>
    </fill>
    <fill>
      <patternFill patternType="solid">
        <fgColor rgb="FFF9CB9C"/>
        <bgColor rgb="FFF9CB9C"/>
      </patternFill>
    </fill>
    <fill>
      <patternFill patternType="solid">
        <fgColor rgb="FFB4A7D6"/>
        <bgColor rgb="FFB4A7D6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6" tint="0.79998168889431442"/>
        <bgColor rgb="FFFCE5CD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8" tint="0.59999389629810485"/>
        <bgColor rgb="FFCFE2F3"/>
      </patternFill>
    </fill>
  </fills>
  <borders count="6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5" fillId="0" borderId="0" applyNumberFormat="0" applyFill="0" applyBorder="0" applyAlignment="0" applyProtection="0"/>
  </cellStyleXfs>
  <cellXfs count="320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3" xfId="0" applyFont="1" applyBorder="1"/>
    <xf numFmtId="0" fontId="4" fillId="3" borderId="0" xfId="0" applyFont="1" applyFill="1" applyAlignment="1">
      <alignment horizontal="left"/>
    </xf>
    <xf numFmtId="0" fontId="5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4" fillId="3" borderId="3" xfId="0" applyFont="1" applyFill="1" applyBorder="1" applyAlignment="1">
      <alignment horizontal="left"/>
    </xf>
    <xf numFmtId="0" fontId="1" fillId="0" borderId="2" xfId="0" applyFont="1" applyBorder="1" applyAlignment="1">
      <alignment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49" fontId="5" fillId="5" borderId="3" xfId="0" applyNumberFormat="1" applyFont="1" applyFill="1" applyBorder="1" applyAlignment="1">
      <alignment horizontal="center" vertical="center" wrapText="1"/>
    </xf>
    <xf numFmtId="0" fontId="0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6" fillId="5" borderId="3" xfId="0" applyFont="1" applyFill="1" applyBorder="1" applyAlignment="1">
      <alignment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1" fillId="0" borderId="0" xfId="0" applyFont="1"/>
    <xf numFmtId="14" fontId="0" fillId="0" borderId="3" xfId="0" applyNumberFormat="1" applyFont="1" applyBorder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0" xfId="0" applyFont="1"/>
    <xf numFmtId="0" fontId="0" fillId="0" borderId="8" xfId="0" applyFont="1" applyBorder="1"/>
    <xf numFmtId="0" fontId="2" fillId="0" borderId="0" xfId="0" applyFont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 wrapText="1"/>
    </xf>
    <xf numFmtId="164" fontId="8" fillId="0" borderId="3" xfId="0" applyNumberFormat="1" applyFont="1" applyBorder="1" applyAlignment="1">
      <alignment horizontal="center" vertical="center"/>
    </xf>
    <xf numFmtId="10" fontId="8" fillId="0" borderId="3" xfId="0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center" vertical="center"/>
    </xf>
    <xf numFmtId="0" fontId="0" fillId="0" borderId="9" xfId="0" applyFont="1" applyBorder="1" applyAlignment="1">
      <alignment vertical="center"/>
    </xf>
    <xf numFmtId="0" fontId="0" fillId="0" borderId="9" xfId="0" applyFont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9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2" fillId="9" borderId="13" xfId="0" applyFont="1" applyFill="1" applyBorder="1" applyAlignment="1">
      <alignment horizontal="right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right" vertical="center"/>
    </xf>
    <xf numFmtId="0" fontId="2" fillId="9" borderId="8" xfId="0" applyFont="1" applyFill="1" applyBorder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0" fontId="0" fillId="10" borderId="0" xfId="0" applyFont="1" applyFill="1"/>
    <xf numFmtId="0" fontId="0" fillId="10" borderId="18" xfId="0" applyFont="1" applyFill="1" applyBorder="1" applyAlignment="1">
      <alignment horizontal="center" vertical="center"/>
    </xf>
    <xf numFmtId="0" fontId="0" fillId="10" borderId="18" xfId="0" applyFont="1" applyFill="1" applyBorder="1"/>
    <xf numFmtId="0" fontId="5" fillId="11" borderId="0" xfId="0" applyFont="1" applyFill="1" applyAlignment="1">
      <alignment vertical="center" wrapText="1"/>
    </xf>
    <xf numFmtId="0" fontId="5" fillId="11" borderId="0" xfId="0" applyFont="1" applyFill="1" applyAlignment="1">
      <alignment horizontal="center" vertical="center" wrapText="1"/>
    </xf>
    <xf numFmtId="0" fontId="2" fillId="11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0" fillId="12" borderId="0" xfId="0" applyFont="1" applyFill="1"/>
    <xf numFmtId="0" fontId="9" fillId="12" borderId="0" xfId="0" applyFont="1" applyFill="1"/>
    <xf numFmtId="0" fontId="9" fillId="0" borderId="9" xfId="0" applyFont="1" applyBorder="1"/>
    <xf numFmtId="164" fontId="1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3" fontId="0" fillId="3" borderId="9" xfId="0" applyNumberFormat="1" applyFont="1" applyFill="1" applyBorder="1" applyAlignment="1">
      <alignment horizontal="center" vertical="center"/>
    </xf>
    <xf numFmtId="3" fontId="1" fillId="3" borderId="9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13" borderId="20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64" fontId="0" fillId="0" borderId="9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0" fillId="0" borderId="8" xfId="0" applyFont="1" applyBorder="1" applyAlignment="1">
      <alignment vertical="center" wrapText="1"/>
    </xf>
    <xf numFmtId="0" fontId="0" fillId="0" borderId="3" xfId="0" applyFont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0" fillId="0" borderId="3" xfId="0" applyFont="1" applyBorder="1"/>
    <xf numFmtId="0" fontId="1" fillId="9" borderId="3" xfId="0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0" fillId="7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5" fillId="7" borderId="3" xfId="0" applyFont="1" applyFill="1" applyBorder="1" applyAlignment="1">
      <alignment horizontal="right" vertical="center"/>
    </xf>
    <xf numFmtId="0" fontId="5" fillId="0" borderId="3" xfId="0" applyFont="1" applyBorder="1" applyAlignment="1">
      <alignment horizontal="left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7" borderId="23" xfId="0" applyFont="1" applyFill="1" applyBorder="1" applyAlignment="1">
      <alignment horizontal="right" vertical="center"/>
    </xf>
    <xf numFmtId="0" fontId="5" fillId="0" borderId="23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left" vertical="center" wrapText="1"/>
    </xf>
    <xf numFmtId="0" fontId="2" fillId="16" borderId="25" xfId="0" applyFont="1" applyFill="1" applyBorder="1" applyAlignment="1">
      <alignment horizontal="right" vertical="center" wrapText="1"/>
    </xf>
    <xf numFmtId="0" fontId="0" fillId="0" borderId="25" xfId="0" applyFont="1" applyBorder="1" applyAlignment="1">
      <alignment horizontal="left" vertical="center" wrapText="1"/>
    </xf>
    <xf numFmtId="0" fontId="2" fillId="9" borderId="25" xfId="0" applyFont="1" applyFill="1" applyBorder="1" applyAlignment="1">
      <alignment horizontal="center" vertical="center"/>
    </xf>
    <xf numFmtId="0" fontId="2" fillId="16" borderId="9" xfId="0" applyFont="1" applyFill="1" applyBorder="1" applyAlignment="1">
      <alignment horizontal="right" vertical="center" wrapText="1"/>
    </xf>
    <xf numFmtId="0" fontId="0" fillId="0" borderId="9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0" fontId="2" fillId="16" borderId="26" xfId="0" applyFont="1" applyFill="1" applyBorder="1" applyAlignment="1">
      <alignment horizontal="right" vertical="center" wrapText="1"/>
    </xf>
    <xf numFmtId="0" fontId="2" fillId="9" borderId="27" xfId="0" applyFont="1" applyFill="1" applyBorder="1" applyAlignment="1">
      <alignment horizontal="center" vertical="center"/>
    </xf>
    <xf numFmtId="0" fontId="0" fillId="0" borderId="12" xfId="0" applyFont="1" applyBorder="1"/>
    <xf numFmtId="0" fontId="0" fillId="0" borderId="13" xfId="0" applyFont="1" applyBorder="1"/>
    <xf numFmtId="0" fontId="0" fillId="0" borderId="16" xfId="0" applyFont="1" applyBorder="1"/>
    <xf numFmtId="0" fontId="2" fillId="0" borderId="3" xfId="0" applyFont="1" applyBorder="1"/>
    <xf numFmtId="0" fontId="12" fillId="0" borderId="0" xfId="0" applyFont="1"/>
    <xf numFmtId="0" fontId="0" fillId="0" borderId="6" xfId="0" applyFont="1" applyBorder="1"/>
    <xf numFmtId="0" fontId="0" fillId="0" borderId="7" xfId="0" applyFont="1" applyBorder="1"/>
    <xf numFmtId="0" fontId="5" fillId="17" borderId="3" xfId="0" applyFont="1" applyFill="1" applyBorder="1"/>
    <xf numFmtId="0" fontId="2" fillId="17" borderId="3" xfId="0" applyFont="1" applyFill="1" applyBorder="1"/>
    <xf numFmtId="0" fontId="2" fillId="17" borderId="3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7" borderId="28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1" fillId="7" borderId="30" xfId="0" applyFont="1" applyFill="1" applyBorder="1" applyAlignment="1">
      <alignment vertical="center" wrapText="1"/>
    </xf>
    <xf numFmtId="0" fontId="1" fillId="7" borderId="8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1" fillId="2" borderId="31" xfId="0" applyFont="1" applyFill="1" applyBorder="1" applyAlignment="1">
      <alignment vertical="center" wrapText="1"/>
    </xf>
    <xf numFmtId="0" fontId="1" fillId="7" borderId="32" xfId="0" applyFont="1" applyFill="1" applyBorder="1" applyAlignment="1">
      <alignment vertical="center" wrapText="1"/>
    </xf>
    <xf numFmtId="0" fontId="1" fillId="7" borderId="14" xfId="0" applyFont="1" applyFill="1" applyBorder="1" applyAlignment="1">
      <alignment vertical="center" wrapText="1"/>
    </xf>
    <xf numFmtId="0" fontId="1" fillId="2" borderId="14" xfId="0" applyFont="1" applyFill="1" applyBorder="1" applyAlignment="1">
      <alignment vertical="center" wrapText="1"/>
    </xf>
    <xf numFmtId="0" fontId="1" fillId="2" borderId="33" xfId="0" applyFont="1" applyFill="1" applyBorder="1" applyAlignment="1">
      <alignment vertical="center" wrapText="1"/>
    </xf>
    <xf numFmtId="0" fontId="13" fillId="7" borderId="14" xfId="0" applyFont="1" applyFill="1" applyBorder="1" applyAlignment="1">
      <alignment vertical="center" wrapText="1"/>
    </xf>
    <xf numFmtId="0" fontId="1" fillId="7" borderId="9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0" fontId="0" fillId="7" borderId="32" xfId="0" applyFont="1" applyFill="1" applyBorder="1" applyAlignment="1">
      <alignment horizontal="left" vertical="center" wrapText="1"/>
    </xf>
    <xf numFmtId="0" fontId="1" fillId="2" borderId="29" xfId="0" applyFont="1" applyFill="1" applyBorder="1" applyAlignment="1">
      <alignment vertical="center" wrapText="1"/>
    </xf>
    <xf numFmtId="0" fontId="1" fillId="21" borderId="0" xfId="0" applyFont="1" applyFill="1" applyAlignment="1">
      <alignment vertical="center" wrapText="1"/>
    </xf>
    <xf numFmtId="0" fontId="6" fillId="9" borderId="3" xfId="0" applyFont="1" applyFill="1" applyBorder="1" applyAlignment="1">
      <alignment horizontal="right" vertical="center" wrapText="1"/>
    </xf>
    <xf numFmtId="0" fontId="9" fillId="9" borderId="3" xfId="0" applyFont="1" applyFill="1" applyBorder="1" applyAlignment="1">
      <alignment vertical="center" wrapText="1"/>
    </xf>
    <xf numFmtId="0" fontId="2" fillId="4" borderId="51" xfId="0" applyFont="1" applyFill="1" applyBorder="1" applyAlignment="1">
      <alignment horizontal="center" vertical="center" wrapText="1"/>
    </xf>
    <xf numFmtId="0" fontId="2" fillId="4" borderId="52" xfId="0" applyFont="1" applyFill="1" applyBorder="1" applyAlignment="1">
      <alignment horizontal="center" vertical="center" wrapText="1"/>
    </xf>
    <xf numFmtId="0" fontId="2" fillId="22" borderId="51" xfId="0" applyFont="1" applyFill="1" applyBorder="1" applyAlignment="1">
      <alignment horizontal="center" vertical="center" wrapText="1"/>
    </xf>
    <xf numFmtId="0" fontId="2" fillId="22" borderId="52" xfId="0" applyFont="1" applyFill="1" applyBorder="1" applyAlignment="1">
      <alignment horizontal="center" vertical="center" wrapText="1"/>
    </xf>
    <xf numFmtId="0" fontId="2" fillId="4" borderId="53" xfId="0" applyFont="1" applyFill="1" applyBorder="1" applyAlignment="1">
      <alignment horizontal="center" vertical="center" wrapText="1"/>
    </xf>
    <xf numFmtId="0" fontId="2" fillId="22" borderId="54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1" fillId="0" borderId="8" xfId="0" applyFont="1" applyBorder="1"/>
    <xf numFmtId="165" fontId="18" fillId="23" borderId="0" xfId="0" applyNumberFormat="1" applyFont="1" applyFill="1"/>
    <xf numFmtId="165" fontId="18" fillId="23" borderId="57" xfId="0" applyNumberFormat="1" applyFont="1" applyFill="1" applyBorder="1"/>
    <xf numFmtId="0" fontId="5" fillId="0" borderId="0" xfId="0" applyFont="1"/>
    <xf numFmtId="166" fontId="1" fillId="0" borderId="0" xfId="0" applyNumberFormat="1" applyFont="1"/>
    <xf numFmtId="166" fontId="0" fillId="0" borderId="3" xfId="0" applyNumberFormat="1" applyFont="1" applyBorder="1"/>
    <xf numFmtId="164" fontId="0" fillId="0" borderId="3" xfId="0" applyNumberFormat="1" applyFont="1" applyBorder="1"/>
    <xf numFmtId="165" fontId="18" fillId="0" borderId="0" xfId="0" applyNumberFormat="1" applyFont="1"/>
    <xf numFmtId="166" fontId="0" fillId="0" borderId="0" xfId="0" applyNumberFormat="1" applyFont="1"/>
    <xf numFmtId="165" fontId="18" fillId="23" borderId="59" xfId="0" applyNumberFormat="1" applyFont="1" applyFill="1" applyBorder="1"/>
    <xf numFmtId="166" fontId="2" fillId="24" borderId="18" xfId="0" applyNumberFormat="1" applyFont="1" applyFill="1" applyBorder="1"/>
    <xf numFmtId="166" fontId="5" fillId="24" borderId="18" xfId="0" applyNumberFormat="1" applyFont="1" applyFill="1" applyBorder="1"/>
    <xf numFmtId="164" fontId="1" fillId="0" borderId="3" xfId="0" applyNumberFormat="1" applyFont="1" applyBorder="1"/>
    <xf numFmtId="0" fontId="2" fillId="0" borderId="0" xfId="0" applyFont="1"/>
    <xf numFmtId="166" fontId="9" fillId="24" borderId="18" xfId="0" applyNumberFormat="1" applyFont="1" applyFill="1" applyBorder="1" applyAlignment="1"/>
    <xf numFmtId="166" fontId="6" fillId="24" borderId="60" xfId="0" applyNumberFormat="1" applyFont="1" applyFill="1" applyBorder="1" applyAlignment="1"/>
    <xf numFmtId="166" fontId="10" fillId="24" borderId="60" xfId="0" applyNumberFormat="1" applyFont="1" applyFill="1" applyBorder="1" applyAlignment="1">
      <alignment horizontal="right"/>
    </xf>
    <xf numFmtId="0" fontId="9" fillId="0" borderId="0" xfId="0" applyFont="1" applyAlignment="1"/>
    <xf numFmtId="10" fontId="18" fillId="23" borderId="59" xfId="0" applyNumberFormat="1" applyFont="1" applyFill="1" applyBorder="1"/>
    <xf numFmtId="0" fontId="5" fillId="17" borderId="3" xfId="0" applyFont="1" applyFill="1" applyBorder="1" applyAlignment="1">
      <alignment vertical="center" wrapText="1"/>
    </xf>
    <xf numFmtId="0" fontId="2" fillId="17" borderId="3" xfId="0" applyFont="1" applyFill="1" applyBorder="1" applyAlignment="1">
      <alignment vertical="center" wrapText="1"/>
    </xf>
    <xf numFmtId="14" fontId="7" fillId="0" borderId="3" xfId="0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14" fontId="1" fillId="0" borderId="3" xfId="0" applyNumberFormat="1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14" fontId="0" fillId="0" borderId="3" xfId="0" applyNumberFormat="1" applyFont="1" applyBorder="1" applyAlignment="1">
      <alignment vertical="center" wrapText="1"/>
    </xf>
    <xf numFmtId="0" fontId="19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vertical="center" wrapText="1"/>
    </xf>
    <xf numFmtId="0" fontId="3" fillId="0" borderId="4" xfId="0" applyFont="1" applyBorder="1"/>
    <xf numFmtId="0" fontId="5" fillId="0" borderId="0" xfId="0" applyFont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7" xfId="0" applyFont="1" applyBorder="1"/>
    <xf numFmtId="0" fontId="1" fillId="0" borderId="1" xfId="0" applyFont="1" applyBorder="1" applyAlignment="1">
      <alignment horizontal="left" vertical="center" wrapText="1"/>
    </xf>
    <xf numFmtId="0" fontId="0" fillId="0" borderId="8" xfId="0" applyFont="1" applyBorder="1"/>
    <xf numFmtId="0" fontId="3" fillId="0" borderId="9" xfId="0" applyFont="1" applyBorder="1"/>
    <xf numFmtId="0" fontId="2" fillId="0" borderId="8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3" fillId="0" borderId="14" xfId="0" applyFont="1" applyBorder="1"/>
    <xf numFmtId="0" fontId="2" fillId="0" borderId="11" xfId="0" applyFont="1" applyBorder="1" applyAlignment="1">
      <alignment horizontal="center" vertical="center" wrapText="1"/>
    </xf>
    <xf numFmtId="0" fontId="3" fillId="0" borderId="12" xfId="0" applyFont="1" applyBorder="1"/>
    <xf numFmtId="0" fontId="3" fillId="0" borderId="13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5" xfId="0" applyFont="1" applyBorder="1"/>
    <xf numFmtId="0" fontId="2" fillId="0" borderId="11" xfId="0" applyFont="1" applyBorder="1" applyAlignment="1">
      <alignment horizontal="center" vertical="center"/>
    </xf>
    <xf numFmtId="0" fontId="5" fillId="2" borderId="17" xfId="0" applyFont="1" applyFill="1" applyBorder="1" applyAlignment="1">
      <alignment vertical="center" wrapText="1"/>
    </xf>
    <xf numFmtId="0" fontId="3" fillId="0" borderId="17" xfId="0" applyFont="1" applyBorder="1"/>
    <xf numFmtId="0" fontId="2" fillId="7" borderId="14" xfId="0" applyFont="1" applyFill="1" applyBorder="1" applyAlignment="1">
      <alignment horizontal="center" vertical="center" wrapText="1"/>
    </xf>
    <xf numFmtId="0" fontId="3" fillId="0" borderId="19" xfId="0" applyFont="1" applyBorder="1"/>
    <xf numFmtId="0" fontId="5" fillId="2" borderId="15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0" borderId="22" xfId="0" applyFont="1" applyBorder="1"/>
    <xf numFmtId="0" fontId="2" fillId="7" borderId="1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0" fillId="0" borderId="8" xfId="0" applyFont="1" applyBorder="1" applyAlignment="1">
      <alignment vertical="center" wrapText="1"/>
    </xf>
    <xf numFmtId="0" fontId="0" fillId="9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11" fillId="15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1" fillId="7" borderId="8" xfId="0" applyFont="1" applyFill="1" applyBorder="1" applyAlignment="1">
      <alignment vertical="center" wrapText="1"/>
    </xf>
    <xf numFmtId="0" fontId="1" fillId="7" borderId="32" xfId="0" applyFont="1" applyFill="1" applyBorder="1" applyAlignment="1">
      <alignment vertical="center" wrapText="1"/>
    </xf>
    <xf numFmtId="0" fontId="3" fillId="0" borderId="32" xfId="0" applyFont="1" applyBorder="1"/>
    <xf numFmtId="0" fontId="3" fillId="0" borderId="28" xfId="0" applyFont="1" applyBorder="1"/>
    <xf numFmtId="0" fontId="1" fillId="9" borderId="36" xfId="0" applyFont="1" applyFill="1" applyBorder="1" applyAlignment="1">
      <alignment vertical="center" wrapText="1"/>
    </xf>
    <xf numFmtId="0" fontId="3" fillId="0" borderId="38" xfId="0" applyFont="1" applyBorder="1"/>
    <xf numFmtId="0" fontId="3" fillId="0" borderId="40" xfId="0" applyFont="1" applyBorder="1"/>
    <xf numFmtId="0" fontId="3" fillId="0" borderId="41" xfId="0" applyFont="1" applyBorder="1"/>
    <xf numFmtId="0" fontId="3" fillId="0" borderId="42" xfId="0" applyFont="1" applyBorder="1"/>
    <xf numFmtId="0" fontId="2" fillId="9" borderId="34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3" fillId="0" borderId="35" xfId="0" applyFont="1" applyBorder="1"/>
    <xf numFmtId="0" fontId="0" fillId="9" borderId="11" xfId="0" applyFont="1" applyFill="1" applyBorder="1" applyAlignment="1">
      <alignment horizontal="center" vertical="center" wrapText="1"/>
    </xf>
    <xf numFmtId="0" fontId="3" fillId="0" borderId="37" xfId="0" applyFont="1" applyBorder="1"/>
    <xf numFmtId="0" fontId="3" fillId="0" borderId="39" xfId="0" applyFont="1" applyBorder="1"/>
    <xf numFmtId="0" fontId="3" fillId="0" borderId="43" xfId="0" applyFont="1" applyBorder="1"/>
    <xf numFmtId="0" fontId="3" fillId="0" borderId="44" xfId="0" applyFont="1" applyBorder="1"/>
    <xf numFmtId="0" fontId="14" fillId="19" borderId="1" xfId="0" applyFont="1" applyFill="1" applyBorder="1" applyAlignment="1">
      <alignment horizontal="center" vertical="center"/>
    </xf>
    <xf numFmtId="0" fontId="5" fillId="19" borderId="11" xfId="0" applyFont="1" applyFill="1" applyBorder="1" applyAlignment="1">
      <alignment horizontal="center" vertical="center" wrapText="1"/>
    </xf>
    <xf numFmtId="0" fontId="5" fillId="20" borderId="45" xfId="0" applyFont="1" applyFill="1" applyBorder="1" applyAlignment="1">
      <alignment horizontal="center" vertical="center" wrapText="1"/>
    </xf>
    <xf numFmtId="0" fontId="3" fillId="0" borderId="46" xfId="0" applyFont="1" applyBorder="1"/>
    <xf numFmtId="0" fontId="3" fillId="0" borderId="47" xfId="0" applyFont="1" applyBorder="1"/>
    <xf numFmtId="0" fontId="1" fillId="20" borderId="48" xfId="0" applyFont="1" applyFill="1" applyBorder="1" applyAlignment="1">
      <alignment vertical="center" wrapText="1"/>
    </xf>
    <xf numFmtId="0" fontId="3" fillId="0" borderId="49" xfId="0" applyFont="1" applyBorder="1"/>
    <xf numFmtId="0" fontId="3" fillId="0" borderId="50" xfId="0" applyFont="1" applyBorder="1"/>
    <xf numFmtId="0" fontId="2" fillId="18" borderId="1" xfId="0" applyFont="1" applyFill="1" applyBorder="1" applyAlignment="1">
      <alignment horizontal="center" vertical="center" wrapText="1"/>
    </xf>
    <xf numFmtId="0" fontId="2" fillId="18" borderId="11" xfId="0" applyFont="1" applyFill="1" applyBorder="1" applyAlignment="1">
      <alignment horizontal="center" vertical="center" wrapText="1"/>
    </xf>
    <xf numFmtId="0" fontId="2" fillId="15" borderId="5" xfId="0" applyFont="1" applyFill="1" applyBorder="1" applyAlignment="1">
      <alignment horizontal="center" vertical="center" wrapText="1"/>
    </xf>
    <xf numFmtId="0" fontId="1" fillId="15" borderId="11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0" fillId="22" borderId="30" xfId="0" applyFont="1" applyFill="1" applyBorder="1" applyAlignment="1">
      <alignment horizontal="center" vertical="center" wrapText="1"/>
    </xf>
    <xf numFmtId="0" fontId="1" fillId="22" borderId="30" xfId="0" applyFont="1" applyFill="1" applyBorder="1" applyAlignment="1">
      <alignment horizontal="center" vertical="center" wrapText="1"/>
    </xf>
    <xf numFmtId="0" fontId="3" fillId="0" borderId="55" xfId="0" applyFont="1" applyBorder="1"/>
    <xf numFmtId="0" fontId="1" fillId="4" borderId="31" xfId="0" applyFont="1" applyFill="1" applyBorder="1" applyAlignment="1">
      <alignment horizontal="center" vertical="center" wrapText="1"/>
    </xf>
    <xf numFmtId="0" fontId="3" fillId="0" borderId="33" xfId="0" applyFont="1" applyBorder="1"/>
    <xf numFmtId="0" fontId="3" fillId="0" borderId="56" xfId="0" applyFont="1" applyBorder="1"/>
    <xf numFmtId="0" fontId="3" fillId="0" borderId="29" xfId="0" applyFont="1" applyBorder="1"/>
    <xf numFmtId="0" fontId="1" fillId="22" borderId="31" xfId="0" applyFont="1" applyFill="1" applyBorder="1" applyAlignment="1">
      <alignment horizontal="center" vertical="center" wrapText="1"/>
    </xf>
    <xf numFmtId="0" fontId="2" fillId="7" borderId="45" xfId="0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vertical="center" wrapText="1"/>
    </xf>
    <xf numFmtId="0" fontId="15" fillId="0" borderId="8" xfId="0" applyFont="1" applyBorder="1" applyAlignment="1">
      <alignment horizontal="center" vertical="center" wrapText="1"/>
    </xf>
    <xf numFmtId="0" fontId="1" fillId="4" borderId="30" xfId="0" applyFont="1" applyFill="1" applyBorder="1" applyAlignment="1">
      <alignment horizontal="center" vertical="center" wrapText="1"/>
    </xf>
    <xf numFmtId="166" fontId="1" fillId="0" borderId="0" xfId="0" applyNumberFormat="1" applyFont="1"/>
    <xf numFmtId="165" fontId="18" fillId="0" borderId="0" xfId="0" applyNumberFormat="1" applyFont="1"/>
    <xf numFmtId="165" fontId="18" fillId="23" borderId="58" xfId="0" applyNumberFormat="1" applyFont="1" applyFill="1" applyBorder="1"/>
    <xf numFmtId="0" fontId="3" fillId="0" borderId="57" xfId="0" applyFont="1" applyBorder="1"/>
    <xf numFmtId="166" fontId="0" fillId="0" borderId="0" xfId="0" applyNumberFormat="1" applyFont="1"/>
    <xf numFmtId="0" fontId="16" fillId="0" borderId="8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18" fillId="23" borderId="0" xfId="0" applyFont="1" applyFill="1"/>
    <xf numFmtId="0" fontId="5" fillId="0" borderId="0" xfId="0" applyFont="1"/>
    <xf numFmtId="0" fontId="1" fillId="0" borderId="0" xfId="0" applyFont="1"/>
    <xf numFmtId="0" fontId="0" fillId="0" borderId="0" xfId="0" applyFont="1"/>
    <xf numFmtId="165" fontId="18" fillId="23" borderId="61" xfId="0" applyNumberFormat="1" applyFont="1" applyFill="1" applyBorder="1"/>
    <xf numFmtId="0" fontId="3" fillId="0" borderId="59" xfId="0" applyFont="1" applyBorder="1"/>
    <xf numFmtId="14" fontId="1" fillId="0" borderId="3" xfId="0" applyNumberFormat="1" applyFont="1" applyBorder="1"/>
    <xf numFmtId="0" fontId="23" fillId="0" borderId="1" xfId="0" applyFont="1" applyBorder="1" applyAlignment="1">
      <alignment vertical="center" wrapText="1"/>
    </xf>
    <xf numFmtId="0" fontId="22" fillId="0" borderId="1" xfId="0" applyFont="1" applyBorder="1"/>
    <xf numFmtId="14" fontId="22" fillId="0" borderId="1" xfId="0" applyNumberFormat="1" applyFont="1" applyBorder="1" applyAlignment="1">
      <alignment vertical="center" wrapText="1"/>
    </xf>
    <xf numFmtId="0" fontId="24" fillId="3" borderId="3" xfId="0" applyFont="1" applyFill="1" applyBorder="1" applyAlignment="1">
      <alignment horizontal="left"/>
    </xf>
    <xf numFmtId="0" fontId="22" fillId="0" borderId="5" xfId="0" applyFont="1" applyBorder="1" applyAlignment="1">
      <alignment horizontal="left" vertical="center" wrapText="1"/>
    </xf>
    <xf numFmtId="0" fontId="24" fillId="3" borderId="0" xfId="0" applyFont="1" applyFill="1" applyAlignment="1">
      <alignment horizontal="left" vertical="center"/>
    </xf>
    <xf numFmtId="0" fontId="24" fillId="3" borderId="0" xfId="0" applyFont="1" applyFill="1" applyAlignment="1">
      <alignment horizontal="left"/>
    </xf>
    <xf numFmtId="0" fontId="22" fillId="0" borderId="1" xfId="0" applyFont="1" applyBorder="1" applyAlignment="1">
      <alignment horizontal="left" vertical="center" wrapText="1"/>
    </xf>
    <xf numFmtId="0" fontId="25" fillId="0" borderId="1" xfId="3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  <xf numFmtId="0" fontId="25" fillId="0" borderId="1" xfId="3" applyBorder="1" applyAlignment="1">
      <alignment vertical="center" wrapText="1"/>
    </xf>
    <xf numFmtId="0" fontId="25" fillId="3" borderId="0" xfId="3" applyFill="1" applyAlignment="1">
      <alignment horizontal="left"/>
    </xf>
    <xf numFmtId="49" fontId="26" fillId="3" borderId="3" xfId="0" applyNumberFormat="1" applyFont="1" applyFill="1" applyBorder="1" applyAlignment="1">
      <alignment horizontal="right" vertical="center" wrapText="1"/>
    </xf>
    <xf numFmtId="0" fontId="24" fillId="0" borderId="3" xfId="0" applyFont="1" applyBorder="1" applyAlignment="1">
      <alignment vertical="center" wrapText="1"/>
    </xf>
    <xf numFmtId="0" fontId="27" fillId="0" borderId="0" xfId="0" applyFont="1" applyAlignment="1"/>
    <xf numFmtId="0" fontId="25" fillId="0" borderId="3" xfId="3" applyBorder="1" applyAlignment="1">
      <alignment vertical="center" wrapText="1"/>
    </xf>
    <xf numFmtId="0" fontId="22" fillId="0" borderId="3" xfId="0" applyFont="1" applyBorder="1" applyAlignment="1">
      <alignment vertical="center" wrapText="1"/>
    </xf>
    <xf numFmtId="0" fontId="24" fillId="0" borderId="3" xfId="0" applyFont="1" applyBorder="1" applyAlignment="1">
      <alignment horizontal="left" vertical="center" wrapText="1"/>
    </xf>
    <xf numFmtId="0" fontId="28" fillId="7" borderId="3" xfId="0" applyFont="1" applyFill="1" applyBorder="1" applyAlignment="1">
      <alignment horizontal="center" vertical="center" wrapText="1"/>
    </xf>
    <xf numFmtId="0" fontId="30" fillId="27" borderId="1" xfId="0" applyFont="1" applyFill="1" applyBorder="1" applyAlignment="1">
      <alignment horizontal="center" vertical="center" wrapText="1"/>
    </xf>
    <xf numFmtId="0" fontId="30" fillId="27" borderId="4" xfId="0" applyFont="1" applyFill="1" applyBorder="1" applyAlignment="1">
      <alignment horizontal="center" vertical="center" wrapText="1"/>
    </xf>
    <xf numFmtId="0" fontId="30" fillId="27" borderId="2" xfId="0" applyFont="1" applyFill="1" applyBorder="1" applyAlignment="1">
      <alignment horizontal="center" vertical="center" wrapText="1"/>
    </xf>
    <xf numFmtId="0" fontId="28" fillId="28" borderId="1" xfId="0" applyFont="1" applyFill="1" applyBorder="1" applyAlignment="1">
      <alignment horizontal="center" vertical="center" wrapText="1"/>
    </xf>
    <xf numFmtId="0" fontId="28" fillId="28" borderId="4" xfId="0" applyFont="1" applyFill="1" applyBorder="1" applyAlignment="1">
      <alignment horizontal="center" vertical="center" wrapText="1"/>
    </xf>
    <xf numFmtId="0" fontId="28" fillId="28" borderId="2" xfId="0" applyFont="1" applyFill="1" applyBorder="1" applyAlignment="1">
      <alignment horizontal="center" vertical="center" wrapText="1"/>
    </xf>
    <xf numFmtId="0" fontId="31" fillId="0" borderId="3" xfId="0" applyFont="1" applyBorder="1" applyAlignment="1">
      <alignment vertical="center" wrapText="1"/>
    </xf>
    <xf numFmtId="0" fontId="30" fillId="13" borderId="3" xfId="0" applyFont="1" applyFill="1" applyBorder="1" applyAlignment="1">
      <alignment horizontal="center" vertical="center" wrapText="1"/>
    </xf>
    <xf numFmtId="44" fontId="31" fillId="0" borderId="3" xfId="1" applyFont="1" applyBorder="1" applyAlignment="1">
      <alignment vertical="center"/>
    </xf>
    <xf numFmtId="9" fontId="31" fillId="25" borderId="3" xfId="2" applyFont="1" applyFill="1" applyBorder="1" applyAlignment="1">
      <alignment vertical="center"/>
    </xf>
    <xf numFmtId="1" fontId="31" fillId="0" borderId="3" xfId="2" applyNumberFormat="1" applyFont="1" applyFill="1" applyBorder="1" applyAlignment="1">
      <alignment vertical="center"/>
    </xf>
    <xf numFmtId="44" fontId="31" fillId="0" borderId="3" xfId="1" applyFont="1" applyBorder="1" applyAlignment="1">
      <alignment vertical="center" wrapText="1"/>
    </xf>
    <xf numFmtId="44" fontId="31" fillId="25" borderId="3" xfId="1" applyFont="1" applyFill="1" applyBorder="1" applyAlignment="1">
      <alignment vertical="center" wrapText="1"/>
    </xf>
    <xf numFmtId="44" fontId="31" fillId="25" borderId="3" xfId="1" applyFont="1" applyFill="1" applyBorder="1" applyAlignment="1">
      <alignment vertical="center"/>
    </xf>
    <xf numFmtId="1" fontId="31" fillId="0" borderId="3" xfId="0" applyNumberFormat="1" applyFont="1" applyBorder="1" applyAlignment="1">
      <alignment vertical="center" wrapText="1"/>
    </xf>
    <xf numFmtId="9" fontId="31" fillId="25" borderId="3" xfId="2" applyFont="1" applyFill="1" applyBorder="1" applyAlignment="1">
      <alignment vertical="center" wrapText="1"/>
    </xf>
    <xf numFmtId="0" fontId="29" fillId="0" borderId="0" xfId="0" applyFont="1" applyAlignment="1"/>
    <xf numFmtId="0" fontId="28" fillId="13" borderId="3" xfId="0" applyFont="1" applyFill="1" applyBorder="1" applyAlignment="1">
      <alignment horizontal="center" vertical="center" wrapText="1"/>
    </xf>
    <xf numFmtId="44" fontId="31" fillId="3" borderId="3" xfId="1" applyFont="1" applyFill="1" applyBorder="1" applyAlignment="1">
      <alignment vertical="center"/>
    </xf>
    <xf numFmtId="9" fontId="31" fillId="26" borderId="3" xfId="2" applyFont="1" applyFill="1" applyBorder="1" applyAlignment="1">
      <alignment vertical="center"/>
    </xf>
    <xf numFmtId="44" fontId="31" fillId="26" borderId="3" xfId="1" applyFont="1" applyFill="1" applyBorder="1" applyAlignment="1">
      <alignment vertical="center"/>
    </xf>
    <xf numFmtId="0" fontId="30" fillId="9" borderId="3" xfId="0" applyFont="1" applyFill="1" applyBorder="1" applyAlignment="1">
      <alignment horizontal="center" vertical="center" wrapText="1"/>
    </xf>
    <xf numFmtId="14" fontId="31" fillId="0" borderId="3" xfId="0" applyNumberFormat="1" applyFont="1" applyBorder="1" applyAlignment="1">
      <alignment vertical="center"/>
    </xf>
    <xf numFmtId="173" fontId="31" fillId="3" borderId="3" xfId="2" applyNumberFormat="1" applyFont="1" applyFill="1" applyBorder="1" applyAlignment="1">
      <alignment vertical="center"/>
    </xf>
    <xf numFmtId="9" fontId="31" fillId="0" borderId="3" xfId="0" applyNumberFormat="1" applyFont="1" applyBorder="1" applyAlignment="1">
      <alignment vertical="center" wrapText="1"/>
    </xf>
    <xf numFmtId="0" fontId="28" fillId="28" borderId="4" xfId="0" applyFont="1" applyFill="1" applyBorder="1" applyAlignment="1">
      <alignment horizontal="center" vertical="center" wrapText="1"/>
    </xf>
    <xf numFmtId="0" fontId="32" fillId="29" borderId="1" xfId="0" applyFont="1" applyFill="1" applyBorder="1" applyAlignment="1">
      <alignment horizontal="center" vertical="center" wrapText="1"/>
    </xf>
    <xf numFmtId="0" fontId="28" fillId="29" borderId="3" xfId="0" applyFont="1" applyFill="1" applyBorder="1" applyAlignment="1">
      <alignment horizontal="center" vertical="center" wrapText="1"/>
    </xf>
    <xf numFmtId="0" fontId="28" fillId="29" borderId="1" xfId="0" applyFont="1" applyFill="1" applyBorder="1" applyAlignment="1">
      <alignment horizontal="center" vertical="center" wrapText="1"/>
    </xf>
    <xf numFmtId="1" fontId="31" fillId="0" borderId="3" xfId="2" applyNumberFormat="1" applyFont="1" applyFill="1" applyBorder="1" applyAlignment="1">
      <alignment vertical="center" wrapText="1"/>
    </xf>
    <xf numFmtId="44" fontId="29" fillId="25" borderId="4" xfId="1" applyFont="1" applyFill="1" applyBorder="1" applyAlignment="1">
      <alignment horizontal="center" vertical="center" wrapText="1"/>
    </xf>
    <xf numFmtId="1" fontId="31" fillId="0" borderId="3" xfId="1" applyNumberFormat="1" applyFont="1" applyFill="1" applyBorder="1" applyAlignment="1">
      <alignment vertical="center" wrapText="1"/>
    </xf>
    <xf numFmtId="9" fontId="29" fillId="29" borderId="4" xfId="2" applyFont="1" applyFill="1" applyBorder="1" applyAlignment="1">
      <alignment horizontal="right" vertical="center" wrapText="1"/>
    </xf>
  </cellXfs>
  <cellStyles count="4">
    <cellStyle name="Hiperlink" xfId="3" builtinId="8"/>
    <cellStyle name="Moeda" xfId="1" builtinId="4"/>
    <cellStyle name="Normal" xfId="0" builtinId="0"/>
    <cellStyle name="Porcentagem" xfId="2" builtinId="5"/>
  </cellStyles>
  <dxfs count="4"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  <name val="Arial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pt-BR" b="0" i="0">
                <a:solidFill>
                  <a:srgbClr val="757575"/>
                </a:solidFill>
                <a:latin typeface="+mn-lt"/>
              </a:rPr>
              <a:t>STARTUP</a:t>
            </a:r>
          </a:p>
        </c:rich>
      </c:tx>
      <c:overlay val="0"/>
    </c:title>
    <c:autoTitleDeleted val="0"/>
    <c:plotArea>
      <c:layout/>
      <c:radarChart>
        <c:radarStyle val="marker"/>
        <c:varyColors val="1"/>
        <c:ser>
          <c:idx val="0"/>
          <c:order val="0"/>
          <c:tx>
            <c:strRef>
              <c:f>'2. Dashboard'!$C$11:$C$12</c:f>
              <c:strCache>
                <c:ptCount val="2"/>
                <c:pt idx="0">
                  <c:v>NEGÓCIO SOCIAL</c:v>
                </c:pt>
                <c:pt idx="1">
                  <c:v>Resultado</c:v>
                </c:pt>
              </c:strCache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'2. Dashboard'!$B$13:$B$18</c:f>
              <c:strCache>
                <c:ptCount val="6"/>
                <c:pt idx="0">
                  <c:v>Mercado (problema)</c:v>
                </c:pt>
                <c:pt idx="1">
                  <c:v>Solução/Produto</c:v>
                </c:pt>
                <c:pt idx="2">
                  <c:v>Modelo de Negócio</c:v>
                </c:pt>
                <c:pt idx="3">
                  <c:v>Tração</c:v>
                </c:pt>
                <c:pt idx="4">
                  <c:v>Time</c:v>
                </c:pt>
                <c:pt idx="5">
                  <c:v>Recursos</c:v>
                </c:pt>
              </c:strCache>
            </c:strRef>
          </c:cat>
          <c:val>
            <c:numRef>
              <c:f>'2. Dashboard'!$C$13:$C$18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6-4BCF-8209-AEB4BC1DA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041871"/>
        <c:axId val="1213399359"/>
      </c:radarChart>
      <c:catAx>
        <c:axId val="955041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213399359"/>
        <c:crosses val="autoZero"/>
        <c:auto val="1"/>
        <c:lblAlgn val="ctr"/>
        <c:lblOffset val="100"/>
        <c:noMultiLvlLbl val="1"/>
      </c:catAx>
      <c:valAx>
        <c:axId val="12133993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95504187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jp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295275</xdr:colOff>
      <xdr:row>0</xdr:row>
      <xdr:rowOff>47625</xdr:rowOff>
    </xdr:from>
    <xdr:ext cx="962025" cy="885825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1266825</xdr:colOff>
      <xdr:row>0</xdr:row>
      <xdr:rowOff>66675</xdr:rowOff>
    </xdr:from>
    <xdr:ext cx="0" cy="8477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285750</xdr:colOff>
      <xdr:row>0</xdr:row>
      <xdr:rowOff>0</xdr:rowOff>
    </xdr:from>
    <xdr:ext cx="609600" cy="561975"/>
    <xdr:pic>
      <xdr:nvPicPr>
        <xdr:cNvPr id="3" name="image1.png" title="Imagem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361950</xdr:colOff>
      <xdr:row>7</xdr:row>
      <xdr:rowOff>19050</xdr:rowOff>
    </xdr:from>
    <xdr:ext cx="5715000" cy="3533775"/>
    <xdr:graphicFrame macro="">
      <xdr:nvGraphicFramePr>
        <xdr:cNvPr id="943028615" name="Chart 1" title="Gráfico">
          <a:extLst>
            <a:ext uri="{FF2B5EF4-FFF2-40B4-BE49-F238E27FC236}">
              <a16:creationId xmlns:a16="http://schemas.microsoft.com/office/drawing/2014/main" id="{00000000-0008-0000-0100-000087793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638175</xdr:colOff>
      <xdr:row>1</xdr:row>
      <xdr:rowOff>38100</xdr:rowOff>
    </xdr:from>
    <xdr:ext cx="723900" cy="628650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657225</xdr:colOff>
      <xdr:row>0</xdr:row>
      <xdr:rowOff>57150</xdr:rowOff>
    </xdr:from>
    <xdr:ext cx="628650" cy="561975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447675" cy="428625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76200</xdr:colOff>
      <xdr:row>0</xdr:row>
      <xdr:rowOff>28575</xdr:rowOff>
    </xdr:from>
    <xdr:ext cx="2762250" cy="495300"/>
    <xdr:pic>
      <xdr:nvPicPr>
        <xdr:cNvPr id="3" name="image2.jpg" title="Imagem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676275</xdr:colOff>
      <xdr:row>0</xdr:row>
      <xdr:rowOff>19050</xdr:rowOff>
    </xdr:from>
    <xdr:ext cx="838200" cy="723900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38100</xdr:rowOff>
    </xdr:from>
    <xdr:ext cx="914400" cy="857250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0</xdr:row>
      <xdr:rowOff>38100</xdr:rowOff>
    </xdr:from>
    <xdr:ext cx="714375" cy="657225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428625</xdr:colOff>
      <xdr:row>39</xdr:row>
      <xdr:rowOff>66675</xdr:rowOff>
    </xdr:from>
    <xdr:ext cx="5238750" cy="4314825"/>
    <xdr:pic>
      <xdr:nvPicPr>
        <xdr:cNvPr id="3" name="image5.jpg" title="Imagem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361950</xdr:colOff>
      <xdr:row>39</xdr:row>
      <xdr:rowOff>66675</xdr:rowOff>
    </xdr:from>
    <xdr:ext cx="3829050" cy="1943100"/>
    <xdr:pic>
      <xdr:nvPicPr>
        <xdr:cNvPr id="4" name="image3.jpg" title="Imagem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0</xdr:row>
      <xdr:rowOff>38100</xdr:rowOff>
    </xdr:from>
    <xdr:ext cx="714375" cy="657225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152400</xdr:colOff>
      <xdr:row>40</xdr:row>
      <xdr:rowOff>66675</xdr:rowOff>
    </xdr:from>
    <xdr:ext cx="5229225" cy="2647950"/>
    <xdr:pic>
      <xdr:nvPicPr>
        <xdr:cNvPr id="3" name="image3.jpg" title="Imagem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676275</xdr:colOff>
      <xdr:row>0</xdr:row>
      <xdr:rowOff>95250</xdr:rowOff>
    </xdr:from>
    <xdr:ext cx="1019175" cy="885825"/>
    <xdr:pic>
      <xdr:nvPicPr>
        <xdr:cNvPr id="2" name="image4.png" title="Imagem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facebook.com/lucascroscoe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instagram.com/roscoelucas/" TargetMode="External"/><Relationship Id="rId1" Type="http://schemas.openxmlformats.org/officeDocument/2006/relationships/hyperlink" Target="https://www.linkedin.com/in/lucas-roscoe/" TargetMode="External"/><Relationship Id="rId6" Type="http://schemas.openxmlformats.org/officeDocument/2006/relationships/hyperlink" Target="mailto:renatoroscoe@gmail.com" TargetMode="External"/><Relationship Id="rId5" Type="http://schemas.openxmlformats.org/officeDocument/2006/relationships/hyperlink" Target="mailto:lucascardosoroscoe@gmail.com" TargetMode="External"/><Relationship Id="rId4" Type="http://schemas.openxmlformats.org/officeDocument/2006/relationships/hyperlink" Target="https://www.instagram.com/ingressozapp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opLeftCell="A31" workbookViewId="0">
      <selection activeCell="B58" sqref="B58"/>
    </sheetView>
  </sheetViews>
  <sheetFormatPr defaultColWidth="14.42578125" defaultRowHeight="15" customHeight="1" x14ac:dyDescent="0.2"/>
  <cols>
    <col min="1" max="1" width="33.140625" customWidth="1"/>
    <col min="2" max="2" width="31.28515625" customWidth="1"/>
    <col min="3" max="3" width="37.42578125" customWidth="1"/>
    <col min="4" max="4" width="17.42578125" customWidth="1"/>
    <col min="7" max="7" width="13.5703125" customWidth="1"/>
  </cols>
  <sheetData>
    <row r="1" spans="1:26" ht="15.75" customHeight="1" x14ac:dyDescent="0.2">
      <c r="A1" s="163"/>
      <c r="B1" s="165" t="s">
        <v>0</v>
      </c>
      <c r="C1" s="166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6" ht="15.75" customHeight="1" x14ac:dyDescent="0.2">
      <c r="A2" s="164"/>
      <c r="B2" s="3" t="s">
        <v>1</v>
      </c>
      <c r="C2" s="4" t="s">
        <v>381</v>
      </c>
      <c r="D2" s="1"/>
      <c r="E2" s="1"/>
      <c r="F2" s="1"/>
      <c r="G2" s="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6" ht="15.75" customHeight="1" x14ac:dyDescent="0.2">
      <c r="A3" s="164"/>
      <c r="B3" s="3" t="s">
        <v>2</v>
      </c>
      <c r="C3" s="5" t="s">
        <v>382</v>
      </c>
      <c r="D3" s="1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6" ht="15.75" customHeight="1" x14ac:dyDescent="0.2">
      <c r="A4" s="164"/>
      <c r="B4" s="167"/>
      <c r="C4" s="166"/>
      <c r="D4" s="1"/>
      <c r="E4" s="1"/>
      <c r="F4" s="1"/>
      <c r="G4" s="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6" ht="15.75" customHeight="1" x14ac:dyDescent="0.2">
      <c r="A5" s="164"/>
      <c r="B5" s="3" t="s">
        <v>3</v>
      </c>
      <c r="C5" s="267">
        <v>44424</v>
      </c>
      <c r="D5" s="1"/>
      <c r="E5" s="1"/>
      <c r="F5" s="1"/>
      <c r="G5" s="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6" ht="33.75" customHeight="1" x14ac:dyDescent="0.2">
      <c r="A6" s="6" t="s">
        <v>4</v>
      </c>
      <c r="B6" s="168" t="s">
        <v>383</v>
      </c>
      <c r="C6" s="166"/>
      <c r="D6" s="1"/>
      <c r="E6" s="1"/>
      <c r="F6" s="1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6" ht="21" customHeight="1" x14ac:dyDescent="0.2">
      <c r="A7" s="6" t="s">
        <v>5</v>
      </c>
      <c r="B7" s="169" t="s">
        <v>384</v>
      </c>
      <c r="C7" s="166"/>
      <c r="D7" s="1"/>
      <c r="E7" s="1"/>
      <c r="F7" s="1"/>
      <c r="G7" s="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6" ht="18.75" customHeight="1" x14ac:dyDescent="0.2">
      <c r="A8" s="6" t="s">
        <v>6</v>
      </c>
      <c r="B8" s="170" t="s">
        <v>385</v>
      </c>
      <c r="C8" s="166"/>
      <c r="D8" s="1"/>
      <c r="E8" s="1"/>
      <c r="F8" s="1"/>
      <c r="G8" s="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6" ht="33.75" customHeight="1" x14ac:dyDescent="0.2">
      <c r="A9" s="7" t="s">
        <v>7</v>
      </c>
      <c r="B9" s="268" t="s">
        <v>386</v>
      </c>
      <c r="C9" s="166"/>
      <c r="D9" s="1"/>
      <c r="E9" s="1"/>
      <c r="F9" s="1"/>
      <c r="G9" s="1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6" ht="33.75" customHeight="1" x14ac:dyDescent="0.2">
      <c r="A10" s="7" t="s">
        <v>8</v>
      </c>
      <c r="B10" s="269" t="s">
        <v>387</v>
      </c>
      <c r="C10" s="166"/>
      <c r="D10" s="1"/>
      <c r="E10" s="1"/>
      <c r="F10" s="1"/>
      <c r="G10" s="1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6" ht="21" customHeight="1" x14ac:dyDescent="0.2">
      <c r="A11" s="7" t="s">
        <v>9</v>
      </c>
      <c r="B11" s="270" t="s">
        <v>388</v>
      </c>
      <c r="C11" s="166"/>
      <c r="D11" s="1"/>
      <c r="E11" s="1"/>
      <c r="F11" s="1"/>
      <c r="G11" s="1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4.5" customHeight="1" x14ac:dyDescent="0.2">
      <c r="A12" s="7" t="s">
        <v>10</v>
      </c>
      <c r="B12" s="171">
        <v>3</v>
      </c>
      <c r="C12" s="166"/>
      <c r="D12" s="1"/>
      <c r="E12" s="1"/>
      <c r="F12" s="1"/>
      <c r="G12" s="1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1.75" customHeight="1" x14ac:dyDescent="0.2">
      <c r="A13" s="6" t="s">
        <v>11</v>
      </c>
      <c r="B13" s="172">
        <v>43781</v>
      </c>
      <c r="C13" s="166"/>
      <c r="D13" s="1"/>
      <c r="E13" s="1"/>
      <c r="F13" s="1"/>
      <c r="G13" s="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165" t="s">
        <v>12</v>
      </c>
      <c r="B14" s="173"/>
      <c r="C14" s="166"/>
      <c r="D14" s="165" t="s">
        <v>13</v>
      </c>
      <c r="E14" s="173"/>
      <c r="F14" s="173"/>
      <c r="G14" s="166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6" t="s">
        <v>14</v>
      </c>
      <c r="B15" s="271" t="s">
        <v>392</v>
      </c>
      <c r="C15" s="9"/>
      <c r="D15" s="7" t="s">
        <v>15</v>
      </c>
      <c r="E15" s="272" t="s">
        <v>382</v>
      </c>
      <c r="F15" s="176"/>
      <c r="G15" s="177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x14ac:dyDescent="0.2">
      <c r="A16" s="6" t="s">
        <v>16</v>
      </c>
      <c r="B16" s="273" t="s">
        <v>390</v>
      </c>
      <c r="C16" s="164"/>
      <c r="D16" s="7" t="s">
        <v>17</v>
      </c>
      <c r="E16" s="272" t="s">
        <v>391</v>
      </c>
      <c r="F16" s="176"/>
      <c r="G16" s="177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6" t="s">
        <v>18</v>
      </c>
      <c r="B17" s="167"/>
      <c r="C17" s="166"/>
      <c r="D17" s="7" t="s">
        <v>14</v>
      </c>
      <c r="E17" s="274" t="s">
        <v>389</v>
      </c>
      <c r="F17" s="10"/>
      <c r="G17" s="1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6" t="s">
        <v>19</v>
      </c>
      <c r="B18" s="278" t="s">
        <v>397</v>
      </c>
      <c r="C18" s="166"/>
      <c r="D18" s="7" t="s">
        <v>20</v>
      </c>
      <c r="E18" s="178"/>
      <c r="F18" s="173"/>
      <c r="G18" s="16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6" t="s">
        <v>21</v>
      </c>
      <c r="B19" s="167"/>
      <c r="C19" s="166"/>
      <c r="D19" s="6" t="s">
        <v>16</v>
      </c>
      <c r="E19" s="275" t="s">
        <v>394</v>
      </c>
      <c r="F19" s="173"/>
      <c r="G19" s="16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D20" s="6" t="s">
        <v>18</v>
      </c>
      <c r="E20" s="276" t="s">
        <v>393</v>
      </c>
      <c r="F20" s="173"/>
      <c r="G20" s="16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6" t="s">
        <v>19</v>
      </c>
      <c r="E21" s="276" t="s">
        <v>395</v>
      </c>
      <c r="F21" s="173"/>
      <c r="G21" s="16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6" t="s">
        <v>21</v>
      </c>
      <c r="E22" s="276" t="s">
        <v>396</v>
      </c>
      <c r="F22" s="173"/>
      <c r="G22" s="16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74"/>
      <c r="B23" s="164"/>
      <c r="C23" s="164"/>
      <c r="D23" s="164"/>
      <c r="E23" s="164"/>
      <c r="F23" s="164"/>
      <c r="G23" s="16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75" t="s">
        <v>22</v>
      </c>
      <c r="B24" s="173"/>
      <c r="C24" s="173"/>
      <c r="D24" s="173"/>
      <c r="E24" s="173"/>
      <c r="F24" s="173"/>
      <c r="G24" s="16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8.5" customHeight="1" x14ac:dyDescent="0.2">
      <c r="A25" s="13" t="s">
        <v>23</v>
      </c>
      <c r="B25" s="13" t="s">
        <v>24</v>
      </c>
      <c r="C25" s="13" t="s">
        <v>25</v>
      </c>
      <c r="D25" s="13" t="s">
        <v>26</v>
      </c>
      <c r="E25" s="14" t="s">
        <v>27</v>
      </c>
      <c r="F25" s="13" t="s">
        <v>28</v>
      </c>
      <c r="G25" s="13" t="s">
        <v>29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274" t="s">
        <v>382</v>
      </c>
      <c r="B26" s="282" t="s">
        <v>403</v>
      </c>
      <c r="C26" s="279" t="s">
        <v>398</v>
      </c>
      <c r="D26" s="271" t="s">
        <v>389</v>
      </c>
      <c r="E26" s="274" t="s">
        <v>399</v>
      </c>
      <c r="F26" s="280" t="s">
        <v>400</v>
      </c>
      <c r="G26" s="15" t="s">
        <v>401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281" t="s">
        <v>402</v>
      </c>
      <c r="B27" s="281" t="s">
        <v>404</v>
      </c>
      <c r="C27" s="283" t="s">
        <v>405</v>
      </c>
      <c r="D27" s="16"/>
      <c r="E27" s="16"/>
      <c r="F27" s="16"/>
      <c r="G27" s="15" t="s">
        <v>401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x14ac:dyDescent="0.2">
      <c r="A28" s="281" t="s">
        <v>406</v>
      </c>
      <c r="B28" s="271" t="s">
        <v>407</v>
      </c>
      <c r="C28" s="15"/>
      <c r="D28" s="16"/>
      <c r="E28" s="16"/>
      <c r="F28" s="16"/>
      <c r="G28" s="15" t="s">
        <v>408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284" t="s">
        <v>409</v>
      </c>
      <c r="B29" s="271" t="s">
        <v>410</v>
      </c>
      <c r="C29" s="16"/>
      <c r="D29" s="16"/>
      <c r="E29" s="16"/>
      <c r="F29" s="16"/>
      <c r="G29" s="15" t="s">
        <v>411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8"/>
      <c r="B30" s="8"/>
      <c r="C30" s="16"/>
      <c r="D30" s="16"/>
      <c r="E30" s="16"/>
      <c r="F30" s="16"/>
      <c r="G30" s="15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8"/>
      <c r="B31" s="8"/>
      <c r="C31" s="16"/>
      <c r="D31" s="16"/>
      <c r="E31" s="16"/>
      <c r="F31" s="16"/>
      <c r="G31" s="15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8"/>
      <c r="B32" s="8"/>
      <c r="C32" s="16"/>
      <c r="D32" s="16"/>
      <c r="E32" s="16"/>
      <c r="F32" s="16"/>
      <c r="G32" s="15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6"/>
      <c r="B33" s="16"/>
      <c r="C33" s="16"/>
      <c r="D33" s="16"/>
      <c r="E33" s="16"/>
      <c r="F33" s="16"/>
      <c r="G33" s="1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6"/>
      <c r="B34" s="16"/>
      <c r="C34" s="16"/>
      <c r="D34" s="16"/>
      <c r="E34" s="16"/>
      <c r="F34" s="16"/>
      <c r="G34" s="15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6"/>
      <c r="B35" s="16"/>
      <c r="C35" s="16"/>
      <c r="D35" s="16"/>
      <c r="E35" s="16"/>
      <c r="F35" s="16"/>
      <c r="G35" s="15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6"/>
      <c r="B36" s="16"/>
      <c r="C36" s="16"/>
      <c r="D36" s="16"/>
      <c r="E36" s="16"/>
      <c r="F36" s="16"/>
      <c r="G36" s="15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6"/>
      <c r="B37" s="16"/>
      <c r="C37" s="16"/>
      <c r="D37" s="16"/>
      <c r="E37" s="16"/>
      <c r="F37" s="16"/>
      <c r="G37" s="15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6"/>
      <c r="B38" s="16"/>
      <c r="C38" s="16"/>
      <c r="D38" s="16"/>
      <c r="E38" s="16"/>
      <c r="F38" s="16"/>
      <c r="G38" s="15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6"/>
      <c r="B39" s="16"/>
      <c r="C39" s="16"/>
      <c r="D39" s="16"/>
      <c r="E39" s="16"/>
      <c r="F39" s="16"/>
      <c r="G39" s="15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6"/>
      <c r="B40" s="16"/>
      <c r="C40" s="16"/>
      <c r="D40" s="16"/>
      <c r="E40" s="16"/>
      <c r="F40" s="16"/>
      <c r="G40" s="15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6"/>
      <c r="B41" s="16"/>
      <c r="C41" s="16"/>
      <c r="D41" s="16"/>
      <c r="E41" s="16"/>
      <c r="F41" s="16"/>
      <c r="G41" s="1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6"/>
      <c r="B42" s="16"/>
      <c r="C42" s="16"/>
      <c r="D42" s="16"/>
      <c r="E42" s="16"/>
      <c r="F42" s="16"/>
      <c r="G42" s="15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74"/>
      <c r="B43" s="164"/>
      <c r="C43" s="164"/>
      <c r="D43" s="164"/>
      <c r="E43" s="164"/>
      <c r="F43" s="164"/>
      <c r="G43" s="16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75" t="s">
        <v>30</v>
      </c>
      <c r="B44" s="173"/>
      <c r="C44" s="173"/>
      <c r="D44" s="173"/>
      <c r="E44" s="173"/>
      <c r="F44" s="173"/>
      <c r="G44" s="16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7" t="s">
        <v>31</v>
      </c>
      <c r="B45" s="277" t="s">
        <v>412</v>
      </c>
      <c r="C45" s="173"/>
      <c r="D45" s="173"/>
      <c r="E45" s="173"/>
      <c r="F45" s="173"/>
      <c r="G45" s="16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54.75" customHeight="1" x14ac:dyDescent="0.2">
      <c r="A46" s="17" t="s">
        <v>32</v>
      </c>
      <c r="B46" s="277" t="s">
        <v>413</v>
      </c>
      <c r="C46" s="173"/>
      <c r="D46" s="173"/>
      <c r="E46" s="173"/>
      <c r="F46" s="173"/>
      <c r="G46" s="16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54.75" customHeight="1" x14ac:dyDescent="0.2">
      <c r="A47" s="18" t="s">
        <v>33</v>
      </c>
      <c r="B47" s="277" t="s">
        <v>414</v>
      </c>
      <c r="C47" s="173"/>
      <c r="D47" s="173"/>
      <c r="E47" s="173"/>
      <c r="F47" s="173"/>
      <c r="G47" s="16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5.5" x14ac:dyDescent="0.2">
      <c r="A48" s="17" t="s">
        <v>34</v>
      </c>
      <c r="B48" s="277" t="s">
        <v>415</v>
      </c>
      <c r="C48" s="173"/>
      <c r="D48" s="173"/>
      <c r="E48" s="173"/>
      <c r="F48" s="173"/>
      <c r="G48" s="16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9" t="s">
        <v>35</v>
      </c>
      <c r="B50" s="20" t="s">
        <v>36</v>
      </c>
      <c r="C50" s="19" t="s">
        <v>37</v>
      </c>
      <c r="D50" s="2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22">
        <v>44205</v>
      </c>
      <c r="B51" s="285" t="s">
        <v>416</v>
      </c>
      <c r="C51" s="285" t="s">
        <v>417</v>
      </c>
      <c r="D51" s="23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24"/>
      <c r="B52" s="24"/>
      <c r="C52" s="24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24"/>
      <c r="B53" s="24"/>
      <c r="C53" s="24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24"/>
      <c r="B54" s="24"/>
      <c r="C54" s="24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24"/>
      <c r="B55" s="24"/>
      <c r="C55" s="24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2">
    <mergeCell ref="A44:G44"/>
    <mergeCell ref="B45:G45"/>
    <mergeCell ref="B46:G46"/>
    <mergeCell ref="B47:G47"/>
    <mergeCell ref="B48:G48"/>
    <mergeCell ref="D14:G14"/>
    <mergeCell ref="B16:C16"/>
    <mergeCell ref="A23:G23"/>
    <mergeCell ref="A24:G24"/>
    <mergeCell ref="A43:G43"/>
    <mergeCell ref="E15:G15"/>
    <mergeCell ref="E16:G16"/>
    <mergeCell ref="E18:G18"/>
    <mergeCell ref="E19:G19"/>
    <mergeCell ref="E20:G20"/>
    <mergeCell ref="E21:G21"/>
    <mergeCell ref="E22:G22"/>
    <mergeCell ref="B8:C8"/>
    <mergeCell ref="B9:C9"/>
    <mergeCell ref="B17:C17"/>
    <mergeCell ref="B18:C18"/>
    <mergeCell ref="B19:C19"/>
    <mergeCell ref="B10:C10"/>
    <mergeCell ref="B11:C11"/>
    <mergeCell ref="B12:C12"/>
    <mergeCell ref="B13:C13"/>
    <mergeCell ref="A14:C14"/>
    <mergeCell ref="A1:A5"/>
    <mergeCell ref="B1:C1"/>
    <mergeCell ref="B4:C4"/>
    <mergeCell ref="B6:C6"/>
    <mergeCell ref="B7:C7"/>
  </mergeCells>
  <conditionalFormatting sqref="G26:G42">
    <cfRule type="notContainsBlanks" dxfId="3" priority="1">
      <formula>LEN(TRIM(G26))&gt;0</formula>
    </cfRule>
  </conditionalFormatting>
  <dataValidations count="1">
    <dataValidation type="list" allowBlank="1" sqref="G26:G42" xr:uid="{00000000-0002-0000-0000-000000000000}">
      <formula1>"Sócio (equity),PJ,CLT,Bolsista,Estagiário,Sem vínculo"</formula1>
    </dataValidation>
  </dataValidations>
  <hyperlinks>
    <hyperlink ref="E20" r:id="rId1" xr:uid="{54ACE215-0D83-41F1-9478-E052D3C4FF88}"/>
    <hyperlink ref="E21" r:id="rId2" xr:uid="{BD103558-D564-43C4-96BB-5AD88CFBD868}"/>
    <hyperlink ref="E22" r:id="rId3" xr:uid="{627DABE5-1578-4175-B198-09C1987C9BE7}"/>
    <hyperlink ref="B18" r:id="rId4" xr:uid="{4CCAB9DD-A3F1-49ED-BA18-6FD13F59E1A3}"/>
    <hyperlink ref="C26" r:id="rId5" xr:uid="{70EFDCA1-50BE-46B7-8BF9-87BA46F47BB2}"/>
    <hyperlink ref="C27" r:id="rId6" xr:uid="{9415E9B2-50D7-4051-9C82-56D1497A5BA0}"/>
  </hyperlinks>
  <pageMargins left="0.511811024" right="0.511811024" top="0.78740157499999996" bottom="0.78740157499999996" header="0" footer="0"/>
  <pageSetup orientation="landscape" r:id="rId7"/>
  <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B6D7A8"/>
    <outlinePr summaryBelow="0" summaryRight="0"/>
  </sheetPr>
  <dimension ref="A1:Y1000"/>
  <sheetViews>
    <sheetView workbookViewId="0"/>
  </sheetViews>
  <sheetFormatPr defaultColWidth="14.42578125" defaultRowHeight="15" customHeight="1" x14ac:dyDescent="0.2"/>
  <cols>
    <col min="1" max="1" width="36.42578125" customWidth="1"/>
    <col min="2" max="2" width="26.85546875" customWidth="1"/>
    <col min="3" max="17" width="12.85546875" customWidth="1"/>
  </cols>
  <sheetData>
    <row r="1" spans="1:25" ht="56.25" customHeight="1" x14ac:dyDescent="0.2">
      <c r="A1" s="258"/>
      <c r="B1" s="133" t="s">
        <v>314</v>
      </c>
      <c r="C1" s="259" t="s">
        <v>315</v>
      </c>
      <c r="D1" s="173"/>
      <c r="E1" s="173"/>
      <c r="F1" s="134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25"/>
      <c r="S1" s="25"/>
      <c r="T1" s="25"/>
      <c r="U1" s="25"/>
      <c r="V1" s="25"/>
      <c r="W1" s="25"/>
      <c r="X1" s="25"/>
      <c r="Y1" s="25"/>
    </row>
    <row r="2" spans="1:25" ht="12.75" x14ac:dyDescent="0.2">
      <c r="A2" s="186"/>
      <c r="B2" s="4" t="s">
        <v>316</v>
      </c>
      <c r="C2" s="260">
        <v>2017</v>
      </c>
      <c r="D2" s="260">
        <v>2018</v>
      </c>
      <c r="E2" s="260">
        <v>2019</v>
      </c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25"/>
      <c r="S2" s="25"/>
      <c r="T2" s="25"/>
      <c r="U2" s="25"/>
      <c r="V2" s="25"/>
      <c r="W2" s="25"/>
      <c r="X2" s="25"/>
      <c r="Y2" s="25"/>
    </row>
    <row r="3" spans="1:25" ht="12.75" x14ac:dyDescent="0.2">
      <c r="A3" s="180"/>
      <c r="B3" s="136" t="s">
        <v>317</v>
      </c>
      <c r="C3" s="180"/>
      <c r="D3" s="180"/>
      <c r="E3" s="180"/>
      <c r="F3" s="26">
        <v>1</v>
      </c>
      <c r="G3" s="26">
        <v>2</v>
      </c>
      <c r="H3" s="26">
        <v>3</v>
      </c>
      <c r="I3" s="26">
        <v>4</v>
      </c>
      <c r="J3" s="26">
        <v>5</v>
      </c>
      <c r="K3" s="26">
        <v>6</v>
      </c>
      <c r="L3" s="26">
        <v>7</v>
      </c>
      <c r="M3" s="26">
        <v>8</v>
      </c>
      <c r="N3" s="26">
        <v>9</v>
      </c>
      <c r="O3" s="26">
        <v>10</v>
      </c>
      <c r="P3" s="26">
        <v>11</v>
      </c>
      <c r="Q3" s="26">
        <v>12</v>
      </c>
      <c r="R3" s="25"/>
      <c r="S3" s="25"/>
      <c r="T3" s="25"/>
      <c r="U3" s="25"/>
      <c r="V3" s="25"/>
      <c r="W3" s="25"/>
      <c r="X3" s="25"/>
      <c r="Y3" s="25"/>
    </row>
    <row r="4" spans="1:25" ht="12.75" x14ac:dyDescent="0.2">
      <c r="A4" s="261" t="s">
        <v>318</v>
      </c>
      <c r="B4" s="164"/>
      <c r="C4" s="137"/>
      <c r="D4" s="137"/>
      <c r="E4" s="137"/>
      <c r="F4" s="138">
        <f t="shared" ref="F4:Q4" si="0">SUM(F5:F19)</f>
        <v>1</v>
      </c>
      <c r="G4" s="138">
        <f t="shared" si="0"/>
        <v>1</v>
      </c>
      <c r="H4" s="138">
        <f t="shared" si="0"/>
        <v>1</v>
      </c>
      <c r="I4" s="138">
        <f t="shared" si="0"/>
        <v>1</v>
      </c>
      <c r="J4" s="138">
        <f t="shared" si="0"/>
        <v>1</v>
      </c>
      <c r="K4" s="138">
        <f t="shared" si="0"/>
        <v>1</v>
      </c>
      <c r="L4" s="138">
        <f t="shared" si="0"/>
        <v>1</v>
      </c>
      <c r="M4" s="138">
        <f t="shared" si="0"/>
        <v>1</v>
      </c>
      <c r="N4" s="138">
        <f t="shared" si="0"/>
        <v>1</v>
      </c>
      <c r="O4" s="138">
        <f t="shared" si="0"/>
        <v>1</v>
      </c>
      <c r="P4" s="138">
        <f t="shared" si="0"/>
        <v>1</v>
      </c>
      <c r="Q4" s="138">
        <f t="shared" si="0"/>
        <v>1</v>
      </c>
      <c r="R4" s="25"/>
      <c r="S4" s="25"/>
      <c r="T4" s="25"/>
      <c r="U4" s="25"/>
      <c r="V4" s="25"/>
      <c r="W4" s="25"/>
      <c r="X4" s="25"/>
      <c r="Y4" s="25"/>
    </row>
    <row r="5" spans="1:25" ht="12.75" x14ac:dyDescent="0.2">
      <c r="A5" s="99" t="s">
        <v>319</v>
      </c>
      <c r="B5" s="262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25"/>
      <c r="S5" s="25"/>
      <c r="T5" s="25"/>
      <c r="U5" s="25"/>
      <c r="V5" s="25"/>
      <c r="W5" s="25"/>
      <c r="X5" s="25"/>
      <c r="Y5" s="25"/>
    </row>
    <row r="6" spans="1:25" ht="12.75" x14ac:dyDescent="0.2">
      <c r="A6" s="253"/>
      <c r="B6" s="141" t="s">
        <v>320</v>
      </c>
      <c r="C6" s="142"/>
      <c r="D6" s="142"/>
      <c r="E6" s="142"/>
      <c r="F6" s="142">
        <v>1</v>
      </c>
      <c r="G6" s="142">
        <v>1</v>
      </c>
      <c r="H6" s="142">
        <v>1</v>
      </c>
      <c r="I6" s="142">
        <v>1</v>
      </c>
      <c r="J6" s="142">
        <v>1</v>
      </c>
      <c r="K6" s="142">
        <v>1</v>
      </c>
      <c r="L6" s="142">
        <v>1</v>
      </c>
      <c r="M6" s="142">
        <v>1</v>
      </c>
      <c r="N6" s="142">
        <v>1</v>
      </c>
      <c r="O6" s="142">
        <v>1</v>
      </c>
      <c r="P6" s="142">
        <v>1</v>
      </c>
      <c r="Q6" s="142">
        <v>1</v>
      </c>
      <c r="R6" s="25"/>
      <c r="S6" s="25"/>
      <c r="T6" s="25"/>
      <c r="U6" s="25"/>
      <c r="V6" s="25"/>
      <c r="W6" s="25"/>
      <c r="X6" s="25"/>
      <c r="Y6" s="25"/>
    </row>
    <row r="7" spans="1:25" ht="12.75" x14ac:dyDescent="0.2">
      <c r="A7" s="164"/>
      <c r="B7" s="75" t="s">
        <v>321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25"/>
      <c r="S7" s="25"/>
      <c r="T7" s="25"/>
      <c r="U7" s="25"/>
      <c r="V7" s="25"/>
      <c r="W7" s="25"/>
      <c r="X7" s="25"/>
      <c r="Y7" s="25"/>
    </row>
    <row r="8" spans="1:25" ht="12.75" x14ac:dyDescent="0.2">
      <c r="A8" s="164"/>
      <c r="B8" s="141" t="s">
        <v>322</v>
      </c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25"/>
      <c r="S8" s="25"/>
      <c r="T8" s="25"/>
      <c r="U8" s="25"/>
      <c r="V8" s="25"/>
      <c r="W8" s="25"/>
      <c r="X8" s="25"/>
      <c r="Y8" s="25"/>
    </row>
    <row r="9" spans="1:25" ht="12.75" x14ac:dyDescent="0.2">
      <c r="A9" s="164"/>
      <c r="B9" s="75" t="s">
        <v>323</v>
      </c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25"/>
      <c r="S9" s="25"/>
      <c r="T9" s="25"/>
      <c r="U9" s="25"/>
      <c r="V9" s="25"/>
      <c r="W9" s="25"/>
      <c r="X9" s="25"/>
      <c r="Y9" s="25"/>
    </row>
    <row r="10" spans="1:25" ht="12.75" x14ac:dyDescent="0.2">
      <c r="A10" s="164"/>
      <c r="B10" s="141" t="s">
        <v>324</v>
      </c>
      <c r="C10" s="142"/>
      <c r="D10" s="142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25"/>
      <c r="S10" s="25"/>
      <c r="T10" s="25"/>
      <c r="U10" s="25"/>
      <c r="V10" s="25"/>
      <c r="W10" s="25"/>
      <c r="X10" s="25"/>
      <c r="Y10" s="25"/>
    </row>
    <row r="11" spans="1:25" ht="12.75" x14ac:dyDescent="0.2">
      <c r="A11" s="99" t="s">
        <v>325</v>
      </c>
      <c r="B11" s="263"/>
      <c r="C11" s="164"/>
      <c r="D11" s="164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25"/>
      <c r="S11" s="25"/>
      <c r="T11" s="25"/>
      <c r="U11" s="25"/>
      <c r="V11" s="25"/>
      <c r="W11" s="25"/>
      <c r="X11" s="25"/>
      <c r="Y11" s="25"/>
    </row>
    <row r="12" spans="1:25" ht="12.75" x14ac:dyDescent="0.2">
      <c r="A12" s="253"/>
      <c r="B12" s="141" t="s">
        <v>326</v>
      </c>
      <c r="C12" s="142"/>
      <c r="D12" s="142"/>
      <c r="E12" s="142"/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25"/>
      <c r="S12" s="25"/>
      <c r="T12" s="25"/>
      <c r="U12" s="25"/>
      <c r="V12" s="25"/>
      <c r="W12" s="25"/>
      <c r="X12" s="25"/>
      <c r="Y12" s="25"/>
    </row>
    <row r="13" spans="1:25" ht="12.75" x14ac:dyDescent="0.2">
      <c r="A13" s="164"/>
      <c r="B13" s="141" t="s">
        <v>327</v>
      </c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2"/>
      <c r="P13" s="142"/>
      <c r="Q13" s="142"/>
      <c r="R13" s="25"/>
      <c r="S13" s="25"/>
      <c r="T13" s="25"/>
      <c r="U13" s="25"/>
      <c r="V13" s="25"/>
      <c r="W13" s="25"/>
      <c r="X13" s="25"/>
      <c r="Y13" s="25"/>
    </row>
    <row r="14" spans="1:25" ht="12.75" x14ac:dyDescent="0.2">
      <c r="A14" s="164"/>
      <c r="B14" s="141" t="s">
        <v>328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25"/>
      <c r="S14" s="25"/>
      <c r="T14" s="25"/>
      <c r="U14" s="25"/>
      <c r="V14" s="25"/>
      <c r="W14" s="25"/>
      <c r="X14" s="25"/>
      <c r="Y14" s="25"/>
    </row>
    <row r="15" spans="1:25" ht="12.75" x14ac:dyDescent="0.2">
      <c r="A15" s="164"/>
      <c r="B15" s="141" t="s">
        <v>329</v>
      </c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25"/>
      <c r="S15" s="25"/>
      <c r="T15" s="25"/>
      <c r="U15" s="25"/>
      <c r="V15" s="25"/>
      <c r="W15" s="25"/>
      <c r="X15" s="25"/>
      <c r="Y15" s="25"/>
    </row>
    <row r="16" spans="1:25" ht="12.75" x14ac:dyDescent="0.2">
      <c r="A16" s="164"/>
      <c r="B16" s="141" t="s">
        <v>330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25"/>
      <c r="S16" s="25"/>
      <c r="T16" s="25"/>
      <c r="U16" s="25"/>
      <c r="V16" s="25"/>
      <c r="W16" s="25"/>
      <c r="X16" s="25"/>
      <c r="Y16" s="25"/>
    </row>
    <row r="17" spans="1:25" ht="12.75" x14ac:dyDescent="0.2">
      <c r="A17" s="99" t="s">
        <v>331</v>
      </c>
      <c r="B17" s="264"/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25"/>
      <c r="S17" s="25"/>
      <c r="T17" s="25"/>
      <c r="U17" s="25"/>
      <c r="V17" s="25"/>
      <c r="W17" s="25"/>
      <c r="X17" s="25"/>
      <c r="Y17" s="25"/>
    </row>
    <row r="18" spans="1:25" ht="12.75" x14ac:dyDescent="0.2">
      <c r="A18" s="254"/>
      <c r="B18" s="141" t="s">
        <v>332</v>
      </c>
      <c r="C18" s="142"/>
      <c r="D18" s="142"/>
      <c r="E18" s="142"/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25"/>
      <c r="S18" s="25"/>
      <c r="T18" s="25"/>
      <c r="U18" s="25"/>
      <c r="V18" s="25"/>
      <c r="W18" s="25"/>
      <c r="X18" s="25"/>
      <c r="Y18" s="25"/>
    </row>
    <row r="19" spans="1:25" ht="12.75" x14ac:dyDescent="0.2">
      <c r="A19" s="164"/>
      <c r="B19" s="257"/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25"/>
      <c r="S19" s="25"/>
      <c r="T19" s="25"/>
      <c r="U19" s="25"/>
      <c r="V19" s="25"/>
      <c r="W19" s="25"/>
      <c r="X19" s="25"/>
      <c r="Y19" s="25"/>
    </row>
    <row r="20" spans="1:25" ht="12.75" x14ac:dyDescent="0.2">
      <c r="A20" s="255" t="s">
        <v>333</v>
      </c>
      <c r="B20" s="256"/>
      <c r="C20" s="138"/>
      <c r="D20" s="138"/>
      <c r="E20" s="138"/>
      <c r="F20" s="145">
        <f t="shared" ref="F20:Q20" si="1">SUM(F21:F27)</f>
        <v>0</v>
      </c>
      <c r="G20" s="145">
        <f t="shared" si="1"/>
        <v>0</v>
      </c>
      <c r="H20" s="145">
        <f t="shared" si="1"/>
        <v>0</v>
      </c>
      <c r="I20" s="145">
        <f t="shared" si="1"/>
        <v>0</v>
      </c>
      <c r="J20" s="145">
        <f t="shared" si="1"/>
        <v>0</v>
      </c>
      <c r="K20" s="145">
        <f t="shared" si="1"/>
        <v>0</v>
      </c>
      <c r="L20" s="145">
        <f t="shared" si="1"/>
        <v>0</v>
      </c>
      <c r="M20" s="145">
        <f t="shared" si="1"/>
        <v>0</v>
      </c>
      <c r="N20" s="145">
        <f t="shared" si="1"/>
        <v>0</v>
      </c>
      <c r="O20" s="145">
        <f t="shared" si="1"/>
        <v>0</v>
      </c>
      <c r="P20" s="145">
        <f t="shared" si="1"/>
        <v>0</v>
      </c>
      <c r="Q20" s="145">
        <f t="shared" si="1"/>
        <v>0</v>
      </c>
      <c r="R20" s="25"/>
      <c r="S20" s="25"/>
      <c r="T20" s="25"/>
      <c r="U20" s="25"/>
      <c r="V20" s="25"/>
      <c r="W20" s="25"/>
      <c r="X20" s="25"/>
      <c r="Y20" s="25"/>
    </row>
    <row r="21" spans="1:25" ht="15.75" customHeight="1" x14ac:dyDescent="0.2">
      <c r="A21" s="99" t="s">
        <v>334</v>
      </c>
      <c r="B21" s="264"/>
      <c r="C21" s="164"/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25"/>
      <c r="S21" s="25"/>
      <c r="T21" s="25"/>
      <c r="U21" s="25"/>
      <c r="V21" s="25"/>
      <c r="W21" s="25"/>
      <c r="X21" s="25"/>
      <c r="Y21" s="25"/>
    </row>
    <row r="22" spans="1:25" ht="15.75" customHeight="1" x14ac:dyDescent="0.2">
      <c r="A22" s="139"/>
      <c r="B22" s="75" t="s">
        <v>335</v>
      </c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2"/>
      <c r="R22" s="25"/>
      <c r="S22" s="25"/>
      <c r="T22" s="25"/>
      <c r="U22" s="25"/>
      <c r="V22" s="25"/>
      <c r="W22" s="25"/>
      <c r="X22" s="25"/>
      <c r="Y22" s="25"/>
    </row>
    <row r="23" spans="1:25" ht="15.75" customHeight="1" x14ac:dyDescent="0.2">
      <c r="A23" s="99" t="s">
        <v>336</v>
      </c>
      <c r="B23" s="264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25"/>
      <c r="S23" s="25"/>
      <c r="T23" s="25"/>
      <c r="U23" s="25"/>
      <c r="V23" s="25"/>
      <c r="W23" s="25"/>
      <c r="X23" s="25"/>
      <c r="Y23" s="25"/>
    </row>
    <row r="24" spans="1:25" ht="15.75" customHeight="1" x14ac:dyDescent="0.2">
      <c r="A24" s="144"/>
      <c r="B24" s="141" t="s">
        <v>337</v>
      </c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2"/>
      <c r="R24" s="25"/>
      <c r="S24" s="25"/>
      <c r="T24" s="25"/>
      <c r="U24" s="25"/>
      <c r="V24" s="25"/>
      <c r="W24" s="25"/>
      <c r="X24" s="25"/>
      <c r="Y24" s="25"/>
    </row>
    <row r="25" spans="1:25" ht="15.75" customHeight="1" x14ac:dyDescent="0.2">
      <c r="A25" s="99" t="s">
        <v>338</v>
      </c>
      <c r="B25" s="2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25"/>
      <c r="S25" s="25"/>
      <c r="T25" s="25"/>
      <c r="U25" s="25"/>
      <c r="V25" s="25"/>
      <c r="W25" s="25"/>
      <c r="X25" s="25"/>
      <c r="Y25" s="25"/>
    </row>
    <row r="26" spans="1:25" ht="15.75" customHeight="1" x14ac:dyDescent="0.2">
      <c r="A26" s="257"/>
      <c r="B26" s="141" t="s">
        <v>339</v>
      </c>
      <c r="C26" s="142"/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25"/>
      <c r="S26" s="25"/>
      <c r="T26" s="25"/>
      <c r="U26" s="25"/>
      <c r="V26" s="25"/>
      <c r="W26" s="25"/>
      <c r="X26" s="25"/>
      <c r="Y26" s="25"/>
    </row>
    <row r="27" spans="1:25" ht="15.75" customHeight="1" x14ac:dyDescent="0.2">
      <c r="A27" s="164"/>
      <c r="B27" s="257"/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25"/>
      <c r="S27" s="25"/>
      <c r="T27" s="25"/>
      <c r="U27" s="25"/>
      <c r="V27" s="25"/>
      <c r="W27" s="25"/>
      <c r="X27" s="25"/>
      <c r="Y27" s="25"/>
    </row>
    <row r="28" spans="1:25" ht="15.75" customHeight="1" x14ac:dyDescent="0.2">
      <c r="A28" s="146" t="s">
        <v>340</v>
      </c>
      <c r="B28" s="146" t="s">
        <v>341</v>
      </c>
      <c r="C28" s="147"/>
      <c r="D28" s="147"/>
      <c r="E28" s="147"/>
      <c r="F28" s="147">
        <f t="shared" ref="F28:Q28" si="2">F4-F20</f>
        <v>1</v>
      </c>
      <c r="G28" s="147">
        <f t="shared" si="2"/>
        <v>1</v>
      </c>
      <c r="H28" s="147">
        <f t="shared" si="2"/>
        <v>1</v>
      </c>
      <c r="I28" s="147">
        <f t="shared" si="2"/>
        <v>1</v>
      </c>
      <c r="J28" s="147">
        <f t="shared" si="2"/>
        <v>1</v>
      </c>
      <c r="K28" s="147">
        <f t="shared" si="2"/>
        <v>1</v>
      </c>
      <c r="L28" s="147">
        <f t="shared" si="2"/>
        <v>1</v>
      </c>
      <c r="M28" s="147">
        <f t="shared" si="2"/>
        <v>1</v>
      </c>
      <c r="N28" s="147">
        <f t="shared" si="2"/>
        <v>1</v>
      </c>
      <c r="O28" s="147">
        <f t="shared" si="2"/>
        <v>1</v>
      </c>
      <c r="P28" s="147">
        <f t="shared" si="2"/>
        <v>1</v>
      </c>
      <c r="Q28" s="147">
        <f t="shared" si="2"/>
        <v>1</v>
      </c>
      <c r="R28" s="25"/>
      <c r="S28" s="25"/>
      <c r="T28" s="25"/>
      <c r="U28" s="25"/>
      <c r="V28" s="25"/>
      <c r="W28" s="25"/>
      <c r="X28" s="25"/>
      <c r="Y28" s="25"/>
    </row>
    <row r="29" spans="1:25" ht="15.75" customHeight="1" x14ac:dyDescent="0.2">
      <c r="A29" s="143"/>
      <c r="B29" s="143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</row>
    <row r="30" spans="1:25" ht="15.75" customHeight="1" x14ac:dyDescent="0.2">
      <c r="A30" s="255" t="s">
        <v>342</v>
      </c>
      <c r="B30" s="256"/>
      <c r="C30" s="138"/>
      <c r="D30" s="138"/>
      <c r="E30" s="138"/>
      <c r="F30" s="145">
        <f t="shared" ref="F30:Q30" si="3">SUM(F31:F35)</f>
        <v>0</v>
      </c>
      <c r="G30" s="145">
        <f t="shared" si="3"/>
        <v>0</v>
      </c>
      <c r="H30" s="145">
        <f t="shared" si="3"/>
        <v>0</v>
      </c>
      <c r="I30" s="145">
        <f t="shared" si="3"/>
        <v>0</v>
      </c>
      <c r="J30" s="145">
        <f t="shared" si="3"/>
        <v>0</v>
      </c>
      <c r="K30" s="145">
        <f t="shared" si="3"/>
        <v>0</v>
      </c>
      <c r="L30" s="145">
        <f t="shared" si="3"/>
        <v>0</v>
      </c>
      <c r="M30" s="145">
        <f t="shared" si="3"/>
        <v>0</v>
      </c>
      <c r="N30" s="145">
        <f t="shared" si="3"/>
        <v>0</v>
      </c>
      <c r="O30" s="145">
        <f t="shared" si="3"/>
        <v>0</v>
      </c>
      <c r="P30" s="145">
        <f t="shared" si="3"/>
        <v>0</v>
      </c>
      <c r="Q30" s="145">
        <f t="shared" si="3"/>
        <v>0</v>
      </c>
      <c r="R30" s="25"/>
      <c r="S30" s="25"/>
      <c r="T30" s="25"/>
      <c r="U30" s="25"/>
      <c r="V30" s="25"/>
      <c r="W30" s="25"/>
      <c r="X30" s="25"/>
      <c r="Y30" s="25"/>
    </row>
    <row r="31" spans="1:25" ht="15.75" customHeight="1" x14ac:dyDescent="0.2">
      <c r="A31" s="99" t="s">
        <v>343</v>
      </c>
      <c r="B31" s="2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25"/>
      <c r="S31" s="25"/>
      <c r="T31" s="25"/>
      <c r="U31" s="25"/>
      <c r="V31" s="25"/>
      <c r="W31" s="25"/>
      <c r="X31" s="25"/>
      <c r="Y31" s="25"/>
    </row>
    <row r="32" spans="1:25" ht="15.75" customHeight="1" x14ac:dyDescent="0.2">
      <c r="A32" s="144"/>
      <c r="B32" s="141" t="s">
        <v>344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25"/>
      <c r="S32" s="25"/>
      <c r="T32" s="25"/>
      <c r="U32" s="25"/>
      <c r="V32" s="25"/>
      <c r="W32" s="25"/>
      <c r="X32" s="25"/>
      <c r="Y32" s="25"/>
    </row>
    <row r="33" spans="1:25" ht="15.75" customHeight="1" x14ac:dyDescent="0.2">
      <c r="A33" s="99" t="s">
        <v>343</v>
      </c>
      <c r="B33" s="264"/>
      <c r="C33" s="164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25"/>
      <c r="S33" s="25"/>
      <c r="T33" s="25"/>
      <c r="U33" s="25"/>
      <c r="V33" s="25"/>
      <c r="W33" s="25"/>
      <c r="X33" s="25"/>
      <c r="Y33" s="25"/>
    </row>
    <row r="34" spans="1:25" ht="15.75" customHeight="1" x14ac:dyDescent="0.2">
      <c r="A34" s="144"/>
      <c r="B34" s="141" t="s">
        <v>344</v>
      </c>
      <c r="C34" s="148"/>
      <c r="D34" s="148"/>
      <c r="E34" s="148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25"/>
      <c r="S34" s="25"/>
      <c r="T34" s="25"/>
      <c r="U34" s="25"/>
      <c r="V34" s="25"/>
      <c r="W34" s="25"/>
      <c r="X34" s="25"/>
      <c r="Y34" s="25"/>
    </row>
    <row r="35" spans="1:25" ht="15.75" customHeight="1" x14ac:dyDescent="0.2">
      <c r="A35" s="144"/>
      <c r="B35" s="257"/>
      <c r="C35" s="164"/>
      <c r="D35" s="164"/>
      <c r="E35" s="164"/>
      <c r="F35" s="164"/>
      <c r="G35" s="164"/>
      <c r="H35" s="164"/>
      <c r="I35" s="164"/>
      <c r="J35" s="164"/>
      <c r="K35" s="164"/>
      <c r="L35" s="164"/>
      <c r="M35" s="164"/>
      <c r="N35" s="164"/>
      <c r="O35" s="164"/>
      <c r="P35" s="164"/>
      <c r="Q35" s="164"/>
      <c r="R35" s="25"/>
      <c r="S35" s="25"/>
      <c r="T35" s="25"/>
      <c r="U35" s="25"/>
      <c r="V35" s="25"/>
      <c r="W35" s="25"/>
      <c r="X35" s="25"/>
      <c r="Y35" s="25"/>
    </row>
    <row r="36" spans="1:25" ht="15.75" customHeight="1" x14ac:dyDescent="0.2">
      <c r="A36" s="147"/>
      <c r="B36" s="146" t="s">
        <v>345</v>
      </c>
      <c r="C36" s="147"/>
      <c r="D36" s="147"/>
      <c r="E36" s="147"/>
      <c r="F36" s="147">
        <f>F28-F30</f>
        <v>1</v>
      </c>
      <c r="G36" s="147">
        <f t="shared" ref="G36:Q36" si="4">SUM(G32:G35)</f>
        <v>0</v>
      </c>
      <c r="H36" s="147">
        <f t="shared" si="4"/>
        <v>0</v>
      </c>
      <c r="I36" s="147">
        <f t="shared" si="4"/>
        <v>0</v>
      </c>
      <c r="J36" s="147">
        <f t="shared" si="4"/>
        <v>0</v>
      </c>
      <c r="K36" s="147">
        <f t="shared" si="4"/>
        <v>0</v>
      </c>
      <c r="L36" s="147">
        <f t="shared" si="4"/>
        <v>0</v>
      </c>
      <c r="M36" s="147">
        <f t="shared" si="4"/>
        <v>0</v>
      </c>
      <c r="N36" s="147">
        <f t="shared" si="4"/>
        <v>0</v>
      </c>
      <c r="O36" s="147">
        <f t="shared" si="4"/>
        <v>0</v>
      </c>
      <c r="P36" s="147">
        <f t="shared" si="4"/>
        <v>0</v>
      </c>
      <c r="Q36" s="147">
        <f t="shared" si="4"/>
        <v>0</v>
      </c>
      <c r="R36" s="25"/>
      <c r="S36" s="25"/>
      <c r="T36" s="25"/>
      <c r="U36" s="25"/>
      <c r="V36" s="25"/>
      <c r="W36" s="25"/>
      <c r="X36" s="25"/>
      <c r="Y36" s="25"/>
    </row>
    <row r="37" spans="1:25" ht="15" customHeight="1" x14ac:dyDescent="0.2">
      <c r="A37" s="25"/>
      <c r="B37" s="25"/>
      <c r="C37" s="25"/>
      <c r="D37" s="25"/>
      <c r="E37" s="25"/>
      <c r="F37" s="25"/>
      <c r="G37" s="25"/>
      <c r="H37" s="25"/>
      <c r="I37" s="140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</row>
    <row r="38" spans="1:25" ht="15.75" customHeight="1" x14ac:dyDescent="0.2">
      <c r="A38" s="255" t="s">
        <v>346</v>
      </c>
      <c r="B38" s="256"/>
      <c r="C38" s="138"/>
      <c r="D38" s="138"/>
      <c r="E38" s="138"/>
      <c r="F38" s="145">
        <f t="shared" ref="F38:Q38" si="5">SUM(F39:F63)</f>
        <v>5000</v>
      </c>
      <c r="G38" s="145">
        <f t="shared" si="5"/>
        <v>5000</v>
      </c>
      <c r="H38" s="145">
        <f t="shared" si="5"/>
        <v>5000</v>
      </c>
      <c r="I38" s="145">
        <f t="shared" si="5"/>
        <v>5000</v>
      </c>
      <c r="J38" s="145">
        <f t="shared" si="5"/>
        <v>5000</v>
      </c>
      <c r="K38" s="145">
        <f t="shared" si="5"/>
        <v>5000</v>
      </c>
      <c r="L38" s="145">
        <f t="shared" si="5"/>
        <v>5000</v>
      </c>
      <c r="M38" s="145">
        <f t="shared" si="5"/>
        <v>5000</v>
      </c>
      <c r="N38" s="145">
        <f t="shared" si="5"/>
        <v>5000</v>
      </c>
      <c r="O38" s="145">
        <f t="shared" si="5"/>
        <v>5000</v>
      </c>
      <c r="P38" s="145">
        <f t="shared" si="5"/>
        <v>5000</v>
      </c>
      <c r="Q38" s="145">
        <f t="shared" si="5"/>
        <v>5000</v>
      </c>
      <c r="R38" s="25"/>
      <c r="S38" s="25"/>
      <c r="T38" s="25"/>
      <c r="U38" s="25"/>
      <c r="V38" s="25"/>
      <c r="W38" s="25"/>
      <c r="X38" s="25"/>
      <c r="Y38" s="25"/>
    </row>
    <row r="39" spans="1:25" ht="15.75" customHeight="1" x14ac:dyDescent="0.2">
      <c r="A39" s="99" t="s">
        <v>347</v>
      </c>
      <c r="B39" s="264"/>
      <c r="C39" s="164"/>
      <c r="D39" s="164"/>
      <c r="E39" s="164"/>
      <c r="F39" s="164"/>
      <c r="G39" s="164"/>
      <c r="H39" s="164"/>
      <c r="I39" s="164"/>
      <c r="J39" s="164"/>
      <c r="K39" s="164"/>
      <c r="L39" s="164"/>
      <c r="M39" s="164"/>
      <c r="N39" s="164"/>
      <c r="O39" s="164"/>
      <c r="P39" s="164"/>
      <c r="Q39" s="164"/>
      <c r="R39" s="25"/>
      <c r="S39" s="25"/>
      <c r="T39" s="25"/>
      <c r="U39" s="25"/>
      <c r="V39" s="25"/>
      <c r="W39" s="25"/>
      <c r="X39" s="25"/>
      <c r="Y39" s="25"/>
    </row>
    <row r="40" spans="1:25" ht="15.75" customHeight="1" x14ac:dyDescent="0.2">
      <c r="A40" s="149"/>
      <c r="B40" s="75" t="s">
        <v>348</v>
      </c>
      <c r="C40" s="142"/>
      <c r="D40" s="142"/>
      <c r="E40" s="142"/>
      <c r="F40" s="142">
        <v>5000</v>
      </c>
      <c r="G40" s="142">
        <v>5000</v>
      </c>
      <c r="H40" s="142">
        <v>5000</v>
      </c>
      <c r="I40" s="142">
        <v>5000</v>
      </c>
      <c r="J40" s="142">
        <v>5000</v>
      </c>
      <c r="K40" s="142">
        <v>5000</v>
      </c>
      <c r="L40" s="142">
        <v>5000</v>
      </c>
      <c r="M40" s="142">
        <v>5000</v>
      </c>
      <c r="N40" s="142">
        <v>5000</v>
      </c>
      <c r="O40" s="142">
        <v>5000</v>
      </c>
      <c r="P40" s="142">
        <v>5000</v>
      </c>
      <c r="Q40" s="142">
        <v>5000</v>
      </c>
      <c r="R40" s="25"/>
      <c r="S40" s="25"/>
      <c r="T40" s="25"/>
      <c r="U40" s="25"/>
      <c r="V40" s="25"/>
      <c r="W40" s="25"/>
      <c r="X40" s="25"/>
      <c r="Y40" s="25"/>
    </row>
    <row r="41" spans="1:25" ht="15.75" customHeight="1" x14ac:dyDescent="0.2">
      <c r="A41" s="99" t="s">
        <v>349</v>
      </c>
      <c r="B41" s="264"/>
      <c r="C41" s="164"/>
      <c r="D41" s="164"/>
      <c r="E41" s="164"/>
      <c r="F41" s="164"/>
      <c r="G41" s="164"/>
      <c r="H41" s="164"/>
      <c r="I41" s="164"/>
      <c r="J41" s="164"/>
      <c r="K41" s="164"/>
      <c r="L41" s="164"/>
      <c r="M41" s="164"/>
      <c r="N41" s="164"/>
      <c r="O41" s="164"/>
      <c r="P41" s="164"/>
      <c r="Q41" s="164"/>
      <c r="R41" s="25"/>
      <c r="S41" s="25"/>
      <c r="T41" s="25"/>
      <c r="U41" s="25"/>
      <c r="V41" s="25"/>
      <c r="W41" s="25"/>
      <c r="X41" s="25"/>
      <c r="Y41" s="25"/>
    </row>
    <row r="42" spans="1:25" ht="15.75" customHeight="1" x14ac:dyDescent="0.2">
      <c r="A42" s="144"/>
      <c r="B42" s="141" t="s">
        <v>344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25"/>
      <c r="S42" s="25"/>
      <c r="T42" s="25"/>
      <c r="U42" s="25"/>
      <c r="V42" s="25"/>
      <c r="W42" s="25"/>
      <c r="X42" s="25"/>
      <c r="Y42" s="25"/>
    </row>
    <row r="43" spans="1:25" ht="15.75" customHeight="1" x14ac:dyDescent="0.2">
      <c r="A43" s="99" t="s">
        <v>350</v>
      </c>
      <c r="B43" s="264"/>
      <c r="C43" s="164"/>
      <c r="D43" s="164"/>
      <c r="E43" s="164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25"/>
      <c r="S43" s="25"/>
      <c r="T43" s="25"/>
      <c r="U43" s="25"/>
      <c r="V43" s="25"/>
      <c r="W43" s="25"/>
      <c r="X43" s="25"/>
      <c r="Y43" s="25"/>
    </row>
    <row r="44" spans="1:25" ht="15.75" customHeight="1" x14ac:dyDescent="0.2">
      <c r="A44" s="144"/>
      <c r="B44" s="141" t="s">
        <v>344</v>
      </c>
      <c r="C44" s="148"/>
      <c r="D44" s="148"/>
      <c r="E44" s="148"/>
      <c r="F44" s="148"/>
      <c r="G44" s="148"/>
      <c r="H44" s="148"/>
      <c r="I44" s="148"/>
      <c r="J44" s="148"/>
      <c r="K44" s="148"/>
      <c r="L44" s="148"/>
      <c r="M44" s="148"/>
      <c r="N44" s="148"/>
      <c r="O44" s="148"/>
      <c r="P44" s="148"/>
      <c r="Q44" s="148"/>
      <c r="R44" s="25"/>
      <c r="S44" s="25"/>
      <c r="T44" s="25"/>
      <c r="U44" s="25"/>
      <c r="V44" s="25"/>
      <c r="W44" s="25"/>
      <c r="X44" s="25"/>
      <c r="Y44" s="25"/>
    </row>
    <row r="45" spans="1:25" ht="15.75" customHeight="1" x14ac:dyDescent="0.2">
      <c r="A45" s="99" t="s">
        <v>351</v>
      </c>
      <c r="B45" s="264"/>
      <c r="C45" s="164"/>
      <c r="D45" s="164"/>
      <c r="E45" s="164"/>
      <c r="F45" s="164"/>
      <c r="G45" s="164"/>
      <c r="H45" s="164"/>
      <c r="I45" s="164"/>
      <c r="J45" s="164"/>
      <c r="K45" s="164"/>
      <c r="L45" s="164"/>
      <c r="M45" s="164"/>
      <c r="N45" s="164"/>
      <c r="O45" s="164"/>
      <c r="P45" s="164"/>
      <c r="Q45" s="164"/>
      <c r="R45" s="25"/>
      <c r="S45" s="25"/>
      <c r="T45" s="25"/>
      <c r="U45" s="25"/>
      <c r="V45" s="25"/>
      <c r="W45" s="25"/>
      <c r="X45" s="25"/>
      <c r="Y45" s="25"/>
    </row>
    <row r="46" spans="1:25" ht="15.75" customHeight="1" x14ac:dyDescent="0.2">
      <c r="A46" s="144"/>
      <c r="B46" s="141" t="s">
        <v>344</v>
      </c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25"/>
      <c r="S46" s="25"/>
      <c r="T46" s="25"/>
      <c r="U46" s="25"/>
      <c r="V46" s="25"/>
      <c r="W46" s="25"/>
      <c r="X46" s="25"/>
      <c r="Y46" s="25"/>
    </row>
    <row r="47" spans="1:25" ht="15.75" customHeight="1" x14ac:dyDescent="0.2">
      <c r="A47" s="99" t="s">
        <v>352</v>
      </c>
      <c r="B47" s="264"/>
      <c r="C47" s="164"/>
      <c r="D47" s="164"/>
      <c r="E47" s="164"/>
      <c r="F47" s="164"/>
      <c r="G47" s="164"/>
      <c r="H47" s="164"/>
      <c r="I47" s="164"/>
      <c r="J47" s="164"/>
      <c r="K47" s="164"/>
      <c r="L47" s="164"/>
      <c r="M47" s="164"/>
      <c r="N47" s="164"/>
      <c r="O47" s="164"/>
      <c r="P47" s="164"/>
      <c r="Q47" s="164"/>
      <c r="R47" s="25"/>
      <c r="S47" s="25"/>
      <c r="T47" s="25"/>
      <c r="U47" s="25"/>
      <c r="V47" s="25"/>
      <c r="W47" s="25"/>
      <c r="X47" s="25"/>
      <c r="Y47" s="25"/>
    </row>
    <row r="48" spans="1:25" ht="15.75" customHeight="1" x14ac:dyDescent="0.2">
      <c r="A48" s="144"/>
      <c r="B48" s="141" t="s">
        <v>344</v>
      </c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148"/>
      <c r="Q48" s="148"/>
      <c r="R48" s="25"/>
      <c r="S48" s="25"/>
      <c r="T48" s="25"/>
      <c r="U48" s="25"/>
      <c r="V48" s="25"/>
      <c r="W48" s="25"/>
      <c r="X48" s="25"/>
      <c r="Y48" s="25"/>
    </row>
    <row r="49" spans="1:25" ht="15.75" customHeight="1" x14ac:dyDescent="0.2">
      <c r="A49" s="99" t="s">
        <v>353</v>
      </c>
      <c r="B49" s="264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25"/>
      <c r="S49" s="25"/>
      <c r="T49" s="25"/>
      <c r="U49" s="25"/>
      <c r="V49" s="25"/>
      <c r="W49" s="25"/>
      <c r="X49" s="25"/>
      <c r="Y49" s="25"/>
    </row>
    <row r="50" spans="1:25" ht="15.75" customHeight="1" x14ac:dyDescent="0.2">
      <c r="A50" s="144"/>
      <c r="B50" s="141" t="s">
        <v>344</v>
      </c>
      <c r="C50" s="142"/>
      <c r="D50" s="142"/>
      <c r="E50" s="142"/>
      <c r="F50" s="142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25"/>
      <c r="S50" s="25"/>
      <c r="T50" s="25"/>
      <c r="U50" s="25"/>
      <c r="V50" s="25"/>
      <c r="W50" s="25"/>
      <c r="X50" s="25"/>
      <c r="Y50" s="25"/>
    </row>
    <row r="51" spans="1:25" ht="15.75" customHeight="1" x14ac:dyDescent="0.2">
      <c r="A51" s="99" t="s">
        <v>354</v>
      </c>
      <c r="B51" s="264"/>
      <c r="C51" s="164"/>
      <c r="D51" s="164"/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25"/>
      <c r="T51" s="25"/>
      <c r="U51" s="25"/>
      <c r="V51" s="25"/>
      <c r="W51" s="25"/>
      <c r="X51" s="25"/>
      <c r="Y51" s="25"/>
    </row>
    <row r="52" spans="1:25" ht="15.75" customHeight="1" x14ac:dyDescent="0.2">
      <c r="A52" s="144"/>
      <c r="B52" s="141" t="s">
        <v>344</v>
      </c>
      <c r="C52" s="148"/>
      <c r="D52" s="148"/>
      <c r="E52" s="148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25"/>
      <c r="S52" s="25"/>
      <c r="T52" s="25"/>
      <c r="U52" s="25"/>
      <c r="V52" s="25"/>
      <c r="W52" s="25"/>
      <c r="X52" s="25"/>
      <c r="Y52" s="25"/>
    </row>
    <row r="53" spans="1:25" ht="15.75" customHeight="1" x14ac:dyDescent="0.2">
      <c r="A53" s="99" t="s">
        <v>355</v>
      </c>
      <c r="B53" s="264"/>
      <c r="C53" s="164"/>
      <c r="D53" s="164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25"/>
      <c r="T53" s="25"/>
      <c r="U53" s="25"/>
      <c r="V53" s="25"/>
      <c r="W53" s="25"/>
      <c r="X53" s="25"/>
      <c r="Y53" s="25"/>
    </row>
    <row r="54" spans="1:25" ht="15.75" customHeight="1" x14ac:dyDescent="0.2">
      <c r="A54" s="144"/>
      <c r="B54" s="141" t="s">
        <v>344</v>
      </c>
      <c r="C54" s="148"/>
      <c r="D54" s="148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25"/>
      <c r="S54" s="25"/>
      <c r="T54" s="25"/>
      <c r="U54" s="25"/>
      <c r="V54" s="25"/>
      <c r="W54" s="25"/>
      <c r="X54" s="25"/>
      <c r="Y54" s="25"/>
    </row>
    <row r="55" spans="1:25" ht="15.75" customHeight="1" x14ac:dyDescent="0.2">
      <c r="A55" s="99" t="s">
        <v>356</v>
      </c>
      <c r="B55" s="264"/>
      <c r="C55" s="164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25"/>
      <c r="S55" s="25"/>
      <c r="T55" s="25"/>
      <c r="U55" s="25"/>
      <c r="V55" s="25"/>
      <c r="W55" s="25"/>
      <c r="X55" s="25"/>
      <c r="Y55" s="25"/>
    </row>
    <row r="56" spans="1:25" ht="15.75" customHeight="1" x14ac:dyDescent="0.2">
      <c r="A56" s="144"/>
      <c r="B56" s="141" t="s">
        <v>344</v>
      </c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25"/>
      <c r="S56" s="25"/>
      <c r="T56" s="25"/>
      <c r="U56" s="25"/>
      <c r="V56" s="25"/>
      <c r="W56" s="25"/>
      <c r="X56" s="25"/>
      <c r="Y56" s="25"/>
    </row>
    <row r="57" spans="1:25" ht="15.75" customHeight="1" x14ac:dyDescent="0.2">
      <c r="A57" s="99" t="s">
        <v>357</v>
      </c>
      <c r="B57" s="264"/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25"/>
      <c r="S57" s="25"/>
      <c r="T57" s="25"/>
      <c r="U57" s="25"/>
      <c r="V57" s="25"/>
      <c r="W57" s="25"/>
      <c r="X57" s="25"/>
      <c r="Y57" s="25"/>
    </row>
    <row r="58" spans="1:25" ht="15.75" customHeight="1" x14ac:dyDescent="0.2">
      <c r="A58" s="144"/>
      <c r="B58" s="141" t="s">
        <v>344</v>
      </c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25"/>
      <c r="S58" s="25"/>
      <c r="T58" s="25"/>
      <c r="U58" s="25"/>
      <c r="V58" s="25"/>
      <c r="W58" s="25"/>
      <c r="X58" s="25"/>
      <c r="Y58" s="25"/>
    </row>
    <row r="59" spans="1:25" ht="15.75" customHeight="1" x14ac:dyDescent="0.2">
      <c r="A59" s="99" t="s">
        <v>358</v>
      </c>
      <c r="B59" s="264"/>
      <c r="C59" s="164"/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25"/>
      <c r="S59" s="25"/>
      <c r="T59" s="25"/>
      <c r="U59" s="25"/>
      <c r="V59" s="25"/>
      <c r="W59" s="25"/>
      <c r="X59" s="25"/>
      <c r="Y59" s="25"/>
    </row>
    <row r="60" spans="1:25" ht="15.75" customHeight="1" x14ac:dyDescent="0.2">
      <c r="A60" s="144"/>
      <c r="B60" s="141" t="s">
        <v>344</v>
      </c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25"/>
      <c r="S60" s="25"/>
      <c r="T60" s="25"/>
      <c r="U60" s="25"/>
      <c r="V60" s="25"/>
      <c r="W60" s="25"/>
      <c r="X60" s="25"/>
      <c r="Y60" s="25"/>
    </row>
    <row r="61" spans="1:25" ht="15.75" customHeight="1" x14ac:dyDescent="0.2">
      <c r="A61" s="99" t="s">
        <v>359</v>
      </c>
      <c r="B61" s="264"/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25"/>
      <c r="S61" s="25"/>
      <c r="T61" s="25"/>
      <c r="U61" s="25"/>
      <c r="V61" s="25"/>
      <c r="W61" s="25"/>
      <c r="X61" s="25"/>
      <c r="Y61" s="25"/>
    </row>
    <row r="62" spans="1:25" ht="15.75" customHeight="1" x14ac:dyDescent="0.2">
      <c r="A62" s="257"/>
      <c r="B62" s="141" t="s">
        <v>344</v>
      </c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25"/>
      <c r="S62" s="25"/>
      <c r="T62" s="25"/>
      <c r="U62" s="25"/>
      <c r="V62" s="25"/>
      <c r="W62" s="25"/>
      <c r="X62" s="25"/>
      <c r="Y62" s="25"/>
    </row>
    <row r="63" spans="1:25" ht="15.75" customHeight="1" x14ac:dyDescent="0.2">
      <c r="A63" s="164"/>
      <c r="B63" s="257"/>
      <c r="C63" s="164"/>
      <c r="D63" s="164"/>
      <c r="E63" s="164"/>
      <c r="F63" s="164"/>
      <c r="G63" s="164"/>
      <c r="H63" s="164"/>
      <c r="I63" s="164"/>
      <c r="J63" s="164"/>
      <c r="K63" s="164"/>
      <c r="L63" s="164"/>
      <c r="M63" s="164"/>
      <c r="N63" s="164"/>
      <c r="O63" s="164"/>
      <c r="P63" s="164"/>
      <c r="Q63" s="164"/>
      <c r="R63" s="25"/>
      <c r="S63" s="25"/>
      <c r="T63" s="25"/>
      <c r="U63" s="25"/>
      <c r="V63" s="25"/>
      <c r="W63" s="25"/>
      <c r="X63" s="25"/>
      <c r="Y63" s="25"/>
    </row>
    <row r="64" spans="1:25" ht="15.75" customHeight="1" x14ac:dyDescent="0.2">
      <c r="A64" s="147"/>
      <c r="B64" s="146" t="s">
        <v>360</v>
      </c>
      <c r="C64" s="147"/>
      <c r="D64" s="147"/>
      <c r="E64" s="147"/>
      <c r="F64" s="147">
        <f>F36-F38</f>
        <v>-4999</v>
      </c>
      <c r="G64" s="147">
        <f t="shared" ref="G64:Q64" si="6">SUM(G42:G63)</f>
        <v>0</v>
      </c>
      <c r="H64" s="147">
        <f t="shared" si="6"/>
        <v>0</v>
      </c>
      <c r="I64" s="147">
        <f t="shared" si="6"/>
        <v>0</v>
      </c>
      <c r="J64" s="147">
        <f t="shared" si="6"/>
        <v>0</v>
      </c>
      <c r="K64" s="147">
        <f t="shared" si="6"/>
        <v>0</v>
      </c>
      <c r="L64" s="147">
        <f t="shared" si="6"/>
        <v>0</v>
      </c>
      <c r="M64" s="147">
        <f t="shared" si="6"/>
        <v>0</v>
      </c>
      <c r="N64" s="147">
        <f t="shared" si="6"/>
        <v>0</v>
      </c>
      <c r="O64" s="147">
        <f t="shared" si="6"/>
        <v>0</v>
      </c>
      <c r="P64" s="147">
        <f t="shared" si="6"/>
        <v>0</v>
      </c>
      <c r="Q64" s="147">
        <f t="shared" si="6"/>
        <v>0</v>
      </c>
      <c r="R64" s="25"/>
      <c r="S64" s="25"/>
      <c r="T64" s="25"/>
      <c r="U64" s="25"/>
      <c r="V64" s="25"/>
      <c r="W64" s="25"/>
      <c r="X64" s="25"/>
      <c r="Y64" s="25"/>
    </row>
    <row r="65" spans="1:25" ht="15.75" customHeight="1" x14ac:dyDescent="0.2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</row>
    <row r="66" spans="1:25" ht="15.75" customHeight="1" x14ac:dyDescent="0.2">
      <c r="A66" s="255" t="s">
        <v>361</v>
      </c>
      <c r="B66" s="256"/>
      <c r="C66" s="138"/>
      <c r="D66" s="138"/>
      <c r="E66" s="138"/>
      <c r="F66" s="145">
        <f t="shared" ref="F66:Q66" si="7">SUM(F67:F71)</f>
        <v>0</v>
      </c>
      <c r="G66" s="145">
        <f t="shared" si="7"/>
        <v>0</v>
      </c>
      <c r="H66" s="145">
        <f t="shared" si="7"/>
        <v>0</v>
      </c>
      <c r="I66" s="145">
        <f t="shared" si="7"/>
        <v>0</v>
      </c>
      <c r="J66" s="145">
        <f t="shared" si="7"/>
        <v>0</v>
      </c>
      <c r="K66" s="145">
        <f t="shared" si="7"/>
        <v>0</v>
      </c>
      <c r="L66" s="145">
        <f t="shared" si="7"/>
        <v>0</v>
      </c>
      <c r="M66" s="145">
        <f t="shared" si="7"/>
        <v>0</v>
      </c>
      <c r="N66" s="145">
        <f t="shared" si="7"/>
        <v>0</v>
      </c>
      <c r="O66" s="145">
        <f t="shared" si="7"/>
        <v>0</v>
      </c>
      <c r="P66" s="145">
        <f t="shared" si="7"/>
        <v>0</v>
      </c>
      <c r="Q66" s="145">
        <f t="shared" si="7"/>
        <v>0</v>
      </c>
      <c r="R66" s="25"/>
      <c r="S66" s="25"/>
      <c r="T66" s="25"/>
      <c r="U66" s="25"/>
      <c r="V66" s="25"/>
      <c r="W66" s="25"/>
      <c r="X66" s="25"/>
      <c r="Y66" s="25"/>
    </row>
    <row r="67" spans="1:25" ht="15.75" customHeight="1" x14ac:dyDescent="0.2">
      <c r="A67" s="99" t="s">
        <v>362</v>
      </c>
      <c r="B67" s="264"/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25"/>
      <c r="S67" s="25"/>
      <c r="T67" s="25"/>
      <c r="U67" s="25"/>
      <c r="V67" s="25"/>
      <c r="W67" s="25"/>
      <c r="X67" s="25"/>
      <c r="Y67" s="25"/>
    </row>
    <row r="68" spans="1:25" ht="15.75" customHeight="1" x14ac:dyDescent="0.2">
      <c r="A68" s="144"/>
      <c r="B68" s="141" t="s">
        <v>363</v>
      </c>
      <c r="C68" s="148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25"/>
      <c r="S68" s="25"/>
      <c r="T68" s="25"/>
      <c r="U68" s="25"/>
      <c r="V68" s="25"/>
      <c r="W68" s="25"/>
      <c r="X68" s="25"/>
      <c r="Y68" s="25"/>
    </row>
    <row r="69" spans="1:25" ht="15.75" customHeight="1" x14ac:dyDescent="0.2">
      <c r="A69" s="99" t="s">
        <v>364</v>
      </c>
      <c r="B69" s="264"/>
      <c r="C69" s="164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4"/>
      <c r="Q69" s="164"/>
      <c r="R69" s="25"/>
      <c r="S69" s="25"/>
      <c r="T69" s="25"/>
      <c r="U69" s="25"/>
      <c r="V69" s="25"/>
      <c r="W69" s="25"/>
      <c r="X69" s="25"/>
      <c r="Y69" s="25"/>
    </row>
    <row r="70" spans="1:25" ht="15.75" customHeight="1" x14ac:dyDescent="0.2">
      <c r="A70" s="257"/>
      <c r="B70" s="141" t="s">
        <v>363</v>
      </c>
      <c r="C70" s="148"/>
      <c r="D70" s="148"/>
      <c r="E70" s="148"/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25"/>
      <c r="S70" s="25"/>
      <c r="T70" s="25"/>
      <c r="U70" s="25"/>
      <c r="V70" s="25"/>
      <c r="W70" s="25"/>
      <c r="X70" s="25"/>
      <c r="Y70" s="25"/>
    </row>
    <row r="71" spans="1:25" ht="15.75" customHeight="1" x14ac:dyDescent="0.2">
      <c r="A71" s="164"/>
      <c r="B71" s="257"/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164"/>
      <c r="Q71" s="164"/>
      <c r="R71" s="25"/>
      <c r="S71" s="25"/>
      <c r="T71" s="25"/>
      <c r="U71" s="25"/>
      <c r="V71" s="25"/>
      <c r="W71" s="25"/>
      <c r="X71" s="25"/>
      <c r="Y71" s="25"/>
    </row>
    <row r="72" spans="1:25" ht="15.75" customHeight="1" x14ac:dyDescent="0.2">
      <c r="A72" s="255" t="s">
        <v>365</v>
      </c>
      <c r="B72" s="256"/>
      <c r="C72" s="138"/>
      <c r="D72" s="138"/>
      <c r="E72" s="138"/>
      <c r="F72" s="145">
        <f t="shared" ref="F72:Q72" si="8">SUM(F73:F77)</f>
        <v>0</v>
      </c>
      <c r="G72" s="145">
        <f t="shared" si="8"/>
        <v>0</v>
      </c>
      <c r="H72" s="145">
        <f t="shared" si="8"/>
        <v>0</v>
      </c>
      <c r="I72" s="145">
        <f t="shared" si="8"/>
        <v>0</v>
      </c>
      <c r="J72" s="145">
        <f t="shared" si="8"/>
        <v>0</v>
      </c>
      <c r="K72" s="145">
        <f t="shared" si="8"/>
        <v>0</v>
      </c>
      <c r="L72" s="145">
        <f t="shared" si="8"/>
        <v>0</v>
      </c>
      <c r="M72" s="145">
        <f t="shared" si="8"/>
        <v>0</v>
      </c>
      <c r="N72" s="145">
        <f t="shared" si="8"/>
        <v>0</v>
      </c>
      <c r="O72" s="145">
        <f t="shared" si="8"/>
        <v>0</v>
      </c>
      <c r="P72" s="145">
        <f t="shared" si="8"/>
        <v>0</v>
      </c>
      <c r="Q72" s="145">
        <f t="shared" si="8"/>
        <v>0</v>
      </c>
      <c r="R72" s="25"/>
      <c r="S72" s="25"/>
      <c r="T72" s="25"/>
      <c r="U72" s="25"/>
      <c r="V72" s="25"/>
      <c r="W72" s="25"/>
      <c r="X72" s="25"/>
      <c r="Y72" s="25"/>
    </row>
    <row r="73" spans="1:25" ht="15.75" customHeight="1" x14ac:dyDescent="0.2">
      <c r="A73" s="99" t="s">
        <v>366</v>
      </c>
      <c r="B73" s="264"/>
      <c r="C73" s="164"/>
      <c r="D73" s="164"/>
      <c r="E73" s="164"/>
      <c r="F73" s="164"/>
      <c r="G73" s="164"/>
      <c r="H73" s="164"/>
      <c r="I73" s="164"/>
      <c r="J73" s="164"/>
      <c r="K73" s="164"/>
      <c r="L73" s="164"/>
      <c r="M73" s="164"/>
      <c r="N73" s="164"/>
      <c r="O73" s="164"/>
      <c r="P73" s="164"/>
      <c r="Q73" s="164"/>
      <c r="R73" s="25"/>
      <c r="S73" s="25"/>
      <c r="T73" s="25"/>
      <c r="U73" s="25"/>
      <c r="V73" s="25"/>
      <c r="W73" s="25"/>
      <c r="X73" s="25"/>
      <c r="Y73" s="25"/>
    </row>
    <row r="74" spans="1:25" ht="15.75" customHeight="1" x14ac:dyDescent="0.2">
      <c r="A74" s="144"/>
      <c r="B74" s="141" t="s">
        <v>363</v>
      </c>
      <c r="C74" s="148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25"/>
      <c r="S74" s="25"/>
      <c r="T74" s="25"/>
      <c r="U74" s="25"/>
      <c r="V74" s="25"/>
      <c r="W74" s="25"/>
      <c r="X74" s="25"/>
      <c r="Y74" s="25"/>
    </row>
    <row r="75" spans="1:25" ht="15.75" customHeight="1" x14ac:dyDescent="0.2">
      <c r="A75" s="99" t="s">
        <v>367</v>
      </c>
      <c r="B75" s="264"/>
      <c r="C75" s="164"/>
      <c r="D75" s="164"/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25"/>
      <c r="S75" s="25"/>
      <c r="T75" s="25"/>
      <c r="U75" s="25"/>
      <c r="V75" s="25"/>
      <c r="W75" s="25"/>
      <c r="X75" s="25"/>
      <c r="Y75" s="25"/>
    </row>
    <row r="76" spans="1:25" ht="15.75" customHeight="1" x14ac:dyDescent="0.2">
      <c r="A76" s="257"/>
      <c r="B76" s="141" t="s">
        <v>363</v>
      </c>
      <c r="C76" s="148"/>
      <c r="D76" s="148"/>
      <c r="E76" s="148"/>
      <c r="F76" s="148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  <c r="R76" s="25"/>
      <c r="S76" s="25"/>
      <c r="T76" s="25"/>
      <c r="U76" s="25"/>
      <c r="V76" s="25"/>
      <c r="W76" s="25"/>
      <c r="X76" s="25"/>
      <c r="Y76" s="25"/>
    </row>
    <row r="77" spans="1:25" ht="15.75" customHeight="1" x14ac:dyDescent="0.2">
      <c r="A77" s="164"/>
      <c r="B77" s="264"/>
      <c r="C77" s="164"/>
      <c r="D77" s="164"/>
      <c r="E77" s="164"/>
      <c r="F77" s="164"/>
      <c r="G77" s="164"/>
      <c r="H77" s="164"/>
      <c r="I77" s="164"/>
      <c r="J77" s="164"/>
      <c r="K77" s="164"/>
      <c r="L77" s="164"/>
      <c r="M77" s="164"/>
      <c r="N77" s="164"/>
      <c r="O77" s="164"/>
      <c r="P77" s="164"/>
      <c r="Q77" s="164"/>
      <c r="R77" s="25"/>
      <c r="S77" s="25"/>
      <c r="T77" s="25"/>
      <c r="U77" s="25"/>
      <c r="V77" s="25"/>
      <c r="W77" s="25"/>
      <c r="X77" s="25"/>
      <c r="Y77" s="25"/>
    </row>
    <row r="78" spans="1:25" ht="15.75" customHeight="1" x14ac:dyDescent="0.2">
      <c r="A78" s="150"/>
      <c r="B78" s="151" t="s">
        <v>368</v>
      </c>
      <c r="C78" s="152"/>
      <c r="D78" s="152"/>
      <c r="E78" s="152"/>
      <c r="F78" s="152">
        <f t="shared" ref="F78:Q78" si="9">F64-F66-F72</f>
        <v>-4999</v>
      </c>
      <c r="G78" s="152">
        <f t="shared" si="9"/>
        <v>0</v>
      </c>
      <c r="H78" s="152">
        <f t="shared" si="9"/>
        <v>0</v>
      </c>
      <c r="I78" s="152">
        <f t="shared" si="9"/>
        <v>0</v>
      </c>
      <c r="J78" s="152">
        <f t="shared" si="9"/>
        <v>0</v>
      </c>
      <c r="K78" s="152">
        <f t="shared" si="9"/>
        <v>0</v>
      </c>
      <c r="L78" s="152">
        <f t="shared" si="9"/>
        <v>0</v>
      </c>
      <c r="M78" s="152">
        <f t="shared" si="9"/>
        <v>0</v>
      </c>
      <c r="N78" s="152">
        <f t="shared" si="9"/>
        <v>0</v>
      </c>
      <c r="O78" s="152">
        <f t="shared" si="9"/>
        <v>0</v>
      </c>
      <c r="P78" s="152">
        <f t="shared" si="9"/>
        <v>0</v>
      </c>
      <c r="Q78" s="152">
        <f t="shared" si="9"/>
        <v>0</v>
      </c>
      <c r="R78" s="153"/>
      <c r="S78" s="153"/>
      <c r="T78" s="153"/>
      <c r="U78" s="153"/>
      <c r="V78" s="153"/>
      <c r="W78" s="153"/>
      <c r="X78" s="153"/>
      <c r="Y78" s="153"/>
    </row>
    <row r="79" spans="1:25" ht="15.75" customHeight="1" x14ac:dyDescent="0.2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</row>
    <row r="80" spans="1:25" ht="15.75" customHeight="1" x14ac:dyDescent="0.2">
      <c r="A80" s="255" t="s">
        <v>369</v>
      </c>
      <c r="B80" s="256"/>
      <c r="C80" s="138"/>
      <c r="D80" s="138"/>
      <c r="E80" s="138"/>
      <c r="F80" s="145">
        <f t="shared" ref="F80:Q80" si="10">SUM(F81:F83)</f>
        <v>0</v>
      </c>
      <c r="G80" s="145">
        <f t="shared" si="10"/>
        <v>0</v>
      </c>
      <c r="H80" s="145">
        <f t="shared" si="10"/>
        <v>0</v>
      </c>
      <c r="I80" s="145">
        <f t="shared" si="10"/>
        <v>0</v>
      </c>
      <c r="J80" s="145">
        <f t="shared" si="10"/>
        <v>0</v>
      </c>
      <c r="K80" s="145">
        <f t="shared" si="10"/>
        <v>0</v>
      </c>
      <c r="L80" s="145">
        <f t="shared" si="10"/>
        <v>0</v>
      </c>
      <c r="M80" s="145">
        <f t="shared" si="10"/>
        <v>0</v>
      </c>
      <c r="N80" s="145">
        <f t="shared" si="10"/>
        <v>0</v>
      </c>
      <c r="O80" s="145">
        <f t="shared" si="10"/>
        <v>0</v>
      </c>
      <c r="P80" s="145">
        <f t="shared" si="10"/>
        <v>0</v>
      </c>
      <c r="Q80" s="145">
        <f t="shared" si="10"/>
        <v>0</v>
      </c>
      <c r="R80" s="25"/>
      <c r="S80" s="25"/>
      <c r="T80" s="25"/>
      <c r="U80" s="25"/>
      <c r="V80" s="25"/>
      <c r="W80" s="25"/>
      <c r="X80" s="25"/>
      <c r="Y80" s="25"/>
    </row>
    <row r="81" spans="1:25" ht="15.75" customHeight="1" x14ac:dyDescent="0.2">
      <c r="A81" s="99" t="s">
        <v>370</v>
      </c>
      <c r="B81" s="264"/>
      <c r="C81" s="164"/>
      <c r="D81" s="164"/>
      <c r="E81" s="164"/>
      <c r="F81" s="164"/>
      <c r="G81" s="164"/>
      <c r="H81" s="164"/>
      <c r="I81" s="164"/>
      <c r="J81" s="164"/>
      <c r="K81" s="164"/>
      <c r="L81" s="164"/>
      <c r="M81" s="164"/>
      <c r="N81" s="164"/>
      <c r="O81" s="164"/>
      <c r="P81" s="164"/>
      <c r="Q81" s="164"/>
      <c r="R81" s="25"/>
      <c r="S81" s="25"/>
      <c r="T81" s="25"/>
      <c r="U81" s="25"/>
      <c r="V81" s="25"/>
      <c r="W81" s="25"/>
      <c r="X81" s="25"/>
      <c r="Y81" s="25"/>
    </row>
    <row r="82" spans="1:25" ht="15.75" customHeight="1" x14ac:dyDescent="0.2">
      <c r="A82" s="257"/>
      <c r="B82" s="141" t="s">
        <v>363</v>
      </c>
      <c r="C82" s="148"/>
      <c r="D82" s="148"/>
      <c r="E82" s="148"/>
      <c r="F82" s="148"/>
      <c r="G82" s="148"/>
      <c r="H82" s="148"/>
      <c r="I82" s="148"/>
      <c r="J82" s="148"/>
      <c r="K82" s="148"/>
      <c r="L82" s="148"/>
      <c r="M82" s="148"/>
      <c r="N82" s="148"/>
      <c r="O82" s="148"/>
      <c r="P82" s="148"/>
      <c r="Q82" s="148"/>
      <c r="R82" s="25"/>
      <c r="S82" s="25"/>
      <c r="T82" s="25"/>
      <c r="U82" s="25"/>
      <c r="V82" s="25"/>
      <c r="W82" s="25"/>
      <c r="X82" s="25"/>
      <c r="Y82" s="25"/>
    </row>
    <row r="83" spans="1:25" ht="15.75" customHeight="1" x14ac:dyDescent="0.2">
      <c r="A83" s="164"/>
      <c r="B83" s="257"/>
      <c r="C83" s="164"/>
      <c r="D83" s="164"/>
      <c r="E83" s="164"/>
      <c r="F83" s="164"/>
      <c r="G83" s="164"/>
      <c r="H83" s="164"/>
      <c r="I83" s="164"/>
      <c r="J83" s="164"/>
      <c r="K83" s="164"/>
      <c r="L83" s="164"/>
      <c r="M83" s="164"/>
      <c r="N83" s="164"/>
      <c r="O83" s="164"/>
      <c r="P83" s="164"/>
      <c r="Q83" s="164"/>
      <c r="R83" s="25"/>
      <c r="S83" s="25"/>
      <c r="T83" s="25"/>
      <c r="U83" s="25"/>
      <c r="V83" s="25"/>
      <c r="W83" s="25"/>
      <c r="X83" s="25"/>
      <c r="Y83" s="25"/>
    </row>
    <row r="84" spans="1:25" ht="15.75" customHeight="1" x14ac:dyDescent="0.2">
      <c r="A84" s="147"/>
      <c r="B84" s="146" t="s">
        <v>371</v>
      </c>
      <c r="C84" s="147"/>
      <c r="D84" s="147"/>
      <c r="E84" s="147"/>
      <c r="F84" s="147">
        <f t="shared" ref="F84:Q84" si="11">F78-F80</f>
        <v>-4999</v>
      </c>
      <c r="G84" s="147">
        <f t="shared" si="11"/>
        <v>0</v>
      </c>
      <c r="H84" s="147">
        <f t="shared" si="11"/>
        <v>0</v>
      </c>
      <c r="I84" s="147">
        <f t="shared" si="11"/>
        <v>0</v>
      </c>
      <c r="J84" s="147">
        <f t="shared" si="11"/>
        <v>0</v>
      </c>
      <c r="K84" s="147">
        <f t="shared" si="11"/>
        <v>0</v>
      </c>
      <c r="L84" s="147">
        <f t="shared" si="11"/>
        <v>0</v>
      </c>
      <c r="M84" s="147">
        <f t="shared" si="11"/>
        <v>0</v>
      </c>
      <c r="N84" s="147">
        <f t="shared" si="11"/>
        <v>0</v>
      </c>
      <c r="O84" s="147">
        <f t="shared" si="11"/>
        <v>0</v>
      </c>
      <c r="P84" s="147">
        <f t="shared" si="11"/>
        <v>0</v>
      </c>
      <c r="Q84" s="147">
        <f t="shared" si="11"/>
        <v>0</v>
      </c>
      <c r="R84" s="25"/>
      <c r="S84" s="25"/>
      <c r="T84" s="25"/>
      <c r="U84" s="25"/>
      <c r="V84" s="25"/>
      <c r="W84" s="25"/>
      <c r="X84" s="25"/>
      <c r="Y84" s="25"/>
    </row>
    <row r="85" spans="1:25" ht="15.75" customHeight="1" x14ac:dyDescent="0.2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</row>
    <row r="86" spans="1:25" ht="15.75" customHeight="1" x14ac:dyDescent="0.2">
      <c r="A86" s="265" t="s">
        <v>372</v>
      </c>
      <c r="B86" s="266"/>
      <c r="C86" s="154"/>
      <c r="D86" s="154"/>
      <c r="E86" s="154"/>
      <c r="F86" s="154">
        <f t="shared" ref="F86:Q86" si="12">F84/F4</f>
        <v>-4999</v>
      </c>
      <c r="G86" s="154">
        <f t="shared" si="12"/>
        <v>0</v>
      </c>
      <c r="H86" s="154">
        <f t="shared" si="12"/>
        <v>0</v>
      </c>
      <c r="I86" s="154">
        <f t="shared" si="12"/>
        <v>0</v>
      </c>
      <c r="J86" s="154">
        <f t="shared" si="12"/>
        <v>0</v>
      </c>
      <c r="K86" s="154">
        <f t="shared" si="12"/>
        <v>0</v>
      </c>
      <c r="L86" s="154">
        <f t="shared" si="12"/>
        <v>0</v>
      </c>
      <c r="M86" s="154">
        <f t="shared" si="12"/>
        <v>0</v>
      </c>
      <c r="N86" s="154">
        <f t="shared" si="12"/>
        <v>0</v>
      </c>
      <c r="O86" s="154">
        <f t="shared" si="12"/>
        <v>0</v>
      </c>
      <c r="P86" s="154">
        <f t="shared" si="12"/>
        <v>0</v>
      </c>
      <c r="Q86" s="154">
        <f t="shared" si="12"/>
        <v>0</v>
      </c>
      <c r="R86" s="25"/>
      <c r="S86" s="25"/>
      <c r="T86" s="25"/>
      <c r="U86" s="25"/>
      <c r="V86" s="25"/>
      <c r="W86" s="25"/>
      <c r="X86" s="25"/>
      <c r="Y86" s="25"/>
    </row>
    <row r="87" spans="1:25" ht="15.75" customHeight="1" x14ac:dyDescent="0.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</row>
    <row r="88" spans="1:25" ht="15.75" customHeight="1" x14ac:dyDescent="0.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</row>
    <row r="89" spans="1:25" ht="15.75" customHeight="1" x14ac:dyDescent="0.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</row>
    <row r="90" spans="1:25" ht="15.75" customHeight="1" x14ac:dyDescent="0.2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</row>
    <row r="91" spans="1:25" ht="15.75" customHeight="1" x14ac:dyDescent="0.2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</row>
    <row r="92" spans="1:25" ht="15.75" customHeight="1" x14ac:dyDescent="0.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</row>
    <row r="93" spans="1:25" ht="15.75" customHeight="1" x14ac:dyDescent="0.2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</row>
    <row r="94" spans="1:25" ht="15.75" customHeight="1" x14ac:dyDescent="0.2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</row>
    <row r="95" spans="1:25" ht="15.75" customHeight="1" x14ac:dyDescent="0.2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</row>
    <row r="96" spans="1:25" ht="15.75" customHeight="1" x14ac:dyDescent="0.2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</row>
    <row r="97" spans="1:25" ht="15.75" customHeight="1" x14ac:dyDescent="0.2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</row>
    <row r="98" spans="1:25" ht="15.75" customHeight="1" x14ac:dyDescent="0.2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</row>
    <row r="99" spans="1:25" ht="15.75" customHeight="1" x14ac:dyDescent="0.2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</row>
    <row r="100" spans="1:25" ht="15.75" customHeight="1" x14ac:dyDescent="0.2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</row>
    <row r="101" spans="1:25" ht="15.75" customHeight="1" x14ac:dyDescent="0.2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</row>
    <row r="102" spans="1:25" ht="15.75" customHeight="1" x14ac:dyDescent="0.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</row>
    <row r="103" spans="1:25" ht="15.75" customHeight="1" x14ac:dyDescent="0.2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</row>
    <row r="104" spans="1:25" ht="15.75" customHeight="1" x14ac:dyDescent="0.2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</row>
    <row r="105" spans="1:25" ht="15.75" customHeight="1" x14ac:dyDescent="0.2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</row>
    <row r="106" spans="1:25" ht="15.75" customHeight="1" x14ac:dyDescent="0.2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</row>
    <row r="107" spans="1:25" ht="15.75" customHeight="1" x14ac:dyDescent="0.2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</row>
    <row r="108" spans="1:25" ht="15.75" customHeight="1" x14ac:dyDescent="0.2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</row>
    <row r="109" spans="1:25" ht="15.75" customHeight="1" x14ac:dyDescent="0.2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</row>
    <row r="110" spans="1:25" ht="15.75" customHeight="1" x14ac:dyDescent="0.2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</row>
    <row r="111" spans="1:25" ht="15.75" customHeight="1" x14ac:dyDescent="0.2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</row>
    <row r="112" spans="1:25" ht="15.75" customHeight="1" x14ac:dyDescent="0.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</row>
    <row r="113" spans="1:25" ht="15.75" customHeight="1" x14ac:dyDescent="0.2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</row>
    <row r="114" spans="1:25" ht="15.75" customHeight="1" x14ac:dyDescent="0.2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</row>
    <row r="115" spans="1:25" ht="15.75" customHeight="1" x14ac:dyDescent="0.2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</row>
    <row r="116" spans="1:25" ht="15.75" customHeight="1" x14ac:dyDescent="0.2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</row>
    <row r="117" spans="1:25" ht="15.75" customHeight="1" x14ac:dyDescent="0.2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</row>
    <row r="118" spans="1:25" ht="15.75" customHeight="1" x14ac:dyDescent="0.2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</row>
    <row r="119" spans="1:25" ht="15.75" customHeight="1" x14ac:dyDescent="0.2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</row>
    <row r="120" spans="1:25" ht="15.75" customHeight="1" x14ac:dyDescent="0.2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</row>
    <row r="121" spans="1:25" ht="15.75" customHeight="1" x14ac:dyDescent="0.2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</row>
    <row r="122" spans="1:25" ht="15.75" customHeight="1" x14ac:dyDescent="0.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</row>
    <row r="123" spans="1:25" ht="15.75" customHeight="1" x14ac:dyDescent="0.2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</row>
    <row r="124" spans="1:25" ht="15.75" customHeight="1" x14ac:dyDescent="0.2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</row>
    <row r="125" spans="1:25" ht="15.75" customHeight="1" x14ac:dyDescent="0.2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</row>
    <row r="126" spans="1:25" ht="15.75" customHeight="1" x14ac:dyDescent="0.2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</row>
    <row r="127" spans="1:25" ht="15.75" customHeight="1" x14ac:dyDescent="0.2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</row>
    <row r="128" spans="1:25" ht="15.75" customHeight="1" x14ac:dyDescent="0.2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</row>
    <row r="129" spans="1:25" ht="15.75" customHeight="1" x14ac:dyDescent="0.2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</row>
    <row r="130" spans="1:25" ht="15.75" customHeight="1" x14ac:dyDescent="0.2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</row>
    <row r="131" spans="1:25" ht="15.75" customHeight="1" x14ac:dyDescent="0.2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</row>
    <row r="132" spans="1:25" ht="15.75" customHeight="1" x14ac:dyDescent="0.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</row>
    <row r="133" spans="1:25" ht="15.75" customHeight="1" x14ac:dyDescent="0.2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</row>
    <row r="134" spans="1:25" ht="15.75" customHeight="1" x14ac:dyDescent="0.2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</row>
    <row r="135" spans="1:25" ht="15.75" customHeight="1" x14ac:dyDescent="0.2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</row>
    <row r="136" spans="1:25" ht="15.75" customHeight="1" x14ac:dyDescent="0.2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</row>
    <row r="137" spans="1:25" ht="15.75" customHeight="1" x14ac:dyDescent="0.2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</row>
    <row r="138" spans="1:25" ht="15.75" customHeight="1" x14ac:dyDescent="0.2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</row>
    <row r="139" spans="1:25" ht="15.75" customHeight="1" x14ac:dyDescent="0.2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</row>
    <row r="140" spans="1:25" ht="15.75" customHeight="1" x14ac:dyDescent="0.2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</row>
    <row r="141" spans="1:25" ht="15.75" customHeight="1" x14ac:dyDescent="0.2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</row>
    <row r="142" spans="1:25" ht="15.75" customHeight="1" x14ac:dyDescent="0.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</row>
    <row r="143" spans="1:25" ht="15.75" customHeight="1" x14ac:dyDescent="0.2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</row>
    <row r="144" spans="1:25" ht="15.75" customHeight="1" x14ac:dyDescent="0.2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</row>
    <row r="145" spans="1:25" ht="15.75" customHeight="1" x14ac:dyDescent="0.2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</row>
    <row r="146" spans="1:25" ht="15.75" customHeight="1" x14ac:dyDescent="0.2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</row>
    <row r="147" spans="1:25" ht="15.75" customHeight="1" x14ac:dyDescent="0.2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</row>
    <row r="148" spans="1:25" ht="15.75" customHeight="1" x14ac:dyDescent="0.2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</row>
    <row r="149" spans="1:25" ht="15.75" customHeight="1" x14ac:dyDescent="0.2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</row>
    <row r="150" spans="1:25" ht="15.75" customHeight="1" x14ac:dyDescent="0.2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</row>
    <row r="151" spans="1:25" ht="15.75" customHeight="1" x14ac:dyDescent="0.2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</row>
    <row r="152" spans="1:25" ht="15.75" customHeight="1" x14ac:dyDescent="0.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</row>
    <row r="153" spans="1:25" ht="15.75" customHeight="1" x14ac:dyDescent="0.2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</row>
    <row r="154" spans="1:25" ht="15.75" customHeight="1" x14ac:dyDescent="0.2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</row>
    <row r="155" spans="1:25" ht="15.75" customHeight="1" x14ac:dyDescent="0.2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</row>
    <row r="156" spans="1:25" ht="15.75" customHeight="1" x14ac:dyDescent="0.2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</row>
    <row r="157" spans="1:25" ht="15.75" customHeight="1" x14ac:dyDescent="0.2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</row>
    <row r="158" spans="1:25" ht="15.75" customHeight="1" x14ac:dyDescent="0.2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</row>
    <row r="159" spans="1:25" ht="15.75" customHeight="1" x14ac:dyDescent="0.2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</row>
    <row r="160" spans="1:25" ht="15.75" customHeight="1" x14ac:dyDescent="0.2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</row>
    <row r="161" spans="1:25" ht="15.75" customHeight="1" x14ac:dyDescent="0.2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</row>
    <row r="162" spans="1:25" ht="15.75" customHeight="1" x14ac:dyDescent="0.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</row>
    <row r="163" spans="1:25" ht="15.75" customHeight="1" x14ac:dyDescent="0.2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</row>
    <row r="164" spans="1:25" ht="15.75" customHeight="1" x14ac:dyDescent="0.2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</row>
    <row r="165" spans="1:25" ht="15.75" customHeight="1" x14ac:dyDescent="0.2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</row>
    <row r="166" spans="1:25" ht="15.75" customHeight="1" x14ac:dyDescent="0.2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</row>
    <row r="167" spans="1:25" ht="15.75" customHeight="1" x14ac:dyDescent="0.2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</row>
    <row r="168" spans="1:25" ht="15.75" customHeight="1" x14ac:dyDescent="0.2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</row>
    <row r="169" spans="1:25" ht="15.75" customHeight="1" x14ac:dyDescent="0.2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</row>
    <row r="170" spans="1:25" ht="15.75" customHeight="1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</row>
    <row r="171" spans="1:25" ht="15.75" customHeight="1" x14ac:dyDescent="0.2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</row>
    <row r="172" spans="1:25" ht="15.75" customHeight="1" x14ac:dyDescent="0.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</row>
    <row r="173" spans="1:25" ht="15.75" customHeight="1" x14ac:dyDescent="0.2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</row>
    <row r="174" spans="1:25" ht="15.75" customHeight="1" x14ac:dyDescent="0.2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</row>
    <row r="175" spans="1:25" ht="15.75" customHeight="1" x14ac:dyDescent="0.2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</row>
    <row r="176" spans="1:25" ht="15.75" customHeight="1" x14ac:dyDescent="0.2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</row>
    <row r="177" spans="1:25" ht="15.75" customHeight="1" x14ac:dyDescent="0.2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</row>
    <row r="178" spans="1:25" ht="15.75" customHeight="1" x14ac:dyDescent="0.2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</row>
    <row r="179" spans="1:25" ht="15.75" customHeight="1" x14ac:dyDescent="0.2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</row>
    <row r="180" spans="1:25" ht="15.75" customHeight="1" x14ac:dyDescent="0.2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</row>
    <row r="181" spans="1:25" ht="15.75" customHeight="1" x14ac:dyDescent="0.2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</row>
    <row r="182" spans="1:25" ht="15.75" customHeight="1" x14ac:dyDescent="0.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</row>
    <row r="183" spans="1:25" ht="15.75" customHeight="1" x14ac:dyDescent="0.2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</row>
    <row r="184" spans="1:25" ht="15.75" customHeight="1" x14ac:dyDescent="0.2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</row>
    <row r="185" spans="1:25" ht="15.75" customHeight="1" x14ac:dyDescent="0.2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</row>
    <row r="186" spans="1:25" ht="15.75" customHeight="1" x14ac:dyDescent="0.2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</row>
    <row r="187" spans="1:25" ht="15.75" customHeight="1" x14ac:dyDescent="0.2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</row>
    <row r="188" spans="1:25" ht="15.75" customHeight="1" x14ac:dyDescent="0.2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</row>
    <row r="189" spans="1:25" ht="15.75" customHeight="1" x14ac:dyDescent="0.2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</row>
    <row r="190" spans="1:25" ht="15.75" customHeight="1" x14ac:dyDescent="0.2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</row>
    <row r="191" spans="1:25" ht="15.75" customHeight="1" x14ac:dyDescent="0.2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</row>
    <row r="192" spans="1:25" ht="15.75" customHeight="1" x14ac:dyDescent="0.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</row>
    <row r="193" spans="1:25" ht="15.75" customHeight="1" x14ac:dyDescent="0.2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</row>
    <row r="194" spans="1:25" ht="15.75" customHeight="1" x14ac:dyDescent="0.2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</row>
    <row r="195" spans="1:25" ht="15.75" customHeight="1" x14ac:dyDescent="0.2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</row>
    <row r="196" spans="1:25" ht="15.75" customHeight="1" x14ac:dyDescent="0.2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</row>
    <row r="197" spans="1:25" ht="15.75" customHeight="1" x14ac:dyDescent="0.2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</row>
    <row r="198" spans="1:25" ht="15.75" customHeight="1" x14ac:dyDescent="0.2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</row>
    <row r="199" spans="1:25" ht="15.75" customHeight="1" x14ac:dyDescent="0.2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</row>
    <row r="200" spans="1:25" ht="15.75" customHeight="1" x14ac:dyDescent="0.2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</row>
    <row r="201" spans="1:25" ht="15.75" customHeight="1" x14ac:dyDescent="0.2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</row>
    <row r="202" spans="1:25" ht="15.75" customHeight="1" x14ac:dyDescent="0.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</row>
    <row r="203" spans="1:25" ht="15.75" customHeight="1" x14ac:dyDescent="0.2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</row>
    <row r="204" spans="1:25" ht="15.75" customHeight="1" x14ac:dyDescent="0.2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</row>
    <row r="205" spans="1:25" ht="15.75" customHeight="1" x14ac:dyDescent="0.2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</row>
    <row r="206" spans="1:25" ht="15.75" customHeight="1" x14ac:dyDescent="0.2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</row>
    <row r="207" spans="1:25" ht="15.75" customHeight="1" x14ac:dyDescent="0.2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</row>
    <row r="208" spans="1:25" ht="15.75" customHeight="1" x14ac:dyDescent="0.2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</row>
    <row r="209" spans="1:25" ht="15.75" customHeight="1" x14ac:dyDescent="0.2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</row>
    <row r="210" spans="1:25" ht="15.75" customHeight="1" x14ac:dyDescent="0.2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</row>
    <row r="211" spans="1:25" ht="15.75" customHeight="1" x14ac:dyDescent="0.2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</row>
    <row r="212" spans="1:25" ht="15.75" customHeight="1" x14ac:dyDescent="0.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</row>
    <row r="213" spans="1:25" ht="15.75" customHeight="1" x14ac:dyDescent="0.2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</row>
    <row r="214" spans="1:25" ht="15.75" customHeight="1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</row>
    <row r="215" spans="1:25" ht="15.75" customHeight="1" x14ac:dyDescent="0.2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</row>
    <row r="216" spans="1:25" ht="15.75" customHeight="1" x14ac:dyDescent="0.2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</row>
    <row r="217" spans="1:25" ht="15.75" customHeight="1" x14ac:dyDescent="0.2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</row>
    <row r="218" spans="1:25" ht="15.75" customHeight="1" x14ac:dyDescent="0.2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</row>
    <row r="219" spans="1:25" ht="15.75" customHeight="1" x14ac:dyDescent="0.2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</row>
    <row r="220" spans="1:25" ht="15.75" customHeight="1" x14ac:dyDescent="0.2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</row>
    <row r="221" spans="1:25" ht="15.75" customHeight="1" x14ac:dyDescent="0.2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</row>
    <row r="222" spans="1:25" ht="15.75" customHeight="1" x14ac:dyDescent="0.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</row>
    <row r="223" spans="1:25" ht="15.75" customHeight="1" x14ac:dyDescent="0.2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</row>
    <row r="224" spans="1:25" ht="15.75" customHeight="1" x14ac:dyDescent="0.2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</row>
    <row r="225" spans="1:25" ht="15.75" customHeight="1" x14ac:dyDescent="0.2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</row>
    <row r="226" spans="1:25" ht="15.75" customHeight="1" x14ac:dyDescent="0.2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</row>
    <row r="227" spans="1:25" ht="15.75" customHeight="1" x14ac:dyDescent="0.2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</row>
    <row r="228" spans="1:25" ht="15.75" customHeight="1" x14ac:dyDescent="0.2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</row>
    <row r="229" spans="1:25" ht="15.75" customHeight="1" x14ac:dyDescent="0.2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</row>
    <row r="230" spans="1:25" ht="15.75" customHeight="1" x14ac:dyDescent="0.2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</row>
    <row r="231" spans="1:25" ht="15.75" customHeight="1" x14ac:dyDescent="0.2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</row>
    <row r="232" spans="1:25" ht="15.75" customHeight="1" x14ac:dyDescent="0.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</row>
    <row r="233" spans="1:25" ht="15.75" customHeight="1" x14ac:dyDescent="0.2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</row>
    <row r="234" spans="1:25" ht="15.75" customHeight="1" x14ac:dyDescent="0.2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</row>
    <row r="235" spans="1:25" ht="15.75" customHeight="1" x14ac:dyDescent="0.2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</row>
    <row r="236" spans="1:25" ht="15.75" customHeight="1" x14ac:dyDescent="0.2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</row>
    <row r="237" spans="1:25" ht="15.75" customHeight="1" x14ac:dyDescent="0.2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</row>
    <row r="238" spans="1:25" ht="15.75" customHeight="1" x14ac:dyDescent="0.2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</row>
    <row r="239" spans="1:25" ht="15.75" customHeight="1" x14ac:dyDescent="0.2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</row>
    <row r="240" spans="1:25" ht="15.75" customHeight="1" x14ac:dyDescent="0.2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</row>
    <row r="241" spans="1:25" ht="15.75" customHeight="1" x14ac:dyDescent="0.2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</row>
    <row r="242" spans="1:25" ht="15.75" customHeight="1" x14ac:dyDescent="0.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</row>
    <row r="243" spans="1:25" ht="15.75" customHeight="1" x14ac:dyDescent="0.2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</row>
    <row r="244" spans="1:25" ht="15.75" customHeight="1" x14ac:dyDescent="0.2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</row>
    <row r="245" spans="1:25" ht="15.75" customHeight="1" x14ac:dyDescent="0.2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</row>
    <row r="246" spans="1:25" ht="15.75" customHeight="1" x14ac:dyDescent="0.2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</row>
    <row r="247" spans="1:25" ht="15.75" customHeight="1" x14ac:dyDescent="0.2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</row>
    <row r="248" spans="1:25" ht="15.75" customHeight="1" x14ac:dyDescent="0.2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</row>
    <row r="249" spans="1:25" ht="15.75" customHeight="1" x14ac:dyDescent="0.2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</row>
    <row r="250" spans="1:25" ht="15.75" customHeight="1" x14ac:dyDescent="0.2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</row>
    <row r="251" spans="1:25" ht="15.75" customHeight="1" x14ac:dyDescent="0.2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</row>
    <row r="252" spans="1:25" ht="15.75" customHeight="1" x14ac:dyDescent="0.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</row>
    <row r="253" spans="1:25" ht="15.75" customHeight="1" x14ac:dyDescent="0.2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</row>
    <row r="254" spans="1:25" ht="15.75" customHeight="1" x14ac:dyDescent="0.2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</row>
    <row r="255" spans="1:25" ht="15.75" customHeight="1" x14ac:dyDescent="0.2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</row>
    <row r="256" spans="1:25" ht="15.75" customHeight="1" x14ac:dyDescent="0.2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</row>
    <row r="257" spans="1:25" ht="15.75" customHeight="1" x14ac:dyDescent="0.2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</row>
    <row r="258" spans="1:25" ht="15.75" customHeight="1" x14ac:dyDescent="0.2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</row>
    <row r="259" spans="1:25" ht="15.75" customHeight="1" x14ac:dyDescent="0.2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</row>
    <row r="260" spans="1:25" ht="15.75" customHeight="1" x14ac:dyDescent="0.2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</row>
    <row r="261" spans="1:25" ht="15.75" customHeight="1" x14ac:dyDescent="0.2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</row>
    <row r="262" spans="1:25" ht="15.75" customHeight="1" x14ac:dyDescent="0.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</row>
    <row r="263" spans="1:25" ht="15.75" customHeight="1" x14ac:dyDescent="0.2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</row>
    <row r="264" spans="1:25" ht="15.75" customHeight="1" x14ac:dyDescent="0.2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</row>
    <row r="265" spans="1:25" ht="15.75" customHeight="1" x14ac:dyDescent="0.2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</row>
    <row r="266" spans="1:25" ht="15.75" customHeight="1" x14ac:dyDescent="0.2"/>
    <row r="267" spans="1:25" ht="15.75" customHeight="1" x14ac:dyDescent="0.2"/>
    <row r="268" spans="1:25" ht="15.75" customHeight="1" x14ac:dyDescent="0.2"/>
    <row r="269" spans="1:25" ht="15.75" customHeight="1" x14ac:dyDescent="0.2"/>
    <row r="270" spans="1:25" ht="15.75" customHeight="1" x14ac:dyDescent="0.2"/>
    <row r="271" spans="1:25" ht="15.75" customHeight="1" x14ac:dyDescent="0.2"/>
    <row r="272" spans="1:25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3">
    <mergeCell ref="A76:A77"/>
    <mergeCell ref="B77:Q77"/>
    <mergeCell ref="A70:A71"/>
    <mergeCell ref="B71:Q71"/>
    <mergeCell ref="A72:B72"/>
    <mergeCell ref="B73:Q73"/>
    <mergeCell ref="B75:Q75"/>
    <mergeCell ref="A80:B80"/>
    <mergeCell ref="B81:Q81"/>
    <mergeCell ref="A82:A83"/>
    <mergeCell ref="B83:Q83"/>
    <mergeCell ref="A86:B86"/>
    <mergeCell ref="A62:A63"/>
    <mergeCell ref="B63:Q63"/>
    <mergeCell ref="A66:B66"/>
    <mergeCell ref="B67:Q67"/>
    <mergeCell ref="B69:Q69"/>
    <mergeCell ref="B53:R53"/>
    <mergeCell ref="B55:Q55"/>
    <mergeCell ref="B57:Q57"/>
    <mergeCell ref="B59:Q59"/>
    <mergeCell ref="B61:Q61"/>
    <mergeCell ref="B43:Q43"/>
    <mergeCell ref="B45:Q45"/>
    <mergeCell ref="B47:Q47"/>
    <mergeCell ref="B49:Q49"/>
    <mergeCell ref="B51:R51"/>
    <mergeCell ref="B31:Q31"/>
    <mergeCell ref="B33:Q33"/>
    <mergeCell ref="B35:Q35"/>
    <mergeCell ref="B39:Q39"/>
    <mergeCell ref="B41:Q41"/>
    <mergeCell ref="A38:B38"/>
    <mergeCell ref="A1:A3"/>
    <mergeCell ref="C1:E1"/>
    <mergeCell ref="C2:C3"/>
    <mergeCell ref="D2:D3"/>
    <mergeCell ref="E2:E3"/>
    <mergeCell ref="A4:B4"/>
    <mergeCell ref="A6:A10"/>
    <mergeCell ref="B5:Q5"/>
    <mergeCell ref="B11:Q11"/>
    <mergeCell ref="B17:Q17"/>
    <mergeCell ref="B19:Q19"/>
    <mergeCell ref="B21:Q21"/>
    <mergeCell ref="B23:Q23"/>
    <mergeCell ref="B25:Q25"/>
    <mergeCell ref="B27:Q27"/>
    <mergeCell ref="A12:A16"/>
    <mergeCell ref="A18:A19"/>
    <mergeCell ref="A20:B20"/>
    <mergeCell ref="A26:A27"/>
    <mergeCell ref="A30:B30"/>
  </mergeCells>
  <conditionalFormatting sqref="B3">
    <cfRule type="expression" dxfId="1" priority="1">
      <formula>LEN(TRIM(B3))&gt;0</formula>
    </cfRule>
  </conditionalFormatting>
  <pageMargins left="0.511811024" right="0.511811024" top="0.78740157499999996" bottom="0.78740157499999996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FC5E8"/>
    <outlinePr summaryBelow="0" summaryRight="0"/>
  </sheetPr>
  <dimension ref="A1:Z1000"/>
  <sheetViews>
    <sheetView workbookViewId="0"/>
  </sheetViews>
  <sheetFormatPr defaultColWidth="14.42578125" defaultRowHeight="15" customHeight="1" x14ac:dyDescent="0.2"/>
  <cols>
    <col min="1" max="1" width="18.28515625" customWidth="1"/>
    <col min="2" max="2" width="12.5703125" customWidth="1"/>
    <col min="3" max="3" width="21.7109375" customWidth="1"/>
    <col min="4" max="4" width="20" customWidth="1"/>
    <col min="5" max="5" width="56.140625" customWidth="1"/>
    <col min="6" max="6" width="39.42578125" customWidth="1"/>
  </cols>
  <sheetData>
    <row r="1" spans="1:26" ht="15.75" customHeight="1" x14ac:dyDescent="0.2">
      <c r="A1" s="185"/>
      <c r="B1" s="187" t="s">
        <v>373</v>
      </c>
      <c r="C1" s="189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64"/>
    </row>
    <row r="2" spans="1:26" ht="15.75" customHeight="1" x14ac:dyDescent="0.2">
      <c r="A2" s="186"/>
      <c r="B2" s="190"/>
      <c r="C2" s="19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64"/>
    </row>
    <row r="3" spans="1:26" ht="15.75" customHeight="1" x14ac:dyDescent="0.2">
      <c r="A3" s="186"/>
      <c r="B3" s="190"/>
      <c r="C3" s="19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64"/>
    </row>
    <row r="4" spans="1:26" ht="15.75" customHeight="1" x14ac:dyDescent="0.2">
      <c r="A4" s="155" t="s">
        <v>374</v>
      </c>
      <c r="B4" s="155" t="s">
        <v>285</v>
      </c>
      <c r="C4" s="155" t="s">
        <v>375</v>
      </c>
      <c r="D4" s="155" t="s">
        <v>376</v>
      </c>
      <c r="E4" s="156" t="s">
        <v>377</v>
      </c>
      <c r="F4" s="156" t="s">
        <v>378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 spans="1:26" ht="12.75" x14ac:dyDescent="0.2">
      <c r="A5" s="157">
        <v>44327</v>
      </c>
      <c r="B5" s="15" t="s">
        <v>379</v>
      </c>
      <c r="C5" s="65"/>
      <c r="D5" s="15"/>
      <c r="E5" s="158"/>
      <c r="F5" s="65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</row>
    <row r="6" spans="1:26" ht="12.75" x14ac:dyDescent="0.2">
      <c r="A6" s="159"/>
      <c r="B6" s="15"/>
      <c r="C6" s="15"/>
      <c r="D6" s="15"/>
      <c r="E6" s="16" t="s">
        <v>380</v>
      </c>
      <c r="F6" s="160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</row>
    <row r="7" spans="1:26" ht="12.75" x14ac:dyDescent="0.2">
      <c r="A7" s="161"/>
      <c r="B7" s="15"/>
      <c r="C7" s="15"/>
      <c r="D7" s="15"/>
      <c r="E7" s="15"/>
      <c r="F7" s="160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 spans="1:26" ht="12.75" x14ac:dyDescent="0.2">
      <c r="A8" s="161"/>
      <c r="B8" s="15"/>
      <c r="C8" s="15"/>
      <c r="D8" s="15"/>
      <c r="E8" s="15"/>
      <c r="F8" s="160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</row>
    <row r="9" spans="1:26" ht="12.75" x14ac:dyDescent="0.2">
      <c r="A9" s="161"/>
      <c r="B9" s="15"/>
      <c r="C9" s="16"/>
      <c r="D9" s="15"/>
      <c r="E9" s="15"/>
      <c r="F9" s="160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 spans="1:26" ht="12.75" x14ac:dyDescent="0.2">
      <c r="A10" s="161"/>
      <c r="B10" s="15"/>
      <c r="C10" s="15"/>
      <c r="D10" s="15"/>
      <c r="E10" s="15"/>
      <c r="F10" s="160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</row>
    <row r="11" spans="1:26" ht="12.75" x14ac:dyDescent="0.2">
      <c r="A11" s="161"/>
      <c r="B11" s="15"/>
      <c r="C11" s="15"/>
      <c r="D11" s="15"/>
      <c r="E11" s="15"/>
      <c r="F11" s="160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</row>
    <row r="12" spans="1:26" ht="15.75" customHeight="1" x14ac:dyDescent="0.2">
      <c r="A12" s="161"/>
      <c r="B12" s="15"/>
      <c r="C12" s="162"/>
      <c r="D12" s="15"/>
      <c r="E12" s="15"/>
      <c r="F12" s="160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</row>
    <row r="13" spans="1:26" ht="15.75" customHeight="1" x14ac:dyDescent="0.2">
      <c r="A13" s="161"/>
      <c r="B13" s="15"/>
      <c r="C13" s="162"/>
      <c r="D13" s="15"/>
      <c r="E13" s="15"/>
      <c r="F13" s="160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</row>
    <row r="14" spans="1:26" ht="15.75" customHeight="1" x14ac:dyDescent="0.2">
      <c r="A14" s="161"/>
      <c r="B14" s="15"/>
      <c r="C14" s="162"/>
      <c r="D14" s="15"/>
      <c r="E14" s="15"/>
      <c r="F14" s="160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</row>
    <row r="15" spans="1:26" ht="15.75" customHeight="1" x14ac:dyDescent="0.2">
      <c r="A15" s="161"/>
      <c r="B15" s="15"/>
      <c r="C15" s="162"/>
      <c r="D15" s="15"/>
      <c r="E15" s="15"/>
      <c r="F15" s="160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</row>
    <row r="16" spans="1:26" ht="15.75" customHeight="1" x14ac:dyDescent="0.2">
      <c r="A16" s="161"/>
      <c r="B16" s="15"/>
      <c r="C16" s="162"/>
      <c r="D16" s="15"/>
      <c r="E16" s="15"/>
      <c r="F16" s="160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</row>
    <row r="17" spans="1:26" ht="15.75" customHeight="1" x14ac:dyDescent="0.2">
      <c r="A17" s="161"/>
      <c r="B17" s="15"/>
      <c r="C17" s="162"/>
      <c r="D17" s="15"/>
      <c r="E17" s="15"/>
      <c r="F17" s="160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 spans="1:26" ht="15.75" customHeight="1" x14ac:dyDescent="0.2">
      <c r="A18" s="161"/>
      <c r="B18" s="15"/>
      <c r="C18" s="162"/>
      <c r="D18" s="15"/>
      <c r="E18" s="15"/>
      <c r="F18" s="160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</row>
    <row r="19" spans="1:26" ht="15.75" customHeight="1" x14ac:dyDescent="0.2">
      <c r="A19" s="161"/>
      <c r="B19" s="15"/>
      <c r="C19" s="162"/>
      <c r="D19" s="15"/>
      <c r="E19" s="15"/>
      <c r="F19" s="160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</row>
    <row r="20" spans="1:26" ht="15.75" customHeight="1" x14ac:dyDescent="0.2">
      <c r="A20" s="161"/>
      <c r="B20" s="15"/>
      <c r="C20" s="162"/>
      <c r="D20" s="15"/>
      <c r="E20" s="15"/>
      <c r="F20" s="160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</row>
    <row r="21" spans="1:26" ht="15.75" customHeight="1" x14ac:dyDescent="0.2">
      <c r="A21" s="161"/>
      <c r="B21" s="15"/>
      <c r="C21" s="162"/>
      <c r="D21" s="15"/>
      <c r="E21" s="15"/>
      <c r="F21" s="160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</row>
    <row r="22" spans="1:26" ht="15.75" customHeight="1" x14ac:dyDescent="0.2">
      <c r="A22" s="161"/>
      <c r="B22" s="15"/>
      <c r="C22" s="162"/>
      <c r="D22" s="15"/>
      <c r="E22" s="15"/>
      <c r="F22" s="160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</row>
    <row r="23" spans="1:26" ht="15.75" customHeight="1" x14ac:dyDescent="0.2">
      <c r="A23" s="161"/>
      <c r="B23" s="15"/>
      <c r="C23" s="162"/>
      <c r="D23" s="15"/>
      <c r="E23" s="15"/>
      <c r="F23" s="160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</row>
    <row r="24" spans="1:26" ht="15.75" customHeight="1" x14ac:dyDescent="0.2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</row>
    <row r="25" spans="1:26" ht="15.75" customHeight="1" x14ac:dyDescent="0.2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</row>
    <row r="26" spans="1:26" ht="15.75" customHeight="1" x14ac:dyDescent="0.2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</row>
    <row r="27" spans="1:26" ht="15.75" customHeight="1" x14ac:dyDescent="0.2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</row>
    <row r="28" spans="1:26" ht="15.75" customHeight="1" x14ac:dyDescent="0.2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</row>
    <row r="29" spans="1:26" ht="15.75" customHeight="1" x14ac:dyDescent="0.2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</row>
    <row r="30" spans="1:26" ht="15.75" customHeight="1" x14ac:dyDescent="0.2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</row>
    <row r="31" spans="1:26" ht="15.75" customHeight="1" x14ac:dyDescent="0.2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</row>
    <row r="32" spans="1:26" ht="15.75" customHeight="1" x14ac:dyDescent="0.2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</row>
    <row r="33" spans="1:26" ht="15.75" customHeight="1" x14ac:dyDescent="0.2">
      <c r="A33" s="64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</row>
    <row r="34" spans="1:26" ht="15.75" customHeight="1" x14ac:dyDescent="0.2">
      <c r="A34" s="64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</row>
    <row r="35" spans="1:26" ht="15.75" customHeight="1" x14ac:dyDescent="0.2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</row>
    <row r="36" spans="1:26" ht="15.75" customHeight="1" x14ac:dyDescent="0.2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</row>
    <row r="37" spans="1:26" ht="15.75" customHeight="1" x14ac:dyDescent="0.2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</row>
    <row r="38" spans="1:26" ht="15.75" customHeight="1" x14ac:dyDescent="0.2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</row>
    <row r="39" spans="1:26" ht="15.75" customHeight="1" x14ac:dyDescent="0.2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</row>
    <row r="40" spans="1:26" ht="15.75" customHeight="1" x14ac:dyDescent="0.2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</row>
    <row r="41" spans="1:26" ht="15.75" customHeight="1" x14ac:dyDescent="0.2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</row>
    <row r="42" spans="1:26" ht="15.75" customHeight="1" x14ac:dyDescent="0.2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</row>
    <row r="43" spans="1:26" ht="15.75" customHeight="1" x14ac:dyDescent="0.2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</row>
    <row r="44" spans="1:26" ht="15.75" customHeight="1" x14ac:dyDescent="0.2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</row>
    <row r="45" spans="1:26" ht="15.75" customHeight="1" x14ac:dyDescent="0.2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</row>
    <row r="46" spans="1:26" ht="15.75" customHeight="1" x14ac:dyDescent="0.2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</row>
    <row r="47" spans="1:26" ht="15.75" customHeight="1" x14ac:dyDescent="0.2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</row>
    <row r="48" spans="1:26" ht="15.75" customHeight="1" x14ac:dyDescent="0.2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</row>
    <row r="49" spans="1:26" ht="15.75" customHeight="1" x14ac:dyDescent="0.2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</row>
    <row r="50" spans="1:26" ht="15.75" customHeight="1" x14ac:dyDescent="0.2">
      <c r="A50" s="64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</row>
    <row r="51" spans="1:26" ht="15.75" customHeight="1" x14ac:dyDescent="0.2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</row>
    <row r="52" spans="1:26" ht="15.75" customHeight="1" x14ac:dyDescent="0.2">
      <c r="A52" s="64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</row>
    <row r="53" spans="1:26" ht="15.75" customHeight="1" x14ac:dyDescent="0.2">
      <c r="A53" s="64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</row>
    <row r="54" spans="1:26" ht="15.75" customHeight="1" x14ac:dyDescent="0.2">
      <c r="A54" s="64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</row>
    <row r="55" spans="1:26" ht="15.75" customHeight="1" x14ac:dyDescent="0.2">
      <c r="A55" s="64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</row>
    <row r="56" spans="1:26" ht="15.75" customHeight="1" x14ac:dyDescent="0.2">
      <c r="A56" s="64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</row>
    <row r="57" spans="1:26" ht="15.75" customHeight="1" x14ac:dyDescent="0.2">
      <c r="A57" s="64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</row>
    <row r="58" spans="1:26" ht="15.75" customHeight="1" x14ac:dyDescent="0.2">
      <c r="A58" s="64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</row>
    <row r="59" spans="1:26" ht="15.75" customHeight="1" x14ac:dyDescent="0.2">
      <c r="A59" s="64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</row>
    <row r="60" spans="1:26" ht="15.75" customHeight="1" x14ac:dyDescent="0.2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</row>
    <row r="61" spans="1:26" ht="15.75" customHeight="1" x14ac:dyDescent="0.2">
      <c r="A61" s="64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</row>
    <row r="62" spans="1:26" ht="15.75" customHeight="1" x14ac:dyDescent="0.2">
      <c r="A62" s="64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</row>
    <row r="63" spans="1:26" ht="15.75" customHeight="1" x14ac:dyDescent="0.2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</row>
    <row r="64" spans="1:26" ht="15.75" customHeight="1" x14ac:dyDescent="0.2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</row>
    <row r="65" spans="1:26" ht="15.75" customHeight="1" x14ac:dyDescent="0.2">
      <c r="A65" s="64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</row>
    <row r="66" spans="1:26" ht="15.75" customHeight="1" x14ac:dyDescent="0.2">
      <c r="A66" s="64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</row>
    <row r="67" spans="1:26" ht="15.75" customHeight="1" x14ac:dyDescent="0.2">
      <c r="A67" s="64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</row>
    <row r="68" spans="1:26" ht="15.75" customHeight="1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</row>
    <row r="69" spans="1:26" ht="15.75" customHeight="1" x14ac:dyDescent="0.2">
      <c r="A69" s="64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</row>
    <row r="70" spans="1:26" ht="15.75" customHeight="1" x14ac:dyDescent="0.2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</row>
    <row r="71" spans="1:26" ht="15.75" customHeight="1" x14ac:dyDescent="0.2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</row>
    <row r="72" spans="1:26" ht="15.75" customHeight="1" x14ac:dyDescent="0.2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</row>
    <row r="73" spans="1:26" ht="15.75" customHeight="1" x14ac:dyDescent="0.2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</row>
    <row r="74" spans="1:26" ht="15.75" customHeight="1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</row>
    <row r="75" spans="1:26" ht="15.75" customHeight="1" x14ac:dyDescent="0.2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</row>
    <row r="76" spans="1:26" ht="15.75" customHeight="1" x14ac:dyDescent="0.2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</row>
    <row r="77" spans="1:26" ht="15.75" customHeight="1" x14ac:dyDescent="0.2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</row>
    <row r="78" spans="1:26" ht="15.75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</row>
    <row r="79" spans="1:26" ht="15.75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</row>
    <row r="80" spans="1:26" ht="15.75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</row>
    <row r="81" spans="1:26" ht="15.75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</row>
    <row r="82" spans="1:26" ht="15.75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</row>
    <row r="83" spans="1:26" ht="15.75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</row>
    <row r="84" spans="1:26" ht="15.75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</row>
    <row r="85" spans="1:26" ht="15.75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</row>
    <row r="86" spans="1:26" ht="15.75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</row>
    <row r="87" spans="1:26" ht="15.7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</row>
    <row r="88" spans="1:26" ht="15.7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</row>
    <row r="89" spans="1:26" ht="15.75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</row>
    <row r="90" spans="1:26" ht="15.75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</row>
    <row r="91" spans="1:26" ht="15.75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</row>
    <row r="92" spans="1:26" ht="15.75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</row>
    <row r="93" spans="1:26" ht="15.75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</row>
    <row r="94" spans="1:26" ht="15.75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</row>
    <row r="95" spans="1:26" ht="15.75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</row>
    <row r="96" spans="1:26" ht="15.75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</row>
    <row r="97" spans="1:26" ht="15.75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</row>
    <row r="98" spans="1:26" ht="15.75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</row>
    <row r="99" spans="1:26" ht="15.75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</row>
    <row r="100" spans="1:26" ht="15.75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</row>
    <row r="101" spans="1:26" ht="15.75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</row>
    <row r="102" spans="1:26" ht="15.75" customHeight="1" x14ac:dyDescent="0.2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</row>
    <row r="103" spans="1:26" ht="15.75" customHeight="1" x14ac:dyDescent="0.2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</row>
    <row r="104" spans="1:26" ht="15.75" customHeight="1" x14ac:dyDescent="0.2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</row>
    <row r="105" spans="1:26" ht="15.75" customHeight="1" x14ac:dyDescent="0.2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</row>
    <row r="106" spans="1:26" ht="15.75" customHeight="1" x14ac:dyDescent="0.2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</row>
    <row r="107" spans="1:26" ht="15.75" customHeight="1" x14ac:dyDescent="0.2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</row>
    <row r="108" spans="1:26" ht="15.75" customHeight="1" x14ac:dyDescent="0.2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</row>
    <row r="109" spans="1:26" ht="15.75" customHeight="1" x14ac:dyDescent="0.2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</row>
    <row r="110" spans="1:26" ht="15.75" customHeight="1" x14ac:dyDescent="0.2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</row>
    <row r="111" spans="1:26" ht="15.75" customHeight="1" x14ac:dyDescent="0.2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</row>
    <row r="112" spans="1:26" ht="15.75" customHeight="1" x14ac:dyDescent="0.2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</row>
    <row r="113" spans="1:26" ht="15.75" customHeight="1" x14ac:dyDescent="0.2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</row>
    <row r="114" spans="1:26" ht="15.75" customHeight="1" x14ac:dyDescent="0.2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</row>
    <row r="115" spans="1:26" ht="15.75" customHeight="1" x14ac:dyDescent="0.2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</row>
    <row r="116" spans="1:26" ht="15.75" customHeight="1" x14ac:dyDescent="0.2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</row>
    <row r="117" spans="1:26" ht="15.75" customHeight="1" x14ac:dyDescent="0.2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</row>
    <row r="118" spans="1:26" ht="15.75" customHeight="1" x14ac:dyDescent="0.2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</row>
    <row r="119" spans="1:26" ht="15.75" customHeight="1" x14ac:dyDescent="0.2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</row>
    <row r="120" spans="1:26" ht="15.75" customHeight="1" x14ac:dyDescent="0.2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</row>
    <row r="121" spans="1:26" ht="15.75" customHeight="1" x14ac:dyDescent="0.2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</row>
    <row r="122" spans="1:26" ht="15.75" customHeight="1" x14ac:dyDescent="0.2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</row>
    <row r="123" spans="1:26" ht="15.75" customHeight="1" x14ac:dyDescent="0.2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</row>
    <row r="124" spans="1:26" ht="15.75" customHeight="1" x14ac:dyDescent="0.2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</row>
    <row r="125" spans="1:26" ht="15.75" customHeight="1" x14ac:dyDescent="0.2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</row>
    <row r="126" spans="1:26" ht="15.75" customHeight="1" x14ac:dyDescent="0.2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</row>
    <row r="127" spans="1:26" ht="15.75" customHeight="1" x14ac:dyDescent="0.2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</row>
    <row r="128" spans="1:26" ht="15.75" customHeight="1" x14ac:dyDescent="0.2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</row>
    <row r="129" spans="1:26" ht="15.75" customHeight="1" x14ac:dyDescent="0.2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</row>
    <row r="130" spans="1:26" ht="15.75" customHeight="1" x14ac:dyDescent="0.2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</row>
    <row r="131" spans="1:26" ht="15.75" customHeight="1" x14ac:dyDescent="0.2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</row>
    <row r="132" spans="1:26" ht="15.75" customHeight="1" x14ac:dyDescent="0.2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</row>
    <row r="133" spans="1:26" ht="15.75" customHeight="1" x14ac:dyDescent="0.2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</row>
    <row r="134" spans="1:26" ht="15.75" customHeight="1" x14ac:dyDescent="0.2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</row>
    <row r="135" spans="1:26" ht="15.75" customHeight="1" x14ac:dyDescent="0.2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</row>
    <row r="136" spans="1:26" ht="15.75" customHeight="1" x14ac:dyDescent="0.2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</row>
    <row r="137" spans="1:26" ht="15.75" customHeight="1" x14ac:dyDescent="0.2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</row>
    <row r="138" spans="1:26" ht="15.75" customHeight="1" x14ac:dyDescent="0.2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</row>
    <row r="139" spans="1:26" ht="15.75" customHeight="1" x14ac:dyDescent="0.2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</row>
    <row r="140" spans="1:26" ht="15.75" customHeight="1" x14ac:dyDescent="0.2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 spans="1:26" ht="15.75" customHeight="1" x14ac:dyDescent="0.2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 spans="1:26" ht="15.75" customHeight="1" x14ac:dyDescent="0.2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 spans="1:26" ht="15.75" customHeight="1" x14ac:dyDescent="0.2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 spans="1:26" ht="15.75" customHeight="1" x14ac:dyDescent="0.2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 spans="1:26" ht="15.75" customHeight="1" x14ac:dyDescent="0.2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 spans="1:26" ht="15.75" customHeight="1" x14ac:dyDescent="0.2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</row>
    <row r="147" spans="1:26" ht="15.75" customHeight="1" x14ac:dyDescent="0.2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</row>
    <row r="148" spans="1:26" ht="15.75" customHeight="1" x14ac:dyDescent="0.2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</row>
    <row r="149" spans="1:26" ht="15.75" customHeight="1" x14ac:dyDescent="0.2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</row>
    <row r="150" spans="1:26" ht="15.75" customHeight="1" x14ac:dyDescent="0.2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</row>
    <row r="151" spans="1:26" ht="15.75" customHeight="1" x14ac:dyDescent="0.2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</row>
    <row r="152" spans="1:26" ht="15.75" customHeight="1" x14ac:dyDescent="0.2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</row>
    <row r="153" spans="1:26" ht="15.75" customHeight="1" x14ac:dyDescent="0.2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</row>
    <row r="154" spans="1:26" ht="15.75" customHeight="1" x14ac:dyDescent="0.2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</row>
    <row r="155" spans="1:26" ht="15.75" customHeight="1" x14ac:dyDescent="0.2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</row>
    <row r="156" spans="1:26" ht="15.75" customHeight="1" x14ac:dyDescent="0.2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</row>
    <row r="157" spans="1:26" ht="15.75" customHeight="1" x14ac:dyDescent="0.2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</row>
    <row r="158" spans="1:26" ht="15.75" customHeight="1" x14ac:dyDescent="0.2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</row>
    <row r="159" spans="1:26" ht="15.75" customHeight="1" x14ac:dyDescent="0.2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</row>
    <row r="160" spans="1:26" ht="15.75" customHeight="1" x14ac:dyDescent="0.2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</row>
    <row r="161" spans="1:26" ht="15.75" customHeight="1" x14ac:dyDescent="0.2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</row>
    <row r="162" spans="1:26" ht="15.75" customHeight="1" x14ac:dyDescent="0.2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</row>
    <row r="163" spans="1:26" ht="15.75" customHeight="1" x14ac:dyDescent="0.2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</row>
    <row r="164" spans="1:26" ht="15.75" customHeight="1" x14ac:dyDescent="0.2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</row>
    <row r="165" spans="1:26" ht="15.75" customHeight="1" x14ac:dyDescent="0.2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</row>
    <row r="166" spans="1:26" ht="15.75" customHeight="1" x14ac:dyDescent="0.2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</row>
    <row r="167" spans="1:26" ht="15.75" customHeight="1" x14ac:dyDescent="0.2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</row>
    <row r="168" spans="1:26" ht="15.75" customHeight="1" x14ac:dyDescent="0.2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</row>
    <row r="169" spans="1:26" ht="15.75" customHeight="1" x14ac:dyDescent="0.2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</row>
    <row r="170" spans="1:26" ht="15.75" customHeight="1" x14ac:dyDescent="0.2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</row>
    <row r="171" spans="1:26" ht="15.75" customHeight="1" x14ac:dyDescent="0.2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</row>
    <row r="172" spans="1:26" ht="15.75" customHeight="1" x14ac:dyDescent="0.2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</row>
    <row r="173" spans="1:26" ht="15.75" customHeight="1" x14ac:dyDescent="0.2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</row>
    <row r="174" spans="1:26" ht="15.75" customHeight="1" x14ac:dyDescent="0.2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</row>
    <row r="175" spans="1:26" ht="15.75" customHeight="1" x14ac:dyDescent="0.2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</row>
    <row r="176" spans="1:26" ht="15.75" customHeight="1" x14ac:dyDescent="0.2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</row>
    <row r="177" spans="1:26" ht="15.75" customHeight="1" x14ac:dyDescent="0.2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</row>
    <row r="178" spans="1:26" ht="15.75" customHeight="1" x14ac:dyDescent="0.2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</row>
    <row r="179" spans="1:26" ht="15.75" customHeight="1" x14ac:dyDescent="0.2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</row>
    <row r="180" spans="1:26" ht="15.75" customHeight="1" x14ac:dyDescent="0.2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</row>
    <row r="181" spans="1:26" ht="15.75" customHeight="1" x14ac:dyDescent="0.2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</row>
    <row r="182" spans="1:26" ht="15.75" customHeight="1" x14ac:dyDescent="0.2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</row>
    <row r="183" spans="1:26" ht="15.75" customHeight="1" x14ac:dyDescent="0.2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</row>
    <row r="184" spans="1:26" ht="15.75" customHeight="1" x14ac:dyDescent="0.2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</row>
    <row r="185" spans="1:26" ht="15.75" customHeight="1" x14ac:dyDescent="0.2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</row>
    <row r="186" spans="1:26" ht="15.75" customHeight="1" x14ac:dyDescent="0.2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</row>
    <row r="187" spans="1:26" ht="15.75" customHeight="1" x14ac:dyDescent="0.2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</row>
    <row r="188" spans="1:26" ht="15.75" customHeight="1" x14ac:dyDescent="0.2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</row>
    <row r="189" spans="1:26" ht="15.75" customHeight="1" x14ac:dyDescent="0.2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</row>
    <row r="190" spans="1:26" ht="15.75" customHeight="1" x14ac:dyDescent="0.2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</row>
    <row r="191" spans="1:26" ht="15.75" customHeight="1" x14ac:dyDescent="0.2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</row>
    <row r="192" spans="1:26" ht="15.75" customHeight="1" x14ac:dyDescent="0.2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</row>
    <row r="193" spans="1:26" ht="15.75" customHeight="1" x14ac:dyDescent="0.2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</row>
    <row r="194" spans="1:26" ht="15.75" customHeight="1" x14ac:dyDescent="0.2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</row>
    <row r="195" spans="1:26" ht="15.75" customHeight="1" x14ac:dyDescent="0.2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</row>
    <row r="196" spans="1:26" ht="15.75" customHeight="1" x14ac:dyDescent="0.2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</row>
    <row r="197" spans="1:26" ht="15.75" customHeight="1" x14ac:dyDescent="0.2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</row>
    <row r="198" spans="1:26" ht="15.75" customHeight="1" x14ac:dyDescent="0.2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</row>
    <row r="199" spans="1:26" ht="15.75" customHeight="1" x14ac:dyDescent="0.2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</row>
    <row r="200" spans="1:26" ht="15.75" customHeight="1" x14ac:dyDescent="0.2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</row>
    <row r="201" spans="1:26" ht="15.75" customHeight="1" x14ac:dyDescent="0.2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</row>
    <row r="202" spans="1:26" ht="15.75" customHeight="1" x14ac:dyDescent="0.2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</row>
    <row r="203" spans="1:26" ht="15.75" customHeight="1" x14ac:dyDescent="0.2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</row>
    <row r="204" spans="1:26" ht="15.75" customHeight="1" x14ac:dyDescent="0.2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</row>
    <row r="205" spans="1:26" ht="15.75" customHeight="1" x14ac:dyDescent="0.2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</row>
    <row r="206" spans="1:26" ht="15.75" customHeight="1" x14ac:dyDescent="0.2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</row>
    <row r="207" spans="1:26" ht="15.75" customHeight="1" x14ac:dyDescent="0.2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</row>
    <row r="208" spans="1:26" ht="15.75" customHeight="1" x14ac:dyDescent="0.2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</row>
    <row r="209" spans="1:26" ht="15.75" customHeight="1" x14ac:dyDescent="0.2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</row>
    <row r="210" spans="1:26" ht="15.75" customHeight="1" x14ac:dyDescent="0.2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</row>
    <row r="211" spans="1:26" ht="15.75" customHeight="1" x14ac:dyDescent="0.2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</row>
    <row r="212" spans="1:26" ht="15.75" customHeight="1" x14ac:dyDescent="0.2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</row>
    <row r="213" spans="1:26" ht="15.75" customHeight="1" x14ac:dyDescent="0.2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</row>
    <row r="214" spans="1:26" ht="15.75" customHeight="1" x14ac:dyDescent="0.2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</row>
    <row r="215" spans="1:26" ht="15.75" customHeight="1" x14ac:dyDescent="0.2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</row>
    <row r="216" spans="1:26" ht="15.75" customHeight="1" x14ac:dyDescent="0.2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</row>
    <row r="217" spans="1:26" ht="15.75" customHeight="1" x14ac:dyDescent="0.2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</row>
    <row r="218" spans="1:26" ht="15.75" customHeight="1" x14ac:dyDescent="0.2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</row>
    <row r="219" spans="1:26" ht="15.75" customHeight="1" x14ac:dyDescent="0.2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</row>
    <row r="220" spans="1:26" ht="15.75" customHeight="1" x14ac:dyDescent="0.2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</row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A3"/>
    <mergeCell ref="B1:C3"/>
  </mergeCells>
  <conditionalFormatting sqref="C5:D23">
    <cfRule type="notContainsBlanks" dxfId="0" priority="1">
      <formula>LEN(TRIM(C5))&gt;0</formula>
    </cfRule>
  </conditionalFormatting>
  <dataValidations count="2">
    <dataValidation type="list" allowBlank="1" sqref="B5:B23" xr:uid="{00000000-0002-0000-0A00-000000000000}">
      <formula1>"Agendada,Realizada,Cancelada"</formula1>
    </dataValidation>
    <dataValidation type="list" allowBlank="1" sqref="D5:D23" xr:uid="{00000000-0002-0000-0A00-000001000000}">
      <formula1>"Modelo de negócio,Indicadores,Team Building,Produto,Monetização,Marketing,Mercado,Cliente,Financeiro,Jurídico,Investimento"</formula1>
    </dataValidation>
  </dataValidations>
  <pageMargins left="0.511811024" right="0.511811024" top="0.78740157499999996" bottom="0.78740157499999996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showGridLines="0" topLeftCell="A12" workbookViewId="0"/>
  </sheetViews>
  <sheetFormatPr defaultColWidth="14.42578125" defaultRowHeight="15" customHeight="1" x14ac:dyDescent="0.2"/>
  <cols>
    <col min="1" max="1" width="4.42578125" customWidth="1"/>
    <col min="2" max="2" width="23.42578125" customWidth="1"/>
    <col min="3" max="3" width="27.28515625" customWidth="1"/>
    <col min="4" max="8" width="23.42578125" customWidth="1"/>
    <col min="9" max="9" width="26.85546875" customWidth="1"/>
  </cols>
  <sheetData>
    <row r="1" spans="1:9" ht="15.75" customHeight="1" x14ac:dyDescent="0.2">
      <c r="A1" s="25"/>
      <c r="B1" s="25"/>
      <c r="C1" s="25"/>
      <c r="D1" s="25"/>
      <c r="E1" s="25"/>
      <c r="F1" s="25"/>
      <c r="G1" s="25"/>
      <c r="H1" s="25"/>
      <c r="I1" s="25"/>
    </row>
    <row r="2" spans="1:9" ht="25.5" customHeight="1" x14ac:dyDescent="0.2">
      <c r="A2" s="25"/>
      <c r="B2" s="179"/>
      <c r="C2" s="181" t="s">
        <v>38</v>
      </c>
      <c r="D2" s="27"/>
      <c r="E2" s="25"/>
      <c r="F2" s="25"/>
      <c r="G2" s="25"/>
      <c r="H2" s="25"/>
      <c r="I2" s="25"/>
    </row>
    <row r="3" spans="1:9" ht="33.75" customHeight="1" x14ac:dyDescent="0.2">
      <c r="A3" s="25"/>
      <c r="B3" s="180"/>
      <c r="C3" s="180"/>
      <c r="D3" s="27"/>
      <c r="E3" s="25"/>
      <c r="F3" s="25"/>
      <c r="G3" s="25"/>
      <c r="H3" s="25"/>
      <c r="I3" s="25"/>
    </row>
    <row r="4" spans="1:9" ht="15.75" customHeight="1" x14ac:dyDescent="0.2">
      <c r="A4" s="25"/>
      <c r="B4" s="25"/>
      <c r="C4" s="25"/>
      <c r="D4" s="25"/>
      <c r="E4" s="25"/>
      <c r="F4" s="25"/>
      <c r="G4" s="25"/>
      <c r="H4" s="25"/>
      <c r="I4" s="25"/>
    </row>
    <row r="5" spans="1:9" ht="36.75" customHeight="1" x14ac:dyDescent="0.2">
      <c r="A5" s="25"/>
      <c r="B5" s="28" t="s">
        <v>39</v>
      </c>
      <c r="C5" s="28" t="s">
        <v>40</v>
      </c>
      <c r="D5" s="28" t="s">
        <v>41</v>
      </c>
      <c r="E5" s="29" t="s">
        <v>42</v>
      </c>
      <c r="F5" s="28" t="s">
        <v>43</v>
      </c>
      <c r="G5" s="28" t="s">
        <v>44</v>
      </c>
      <c r="H5" s="29" t="s">
        <v>45</v>
      </c>
    </row>
    <row r="6" spans="1:9" ht="38.25" customHeight="1" x14ac:dyDescent="0.2">
      <c r="A6" s="25"/>
      <c r="B6" s="30"/>
      <c r="C6" s="30">
        <f>'3. Indicadores'!C12</f>
        <v>0</v>
      </c>
      <c r="D6" s="30">
        <f>'3. Indicadores'!C14</f>
        <v>0</v>
      </c>
      <c r="E6" s="31">
        <f>'3. Indicadores'!C16</f>
        <v>0</v>
      </c>
      <c r="F6" s="30">
        <f>'3. Indicadores'!C18</f>
        <v>0</v>
      </c>
      <c r="G6" s="30">
        <f>'3. Indicadores'!C20</f>
        <v>0</v>
      </c>
      <c r="H6" s="32"/>
    </row>
    <row r="7" spans="1:9" ht="15.75" customHeight="1" x14ac:dyDescent="0.2">
      <c r="A7" s="25"/>
      <c r="B7" s="25"/>
      <c r="C7" s="25"/>
      <c r="D7" s="25"/>
      <c r="E7" s="25"/>
      <c r="F7" s="25"/>
      <c r="G7" s="25"/>
      <c r="H7" s="25"/>
      <c r="I7" s="25"/>
    </row>
    <row r="8" spans="1:9" ht="15.75" customHeight="1" x14ac:dyDescent="0.2">
      <c r="A8" s="25"/>
      <c r="B8" s="25"/>
      <c r="C8" s="25"/>
      <c r="D8" s="25"/>
      <c r="E8" s="25"/>
      <c r="F8" s="25"/>
      <c r="G8" s="25"/>
      <c r="H8" s="25"/>
      <c r="I8" s="25"/>
    </row>
    <row r="9" spans="1:9" ht="15.75" customHeight="1" x14ac:dyDescent="0.2">
      <c r="A9" s="25"/>
      <c r="B9" s="25"/>
      <c r="C9" s="25"/>
      <c r="D9" s="25"/>
      <c r="E9" s="25"/>
      <c r="F9" s="25"/>
      <c r="G9" s="25"/>
      <c r="H9" s="25"/>
      <c r="I9" s="25"/>
    </row>
    <row r="10" spans="1:9" ht="15.75" customHeight="1" x14ac:dyDescent="0.2">
      <c r="A10" s="25"/>
      <c r="B10" s="25"/>
      <c r="C10" s="25"/>
      <c r="D10" s="25"/>
      <c r="E10" s="25"/>
      <c r="F10" s="25"/>
      <c r="G10" s="25"/>
      <c r="H10" s="25"/>
      <c r="I10" s="25"/>
    </row>
    <row r="11" spans="1:9" ht="22.5" customHeight="1" x14ac:dyDescent="0.2">
      <c r="A11" s="25"/>
      <c r="B11" s="182" t="s">
        <v>12</v>
      </c>
      <c r="C11" s="166"/>
      <c r="D11" s="25"/>
      <c r="E11" s="25"/>
      <c r="F11" s="25"/>
      <c r="G11" s="25"/>
      <c r="H11" s="25"/>
      <c r="I11" s="25"/>
    </row>
    <row r="12" spans="1:9" ht="22.5" customHeight="1" x14ac:dyDescent="0.2">
      <c r="A12" s="25"/>
      <c r="B12" s="33" t="s">
        <v>46</v>
      </c>
      <c r="C12" s="33" t="s">
        <v>47</v>
      </c>
      <c r="D12" s="25"/>
      <c r="E12" s="25"/>
      <c r="F12" s="25"/>
      <c r="G12" s="25"/>
      <c r="H12" s="25"/>
      <c r="I12" s="25"/>
    </row>
    <row r="13" spans="1:9" ht="22.5" customHeight="1" x14ac:dyDescent="0.2">
      <c r="A13" s="25"/>
      <c r="B13" s="34" t="s">
        <v>48</v>
      </c>
      <c r="C13" s="35">
        <f>'4. Avaliação'!B13</f>
        <v>0</v>
      </c>
      <c r="D13" s="25"/>
      <c r="E13" s="25"/>
      <c r="F13" s="25"/>
      <c r="G13" s="25"/>
      <c r="H13" s="25"/>
      <c r="I13" s="25"/>
    </row>
    <row r="14" spans="1:9" ht="22.5" customHeight="1" x14ac:dyDescent="0.2">
      <c r="A14" s="25"/>
      <c r="B14" s="36" t="s">
        <v>49</v>
      </c>
      <c r="C14" s="37">
        <f>'4. Avaliação'!B21</f>
        <v>0</v>
      </c>
      <c r="D14" s="25"/>
      <c r="E14" s="25"/>
      <c r="F14" s="25"/>
      <c r="G14" s="25"/>
      <c r="H14" s="25"/>
      <c r="I14" s="25"/>
    </row>
    <row r="15" spans="1:9" ht="22.5" customHeight="1" x14ac:dyDescent="0.2">
      <c r="A15" s="25"/>
      <c r="B15" s="36" t="s">
        <v>50</v>
      </c>
      <c r="C15" s="37">
        <f>'4. Avaliação'!B27</f>
        <v>0</v>
      </c>
      <c r="D15" s="25"/>
      <c r="E15" s="25"/>
      <c r="F15" s="25"/>
      <c r="G15" s="25"/>
      <c r="H15" s="25"/>
      <c r="I15" s="25"/>
    </row>
    <row r="16" spans="1:9" ht="22.5" customHeight="1" x14ac:dyDescent="0.2">
      <c r="A16" s="25"/>
      <c r="B16" s="36" t="s">
        <v>51</v>
      </c>
      <c r="C16" s="37">
        <f>'4. Avaliação'!B34</f>
        <v>0</v>
      </c>
      <c r="D16" s="25"/>
      <c r="E16" s="25"/>
      <c r="F16" s="25"/>
      <c r="G16" s="25"/>
      <c r="H16" s="25"/>
      <c r="I16" s="25"/>
    </row>
    <row r="17" spans="1:9" ht="22.5" customHeight="1" x14ac:dyDescent="0.2">
      <c r="A17" s="25"/>
      <c r="B17" s="36" t="s">
        <v>52</v>
      </c>
      <c r="C17" s="37">
        <f>'4. Avaliação'!B41</f>
        <v>0</v>
      </c>
      <c r="D17" s="25"/>
      <c r="E17" s="25"/>
      <c r="F17" s="25"/>
      <c r="G17" s="25"/>
      <c r="H17" s="25"/>
      <c r="I17" s="25"/>
    </row>
    <row r="18" spans="1:9" ht="22.5" customHeight="1" x14ac:dyDescent="0.2">
      <c r="A18" s="25"/>
      <c r="B18" s="36" t="s">
        <v>53</v>
      </c>
      <c r="C18" s="37">
        <f>'4. Avaliação'!B47</f>
        <v>0</v>
      </c>
      <c r="D18" s="25"/>
      <c r="E18" s="25"/>
      <c r="F18" s="25"/>
      <c r="G18" s="25"/>
      <c r="H18" s="25"/>
      <c r="I18" s="25"/>
    </row>
    <row r="19" spans="1:9" ht="15.75" customHeight="1" x14ac:dyDescent="0.2">
      <c r="A19" s="25"/>
      <c r="B19" s="25"/>
      <c r="C19" s="25"/>
      <c r="D19" s="25"/>
      <c r="E19" s="25"/>
      <c r="F19" s="25"/>
      <c r="G19" s="25"/>
      <c r="H19" s="25"/>
      <c r="I19" s="25"/>
    </row>
    <row r="20" spans="1:9" ht="15.75" customHeight="1" x14ac:dyDescent="0.2">
      <c r="A20" s="25"/>
      <c r="B20" s="25"/>
      <c r="C20" s="25"/>
      <c r="D20" s="25"/>
      <c r="E20" s="25"/>
      <c r="F20" s="25"/>
      <c r="G20" s="25"/>
      <c r="H20" s="25"/>
      <c r="I20" s="25"/>
    </row>
    <row r="21" spans="1:9" ht="15.75" customHeight="1" x14ac:dyDescent="0.2">
      <c r="A21" s="25"/>
      <c r="B21" s="25"/>
      <c r="C21" s="25"/>
      <c r="D21" s="25"/>
      <c r="E21" s="25"/>
      <c r="F21" s="25"/>
      <c r="G21" s="25"/>
      <c r="H21" s="25"/>
      <c r="I21" s="25"/>
    </row>
    <row r="22" spans="1:9" ht="15.75" customHeight="1" x14ac:dyDescent="0.2">
      <c r="A22" s="25"/>
      <c r="B22" s="25"/>
      <c r="C22" s="25"/>
      <c r="D22" s="25"/>
      <c r="E22" s="25"/>
      <c r="F22" s="25"/>
      <c r="G22" s="25"/>
      <c r="H22" s="25"/>
      <c r="I22" s="25"/>
    </row>
    <row r="23" spans="1:9" ht="15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</row>
    <row r="24" spans="1:9" ht="15.75" customHeight="1" x14ac:dyDescent="0.2">
      <c r="A24" s="25"/>
      <c r="B24" s="25"/>
      <c r="C24" s="25"/>
      <c r="D24" s="25"/>
      <c r="E24" s="25"/>
      <c r="F24" s="25"/>
      <c r="G24" s="25"/>
      <c r="H24" s="25"/>
      <c r="I24" s="25"/>
    </row>
    <row r="25" spans="1:9" ht="24.75" customHeight="1" x14ac:dyDescent="0.2">
      <c r="A25" s="25"/>
      <c r="B25" s="182" t="s">
        <v>54</v>
      </c>
      <c r="C25" s="166"/>
      <c r="D25" s="25"/>
      <c r="E25" s="25"/>
      <c r="F25" s="25"/>
      <c r="G25" s="25"/>
      <c r="H25" s="25"/>
      <c r="I25" s="25"/>
    </row>
    <row r="26" spans="1:9" ht="24.75" customHeight="1" x14ac:dyDescent="0.2">
      <c r="A26" s="25"/>
      <c r="B26" s="33" t="s">
        <v>46</v>
      </c>
      <c r="C26" s="33" t="s">
        <v>47</v>
      </c>
      <c r="D26" s="25"/>
      <c r="E26" s="25"/>
      <c r="F26" s="25"/>
      <c r="G26" s="25"/>
      <c r="H26" s="25"/>
      <c r="I26" s="25"/>
    </row>
    <row r="27" spans="1:9" ht="24.75" customHeight="1" x14ac:dyDescent="0.2">
      <c r="A27" s="25"/>
      <c r="B27" s="38" t="s">
        <v>55</v>
      </c>
      <c r="C27" s="39">
        <f>'5. Radar da Inovação'!C10</f>
        <v>0</v>
      </c>
      <c r="D27" s="25"/>
      <c r="E27" s="25"/>
      <c r="F27" s="25"/>
      <c r="G27" s="25"/>
      <c r="H27" s="25"/>
      <c r="I27" s="25"/>
    </row>
    <row r="28" spans="1:9" ht="30" customHeight="1" x14ac:dyDescent="0.2">
      <c r="A28" s="25"/>
      <c r="B28" s="15" t="s">
        <v>56</v>
      </c>
      <c r="C28" s="39">
        <f>'5. Radar da Inovação'!C18</f>
        <v>0</v>
      </c>
      <c r="D28" s="25"/>
      <c r="E28" s="25"/>
      <c r="F28" s="25"/>
      <c r="G28" s="25"/>
      <c r="H28" s="25"/>
      <c r="I28" s="25"/>
    </row>
    <row r="29" spans="1:9" ht="24.75" customHeight="1" x14ac:dyDescent="0.2">
      <c r="A29" s="25"/>
      <c r="B29" s="15" t="s">
        <v>57</v>
      </c>
      <c r="C29" s="39">
        <f>'5. Radar da Inovação'!C26</f>
        <v>0</v>
      </c>
      <c r="D29" s="25"/>
      <c r="E29" s="25"/>
      <c r="F29" s="25"/>
      <c r="G29" s="25"/>
      <c r="H29" s="25"/>
      <c r="I29" s="25"/>
    </row>
    <row r="30" spans="1:9" ht="24.75" customHeight="1" x14ac:dyDescent="0.2">
      <c r="A30" s="25"/>
      <c r="B30" s="15" t="s">
        <v>58</v>
      </c>
      <c r="C30" s="39">
        <f>'5. Radar da Inovação'!C34</f>
        <v>0</v>
      </c>
      <c r="D30" s="25"/>
      <c r="E30" s="25"/>
      <c r="F30" s="25"/>
      <c r="G30" s="25"/>
      <c r="H30" s="25"/>
      <c r="I30" s="25"/>
    </row>
    <row r="31" spans="1:9" ht="24.75" customHeight="1" x14ac:dyDescent="0.2">
      <c r="A31" s="25"/>
      <c r="B31" s="15" t="s">
        <v>59</v>
      </c>
      <c r="C31" s="39">
        <f>'5. Radar da Inovação'!C42</f>
        <v>0</v>
      </c>
      <c r="D31" s="25"/>
      <c r="E31" s="25"/>
      <c r="F31" s="25"/>
      <c r="G31" s="25"/>
      <c r="H31" s="25"/>
      <c r="I31" s="25"/>
    </row>
    <row r="32" spans="1:9" ht="24.75" customHeight="1" x14ac:dyDescent="0.2">
      <c r="A32" s="25"/>
      <c r="B32" s="15" t="s">
        <v>60</v>
      </c>
      <c r="C32" s="39">
        <f>'5. Radar da Inovação'!C50</f>
        <v>0</v>
      </c>
      <c r="D32" s="25"/>
      <c r="E32" s="25"/>
      <c r="F32" s="25"/>
      <c r="G32" s="25"/>
      <c r="H32" s="25"/>
      <c r="I32" s="25"/>
    </row>
    <row r="33" spans="1:9" ht="24.75" customHeight="1" x14ac:dyDescent="0.2">
      <c r="A33" s="25"/>
      <c r="B33" s="15" t="s">
        <v>61</v>
      </c>
      <c r="C33" s="39">
        <f>'5. Radar da Inovação'!C58</f>
        <v>0</v>
      </c>
      <c r="D33" s="25"/>
      <c r="E33" s="25"/>
      <c r="F33" s="25"/>
      <c r="G33" s="25"/>
      <c r="H33" s="25"/>
      <c r="I33" s="25"/>
    </row>
    <row r="34" spans="1:9" ht="30.75" customHeight="1" x14ac:dyDescent="0.2">
      <c r="A34" s="25"/>
      <c r="B34" s="15" t="s">
        <v>62</v>
      </c>
      <c r="C34" s="39">
        <f>'5. Radar da Inovação'!C66</f>
        <v>0</v>
      </c>
      <c r="D34" s="25"/>
      <c r="E34" s="25"/>
      <c r="F34" s="25"/>
      <c r="G34" s="25"/>
      <c r="H34" s="25"/>
      <c r="I34" s="25"/>
    </row>
    <row r="35" spans="1:9" ht="24.75" customHeight="1" x14ac:dyDescent="0.2">
      <c r="A35" s="25"/>
      <c r="B35" s="15" t="s">
        <v>63</v>
      </c>
      <c r="C35" s="39">
        <f>'5. Radar da Inovação'!C74</f>
        <v>0</v>
      </c>
      <c r="D35" s="25"/>
      <c r="E35" s="25"/>
      <c r="F35" s="25"/>
      <c r="G35" s="25"/>
      <c r="H35" s="25"/>
      <c r="I35" s="25"/>
    </row>
    <row r="36" spans="1:9" ht="24.75" customHeight="1" x14ac:dyDescent="0.2">
      <c r="A36" s="25"/>
      <c r="B36" s="15" t="s">
        <v>64</v>
      </c>
      <c r="C36" s="39">
        <f>'5. Radar da Inovação'!C82</f>
        <v>0</v>
      </c>
      <c r="D36" s="25"/>
      <c r="E36" s="25"/>
      <c r="F36" s="25"/>
      <c r="G36" s="25"/>
      <c r="H36" s="25"/>
      <c r="I36" s="25"/>
    </row>
    <row r="37" spans="1:9" ht="24.75" customHeight="1" x14ac:dyDescent="0.2">
      <c r="A37" s="25"/>
      <c r="B37" s="15" t="s">
        <v>65</v>
      </c>
      <c r="C37" s="39">
        <f>'5. Radar da Inovação'!C90</f>
        <v>0</v>
      </c>
      <c r="D37" s="25"/>
      <c r="E37" s="25"/>
      <c r="F37" s="25"/>
      <c r="G37" s="25"/>
      <c r="H37" s="25"/>
      <c r="I37" s="25"/>
    </row>
    <row r="38" spans="1:9" ht="24.75" customHeight="1" x14ac:dyDescent="0.2">
      <c r="A38" s="25"/>
      <c r="B38" s="15" t="s">
        <v>66</v>
      </c>
      <c r="C38" s="39">
        <f>'5. Radar da Inovação'!C98</f>
        <v>0</v>
      </c>
      <c r="D38" s="25"/>
      <c r="E38" s="25"/>
      <c r="F38" s="25"/>
      <c r="G38" s="25"/>
      <c r="H38" s="25"/>
      <c r="I38" s="25"/>
    </row>
    <row r="39" spans="1:9" ht="24.75" customHeight="1" x14ac:dyDescent="0.2">
      <c r="A39" s="25"/>
      <c r="B39" s="15" t="s">
        <v>67</v>
      </c>
      <c r="C39" s="39">
        <f>'5. Radar da Inovação'!C106</f>
        <v>0</v>
      </c>
      <c r="D39" s="25"/>
      <c r="E39" s="25"/>
      <c r="F39" s="25"/>
      <c r="G39" s="25"/>
      <c r="H39" s="25"/>
      <c r="I39" s="25"/>
    </row>
    <row r="40" spans="1:9" ht="15.75" customHeight="1" x14ac:dyDescent="0.2">
      <c r="A40" s="25"/>
      <c r="B40" s="25"/>
      <c r="C40" s="25"/>
      <c r="D40" s="25"/>
      <c r="E40" s="25"/>
      <c r="F40" s="25"/>
      <c r="G40" s="25"/>
      <c r="H40" s="25"/>
      <c r="I40" s="25"/>
    </row>
    <row r="41" spans="1:9" ht="15.75" customHeight="1" x14ac:dyDescent="0.2">
      <c r="A41" s="25"/>
      <c r="B41" s="25"/>
      <c r="C41" s="25"/>
      <c r="D41" s="25"/>
      <c r="E41" s="25"/>
      <c r="F41" s="25"/>
      <c r="G41" s="25"/>
      <c r="H41" s="25"/>
      <c r="I41" s="25"/>
    </row>
    <row r="42" spans="1:9" ht="15.75" customHeight="1" x14ac:dyDescent="0.2">
      <c r="A42" s="25"/>
      <c r="B42" s="25"/>
      <c r="C42" s="25"/>
      <c r="D42" s="25"/>
      <c r="E42" s="25"/>
      <c r="F42" s="25"/>
      <c r="G42" s="25"/>
      <c r="H42" s="25"/>
      <c r="I42" s="25"/>
    </row>
    <row r="43" spans="1:9" ht="15.75" customHeight="1" x14ac:dyDescent="0.2">
      <c r="A43" s="25"/>
      <c r="B43" s="25"/>
      <c r="C43" s="25"/>
      <c r="D43" s="25"/>
      <c r="E43" s="25"/>
      <c r="F43" s="25"/>
      <c r="G43" s="25"/>
      <c r="H43" s="25"/>
      <c r="I43" s="25"/>
    </row>
    <row r="44" spans="1:9" ht="15.75" customHeight="1" x14ac:dyDescent="0.2">
      <c r="A44" s="25"/>
      <c r="B44" s="25"/>
      <c r="C44" s="25"/>
      <c r="D44" s="25"/>
      <c r="E44" s="25"/>
      <c r="F44" s="25"/>
      <c r="G44" s="25"/>
      <c r="H44" s="25"/>
      <c r="I44" s="25"/>
    </row>
    <row r="45" spans="1:9" ht="15.75" customHeight="1" x14ac:dyDescent="0.2">
      <c r="A45" s="25"/>
      <c r="B45" s="25"/>
      <c r="C45" s="25"/>
      <c r="D45" s="25"/>
      <c r="E45" s="25"/>
      <c r="F45" s="25"/>
      <c r="G45" s="25"/>
      <c r="H45" s="25"/>
      <c r="I45" s="25"/>
    </row>
    <row r="46" spans="1:9" ht="15.75" customHeight="1" x14ac:dyDescent="0.2">
      <c r="A46" s="25"/>
      <c r="B46" s="25"/>
      <c r="C46" s="25"/>
      <c r="D46" s="25"/>
      <c r="E46" s="25"/>
      <c r="F46" s="25"/>
      <c r="G46" s="25"/>
      <c r="H46" s="25"/>
      <c r="I46" s="25"/>
    </row>
    <row r="47" spans="1:9" ht="15.75" customHeight="1" x14ac:dyDescent="0.2">
      <c r="A47" s="25"/>
      <c r="B47" s="25"/>
      <c r="C47" s="25"/>
      <c r="D47" s="25"/>
      <c r="E47" s="25"/>
      <c r="F47" s="25"/>
      <c r="G47" s="25"/>
      <c r="H47" s="25"/>
      <c r="I47" s="25"/>
    </row>
    <row r="48" spans="1:9" ht="15.75" customHeight="1" x14ac:dyDescent="0.2">
      <c r="A48" s="25"/>
      <c r="B48" s="25"/>
      <c r="C48" s="25"/>
      <c r="D48" s="25"/>
      <c r="E48" s="25"/>
      <c r="F48" s="25"/>
      <c r="G48" s="25"/>
      <c r="H48" s="25"/>
      <c r="I48" s="25"/>
    </row>
    <row r="49" spans="1:9" ht="15.75" customHeight="1" x14ac:dyDescent="0.2">
      <c r="A49" s="25"/>
      <c r="B49" s="25"/>
      <c r="C49" s="25"/>
      <c r="D49" s="25"/>
      <c r="E49" s="25"/>
      <c r="F49" s="25"/>
      <c r="G49" s="25"/>
      <c r="H49" s="25"/>
      <c r="I49" s="25"/>
    </row>
    <row r="50" spans="1:9" ht="15.75" customHeight="1" x14ac:dyDescent="0.2">
      <c r="A50" s="25"/>
      <c r="B50" s="25"/>
      <c r="C50" s="25"/>
      <c r="D50" s="25"/>
      <c r="E50" s="25"/>
      <c r="F50" s="25"/>
      <c r="G50" s="25"/>
      <c r="H50" s="25"/>
      <c r="I50" s="25"/>
    </row>
    <row r="51" spans="1:9" ht="15.75" customHeight="1" x14ac:dyDescent="0.2">
      <c r="A51" s="25"/>
      <c r="B51" s="25"/>
      <c r="C51" s="25"/>
      <c r="D51" s="25"/>
      <c r="E51" s="25"/>
      <c r="F51" s="25"/>
      <c r="G51" s="25"/>
      <c r="H51" s="25"/>
      <c r="I51" s="25"/>
    </row>
    <row r="52" spans="1:9" ht="15.75" customHeight="1" x14ac:dyDescent="0.2">
      <c r="A52" s="25"/>
      <c r="B52" s="25"/>
      <c r="C52" s="25"/>
      <c r="D52" s="25"/>
      <c r="E52" s="25"/>
      <c r="F52" s="25"/>
      <c r="G52" s="25"/>
      <c r="H52" s="25"/>
      <c r="I52" s="25"/>
    </row>
    <row r="53" spans="1:9" ht="15.75" customHeight="1" x14ac:dyDescent="0.2">
      <c r="A53" s="25"/>
      <c r="B53" s="25"/>
      <c r="C53" s="25"/>
      <c r="D53" s="25"/>
      <c r="E53" s="25"/>
      <c r="F53" s="25"/>
      <c r="G53" s="25"/>
      <c r="H53" s="25"/>
      <c r="I53" s="25"/>
    </row>
    <row r="54" spans="1:9" ht="15.75" customHeight="1" x14ac:dyDescent="0.2">
      <c r="A54" s="25"/>
      <c r="B54" s="25"/>
      <c r="C54" s="25"/>
      <c r="D54" s="25"/>
      <c r="E54" s="25"/>
      <c r="F54" s="25"/>
      <c r="G54" s="25"/>
      <c r="H54" s="25"/>
      <c r="I54" s="25"/>
    </row>
    <row r="55" spans="1:9" ht="15.75" customHeight="1" x14ac:dyDescent="0.2">
      <c r="A55" s="25"/>
      <c r="B55" s="25"/>
      <c r="C55" s="25"/>
      <c r="D55" s="25"/>
      <c r="E55" s="25"/>
      <c r="F55" s="25"/>
      <c r="G55" s="25"/>
      <c r="H55" s="25"/>
      <c r="I55" s="25"/>
    </row>
    <row r="56" spans="1:9" ht="15.75" customHeight="1" x14ac:dyDescent="0.2">
      <c r="A56" s="25"/>
      <c r="B56" s="25"/>
      <c r="C56" s="25"/>
      <c r="D56" s="25"/>
      <c r="E56" s="25"/>
      <c r="F56" s="25"/>
      <c r="G56" s="25"/>
      <c r="H56" s="25"/>
      <c r="I56" s="25"/>
    </row>
    <row r="57" spans="1:9" ht="15.75" customHeight="1" x14ac:dyDescent="0.2">
      <c r="A57" s="25"/>
      <c r="B57" s="25"/>
      <c r="C57" s="25"/>
      <c r="D57" s="25"/>
      <c r="E57" s="25"/>
      <c r="F57" s="25"/>
      <c r="G57" s="25"/>
      <c r="H57" s="25"/>
      <c r="I57" s="25"/>
    </row>
    <row r="58" spans="1:9" ht="15.75" customHeight="1" x14ac:dyDescent="0.2">
      <c r="A58" s="25"/>
      <c r="B58" s="25"/>
      <c r="C58" s="25"/>
      <c r="D58" s="25"/>
      <c r="E58" s="25"/>
      <c r="F58" s="25"/>
      <c r="G58" s="25"/>
      <c r="H58" s="25"/>
      <c r="I58" s="25"/>
    </row>
    <row r="59" spans="1:9" ht="15.75" customHeight="1" x14ac:dyDescent="0.2">
      <c r="A59" s="25"/>
      <c r="B59" s="25"/>
      <c r="C59" s="25"/>
      <c r="D59" s="25"/>
      <c r="E59" s="25"/>
      <c r="F59" s="25"/>
      <c r="G59" s="25"/>
      <c r="H59" s="25"/>
      <c r="I59" s="25"/>
    </row>
    <row r="60" spans="1:9" ht="15.75" customHeight="1" x14ac:dyDescent="0.2">
      <c r="A60" s="25"/>
      <c r="B60" s="25"/>
      <c r="C60" s="25"/>
      <c r="D60" s="25"/>
      <c r="E60" s="25"/>
      <c r="F60" s="25"/>
      <c r="G60" s="25"/>
      <c r="H60" s="25"/>
      <c r="I60" s="25"/>
    </row>
    <row r="61" spans="1:9" ht="15.75" customHeight="1" x14ac:dyDescent="0.2">
      <c r="A61" s="25"/>
      <c r="B61" s="25"/>
      <c r="C61" s="25"/>
      <c r="D61" s="25"/>
      <c r="E61" s="25"/>
      <c r="F61" s="25"/>
      <c r="G61" s="25"/>
      <c r="H61" s="25"/>
      <c r="I61" s="25"/>
    </row>
    <row r="62" spans="1:9" ht="15.75" customHeight="1" x14ac:dyDescent="0.2">
      <c r="A62" s="25"/>
      <c r="B62" s="25"/>
      <c r="C62" s="25"/>
      <c r="D62" s="25"/>
      <c r="E62" s="25"/>
      <c r="F62" s="25"/>
      <c r="G62" s="25"/>
      <c r="H62" s="25"/>
      <c r="I62" s="25"/>
    </row>
    <row r="63" spans="1:9" ht="15.75" customHeight="1" x14ac:dyDescent="0.2">
      <c r="A63" s="25"/>
      <c r="B63" s="25"/>
      <c r="C63" s="25"/>
      <c r="D63" s="25"/>
      <c r="E63" s="25"/>
      <c r="F63" s="25"/>
      <c r="G63" s="25"/>
      <c r="H63" s="25"/>
      <c r="I63" s="25"/>
    </row>
    <row r="64" spans="1:9" ht="15.75" customHeight="1" x14ac:dyDescent="0.2">
      <c r="A64" s="25"/>
      <c r="B64" s="25"/>
      <c r="C64" s="25"/>
      <c r="D64" s="25"/>
      <c r="E64" s="25"/>
      <c r="F64" s="25"/>
      <c r="G64" s="25"/>
      <c r="H64" s="25"/>
      <c r="I64" s="25"/>
    </row>
    <row r="65" spans="1:9" ht="15.75" customHeight="1" x14ac:dyDescent="0.2">
      <c r="A65" s="25"/>
      <c r="B65" s="25"/>
      <c r="C65" s="25"/>
      <c r="D65" s="25"/>
      <c r="E65" s="25"/>
      <c r="F65" s="25"/>
      <c r="G65" s="25"/>
      <c r="H65" s="25"/>
      <c r="I65" s="25"/>
    </row>
    <row r="66" spans="1:9" ht="15.75" customHeight="1" x14ac:dyDescent="0.2">
      <c r="A66" s="25"/>
      <c r="B66" s="25"/>
      <c r="C66" s="25"/>
      <c r="D66" s="25"/>
      <c r="E66" s="25"/>
      <c r="F66" s="25"/>
      <c r="G66" s="25"/>
      <c r="H66" s="25"/>
      <c r="I66" s="25"/>
    </row>
    <row r="67" spans="1:9" ht="15.75" customHeight="1" x14ac:dyDescent="0.2">
      <c r="A67" s="25"/>
      <c r="B67" s="25"/>
      <c r="C67" s="25"/>
      <c r="D67" s="25"/>
      <c r="E67" s="25"/>
      <c r="F67" s="25"/>
      <c r="G67" s="25"/>
      <c r="H67" s="25"/>
      <c r="I67" s="25"/>
    </row>
    <row r="68" spans="1:9" ht="15.75" customHeight="1" x14ac:dyDescent="0.2">
      <c r="A68" s="25"/>
      <c r="B68" s="25"/>
      <c r="C68" s="25"/>
      <c r="D68" s="25"/>
      <c r="E68" s="25"/>
      <c r="F68" s="25"/>
      <c r="G68" s="25"/>
      <c r="H68" s="25"/>
      <c r="I68" s="25"/>
    </row>
    <row r="69" spans="1:9" ht="15.75" customHeight="1" x14ac:dyDescent="0.2">
      <c r="A69" s="25"/>
      <c r="B69" s="25"/>
      <c r="C69" s="25"/>
      <c r="D69" s="25"/>
      <c r="E69" s="25"/>
      <c r="F69" s="25"/>
      <c r="G69" s="25"/>
      <c r="H69" s="25"/>
      <c r="I69" s="25"/>
    </row>
    <row r="70" spans="1:9" ht="15.75" customHeight="1" x14ac:dyDescent="0.2">
      <c r="A70" s="25"/>
      <c r="B70" s="25"/>
      <c r="C70" s="25"/>
      <c r="D70" s="25"/>
      <c r="E70" s="25"/>
      <c r="F70" s="25"/>
      <c r="G70" s="25"/>
      <c r="H70" s="25"/>
      <c r="I70" s="25"/>
    </row>
    <row r="71" spans="1:9" ht="15.75" customHeight="1" x14ac:dyDescent="0.2">
      <c r="A71" s="25"/>
      <c r="B71" s="25"/>
      <c r="C71" s="25"/>
      <c r="D71" s="25"/>
      <c r="E71" s="25"/>
      <c r="F71" s="25"/>
      <c r="G71" s="25"/>
      <c r="H71" s="25"/>
      <c r="I71" s="25"/>
    </row>
    <row r="72" spans="1:9" ht="15.75" customHeight="1" x14ac:dyDescent="0.2">
      <c r="A72" s="25"/>
      <c r="B72" s="25"/>
      <c r="C72" s="25"/>
      <c r="D72" s="25"/>
      <c r="E72" s="25"/>
      <c r="F72" s="25"/>
      <c r="G72" s="25"/>
      <c r="H72" s="25"/>
      <c r="I72" s="25"/>
    </row>
    <row r="73" spans="1:9" ht="15.75" customHeight="1" x14ac:dyDescent="0.2">
      <c r="A73" s="25"/>
      <c r="B73" s="25"/>
      <c r="C73" s="25"/>
      <c r="D73" s="25"/>
      <c r="E73" s="25"/>
      <c r="F73" s="25"/>
      <c r="G73" s="25"/>
      <c r="H73" s="25"/>
      <c r="I73" s="25"/>
    </row>
    <row r="74" spans="1:9" ht="15.75" customHeight="1" x14ac:dyDescent="0.2">
      <c r="A74" s="25"/>
      <c r="B74" s="25"/>
      <c r="C74" s="25"/>
      <c r="D74" s="25"/>
      <c r="E74" s="25"/>
      <c r="F74" s="25"/>
      <c r="G74" s="25"/>
      <c r="H74" s="25"/>
      <c r="I74" s="25"/>
    </row>
    <row r="75" spans="1:9" ht="15.75" customHeight="1" x14ac:dyDescent="0.2">
      <c r="A75" s="25"/>
      <c r="B75" s="25"/>
      <c r="C75" s="25"/>
      <c r="D75" s="25"/>
      <c r="E75" s="25"/>
      <c r="F75" s="25"/>
      <c r="G75" s="25"/>
      <c r="H75" s="25"/>
      <c r="I75" s="25"/>
    </row>
    <row r="76" spans="1:9" ht="15.75" customHeight="1" x14ac:dyDescent="0.2">
      <c r="A76" s="25"/>
      <c r="B76" s="25"/>
      <c r="C76" s="25"/>
      <c r="D76" s="25"/>
      <c r="E76" s="25"/>
      <c r="F76" s="25"/>
      <c r="G76" s="25"/>
      <c r="H76" s="25"/>
      <c r="I76" s="25"/>
    </row>
    <row r="77" spans="1:9" ht="15.75" customHeight="1" x14ac:dyDescent="0.2">
      <c r="A77" s="25"/>
      <c r="B77" s="25"/>
      <c r="C77" s="25"/>
      <c r="D77" s="25"/>
      <c r="E77" s="25"/>
      <c r="F77" s="25"/>
      <c r="G77" s="25"/>
      <c r="H77" s="25"/>
      <c r="I77" s="25"/>
    </row>
    <row r="78" spans="1:9" ht="15.75" customHeight="1" x14ac:dyDescent="0.2">
      <c r="A78" s="25"/>
      <c r="B78" s="25"/>
      <c r="C78" s="25"/>
      <c r="D78" s="25"/>
      <c r="E78" s="25"/>
      <c r="F78" s="25"/>
      <c r="G78" s="25"/>
      <c r="H78" s="25"/>
      <c r="I78" s="25"/>
    </row>
    <row r="79" spans="1:9" ht="15.75" customHeight="1" x14ac:dyDescent="0.2">
      <c r="A79" s="25"/>
      <c r="B79" s="25"/>
      <c r="C79" s="25"/>
      <c r="D79" s="25"/>
      <c r="E79" s="25"/>
      <c r="F79" s="25"/>
      <c r="G79" s="25"/>
      <c r="H79" s="25"/>
      <c r="I79" s="25"/>
    </row>
    <row r="80" spans="1:9" ht="15.75" customHeight="1" x14ac:dyDescent="0.2">
      <c r="A80" s="25"/>
      <c r="B80" s="25"/>
      <c r="C80" s="25"/>
      <c r="D80" s="25"/>
      <c r="E80" s="25"/>
      <c r="F80" s="25"/>
      <c r="G80" s="25"/>
      <c r="H80" s="25"/>
      <c r="I80" s="25"/>
    </row>
    <row r="81" spans="1:9" ht="15.75" customHeight="1" x14ac:dyDescent="0.2">
      <c r="A81" s="25"/>
      <c r="B81" s="25"/>
      <c r="C81" s="25"/>
      <c r="D81" s="25"/>
      <c r="E81" s="25"/>
      <c r="F81" s="25"/>
      <c r="G81" s="25"/>
      <c r="H81" s="25"/>
      <c r="I81" s="25"/>
    </row>
    <row r="82" spans="1:9" ht="15.75" customHeight="1" x14ac:dyDescent="0.2">
      <c r="A82" s="25"/>
      <c r="B82" s="25"/>
      <c r="C82" s="25"/>
      <c r="D82" s="25"/>
      <c r="E82" s="25"/>
      <c r="F82" s="25"/>
      <c r="G82" s="25"/>
      <c r="H82" s="25"/>
      <c r="I82" s="25"/>
    </row>
    <row r="83" spans="1:9" ht="15.75" customHeight="1" x14ac:dyDescent="0.2">
      <c r="A83" s="25"/>
      <c r="B83" s="25"/>
      <c r="C83" s="25"/>
      <c r="D83" s="25"/>
      <c r="E83" s="25"/>
      <c r="F83" s="25"/>
      <c r="G83" s="25"/>
      <c r="H83" s="25"/>
      <c r="I83" s="25"/>
    </row>
    <row r="84" spans="1:9" ht="15.75" customHeight="1" x14ac:dyDescent="0.2">
      <c r="A84" s="25"/>
      <c r="B84" s="25"/>
      <c r="C84" s="25"/>
      <c r="D84" s="25"/>
      <c r="E84" s="25"/>
      <c r="F84" s="25"/>
      <c r="G84" s="25"/>
      <c r="H84" s="25"/>
      <c r="I84" s="25"/>
    </row>
    <row r="85" spans="1:9" ht="15.75" customHeight="1" x14ac:dyDescent="0.2">
      <c r="A85" s="25"/>
      <c r="B85" s="25"/>
      <c r="C85" s="25"/>
      <c r="D85" s="25"/>
      <c r="E85" s="25"/>
      <c r="F85" s="25"/>
      <c r="G85" s="25"/>
      <c r="H85" s="25"/>
      <c r="I85" s="25"/>
    </row>
    <row r="86" spans="1:9" ht="15.75" customHeight="1" x14ac:dyDescent="0.2">
      <c r="A86" s="25"/>
      <c r="B86" s="25"/>
      <c r="C86" s="25"/>
      <c r="D86" s="25"/>
      <c r="E86" s="25"/>
      <c r="F86" s="25"/>
      <c r="G86" s="25"/>
      <c r="H86" s="25"/>
      <c r="I86" s="25"/>
    </row>
    <row r="87" spans="1:9" ht="15.75" customHeight="1" x14ac:dyDescent="0.2">
      <c r="A87" s="25"/>
      <c r="B87" s="25"/>
      <c r="C87" s="25"/>
      <c r="D87" s="25"/>
      <c r="E87" s="25"/>
      <c r="F87" s="25"/>
      <c r="G87" s="25"/>
      <c r="H87" s="25"/>
      <c r="I87" s="25"/>
    </row>
    <row r="88" spans="1:9" ht="15.75" customHeight="1" x14ac:dyDescent="0.2">
      <c r="A88" s="25"/>
      <c r="B88" s="25"/>
      <c r="C88" s="25"/>
      <c r="D88" s="25"/>
      <c r="E88" s="25"/>
      <c r="F88" s="25"/>
      <c r="G88" s="25"/>
      <c r="H88" s="25"/>
      <c r="I88" s="25"/>
    </row>
    <row r="89" spans="1:9" ht="15.75" customHeight="1" x14ac:dyDescent="0.2">
      <c r="A89" s="25"/>
      <c r="B89" s="25"/>
      <c r="C89" s="25"/>
      <c r="D89" s="25"/>
      <c r="E89" s="25"/>
      <c r="F89" s="25"/>
      <c r="G89" s="25"/>
      <c r="H89" s="25"/>
      <c r="I89" s="25"/>
    </row>
    <row r="90" spans="1:9" ht="15.75" customHeight="1" x14ac:dyDescent="0.2">
      <c r="A90" s="25"/>
      <c r="B90" s="25"/>
      <c r="C90" s="25"/>
      <c r="D90" s="25"/>
      <c r="E90" s="25"/>
      <c r="F90" s="25"/>
      <c r="G90" s="25"/>
      <c r="H90" s="25"/>
      <c r="I90" s="25"/>
    </row>
    <row r="91" spans="1:9" ht="15.75" customHeight="1" x14ac:dyDescent="0.2">
      <c r="A91" s="25"/>
      <c r="B91" s="25"/>
      <c r="C91" s="25"/>
      <c r="D91" s="25"/>
      <c r="E91" s="25"/>
      <c r="F91" s="25"/>
      <c r="G91" s="25"/>
      <c r="H91" s="25"/>
      <c r="I91" s="25"/>
    </row>
    <row r="92" spans="1:9" ht="15.75" customHeight="1" x14ac:dyDescent="0.2">
      <c r="A92" s="25"/>
      <c r="B92" s="25"/>
      <c r="C92" s="25"/>
      <c r="D92" s="25"/>
      <c r="E92" s="25"/>
      <c r="F92" s="25"/>
      <c r="G92" s="25"/>
      <c r="H92" s="25"/>
      <c r="I92" s="25"/>
    </row>
    <row r="93" spans="1:9" ht="15.75" customHeight="1" x14ac:dyDescent="0.2">
      <c r="A93" s="25"/>
      <c r="B93" s="25"/>
      <c r="C93" s="25"/>
      <c r="D93" s="25"/>
      <c r="E93" s="25"/>
      <c r="F93" s="25"/>
      <c r="G93" s="25"/>
      <c r="H93" s="25"/>
      <c r="I93" s="25"/>
    </row>
    <row r="94" spans="1:9" ht="15.75" customHeight="1" x14ac:dyDescent="0.2">
      <c r="A94" s="25"/>
      <c r="B94" s="25"/>
      <c r="C94" s="25"/>
      <c r="D94" s="25"/>
      <c r="E94" s="25"/>
      <c r="F94" s="25"/>
      <c r="G94" s="25"/>
      <c r="H94" s="25"/>
      <c r="I94" s="25"/>
    </row>
    <row r="95" spans="1:9" ht="15.75" customHeight="1" x14ac:dyDescent="0.2">
      <c r="A95" s="25"/>
      <c r="B95" s="25"/>
      <c r="C95" s="25"/>
      <c r="D95" s="25"/>
      <c r="E95" s="25"/>
      <c r="F95" s="25"/>
      <c r="G95" s="25"/>
      <c r="H95" s="25"/>
      <c r="I95" s="25"/>
    </row>
    <row r="96" spans="1:9" ht="15.75" customHeight="1" x14ac:dyDescent="0.2">
      <c r="A96" s="25"/>
      <c r="B96" s="25"/>
      <c r="C96" s="25"/>
      <c r="D96" s="25"/>
      <c r="E96" s="25"/>
      <c r="F96" s="25"/>
      <c r="G96" s="25"/>
      <c r="H96" s="25"/>
      <c r="I96" s="25"/>
    </row>
    <row r="97" spans="1:9" ht="15.75" customHeight="1" x14ac:dyDescent="0.2">
      <c r="A97" s="25"/>
      <c r="B97" s="25"/>
      <c r="C97" s="25"/>
      <c r="D97" s="25"/>
      <c r="E97" s="25"/>
      <c r="F97" s="25"/>
      <c r="G97" s="25"/>
      <c r="H97" s="25"/>
      <c r="I97" s="25"/>
    </row>
    <row r="98" spans="1:9" ht="15.75" customHeight="1" x14ac:dyDescent="0.2">
      <c r="A98" s="25"/>
      <c r="B98" s="25"/>
      <c r="C98" s="25"/>
      <c r="D98" s="25"/>
      <c r="E98" s="25"/>
      <c r="F98" s="25"/>
      <c r="G98" s="25"/>
      <c r="H98" s="25"/>
      <c r="I98" s="25"/>
    </row>
    <row r="99" spans="1:9" ht="15.75" customHeight="1" x14ac:dyDescent="0.2">
      <c r="A99" s="25"/>
      <c r="B99" s="25"/>
      <c r="C99" s="25"/>
      <c r="D99" s="25"/>
      <c r="E99" s="25"/>
      <c r="F99" s="25"/>
      <c r="G99" s="25"/>
      <c r="H99" s="25"/>
      <c r="I99" s="25"/>
    </row>
    <row r="100" spans="1:9" ht="15.75" customHeight="1" x14ac:dyDescent="0.2">
      <c r="A100" s="25"/>
      <c r="B100" s="25"/>
      <c r="C100" s="25"/>
      <c r="D100" s="25"/>
      <c r="E100" s="25"/>
      <c r="F100" s="25"/>
      <c r="G100" s="25"/>
      <c r="H100" s="25"/>
      <c r="I100" s="25"/>
    </row>
    <row r="101" spans="1:9" ht="15.75" customHeight="1" x14ac:dyDescent="0.2">
      <c r="A101" s="25"/>
      <c r="B101" s="25"/>
      <c r="C101" s="25"/>
      <c r="D101" s="25"/>
      <c r="E101" s="25"/>
      <c r="F101" s="25"/>
      <c r="G101" s="25"/>
      <c r="H101" s="25"/>
      <c r="I101" s="25"/>
    </row>
    <row r="102" spans="1:9" ht="15.75" customHeight="1" x14ac:dyDescent="0.2">
      <c r="A102" s="25"/>
      <c r="B102" s="25"/>
      <c r="C102" s="25"/>
      <c r="D102" s="25"/>
      <c r="E102" s="25"/>
      <c r="F102" s="25"/>
      <c r="G102" s="25"/>
      <c r="H102" s="25"/>
      <c r="I102" s="25"/>
    </row>
    <row r="103" spans="1:9" ht="15.75" customHeight="1" x14ac:dyDescent="0.2">
      <c r="A103" s="25"/>
      <c r="B103" s="25"/>
      <c r="C103" s="25"/>
      <c r="D103" s="25"/>
      <c r="E103" s="25"/>
      <c r="F103" s="25"/>
      <c r="G103" s="25"/>
      <c r="H103" s="25"/>
      <c r="I103" s="25"/>
    </row>
    <row r="104" spans="1:9" ht="15.75" customHeight="1" x14ac:dyDescent="0.2">
      <c r="A104" s="25"/>
      <c r="B104" s="25"/>
      <c r="C104" s="25"/>
      <c r="D104" s="25"/>
      <c r="E104" s="25"/>
      <c r="F104" s="25"/>
      <c r="G104" s="25"/>
      <c r="H104" s="25"/>
      <c r="I104" s="25"/>
    </row>
    <row r="105" spans="1:9" ht="15.75" customHeight="1" x14ac:dyDescent="0.2">
      <c r="A105" s="25"/>
      <c r="B105" s="25"/>
      <c r="C105" s="25"/>
      <c r="D105" s="25"/>
      <c r="E105" s="25"/>
      <c r="F105" s="25"/>
      <c r="G105" s="25"/>
      <c r="H105" s="25"/>
      <c r="I105" s="25"/>
    </row>
    <row r="106" spans="1:9" ht="15.75" customHeight="1" x14ac:dyDescent="0.2">
      <c r="A106" s="25"/>
      <c r="B106" s="25"/>
      <c r="C106" s="25"/>
      <c r="D106" s="25"/>
      <c r="E106" s="25"/>
      <c r="F106" s="25"/>
      <c r="G106" s="25"/>
      <c r="H106" s="25"/>
      <c r="I106" s="25"/>
    </row>
    <row r="107" spans="1:9" ht="15.75" customHeight="1" x14ac:dyDescent="0.2">
      <c r="A107" s="25"/>
      <c r="B107" s="25"/>
      <c r="C107" s="25"/>
      <c r="D107" s="25"/>
      <c r="E107" s="25"/>
      <c r="F107" s="25"/>
      <c r="G107" s="25"/>
      <c r="H107" s="25"/>
      <c r="I107" s="25"/>
    </row>
    <row r="108" spans="1:9" ht="15.75" customHeight="1" x14ac:dyDescent="0.2">
      <c r="A108" s="25"/>
      <c r="B108" s="25"/>
      <c r="C108" s="25"/>
      <c r="D108" s="25"/>
      <c r="E108" s="25"/>
      <c r="F108" s="25"/>
      <c r="G108" s="25"/>
      <c r="H108" s="25"/>
      <c r="I108" s="25"/>
    </row>
    <row r="109" spans="1:9" ht="15.75" customHeight="1" x14ac:dyDescent="0.2">
      <c r="A109" s="25"/>
      <c r="B109" s="25"/>
      <c r="C109" s="25"/>
      <c r="D109" s="25"/>
      <c r="E109" s="25"/>
      <c r="F109" s="25"/>
      <c r="G109" s="25"/>
      <c r="H109" s="25"/>
      <c r="I109" s="25"/>
    </row>
    <row r="110" spans="1:9" ht="15.75" customHeight="1" x14ac:dyDescent="0.2">
      <c r="A110" s="25"/>
      <c r="B110" s="25"/>
      <c r="C110" s="25"/>
      <c r="D110" s="25"/>
      <c r="E110" s="25"/>
      <c r="F110" s="25"/>
      <c r="G110" s="25"/>
      <c r="H110" s="25"/>
      <c r="I110" s="25"/>
    </row>
    <row r="111" spans="1:9" ht="15.75" customHeight="1" x14ac:dyDescent="0.2">
      <c r="A111" s="25"/>
      <c r="B111" s="25"/>
      <c r="C111" s="25"/>
      <c r="D111" s="25"/>
      <c r="E111" s="25"/>
      <c r="F111" s="25"/>
      <c r="G111" s="25"/>
      <c r="H111" s="25"/>
      <c r="I111" s="25"/>
    </row>
    <row r="112" spans="1:9" ht="15.75" customHeight="1" x14ac:dyDescent="0.2">
      <c r="A112" s="25"/>
      <c r="B112" s="25"/>
      <c r="C112" s="25"/>
      <c r="D112" s="25"/>
      <c r="E112" s="25"/>
      <c r="F112" s="25"/>
      <c r="G112" s="25"/>
      <c r="H112" s="25"/>
      <c r="I112" s="25"/>
    </row>
    <row r="113" spans="1:9" ht="15.75" customHeight="1" x14ac:dyDescent="0.2">
      <c r="A113" s="25"/>
      <c r="B113" s="25"/>
      <c r="C113" s="25"/>
      <c r="D113" s="25"/>
      <c r="E113" s="25"/>
      <c r="F113" s="25"/>
      <c r="G113" s="25"/>
      <c r="H113" s="25"/>
      <c r="I113" s="25"/>
    </row>
    <row r="114" spans="1:9" ht="15.75" customHeight="1" x14ac:dyDescent="0.2">
      <c r="A114" s="25"/>
      <c r="B114" s="25"/>
      <c r="C114" s="25"/>
      <c r="D114" s="25"/>
      <c r="E114" s="25"/>
      <c r="F114" s="25"/>
      <c r="G114" s="25"/>
      <c r="H114" s="25"/>
      <c r="I114" s="25"/>
    </row>
    <row r="115" spans="1:9" ht="15.75" customHeight="1" x14ac:dyDescent="0.2">
      <c r="A115" s="25"/>
      <c r="B115" s="25"/>
      <c r="C115" s="25"/>
      <c r="D115" s="25"/>
      <c r="E115" s="25"/>
      <c r="F115" s="25"/>
      <c r="G115" s="25"/>
      <c r="H115" s="25"/>
      <c r="I115" s="25"/>
    </row>
    <row r="116" spans="1:9" ht="15.75" customHeight="1" x14ac:dyDescent="0.2">
      <c r="A116" s="25"/>
      <c r="B116" s="25"/>
      <c r="C116" s="25"/>
      <c r="D116" s="25"/>
      <c r="E116" s="25"/>
      <c r="F116" s="25"/>
      <c r="G116" s="25"/>
      <c r="H116" s="25"/>
      <c r="I116" s="25"/>
    </row>
    <row r="117" spans="1:9" ht="15.75" customHeight="1" x14ac:dyDescent="0.2">
      <c r="A117" s="25"/>
      <c r="B117" s="25"/>
      <c r="C117" s="25"/>
      <c r="D117" s="25"/>
      <c r="E117" s="25"/>
      <c r="F117" s="25"/>
      <c r="G117" s="25"/>
      <c r="H117" s="25"/>
      <c r="I117" s="25"/>
    </row>
    <row r="118" spans="1:9" ht="15.75" customHeight="1" x14ac:dyDescent="0.2">
      <c r="A118" s="25"/>
      <c r="B118" s="25"/>
      <c r="C118" s="25"/>
      <c r="D118" s="25"/>
      <c r="E118" s="25"/>
      <c r="F118" s="25"/>
      <c r="G118" s="25"/>
      <c r="H118" s="25"/>
      <c r="I118" s="25"/>
    </row>
    <row r="119" spans="1:9" ht="15.75" customHeight="1" x14ac:dyDescent="0.2">
      <c r="A119" s="25"/>
      <c r="B119" s="25"/>
      <c r="C119" s="25"/>
      <c r="D119" s="25"/>
      <c r="E119" s="25"/>
      <c r="F119" s="25"/>
      <c r="G119" s="25"/>
      <c r="H119" s="25"/>
      <c r="I119" s="25"/>
    </row>
    <row r="120" spans="1:9" ht="15.75" customHeight="1" x14ac:dyDescent="0.2">
      <c r="A120" s="25"/>
      <c r="B120" s="25"/>
      <c r="C120" s="25"/>
      <c r="D120" s="25"/>
      <c r="E120" s="25"/>
      <c r="F120" s="25"/>
      <c r="G120" s="25"/>
      <c r="H120" s="25"/>
      <c r="I120" s="25"/>
    </row>
    <row r="121" spans="1:9" ht="15.75" customHeight="1" x14ac:dyDescent="0.2">
      <c r="A121" s="25"/>
      <c r="B121" s="25"/>
      <c r="C121" s="25"/>
      <c r="D121" s="25"/>
      <c r="E121" s="25"/>
      <c r="F121" s="25"/>
      <c r="G121" s="25"/>
      <c r="H121" s="25"/>
      <c r="I121" s="25"/>
    </row>
    <row r="122" spans="1:9" ht="15.75" customHeight="1" x14ac:dyDescent="0.2">
      <c r="A122" s="25"/>
      <c r="B122" s="25"/>
      <c r="C122" s="25"/>
      <c r="D122" s="25"/>
      <c r="E122" s="25"/>
      <c r="F122" s="25"/>
      <c r="G122" s="25"/>
      <c r="H122" s="25"/>
      <c r="I122" s="25"/>
    </row>
    <row r="123" spans="1:9" ht="15.75" customHeight="1" x14ac:dyDescent="0.2">
      <c r="A123" s="25"/>
      <c r="B123" s="25"/>
      <c r="C123" s="25"/>
      <c r="D123" s="25"/>
      <c r="E123" s="25"/>
      <c r="F123" s="25"/>
      <c r="G123" s="25"/>
      <c r="H123" s="25"/>
      <c r="I123" s="25"/>
    </row>
    <row r="124" spans="1:9" ht="15.75" customHeight="1" x14ac:dyDescent="0.2">
      <c r="A124" s="25"/>
      <c r="B124" s="25"/>
      <c r="C124" s="25"/>
      <c r="D124" s="25"/>
      <c r="E124" s="25"/>
      <c r="F124" s="25"/>
      <c r="G124" s="25"/>
      <c r="H124" s="25"/>
      <c r="I124" s="25"/>
    </row>
    <row r="125" spans="1:9" ht="15.75" customHeight="1" x14ac:dyDescent="0.2">
      <c r="A125" s="25"/>
      <c r="B125" s="25"/>
      <c r="C125" s="25"/>
      <c r="D125" s="25"/>
      <c r="E125" s="25"/>
      <c r="F125" s="25"/>
      <c r="G125" s="25"/>
      <c r="H125" s="25"/>
      <c r="I125" s="25"/>
    </row>
    <row r="126" spans="1:9" ht="15.75" customHeight="1" x14ac:dyDescent="0.2">
      <c r="A126" s="25"/>
      <c r="B126" s="25"/>
      <c r="C126" s="25"/>
      <c r="D126" s="25"/>
      <c r="E126" s="25"/>
      <c r="F126" s="25"/>
      <c r="G126" s="25"/>
      <c r="H126" s="25"/>
      <c r="I126" s="25"/>
    </row>
    <row r="127" spans="1:9" ht="15.75" customHeight="1" x14ac:dyDescent="0.2">
      <c r="A127" s="25"/>
      <c r="B127" s="25"/>
      <c r="C127" s="25"/>
      <c r="D127" s="25"/>
      <c r="E127" s="25"/>
      <c r="F127" s="25"/>
      <c r="G127" s="25"/>
      <c r="H127" s="25"/>
      <c r="I127" s="25"/>
    </row>
    <row r="128" spans="1:9" ht="15.75" customHeight="1" x14ac:dyDescent="0.2">
      <c r="A128" s="25"/>
      <c r="B128" s="25"/>
      <c r="C128" s="25"/>
      <c r="D128" s="25"/>
      <c r="E128" s="25"/>
      <c r="F128" s="25"/>
      <c r="G128" s="25"/>
      <c r="H128" s="25"/>
      <c r="I128" s="25"/>
    </row>
    <row r="129" spans="1:9" ht="15.75" customHeight="1" x14ac:dyDescent="0.2">
      <c r="A129" s="25"/>
      <c r="B129" s="25"/>
      <c r="C129" s="25"/>
      <c r="D129" s="25"/>
      <c r="E129" s="25"/>
      <c r="F129" s="25"/>
      <c r="G129" s="25"/>
      <c r="H129" s="25"/>
      <c r="I129" s="25"/>
    </row>
    <row r="130" spans="1:9" ht="15.75" customHeight="1" x14ac:dyDescent="0.2">
      <c r="A130" s="25"/>
      <c r="B130" s="25"/>
      <c r="C130" s="25"/>
      <c r="D130" s="25"/>
      <c r="E130" s="25"/>
      <c r="F130" s="25"/>
      <c r="G130" s="25"/>
      <c r="H130" s="25"/>
      <c r="I130" s="25"/>
    </row>
    <row r="131" spans="1:9" ht="15.75" customHeight="1" x14ac:dyDescent="0.2">
      <c r="A131" s="25"/>
      <c r="B131" s="25"/>
      <c r="C131" s="25"/>
      <c r="D131" s="25"/>
      <c r="E131" s="25"/>
      <c r="F131" s="25"/>
      <c r="G131" s="25"/>
      <c r="H131" s="25"/>
      <c r="I131" s="25"/>
    </row>
    <row r="132" spans="1:9" ht="15.75" customHeight="1" x14ac:dyDescent="0.2">
      <c r="A132" s="25"/>
      <c r="B132" s="25"/>
      <c r="C132" s="25"/>
      <c r="D132" s="25"/>
      <c r="E132" s="25"/>
      <c r="F132" s="25"/>
      <c r="G132" s="25"/>
      <c r="H132" s="25"/>
      <c r="I132" s="25"/>
    </row>
    <row r="133" spans="1:9" ht="15.75" customHeight="1" x14ac:dyDescent="0.2">
      <c r="A133" s="25"/>
      <c r="B133" s="25"/>
      <c r="C133" s="25"/>
      <c r="D133" s="25"/>
      <c r="E133" s="25"/>
      <c r="F133" s="25"/>
      <c r="G133" s="25"/>
      <c r="H133" s="25"/>
      <c r="I133" s="25"/>
    </row>
    <row r="134" spans="1:9" ht="15.75" customHeight="1" x14ac:dyDescent="0.2">
      <c r="A134" s="25"/>
      <c r="B134" s="25"/>
      <c r="C134" s="25"/>
      <c r="D134" s="25"/>
      <c r="E134" s="25"/>
      <c r="F134" s="25"/>
      <c r="G134" s="25"/>
      <c r="H134" s="25"/>
      <c r="I134" s="25"/>
    </row>
    <row r="135" spans="1:9" ht="15.75" customHeight="1" x14ac:dyDescent="0.2">
      <c r="A135" s="25"/>
      <c r="B135" s="25"/>
      <c r="C135" s="25"/>
      <c r="D135" s="25"/>
      <c r="E135" s="25"/>
      <c r="F135" s="25"/>
      <c r="G135" s="25"/>
      <c r="H135" s="25"/>
      <c r="I135" s="25"/>
    </row>
    <row r="136" spans="1:9" ht="15.75" customHeight="1" x14ac:dyDescent="0.2">
      <c r="A136" s="25"/>
      <c r="B136" s="25"/>
      <c r="C136" s="25"/>
      <c r="D136" s="25"/>
      <c r="E136" s="25"/>
      <c r="F136" s="25"/>
      <c r="G136" s="25"/>
      <c r="H136" s="25"/>
      <c r="I136" s="25"/>
    </row>
    <row r="137" spans="1:9" ht="15.75" customHeight="1" x14ac:dyDescent="0.2">
      <c r="A137" s="25"/>
      <c r="B137" s="25"/>
      <c r="C137" s="25"/>
      <c r="D137" s="25"/>
      <c r="E137" s="25"/>
      <c r="F137" s="25"/>
      <c r="G137" s="25"/>
      <c r="H137" s="25"/>
      <c r="I137" s="25"/>
    </row>
    <row r="138" spans="1:9" ht="15.75" customHeight="1" x14ac:dyDescent="0.2">
      <c r="A138" s="25"/>
      <c r="B138" s="25"/>
      <c r="C138" s="25"/>
      <c r="D138" s="25"/>
      <c r="E138" s="25"/>
      <c r="F138" s="25"/>
      <c r="G138" s="25"/>
      <c r="H138" s="25"/>
      <c r="I138" s="25"/>
    </row>
    <row r="139" spans="1:9" ht="15.75" customHeight="1" x14ac:dyDescent="0.2">
      <c r="A139" s="25"/>
      <c r="B139" s="25"/>
      <c r="C139" s="25"/>
      <c r="D139" s="25"/>
      <c r="E139" s="25"/>
      <c r="F139" s="25"/>
      <c r="G139" s="25"/>
      <c r="H139" s="25"/>
      <c r="I139" s="25"/>
    </row>
    <row r="140" spans="1:9" ht="15.75" customHeight="1" x14ac:dyDescent="0.2">
      <c r="A140" s="25"/>
      <c r="B140" s="25"/>
      <c r="C140" s="25"/>
      <c r="D140" s="25"/>
      <c r="E140" s="25"/>
      <c r="F140" s="25"/>
      <c r="G140" s="25"/>
      <c r="H140" s="25"/>
      <c r="I140" s="25"/>
    </row>
    <row r="141" spans="1:9" ht="15.75" customHeight="1" x14ac:dyDescent="0.2">
      <c r="A141" s="25"/>
      <c r="B141" s="25"/>
      <c r="C141" s="25"/>
      <c r="D141" s="25"/>
      <c r="E141" s="25"/>
      <c r="F141" s="25"/>
      <c r="G141" s="25"/>
      <c r="H141" s="25"/>
      <c r="I141" s="25"/>
    </row>
    <row r="142" spans="1:9" ht="15.75" customHeight="1" x14ac:dyDescent="0.2">
      <c r="A142" s="25"/>
      <c r="B142" s="25"/>
      <c r="C142" s="25"/>
      <c r="D142" s="25"/>
      <c r="E142" s="25"/>
      <c r="F142" s="25"/>
      <c r="G142" s="25"/>
      <c r="H142" s="25"/>
      <c r="I142" s="25"/>
    </row>
    <row r="143" spans="1:9" ht="15.75" customHeight="1" x14ac:dyDescent="0.2">
      <c r="A143" s="25"/>
      <c r="B143" s="25"/>
      <c r="C143" s="25"/>
      <c r="D143" s="25"/>
      <c r="E143" s="25"/>
      <c r="F143" s="25"/>
      <c r="G143" s="25"/>
      <c r="H143" s="25"/>
      <c r="I143" s="25"/>
    </row>
    <row r="144" spans="1:9" ht="15.75" customHeight="1" x14ac:dyDescent="0.2">
      <c r="A144" s="25"/>
      <c r="B144" s="25"/>
      <c r="C144" s="25"/>
      <c r="D144" s="25"/>
      <c r="E144" s="25"/>
      <c r="F144" s="25"/>
      <c r="G144" s="25"/>
      <c r="H144" s="25"/>
      <c r="I144" s="25"/>
    </row>
    <row r="145" spans="1:9" ht="15.75" customHeight="1" x14ac:dyDescent="0.2">
      <c r="A145" s="25"/>
      <c r="B145" s="25"/>
      <c r="C145" s="25"/>
      <c r="D145" s="25"/>
      <c r="E145" s="25"/>
      <c r="F145" s="25"/>
      <c r="G145" s="25"/>
      <c r="H145" s="25"/>
      <c r="I145" s="25"/>
    </row>
    <row r="146" spans="1:9" ht="15.75" customHeight="1" x14ac:dyDescent="0.2">
      <c r="A146" s="25"/>
      <c r="B146" s="25"/>
      <c r="C146" s="25"/>
      <c r="D146" s="25"/>
      <c r="E146" s="25"/>
      <c r="F146" s="25"/>
      <c r="G146" s="25"/>
      <c r="H146" s="25"/>
      <c r="I146" s="25"/>
    </row>
    <row r="147" spans="1:9" ht="15.75" customHeight="1" x14ac:dyDescent="0.2">
      <c r="A147" s="25"/>
      <c r="B147" s="25"/>
      <c r="C147" s="25"/>
      <c r="D147" s="25"/>
      <c r="E147" s="25"/>
      <c r="F147" s="25"/>
      <c r="G147" s="25"/>
      <c r="H147" s="25"/>
      <c r="I147" s="25"/>
    </row>
    <row r="148" spans="1:9" ht="15.75" customHeight="1" x14ac:dyDescent="0.2">
      <c r="A148" s="25"/>
      <c r="B148" s="25"/>
      <c r="C148" s="25"/>
      <c r="D148" s="25"/>
      <c r="E148" s="25"/>
      <c r="F148" s="25"/>
      <c r="G148" s="25"/>
      <c r="H148" s="25"/>
      <c r="I148" s="25"/>
    </row>
    <row r="149" spans="1:9" ht="15.75" customHeight="1" x14ac:dyDescent="0.2">
      <c r="A149" s="25"/>
      <c r="B149" s="25"/>
      <c r="C149" s="25"/>
      <c r="D149" s="25"/>
      <c r="E149" s="25"/>
      <c r="F149" s="25"/>
      <c r="G149" s="25"/>
      <c r="H149" s="25"/>
      <c r="I149" s="25"/>
    </row>
    <row r="150" spans="1:9" ht="15.75" customHeight="1" x14ac:dyDescent="0.2">
      <c r="A150" s="25"/>
      <c r="B150" s="25"/>
      <c r="C150" s="25"/>
      <c r="D150" s="25"/>
      <c r="E150" s="25"/>
      <c r="F150" s="25"/>
      <c r="G150" s="25"/>
      <c r="H150" s="25"/>
      <c r="I150" s="25"/>
    </row>
    <row r="151" spans="1:9" ht="15.75" customHeight="1" x14ac:dyDescent="0.2">
      <c r="A151" s="25"/>
      <c r="B151" s="25"/>
      <c r="C151" s="25"/>
      <c r="D151" s="25"/>
      <c r="E151" s="25"/>
      <c r="F151" s="25"/>
      <c r="G151" s="25"/>
      <c r="H151" s="25"/>
      <c r="I151" s="25"/>
    </row>
    <row r="152" spans="1:9" ht="15.75" customHeight="1" x14ac:dyDescent="0.2">
      <c r="A152" s="25"/>
      <c r="B152" s="25"/>
      <c r="C152" s="25"/>
      <c r="D152" s="25"/>
      <c r="E152" s="25"/>
      <c r="F152" s="25"/>
      <c r="G152" s="25"/>
      <c r="H152" s="25"/>
      <c r="I152" s="25"/>
    </row>
    <row r="153" spans="1:9" ht="15.75" customHeight="1" x14ac:dyDescent="0.2">
      <c r="A153" s="25"/>
      <c r="B153" s="25"/>
      <c r="C153" s="25"/>
      <c r="D153" s="25"/>
      <c r="E153" s="25"/>
      <c r="F153" s="25"/>
      <c r="G153" s="25"/>
      <c r="H153" s="25"/>
      <c r="I153" s="25"/>
    </row>
    <row r="154" spans="1:9" ht="15.75" customHeight="1" x14ac:dyDescent="0.2">
      <c r="A154" s="25"/>
      <c r="B154" s="25"/>
      <c r="C154" s="25"/>
      <c r="D154" s="25"/>
      <c r="E154" s="25"/>
      <c r="F154" s="25"/>
      <c r="G154" s="25"/>
      <c r="H154" s="25"/>
      <c r="I154" s="25"/>
    </row>
    <row r="155" spans="1:9" ht="15.75" customHeight="1" x14ac:dyDescent="0.2">
      <c r="A155" s="25"/>
      <c r="B155" s="25"/>
      <c r="C155" s="25"/>
      <c r="D155" s="25"/>
      <c r="E155" s="25"/>
      <c r="F155" s="25"/>
      <c r="G155" s="25"/>
      <c r="H155" s="25"/>
      <c r="I155" s="25"/>
    </row>
    <row r="156" spans="1:9" ht="15.75" customHeight="1" x14ac:dyDescent="0.2">
      <c r="A156" s="25"/>
      <c r="B156" s="25"/>
      <c r="C156" s="25"/>
      <c r="D156" s="25"/>
      <c r="E156" s="25"/>
      <c r="F156" s="25"/>
      <c r="G156" s="25"/>
      <c r="H156" s="25"/>
      <c r="I156" s="25"/>
    </row>
    <row r="157" spans="1:9" ht="15.75" customHeight="1" x14ac:dyDescent="0.2">
      <c r="A157" s="25"/>
      <c r="B157" s="25"/>
      <c r="C157" s="25"/>
      <c r="D157" s="25"/>
      <c r="E157" s="25"/>
      <c r="F157" s="25"/>
      <c r="G157" s="25"/>
      <c r="H157" s="25"/>
      <c r="I157" s="25"/>
    </row>
    <row r="158" spans="1:9" ht="15.75" customHeight="1" x14ac:dyDescent="0.2">
      <c r="A158" s="25"/>
      <c r="B158" s="25"/>
      <c r="C158" s="25"/>
      <c r="D158" s="25"/>
      <c r="E158" s="25"/>
      <c r="F158" s="25"/>
      <c r="G158" s="25"/>
      <c r="H158" s="25"/>
      <c r="I158" s="25"/>
    </row>
    <row r="159" spans="1:9" ht="15.75" customHeight="1" x14ac:dyDescent="0.2">
      <c r="A159" s="25"/>
      <c r="B159" s="25"/>
      <c r="C159" s="25"/>
      <c r="D159" s="25"/>
      <c r="E159" s="25"/>
      <c r="F159" s="25"/>
      <c r="G159" s="25"/>
      <c r="H159" s="25"/>
      <c r="I159" s="25"/>
    </row>
    <row r="160" spans="1:9" ht="15.75" customHeight="1" x14ac:dyDescent="0.2">
      <c r="A160" s="25"/>
      <c r="B160" s="25"/>
      <c r="C160" s="25"/>
      <c r="D160" s="25"/>
      <c r="E160" s="25"/>
      <c r="F160" s="25"/>
      <c r="G160" s="25"/>
      <c r="H160" s="25"/>
      <c r="I160" s="25"/>
    </row>
    <row r="161" spans="1:9" ht="15.75" customHeight="1" x14ac:dyDescent="0.2">
      <c r="A161" s="25"/>
      <c r="B161" s="25"/>
      <c r="C161" s="25"/>
      <c r="D161" s="25"/>
      <c r="E161" s="25"/>
      <c r="F161" s="25"/>
      <c r="G161" s="25"/>
      <c r="H161" s="25"/>
      <c r="I161" s="25"/>
    </row>
    <row r="162" spans="1:9" ht="15.75" customHeight="1" x14ac:dyDescent="0.2">
      <c r="A162" s="25"/>
      <c r="B162" s="25"/>
      <c r="C162" s="25"/>
      <c r="D162" s="25"/>
      <c r="E162" s="25"/>
      <c r="F162" s="25"/>
      <c r="G162" s="25"/>
      <c r="H162" s="25"/>
      <c r="I162" s="25"/>
    </row>
    <row r="163" spans="1:9" ht="15.75" customHeight="1" x14ac:dyDescent="0.2">
      <c r="A163" s="25"/>
      <c r="B163" s="25"/>
      <c r="C163" s="25"/>
      <c r="D163" s="25"/>
      <c r="E163" s="25"/>
      <c r="F163" s="25"/>
      <c r="G163" s="25"/>
      <c r="H163" s="25"/>
      <c r="I163" s="25"/>
    </row>
    <row r="164" spans="1:9" ht="15.75" customHeight="1" x14ac:dyDescent="0.2">
      <c r="A164" s="25"/>
      <c r="B164" s="25"/>
      <c r="C164" s="25"/>
      <c r="D164" s="25"/>
      <c r="E164" s="25"/>
      <c r="F164" s="25"/>
      <c r="G164" s="25"/>
      <c r="H164" s="25"/>
      <c r="I164" s="25"/>
    </row>
    <row r="165" spans="1:9" ht="15.75" customHeight="1" x14ac:dyDescent="0.2">
      <c r="A165" s="25"/>
      <c r="B165" s="25"/>
      <c r="C165" s="25"/>
      <c r="D165" s="25"/>
      <c r="E165" s="25"/>
      <c r="F165" s="25"/>
      <c r="G165" s="25"/>
      <c r="H165" s="25"/>
      <c r="I165" s="25"/>
    </row>
    <row r="166" spans="1:9" ht="15.75" customHeight="1" x14ac:dyDescent="0.2">
      <c r="A166" s="25"/>
      <c r="B166" s="25"/>
      <c r="C166" s="25"/>
      <c r="D166" s="25"/>
      <c r="E166" s="25"/>
      <c r="F166" s="25"/>
      <c r="G166" s="25"/>
      <c r="H166" s="25"/>
      <c r="I166" s="25"/>
    </row>
    <row r="167" spans="1:9" ht="15.75" customHeight="1" x14ac:dyDescent="0.2">
      <c r="A167" s="25"/>
      <c r="B167" s="25"/>
      <c r="C167" s="25"/>
      <c r="D167" s="25"/>
      <c r="E167" s="25"/>
      <c r="F167" s="25"/>
      <c r="G167" s="25"/>
      <c r="H167" s="25"/>
      <c r="I167" s="25"/>
    </row>
    <row r="168" spans="1:9" ht="15.75" customHeight="1" x14ac:dyDescent="0.2">
      <c r="A168" s="25"/>
      <c r="B168" s="25"/>
      <c r="C168" s="25"/>
      <c r="D168" s="25"/>
      <c r="E168" s="25"/>
      <c r="F168" s="25"/>
      <c r="G168" s="25"/>
      <c r="H168" s="25"/>
      <c r="I168" s="25"/>
    </row>
    <row r="169" spans="1:9" ht="15.75" customHeight="1" x14ac:dyDescent="0.2">
      <c r="A169" s="25"/>
      <c r="B169" s="25"/>
      <c r="C169" s="25"/>
      <c r="D169" s="25"/>
      <c r="E169" s="25"/>
      <c r="F169" s="25"/>
      <c r="G169" s="25"/>
      <c r="H169" s="25"/>
      <c r="I169" s="25"/>
    </row>
    <row r="170" spans="1:9" ht="15.75" customHeight="1" x14ac:dyDescent="0.2">
      <c r="A170" s="25"/>
      <c r="B170" s="25"/>
      <c r="C170" s="25"/>
      <c r="D170" s="25"/>
      <c r="E170" s="25"/>
      <c r="F170" s="25"/>
      <c r="G170" s="25"/>
      <c r="H170" s="25"/>
      <c r="I170" s="25"/>
    </row>
    <row r="171" spans="1:9" ht="15.75" customHeight="1" x14ac:dyDescent="0.2">
      <c r="A171" s="25"/>
      <c r="B171" s="25"/>
      <c r="C171" s="25"/>
      <c r="D171" s="25"/>
      <c r="E171" s="25"/>
      <c r="F171" s="25"/>
      <c r="G171" s="25"/>
      <c r="H171" s="25"/>
      <c r="I171" s="25"/>
    </row>
    <row r="172" spans="1:9" ht="15.75" customHeight="1" x14ac:dyDescent="0.2">
      <c r="A172" s="25"/>
      <c r="B172" s="25"/>
      <c r="C172" s="25"/>
      <c r="D172" s="25"/>
      <c r="E172" s="25"/>
      <c r="F172" s="25"/>
      <c r="G172" s="25"/>
      <c r="H172" s="25"/>
      <c r="I172" s="25"/>
    </row>
    <row r="173" spans="1:9" ht="15.75" customHeight="1" x14ac:dyDescent="0.2">
      <c r="A173" s="25"/>
      <c r="B173" s="25"/>
      <c r="C173" s="25"/>
      <c r="D173" s="25"/>
      <c r="E173" s="25"/>
      <c r="F173" s="25"/>
      <c r="G173" s="25"/>
      <c r="H173" s="25"/>
      <c r="I173" s="25"/>
    </row>
    <row r="174" spans="1:9" ht="15.75" customHeight="1" x14ac:dyDescent="0.2">
      <c r="A174" s="25"/>
      <c r="B174" s="25"/>
      <c r="C174" s="25"/>
      <c r="D174" s="25"/>
      <c r="E174" s="25"/>
      <c r="F174" s="25"/>
      <c r="G174" s="25"/>
      <c r="H174" s="25"/>
      <c r="I174" s="25"/>
    </row>
    <row r="175" spans="1:9" ht="15.75" customHeight="1" x14ac:dyDescent="0.2">
      <c r="A175" s="25"/>
      <c r="B175" s="25"/>
      <c r="C175" s="25"/>
      <c r="D175" s="25"/>
      <c r="E175" s="25"/>
      <c r="F175" s="25"/>
      <c r="G175" s="25"/>
      <c r="H175" s="25"/>
      <c r="I175" s="25"/>
    </row>
    <row r="176" spans="1:9" ht="15.75" customHeight="1" x14ac:dyDescent="0.2">
      <c r="A176" s="25"/>
      <c r="B176" s="25"/>
      <c r="C176" s="25"/>
      <c r="D176" s="25"/>
      <c r="E176" s="25"/>
      <c r="F176" s="25"/>
      <c r="G176" s="25"/>
      <c r="H176" s="25"/>
      <c r="I176" s="25"/>
    </row>
    <row r="177" spans="1:9" ht="15.75" customHeight="1" x14ac:dyDescent="0.2">
      <c r="A177" s="25"/>
      <c r="B177" s="25"/>
      <c r="C177" s="25"/>
      <c r="D177" s="25"/>
      <c r="E177" s="25"/>
      <c r="F177" s="25"/>
      <c r="G177" s="25"/>
      <c r="H177" s="25"/>
      <c r="I177" s="25"/>
    </row>
    <row r="178" spans="1:9" ht="15.75" customHeight="1" x14ac:dyDescent="0.2">
      <c r="A178" s="25"/>
      <c r="B178" s="25"/>
      <c r="C178" s="25"/>
      <c r="D178" s="25"/>
      <c r="E178" s="25"/>
      <c r="F178" s="25"/>
      <c r="G178" s="25"/>
      <c r="H178" s="25"/>
      <c r="I178" s="25"/>
    </row>
    <row r="179" spans="1:9" ht="15.75" customHeight="1" x14ac:dyDescent="0.2">
      <c r="A179" s="25"/>
      <c r="B179" s="25"/>
      <c r="C179" s="25"/>
      <c r="D179" s="25"/>
      <c r="E179" s="25"/>
      <c r="F179" s="25"/>
      <c r="G179" s="25"/>
      <c r="H179" s="25"/>
      <c r="I179" s="25"/>
    </row>
    <row r="180" spans="1:9" ht="15.75" customHeight="1" x14ac:dyDescent="0.2">
      <c r="A180" s="25"/>
      <c r="B180" s="25"/>
      <c r="C180" s="25"/>
      <c r="D180" s="25"/>
      <c r="E180" s="25"/>
      <c r="F180" s="25"/>
      <c r="G180" s="25"/>
      <c r="H180" s="25"/>
      <c r="I180" s="25"/>
    </row>
    <row r="181" spans="1:9" ht="15.75" customHeight="1" x14ac:dyDescent="0.2">
      <c r="A181" s="25"/>
      <c r="B181" s="25"/>
      <c r="C181" s="25"/>
      <c r="D181" s="25"/>
      <c r="E181" s="25"/>
      <c r="F181" s="25"/>
      <c r="G181" s="25"/>
      <c r="H181" s="25"/>
      <c r="I181" s="25"/>
    </row>
    <row r="182" spans="1:9" ht="15.75" customHeight="1" x14ac:dyDescent="0.2">
      <c r="A182" s="25"/>
      <c r="B182" s="25"/>
      <c r="C182" s="25"/>
      <c r="D182" s="25"/>
      <c r="E182" s="25"/>
      <c r="F182" s="25"/>
      <c r="G182" s="25"/>
      <c r="H182" s="25"/>
      <c r="I182" s="25"/>
    </row>
    <row r="183" spans="1:9" ht="15.75" customHeight="1" x14ac:dyDescent="0.2">
      <c r="A183" s="25"/>
      <c r="B183" s="25"/>
      <c r="C183" s="25"/>
      <c r="D183" s="25"/>
      <c r="E183" s="25"/>
      <c r="F183" s="25"/>
      <c r="G183" s="25"/>
      <c r="H183" s="25"/>
      <c r="I183" s="25"/>
    </row>
    <row r="184" spans="1:9" ht="15.75" customHeight="1" x14ac:dyDescent="0.2">
      <c r="A184" s="25"/>
      <c r="B184" s="25"/>
      <c r="C184" s="25"/>
      <c r="D184" s="25"/>
      <c r="E184" s="25"/>
      <c r="F184" s="25"/>
      <c r="G184" s="25"/>
      <c r="H184" s="25"/>
      <c r="I184" s="25"/>
    </row>
    <row r="185" spans="1:9" ht="15.75" customHeight="1" x14ac:dyDescent="0.2">
      <c r="A185" s="25"/>
      <c r="B185" s="25"/>
      <c r="C185" s="25"/>
      <c r="D185" s="25"/>
      <c r="E185" s="25"/>
      <c r="F185" s="25"/>
      <c r="G185" s="25"/>
      <c r="H185" s="25"/>
      <c r="I185" s="25"/>
    </row>
    <row r="186" spans="1:9" ht="15.75" customHeight="1" x14ac:dyDescent="0.2">
      <c r="A186" s="25"/>
      <c r="B186" s="25"/>
      <c r="C186" s="25"/>
      <c r="D186" s="25"/>
      <c r="E186" s="25"/>
      <c r="F186" s="25"/>
      <c r="G186" s="25"/>
      <c r="H186" s="25"/>
      <c r="I186" s="25"/>
    </row>
    <row r="187" spans="1:9" ht="15.75" customHeight="1" x14ac:dyDescent="0.2">
      <c r="A187" s="25"/>
      <c r="B187" s="25"/>
      <c r="C187" s="25"/>
      <c r="D187" s="25"/>
      <c r="E187" s="25"/>
      <c r="F187" s="25"/>
      <c r="G187" s="25"/>
      <c r="H187" s="25"/>
      <c r="I187" s="25"/>
    </row>
    <row r="188" spans="1:9" ht="15.75" customHeight="1" x14ac:dyDescent="0.2">
      <c r="A188" s="25"/>
      <c r="B188" s="25"/>
      <c r="C188" s="25"/>
      <c r="D188" s="25"/>
      <c r="E188" s="25"/>
      <c r="F188" s="25"/>
      <c r="G188" s="25"/>
      <c r="H188" s="25"/>
      <c r="I188" s="25"/>
    </row>
    <row r="189" spans="1:9" ht="15.75" customHeight="1" x14ac:dyDescent="0.2">
      <c r="A189" s="25"/>
      <c r="B189" s="25"/>
      <c r="C189" s="25"/>
      <c r="D189" s="25"/>
      <c r="E189" s="25"/>
      <c r="F189" s="25"/>
      <c r="G189" s="25"/>
      <c r="H189" s="25"/>
      <c r="I189" s="25"/>
    </row>
    <row r="190" spans="1:9" ht="15.75" customHeight="1" x14ac:dyDescent="0.2">
      <c r="A190" s="25"/>
      <c r="B190" s="25"/>
      <c r="C190" s="25"/>
      <c r="D190" s="25"/>
      <c r="E190" s="25"/>
      <c r="F190" s="25"/>
      <c r="G190" s="25"/>
      <c r="H190" s="25"/>
      <c r="I190" s="25"/>
    </row>
    <row r="191" spans="1:9" ht="15.75" customHeight="1" x14ac:dyDescent="0.2">
      <c r="A191" s="25"/>
      <c r="B191" s="25"/>
      <c r="C191" s="25"/>
      <c r="D191" s="25"/>
      <c r="E191" s="25"/>
      <c r="F191" s="25"/>
      <c r="G191" s="25"/>
      <c r="H191" s="25"/>
      <c r="I191" s="25"/>
    </row>
    <row r="192" spans="1:9" ht="15.75" customHeight="1" x14ac:dyDescent="0.2">
      <c r="A192" s="25"/>
      <c r="B192" s="25"/>
      <c r="C192" s="25"/>
      <c r="D192" s="25"/>
      <c r="E192" s="25"/>
      <c r="F192" s="25"/>
      <c r="G192" s="25"/>
      <c r="H192" s="25"/>
      <c r="I192" s="25"/>
    </row>
    <row r="193" spans="1:9" ht="15.75" customHeight="1" x14ac:dyDescent="0.2">
      <c r="A193" s="25"/>
      <c r="B193" s="25"/>
      <c r="C193" s="25"/>
      <c r="D193" s="25"/>
      <c r="E193" s="25"/>
      <c r="F193" s="25"/>
      <c r="G193" s="25"/>
      <c r="H193" s="25"/>
      <c r="I193" s="25"/>
    </row>
    <row r="194" spans="1:9" ht="15.75" customHeight="1" x14ac:dyDescent="0.2">
      <c r="A194" s="25"/>
      <c r="B194" s="25"/>
      <c r="C194" s="25"/>
      <c r="D194" s="25"/>
      <c r="E194" s="25"/>
      <c r="F194" s="25"/>
      <c r="G194" s="25"/>
      <c r="H194" s="25"/>
      <c r="I194" s="25"/>
    </row>
    <row r="195" spans="1:9" ht="15.75" customHeight="1" x14ac:dyDescent="0.2">
      <c r="A195" s="25"/>
      <c r="B195" s="25"/>
      <c r="C195" s="25"/>
      <c r="D195" s="25"/>
      <c r="E195" s="25"/>
      <c r="F195" s="25"/>
      <c r="G195" s="25"/>
      <c r="H195" s="25"/>
      <c r="I195" s="25"/>
    </row>
    <row r="196" spans="1:9" ht="15.75" customHeight="1" x14ac:dyDescent="0.2">
      <c r="A196" s="25"/>
      <c r="B196" s="25"/>
      <c r="C196" s="25"/>
      <c r="D196" s="25"/>
      <c r="E196" s="25"/>
      <c r="F196" s="25"/>
      <c r="G196" s="25"/>
      <c r="H196" s="25"/>
      <c r="I196" s="25"/>
    </row>
    <row r="197" spans="1:9" ht="15.75" customHeight="1" x14ac:dyDescent="0.2">
      <c r="A197" s="25"/>
      <c r="B197" s="25"/>
      <c r="C197" s="25"/>
      <c r="D197" s="25"/>
      <c r="E197" s="25"/>
      <c r="F197" s="25"/>
      <c r="G197" s="25"/>
      <c r="H197" s="25"/>
      <c r="I197" s="25"/>
    </row>
    <row r="198" spans="1:9" ht="15.75" customHeight="1" x14ac:dyDescent="0.2">
      <c r="A198" s="25"/>
      <c r="B198" s="25"/>
      <c r="C198" s="25"/>
      <c r="D198" s="25"/>
      <c r="E198" s="25"/>
      <c r="F198" s="25"/>
      <c r="G198" s="25"/>
      <c r="H198" s="25"/>
      <c r="I198" s="25"/>
    </row>
    <row r="199" spans="1:9" ht="15.75" customHeight="1" x14ac:dyDescent="0.2">
      <c r="A199" s="25"/>
      <c r="B199" s="25"/>
      <c r="C199" s="25"/>
      <c r="D199" s="25"/>
      <c r="E199" s="25"/>
      <c r="F199" s="25"/>
      <c r="G199" s="25"/>
      <c r="H199" s="25"/>
      <c r="I199" s="25"/>
    </row>
    <row r="200" spans="1:9" ht="15.75" customHeight="1" x14ac:dyDescent="0.2">
      <c r="A200" s="25"/>
      <c r="B200" s="25"/>
      <c r="C200" s="25"/>
      <c r="D200" s="25"/>
      <c r="E200" s="25"/>
      <c r="F200" s="25"/>
      <c r="G200" s="25"/>
      <c r="H200" s="25"/>
      <c r="I200" s="25"/>
    </row>
    <row r="201" spans="1:9" ht="15.75" customHeight="1" x14ac:dyDescent="0.2">
      <c r="A201" s="25"/>
      <c r="B201" s="25"/>
      <c r="C201" s="25"/>
      <c r="D201" s="25"/>
      <c r="E201" s="25"/>
      <c r="F201" s="25"/>
      <c r="G201" s="25"/>
      <c r="H201" s="25"/>
      <c r="I201" s="25"/>
    </row>
    <row r="202" spans="1:9" ht="15.75" customHeight="1" x14ac:dyDescent="0.2">
      <c r="A202" s="25"/>
      <c r="B202" s="25"/>
      <c r="C202" s="25"/>
      <c r="D202" s="25"/>
      <c r="E202" s="25"/>
      <c r="F202" s="25"/>
      <c r="G202" s="25"/>
      <c r="H202" s="25"/>
      <c r="I202" s="25"/>
    </row>
    <row r="203" spans="1:9" ht="15.75" customHeight="1" x14ac:dyDescent="0.2">
      <c r="A203" s="25"/>
      <c r="B203" s="25"/>
      <c r="C203" s="25"/>
      <c r="D203" s="25"/>
      <c r="E203" s="25"/>
      <c r="F203" s="25"/>
      <c r="G203" s="25"/>
      <c r="H203" s="25"/>
      <c r="I203" s="25"/>
    </row>
    <row r="204" spans="1:9" ht="15.75" customHeight="1" x14ac:dyDescent="0.2">
      <c r="A204" s="25"/>
      <c r="B204" s="25"/>
      <c r="C204" s="25"/>
      <c r="D204" s="25"/>
      <c r="E204" s="25"/>
      <c r="F204" s="25"/>
      <c r="G204" s="25"/>
      <c r="H204" s="25"/>
      <c r="I204" s="25"/>
    </row>
    <row r="205" spans="1:9" ht="15.75" customHeight="1" x14ac:dyDescent="0.2">
      <c r="A205" s="25"/>
      <c r="B205" s="25"/>
      <c r="C205" s="25"/>
      <c r="D205" s="25"/>
      <c r="E205" s="25"/>
      <c r="F205" s="25"/>
      <c r="G205" s="25"/>
      <c r="H205" s="25"/>
      <c r="I205" s="25"/>
    </row>
    <row r="206" spans="1:9" ht="15.75" customHeight="1" x14ac:dyDescent="0.2">
      <c r="A206" s="25"/>
      <c r="B206" s="25"/>
      <c r="C206" s="25"/>
      <c r="D206" s="25"/>
      <c r="E206" s="25"/>
      <c r="F206" s="25"/>
      <c r="G206" s="25"/>
      <c r="H206" s="25"/>
      <c r="I206" s="25"/>
    </row>
    <row r="207" spans="1:9" ht="15.75" customHeight="1" x14ac:dyDescent="0.2">
      <c r="A207" s="25"/>
      <c r="B207" s="25"/>
      <c r="C207" s="25"/>
      <c r="D207" s="25"/>
      <c r="E207" s="25"/>
      <c r="F207" s="25"/>
      <c r="G207" s="25"/>
      <c r="H207" s="25"/>
      <c r="I207" s="25"/>
    </row>
    <row r="208" spans="1:9" ht="15.75" customHeight="1" x14ac:dyDescent="0.2">
      <c r="A208" s="25"/>
      <c r="B208" s="25"/>
      <c r="C208" s="25"/>
      <c r="D208" s="25"/>
      <c r="E208" s="25"/>
      <c r="F208" s="25"/>
      <c r="G208" s="25"/>
      <c r="H208" s="25"/>
      <c r="I208" s="25"/>
    </row>
    <row r="209" spans="1:9" ht="15.75" customHeight="1" x14ac:dyDescent="0.2">
      <c r="A209" s="25"/>
      <c r="B209" s="25"/>
      <c r="C209" s="25"/>
      <c r="D209" s="25"/>
      <c r="E209" s="25"/>
      <c r="F209" s="25"/>
      <c r="G209" s="25"/>
      <c r="H209" s="25"/>
      <c r="I209" s="25"/>
    </row>
    <row r="210" spans="1:9" ht="15.75" customHeight="1" x14ac:dyDescent="0.2">
      <c r="A210" s="25"/>
      <c r="B210" s="25"/>
      <c r="C210" s="25"/>
      <c r="D210" s="25"/>
      <c r="E210" s="25"/>
      <c r="F210" s="25"/>
      <c r="G210" s="25"/>
      <c r="H210" s="25"/>
      <c r="I210" s="25"/>
    </row>
    <row r="211" spans="1:9" ht="15.75" customHeight="1" x14ac:dyDescent="0.2">
      <c r="A211" s="25"/>
      <c r="B211" s="25"/>
      <c r="C211" s="25"/>
      <c r="D211" s="25"/>
      <c r="E211" s="25"/>
      <c r="F211" s="25"/>
      <c r="G211" s="25"/>
      <c r="H211" s="25"/>
      <c r="I211" s="25"/>
    </row>
    <row r="212" spans="1:9" ht="15.75" customHeight="1" x14ac:dyDescent="0.2">
      <c r="A212" s="25"/>
      <c r="B212" s="25"/>
      <c r="C212" s="25"/>
      <c r="D212" s="25"/>
      <c r="E212" s="25"/>
      <c r="F212" s="25"/>
      <c r="G212" s="25"/>
      <c r="H212" s="25"/>
      <c r="I212" s="25"/>
    </row>
    <row r="213" spans="1:9" ht="15.75" customHeight="1" x14ac:dyDescent="0.2">
      <c r="A213" s="25"/>
      <c r="B213" s="25"/>
      <c r="C213" s="25"/>
      <c r="D213" s="25"/>
      <c r="E213" s="25"/>
      <c r="F213" s="25"/>
      <c r="G213" s="25"/>
      <c r="H213" s="25"/>
      <c r="I213" s="25"/>
    </row>
    <row r="214" spans="1:9" ht="15.75" customHeight="1" x14ac:dyDescent="0.2">
      <c r="A214" s="25"/>
      <c r="B214" s="25"/>
      <c r="C214" s="25"/>
      <c r="D214" s="25"/>
      <c r="E214" s="25"/>
      <c r="F214" s="25"/>
      <c r="G214" s="25"/>
      <c r="H214" s="25"/>
      <c r="I214" s="25"/>
    </row>
    <row r="215" spans="1:9" ht="15.75" customHeight="1" x14ac:dyDescent="0.2">
      <c r="A215" s="25"/>
      <c r="B215" s="25"/>
      <c r="C215" s="25"/>
      <c r="D215" s="25"/>
      <c r="E215" s="25"/>
      <c r="F215" s="25"/>
      <c r="G215" s="25"/>
      <c r="H215" s="25"/>
      <c r="I215" s="25"/>
    </row>
    <row r="216" spans="1:9" ht="15.75" customHeight="1" x14ac:dyDescent="0.2">
      <c r="A216" s="25"/>
      <c r="B216" s="25"/>
      <c r="C216" s="25"/>
      <c r="D216" s="25"/>
      <c r="E216" s="25"/>
      <c r="F216" s="25"/>
      <c r="G216" s="25"/>
      <c r="H216" s="25"/>
      <c r="I216" s="25"/>
    </row>
    <row r="217" spans="1:9" ht="15.75" customHeight="1" x14ac:dyDescent="0.2">
      <c r="A217" s="25"/>
      <c r="B217" s="25"/>
      <c r="C217" s="25"/>
      <c r="D217" s="25"/>
      <c r="E217" s="25"/>
      <c r="F217" s="25"/>
      <c r="G217" s="25"/>
      <c r="H217" s="25"/>
      <c r="I217" s="25"/>
    </row>
    <row r="218" spans="1:9" ht="15.75" customHeight="1" x14ac:dyDescent="0.2">
      <c r="A218" s="25"/>
      <c r="B218" s="25"/>
      <c r="C218" s="25"/>
      <c r="D218" s="25"/>
      <c r="E218" s="25"/>
      <c r="F218" s="25"/>
      <c r="G218" s="25"/>
      <c r="H218" s="25"/>
      <c r="I218" s="25"/>
    </row>
    <row r="219" spans="1:9" ht="15.75" customHeight="1" x14ac:dyDescent="0.2">
      <c r="A219" s="25"/>
      <c r="B219" s="25"/>
      <c r="C219" s="25"/>
      <c r="D219" s="25"/>
      <c r="E219" s="25"/>
      <c r="F219" s="25"/>
      <c r="G219" s="25"/>
      <c r="H219" s="25"/>
      <c r="I219" s="25"/>
    </row>
    <row r="220" spans="1:9" ht="15.75" customHeight="1" x14ac:dyDescent="0.2">
      <c r="A220" s="25"/>
      <c r="B220" s="25"/>
      <c r="C220" s="25"/>
      <c r="D220" s="25"/>
      <c r="E220" s="25"/>
      <c r="F220" s="25"/>
      <c r="G220" s="25"/>
      <c r="H220" s="25"/>
      <c r="I220" s="25"/>
    </row>
    <row r="221" spans="1:9" ht="15.75" customHeight="1" x14ac:dyDescent="0.2">
      <c r="A221" s="25"/>
      <c r="B221" s="25"/>
      <c r="C221" s="25"/>
      <c r="D221" s="25"/>
      <c r="E221" s="25"/>
      <c r="F221" s="25"/>
      <c r="G221" s="25"/>
      <c r="H221" s="25"/>
      <c r="I221" s="25"/>
    </row>
    <row r="222" spans="1:9" ht="15.75" customHeight="1" x14ac:dyDescent="0.2">
      <c r="A222" s="25"/>
      <c r="B222" s="25"/>
      <c r="C222" s="25"/>
      <c r="D222" s="25"/>
      <c r="E222" s="25"/>
      <c r="F222" s="25"/>
      <c r="G222" s="25"/>
      <c r="H222" s="25"/>
      <c r="I222" s="25"/>
    </row>
    <row r="223" spans="1:9" ht="15.75" customHeight="1" x14ac:dyDescent="0.2">
      <c r="A223" s="25"/>
      <c r="B223" s="25"/>
      <c r="C223" s="25"/>
      <c r="D223" s="25"/>
      <c r="E223" s="25"/>
      <c r="F223" s="25"/>
      <c r="G223" s="25"/>
      <c r="H223" s="25"/>
      <c r="I223" s="25"/>
    </row>
    <row r="224" spans="1:9" ht="15.75" customHeight="1" x14ac:dyDescent="0.2">
      <c r="A224" s="25"/>
      <c r="B224" s="25"/>
      <c r="C224" s="25"/>
      <c r="D224" s="25"/>
      <c r="E224" s="25"/>
      <c r="F224" s="25"/>
      <c r="G224" s="25"/>
      <c r="H224" s="25"/>
      <c r="I224" s="25"/>
    </row>
    <row r="225" spans="1:9" ht="15.75" customHeight="1" x14ac:dyDescent="0.2">
      <c r="A225" s="25"/>
      <c r="B225" s="25"/>
      <c r="C225" s="25"/>
      <c r="D225" s="25"/>
      <c r="E225" s="25"/>
      <c r="F225" s="25"/>
      <c r="G225" s="25"/>
      <c r="H225" s="25"/>
      <c r="I225" s="25"/>
    </row>
    <row r="226" spans="1:9" ht="15.75" customHeight="1" x14ac:dyDescent="0.2">
      <c r="A226" s="25"/>
      <c r="B226" s="25"/>
      <c r="C226" s="25"/>
      <c r="D226" s="25"/>
      <c r="E226" s="25"/>
      <c r="F226" s="25"/>
      <c r="G226" s="25"/>
      <c r="H226" s="25"/>
      <c r="I226" s="25"/>
    </row>
    <row r="227" spans="1:9" ht="15.75" customHeight="1" x14ac:dyDescent="0.2">
      <c r="A227" s="25"/>
      <c r="B227" s="25"/>
      <c r="C227" s="25"/>
      <c r="D227" s="25"/>
      <c r="E227" s="25"/>
      <c r="F227" s="25"/>
      <c r="G227" s="25"/>
      <c r="H227" s="25"/>
      <c r="I227" s="25"/>
    </row>
    <row r="228" spans="1:9" ht="15.75" customHeight="1" x14ac:dyDescent="0.2">
      <c r="A228" s="25"/>
      <c r="B228" s="25"/>
      <c r="C228" s="25"/>
      <c r="D228" s="25"/>
      <c r="E228" s="25"/>
      <c r="F228" s="25"/>
      <c r="G228" s="25"/>
      <c r="H228" s="25"/>
      <c r="I228" s="25"/>
    </row>
    <row r="229" spans="1:9" ht="15.75" customHeight="1" x14ac:dyDescent="0.2">
      <c r="A229" s="25"/>
      <c r="B229" s="25"/>
      <c r="C229" s="25"/>
      <c r="D229" s="25"/>
      <c r="E229" s="25"/>
      <c r="F229" s="25"/>
      <c r="G229" s="25"/>
      <c r="H229" s="25"/>
      <c r="I229" s="25"/>
    </row>
    <row r="230" spans="1:9" ht="15.75" customHeight="1" x14ac:dyDescent="0.2">
      <c r="A230" s="25"/>
      <c r="B230" s="25"/>
      <c r="C230" s="25"/>
      <c r="D230" s="25"/>
      <c r="E230" s="25"/>
      <c r="F230" s="25"/>
      <c r="G230" s="25"/>
      <c r="H230" s="25"/>
      <c r="I230" s="25"/>
    </row>
    <row r="231" spans="1:9" ht="15.75" customHeight="1" x14ac:dyDescent="0.2">
      <c r="A231" s="25"/>
      <c r="B231" s="25"/>
      <c r="C231" s="25"/>
      <c r="D231" s="25"/>
      <c r="E231" s="25"/>
      <c r="F231" s="25"/>
      <c r="G231" s="25"/>
      <c r="H231" s="25"/>
      <c r="I231" s="25"/>
    </row>
    <row r="232" spans="1:9" ht="15.75" customHeight="1" x14ac:dyDescent="0.2">
      <c r="A232" s="25"/>
      <c r="B232" s="25"/>
      <c r="C232" s="25"/>
      <c r="D232" s="25"/>
      <c r="E232" s="25"/>
      <c r="F232" s="25"/>
      <c r="G232" s="25"/>
      <c r="H232" s="25"/>
      <c r="I232" s="25"/>
    </row>
    <row r="233" spans="1:9" ht="15.75" customHeight="1" x14ac:dyDescent="0.2">
      <c r="A233" s="25"/>
      <c r="B233" s="25"/>
      <c r="C233" s="25"/>
      <c r="D233" s="25"/>
      <c r="E233" s="25"/>
      <c r="F233" s="25"/>
      <c r="G233" s="25"/>
      <c r="H233" s="25"/>
      <c r="I233" s="25"/>
    </row>
    <row r="234" spans="1:9" ht="15.75" customHeight="1" x14ac:dyDescent="0.2">
      <c r="A234" s="25"/>
      <c r="B234" s="25"/>
      <c r="C234" s="25"/>
      <c r="D234" s="25"/>
      <c r="E234" s="25"/>
      <c r="F234" s="25"/>
      <c r="G234" s="25"/>
      <c r="H234" s="25"/>
      <c r="I234" s="25"/>
    </row>
    <row r="235" spans="1:9" ht="15.75" customHeight="1" x14ac:dyDescent="0.2">
      <c r="A235" s="25"/>
      <c r="B235" s="25"/>
      <c r="C235" s="25"/>
      <c r="D235" s="25"/>
      <c r="E235" s="25"/>
      <c r="F235" s="25"/>
      <c r="G235" s="25"/>
      <c r="H235" s="25"/>
      <c r="I235" s="25"/>
    </row>
    <row r="236" spans="1:9" ht="15.75" customHeight="1" x14ac:dyDescent="0.2">
      <c r="A236" s="25"/>
      <c r="B236" s="25"/>
      <c r="C236" s="25"/>
      <c r="D236" s="25"/>
      <c r="E236" s="25"/>
      <c r="F236" s="25"/>
      <c r="G236" s="25"/>
      <c r="H236" s="25"/>
      <c r="I236" s="25"/>
    </row>
    <row r="237" spans="1:9" ht="15.75" customHeight="1" x14ac:dyDescent="0.2">
      <c r="A237" s="25"/>
      <c r="B237" s="25"/>
      <c r="C237" s="25"/>
      <c r="D237" s="25"/>
      <c r="E237" s="25"/>
      <c r="F237" s="25"/>
      <c r="G237" s="25"/>
      <c r="H237" s="25"/>
      <c r="I237" s="25"/>
    </row>
    <row r="238" spans="1:9" ht="15.75" customHeight="1" x14ac:dyDescent="0.2">
      <c r="A238" s="25"/>
      <c r="B238" s="25"/>
      <c r="C238" s="25"/>
      <c r="D238" s="25"/>
      <c r="E238" s="25"/>
      <c r="F238" s="25"/>
      <c r="G238" s="25"/>
      <c r="H238" s="25"/>
      <c r="I238" s="25"/>
    </row>
    <row r="239" spans="1:9" ht="15.75" customHeight="1" x14ac:dyDescent="0.2">
      <c r="A239" s="25"/>
      <c r="B239" s="25"/>
      <c r="C239" s="25"/>
      <c r="D239" s="25"/>
      <c r="E239" s="25"/>
      <c r="F239" s="25"/>
      <c r="G239" s="25"/>
      <c r="H239" s="25"/>
      <c r="I239" s="25"/>
    </row>
    <row r="240" spans="1:9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2:B3"/>
    <mergeCell ref="C2:C3"/>
    <mergeCell ref="B11:C11"/>
    <mergeCell ref="B25:C25"/>
  </mergeCells>
  <pageMargins left="0.511811024" right="0.511811024" top="0.78740157499999996" bottom="0.78740157499999996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xSplit="1" ySplit="9" topLeftCell="B12" activePane="bottomRight" state="frozen"/>
      <selection pane="topRight" activeCell="B1" sqref="B1"/>
      <selection pane="bottomLeft" activeCell="A10" sqref="A10"/>
      <selection pane="bottomRight" activeCell="A12" sqref="A12:A15"/>
    </sheetView>
  </sheetViews>
  <sheetFormatPr defaultColWidth="14.42578125" defaultRowHeight="15" customHeight="1" x14ac:dyDescent="0.2"/>
  <cols>
    <col min="1" max="1" width="30.42578125" customWidth="1"/>
    <col min="2" max="2" width="25" customWidth="1"/>
    <col min="3" max="3" width="15.5703125" customWidth="1"/>
    <col min="4" max="4" width="25" customWidth="1"/>
    <col min="5" max="5" width="26.140625" customWidth="1"/>
    <col min="6" max="6" width="25" customWidth="1"/>
    <col min="7" max="7" width="26.140625" customWidth="1"/>
    <col min="8" max="8" width="25" customWidth="1"/>
    <col min="9" max="9" width="26.140625" customWidth="1"/>
    <col min="10" max="10" width="25" customWidth="1"/>
    <col min="11" max="11" width="26.140625" customWidth="1"/>
    <col min="12" max="12" width="25" customWidth="1"/>
    <col min="13" max="13" width="26.140625" customWidth="1"/>
  </cols>
  <sheetData>
    <row r="1" spans="1:26" ht="11.25" customHeight="1" x14ac:dyDescent="0.2">
      <c r="A1" s="185"/>
      <c r="B1" s="187" t="s">
        <v>68</v>
      </c>
      <c r="C1" s="188"/>
      <c r="D1" s="188"/>
      <c r="E1" s="189"/>
      <c r="F1" s="193"/>
      <c r="G1" s="189"/>
      <c r="H1" s="193"/>
      <c r="I1" s="189"/>
      <c r="J1" s="193"/>
      <c r="K1" s="189"/>
      <c r="L1" s="193"/>
      <c r="M1" s="189"/>
      <c r="N1" s="25"/>
      <c r="O1" s="25"/>
      <c r="P1" s="25"/>
      <c r="Q1" s="25"/>
      <c r="R1" s="25"/>
      <c r="S1" s="25"/>
      <c r="T1" s="25"/>
      <c r="U1" s="25"/>
      <c r="V1" s="25"/>
      <c r="W1" s="25"/>
    </row>
    <row r="2" spans="1:26" ht="11.25" customHeight="1" x14ac:dyDescent="0.2">
      <c r="A2" s="186"/>
      <c r="B2" s="190"/>
      <c r="C2" s="164"/>
      <c r="D2" s="164"/>
      <c r="E2" s="191"/>
      <c r="F2" s="190"/>
      <c r="G2" s="191"/>
      <c r="H2" s="190"/>
      <c r="I2" s="191"/>
      <c r="J2" s="190"/>
      <c r="K2" s="191"/>
      <c r="L2" s="190"/>
      <c r="M2" s="191"/>
      <c r="N2" s="25"/>
      <c r="O2" s="25"/>
      <c r="P2" s="25"/>
      <c r="Q2" s="25"/>
      <c r="R2" s="25"/>
      <c r="S2" s="25"/>
      <c r="T2" s="25"/>
      <c r="U2" s="25"/>
      <c r="V2" s="25"/>
      <c r="W2" s="25"/>
    </row>
    <row r="3" spans="1:26" ht="11.25" customHeight="1" x14ac:dyDescent="0.2">
      <c r="A3" s="186"/>
      <c r="B3" s="190"/>
      <c r="C3" s="164"/>
      <c r="D3" s="164"/>
      <c r="E3" s="191"/>
      <c r="F3" s="190"/>
      <c r="G3" s="191"/>
      <c r="H3" s="190"/>
      <c r="I3" s="191"/>
      <c r="J3" s="190"/>
      <c r="K3" s="191"/>
      <c r="L3" s="190"/>
      <c r="M3" s="191"/>
      <c r="N3" s="25"/>
      <c r="O3" s="25"/>
      <c r="P3" s="25"/>
      <c r="Q3" s="25"/>
      <c r="R3" s="25"/>
      <c r="S3" s="25"/>
      <c r="T3" s="25"/>
      <c r="U3" s="25"/>
      <c r="V3" s="25"/>
      <c r="W3" s="25"/>
    </row>
    <row r="4" spans="1:26" ht="11.25" customHeight="1" x14ac:dyDescent="0.2">
      <c r="A4" s="186"/>
      <c r="B4" s="190"/>
      <c r="C4" s="164"/>
      <c r="D4" s="164"/>
      <c r="E4" s="191"/>
      <c r="F4" s="190"/>
      <c r="G4" s="191"/>
      <c r="H4" s="190"/>
      <c r="I4" s="191"/>
      <c r="J4" s="190"/>
      <c r="K4" s="191"/>
      <c r="L4" s="190"/>
      <c r="M4" s="191"/>
      <c r="N4" s="25"/>
      <c r="O4" s="25"/>
      <c r="P4" s="25"/>
      <c r="Q4" s="25"/>
      <c r="R4" s="25"/>
      <c r="S4" s="25"/>
      <c r="T4" s="25"/>
      <c r="U4" s="25"/>
      <c r="V4" s="25"/>
      <c r="W4" s="25"/>
    </row>
    <row r="5" spans="1:26" ht="11.25" customHeight="1" x14ac:dyDescent="0.2">
      <c r="A5" s="180"/>
      <c r="B5" s="192"/>
      <c r="C5" s="176"/>
      <c r="D5" s="176"/>
      <c r="E5" s="177"/>
      <c r="F5" s="192"/>
      <c r="G5" s="177"/>
      <c r="H5" s="192"/>
      <c r="I5" s="177"/>
      <c r="J5" s="192"/>
      <c r="K5" s="177"/>
      <c r="L5" s="192"/>
      <c r="M5" s="177"/>
      <c r="N5" s="25"/>
      <c r="O5" s="25"/>
      <c r="P5" s="25"/>
      <c r="Q5" s="25"/>
      <c r="R5" s="25"/>
      <c r="S5" s="25"/>
      <c r="T5" s="25"/>
      <c r="U5" s="25"/>
      <c r="V5" s="25"/>
      <c r="W5" s="25"/>
    </row>
    <row r="6" spans="1:26" ht="18" customHeight="1" x14ac:dyDescent="0.2">
      <c r="A6" s="194" t="s">
        <v>69</v>
      </c>
      <c r="B6" s="198" t="s">
        <v>70</v>
      </c>
      <c r="C6" s="199" t="s">
        <v>71</v>
      </c>
      <c r="D6" s="183" t="s">
        <v>72</v>
      </c>
      <c r="E6" s="166"/>
      <c r="F6" s="184" t="s">
        <v>73</v>
      </c>
      <c r="G6" s="166"/>
      <c r="H6" s="184" t="s">
        <v>74</v>
      </c>
      <c r="I6" s="166"/>
      <c r="J6" s="184" t="s">
        <v>75</v>
      </c>
      <c r="K6" s="166"/>
      <c r="L6" s="184" t="s">
        <v>76</v>
      </c>
      <c r="M6" s="166"/>
    </row>
    <row r="7" spans="1:26" ht="12.75" x14ac:dyDescent="0.2">
      <c r="A7" s="195"/>
      <c r="B7" s="190"/>
      <c r="C7" s="186"/>
      <c r="D7" s="40" t="s">
        <v>77</v>
      </c>
      <c r="E7" s="41"/>
      <c r="F7" s="42" t="s">
        <v>77</v>
      </c>
      <c r="G7" s="43"/>
      <c r="H7" s="42" t="s">
        <v>77</v>
      </c>
      <c r="I7" s="43"/>
      <c r="J7" s="42" t="s">
        <v>77</v>
      </c>
      <c r="K7" s="43"/>
      <c r="L7" s="42" t="s">
        <v>77</v>
      </c>
      <c r="M7" s="43"/>
      <c r="N7" s="44"/>
      <c r="O7" s="45"/>
      <c r="P7" s="45"/>
      <c r="Q7" s="45"/>
      <c r="R7" s="45"/>
      <c r="S7" s="45"/>
      <c r="T7" s="45"/>
      <c r="U7" s="45"/>
      <c r="V7" s="45"/>
      <c r="W7" s="45"/>
    </row>
    <row r="8" spans="1:26" ht="12.75" x14ac:dyDescent="0.2">
      <c r="A8" s="195"/>
      <c r="B8" s="190"/>
      <c r="C8" s="186"/>
      <c r="D8" s="41" t="s">
        <v>78</v>
      </c>
      <c r="E8" s="43" t="s">
        <v>79</v>
      </c>
      <c r="F8" s="43" t="s">
        <v>78</v>
      </c>
      <c r="G8" s="43" t="s">
        <v>79</v>
      </c>
      <c r="H8" s="43" t="s">
        <v>78</v>
      </c>
      <c r="I8" s="43" t="s">
        <v>79</v>
      </c>
      <c r="J8" s="43" t="s">
        <v>78</v>
      </c>
      <c r="K8" s="43" t="s">
        <v>79</v>
      </c>
      <c r="L8" s="43" t="s">
        <v>78</v>
      </c>
      <c r="M8" s="43" t="s">
        <v>79</v>
      </c>
      <c r="N8" s="46"/>
      <c r="O8" s="47"/>
      <c r="P8" s="47"/>
      <c r="Q8" s="47"/>
      <c r="R8" s="47"/>
      <c r="S8" s="47"/>
      <c r="T8" s="47"/>
      <c r="U8" s="47"/>
      <c r="V8" s="47"/>
      <c r="W8" s="47"/>
    </row>
    <row r="9" spans="1:26" ht="1.5" customHeight="1" x14ac:dyDescent="0.2">
      <c r="A9" s="48"/>
      <c r="B9" s="49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1"/>
      <c r="O9" s="52"/>
      <c r="P9" s="52"/>
      <c r="Q9" s="52"/>
      <c r="R9" s="52"/>
      <c r="S9" s="52"/>
      <c r="T9" s="52"/>
      <c r="U9" s="52"/>
      <c r="V9" s="52"/>
      <c r="W9" s="52"/>
      <c r="X9" s="53"/>
      <c r="Y9" s="53"/>
      <c r="Z9" s="53"/>
    </row>
    <row r="10" spans="1:26" ht="51" customHeight="1" x14ac:dyDescent="0.2">
      <c r="A10" s="196" t="s">
        <v>80</v>
      </c>
      <c r="B10" s="54"/>
      <c r="C10" s="55"/>
      <c r="D10" s="56"/>
      <c r="E10" s="57"/>
      <c r="F10" s="56"/>
      <c r="G10" s="57"/>
      <c r="H10" s="56"/>
      <c r="I10" s="58"/>
      <c r="J10" s="56"/>
      <c r="K10" s="58"/>
      <c r="L10" s="56"/>
      <c r="M10" s="58"/>
      <c r="N10" s="59"/>
      <c r="O10" s="25"/>
      <c r="P10" s="25"/>
      <c r="Q10" s="25"/>
      <c r="R10" s="25"/>
      <c r="S10" s="25"/>
      <c r="T10" s="25"/>
      <c r="U10" s="25"/>
      <c r="V10" s="25"/>
      <c r="W10" s="25"/>
    </row>
    <row r="11" spans="1:26" ht="22.5" customHeight="1" x14ac:dyDescent="0.2">
      <c r="A11" s="197"/>
      <c r="B11" s="60" t="s">
        <v>81</v>
      </c>
      <c r="C11" s="61"/>
      <c r="D11" s="200"/>
      <c r="E11" s="201"/>
      <c r="F11" s="200"/>
      <c r="G11" s="201"/>
      <c r="H11" s="200"/>
      <c r="I11" s="201"/>
      <c r="J11" s="200"/>
      <c r="K11" s="201"/>
      <c r="L11" s="200"/>
      <c r="M11" s="201"/>
      <c r="N11" s="59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55.5" customHeight="1" x14ac:dyDescent="0.2">
      <c r="A12" s="196" t="s">
        <v>82</v>
      </c>
      <c r="B12" s="54"/>
      <c r="C12" s="55"/>
      <c r="D12" s="56"/>
      <c r="E12" s="58"/>
      <c r="F12" s="56"/>
      <c r="G12" s="58"/>
      <c r="H12" s="56"/>
      <c r="I12" s="58"/>
      <c r="J12" s="56"/>
      <c r="K12" s="58"/>
      <c r="L12" s="56"/>
      <c r="M12" s="58"/>
      <c r="N12" s="59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22.5" customHeight="1" x14ac:dyDescent="0.2">
      <c r="A13" s="197"/>
      <c r="B13" s="60" t="s">
        <v>81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59"/>
      <c r="O13" s="25"/>
      <c r="P13" s="25"/>
      <c r="Q13" s="25"/>
      <c r="R13" s="25"/>
      <c r="S13" s="25"/>
      <c r="T13" s="25"/>
      <c r="U13" s="25"/>
      <c r="V13" s="25"/>
      <c r="W13" s="25"/>
    </row>
    <row r="14" spans="1:26" ht="59.25" customHeight="1" x14ac:dyDescent="0.2">
      <c r="A14" s="196" t="s">
        <v>83</v>
      </c>
      <c r="B14" s="54"/>
      <c r="C14" s="55"/>
      <c r="D14" s="56"/>
      <c r="E14" s="58"/>
      <c r="F14" s="56"/>
      <c r="G14" s="58"/>
      <c r="H14" s="56"/>
      <c r="I14" s="58"/>
      <c r="J14" s="56"/>
      <c r="K14" s="58"/>
      <c r="L14" s="56"/>
      <c r="M14" s="58"/>
      <c r="N14" s="59"/>
      <c r="O14" s="25"/>
      <c r="P14" s="25"/>
      <c r="Q14" s="25"/>
      <c r="R14" s="25"/>
      <c r="S14" s="25"/>
      <c r="T14" s="25"/>
      <c r="U14" s="25"/>
      <c r="V14" s="25"/>
      <c r="W14" s="25"/>
    </row>
    <row r="15" spans="1:26" ht="22.5" customHeight="1" x14ac:dyDescent="0.2">
      <c r="A15" s="197"/>
      <c r="B15" s="60" t="s">
        <v>81</v>
      </c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59"/>
      <c r="O15" s="25"/>
      <c r="P15" s="25"/>
      <c r="Q15" s="25"/>
      <c r="R15" s="25"/>
      <c r="S15" s="25"/>
      <c r="T15" s="25"/>
      <c r="U15" s="25"/>
      <c r="V15" s="25"/>
      <c r="W15" s="25"/>
    </row>
    <row r="16" spans="1:26" ht="53.25" customHeight="1" x14ac:dyDescent="0.2">
      <c r="A16" s="196" t="s">
        <v>84</v>
      </c>
      <c r="B16" s="54"/>
      <c r="C16" s="62"/>
      <c r="D16" s="35"/>
      <c r="E16" s="57"/>
      <c r="F16" s="56"/>
      <c r="G16" s="58"/>
      <c r="H16" s="56"/>
      <c r="I16" s="58"/>
      <c r="J16" s="56"/>
      <c r="K16" s="58"/>
      <c r="L16" s="56"/>
      <c r="M16" s="58"/>
      <c r="N16" s="59"/>
      <c r="O16" s="25"/>
      <c r="P16" s="25"/>
      <c r="Q16" s="25"/>
      <c r="R16" s="25"/>
      <c r="S16" s="25"/>
      <c r="T16" s="25"/>
      <c r="U16" s="25"/>
      <c r="V16" s="25"/>
      <c r="W16" s="25"/>
    </row>
    <row r="17" spans="1:23" ht="22.5" customHeight="1" x14ac:dyDescent="0.2">
      <c r="A17" s="197"/>
      <c r="B17" s="60" t="s">
        <v>81</v>
      </c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59"/>
      <c r="O17" s="25"/>
      <c r="P17" s="25"/>
      <c r="Q17" s="25"/>
      <c r="R17" s="25"/>
      <c r="S17" s="25"/>
      <c r="T17" s="25"/>
      <c r="U17" s="25"/>
      <c r="V17" s="25"/>
      <c r="W17" s="25"/>
    </row>
    <row r="18" spans="1:23" ht="46.5" customHeight="1" x14ac:dyDescent="0.2">
      <c r="A18" s="196" t="s">
        <v>85</v>
      </c>
      <c r="B18" s="54"/>
      <c r="C18" s="55"/>
      <c r="D18" s="56"/>
      <c r="E18" s="58"/>
      <c r="F18" s="56"/>
      <c r="G18" s="58"/>
      <c r="H18" s="56"/>
      <c r="I18" s="58"/>
      <c r="J18" s="56"/>
      <c r="K18" s="58"/>
      <c r="L18" s="56"/>
      <c r="M18" s="58"/>
      <c r="N18" s="59"/>
      <c r="O18" s="25"/>
      <c r="P18" s="25"/>
      <c r="Q18" s="25"/>
      <c r="R18" s="25"/>
      <c r="S18" s="25"/>
      <c r="T18" s="25"/>
      <c r="U18" s="25"/>
      <c r="V18" s="25"/>
      <c r="W18" s="25"/>
    </row>
    <row r="19" spans="1:23" ht="22.5" customHeight="1" x14ac:dyDescent="0.2">
      <c r="A19" s="197"/>
      <c r="B19" s="60" t="s">
        <v>81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59"/>
      <c r="O19" s="25"/>
      <c r="P19" s="25"/>
      <c r="Q19" s="25"/>
      <c r="R19" s="25"/>
      <c r="S19" s="25"/>
      <c r="T19" s="25"/>
      <c r="U19" s="25"/>
      <c r="V19" s="25"/>
      <c r="W19" s="25"/>
    </row>
    <row r="20" spans="1:23" ht="48.75" customHeight="1" x14ac:dyDescent="0.2">
      <c r="A20" s="196" t="s">
        <v>86</v>
      </c>
      <c r="B20" s="54"/>
      <c r="C20" s="62"/>
      <c r="D20" s="56"/>
      <c r="E20" s="58"/>
      <c r="F20" s="56"/>
      <c r="G20" s="58"/>
      <c r="H20" s="56"/>
      <c r="I20" s="58"/>
      <c r="J20" s="56"/>
      <c r="K20" s="58"/>
      <c r="L20" s="56"/>
      <c r="M20" s="58"/>
      <c r="N20" s="59"/>
      <c r="O20" s="25"/>
      <c r="P20" s="25"/>
      <c r="Q20" s="25"/>
      <c r="R20" s="25"/>
      <c r="S20" s="25"/>
      <c r="T20" s="25"/>
      <c r="U20" s="25"/>
      <c r="V20" s="25"/>
      <c r="W20" s="25"/>
    </row>
    <row r="21" spans="1:23" ht="22.5" customHeight="1" x14ac:dyDescent="0.2">
      <c r="A21" s="180"/>
      <c r="B21" s="60" t="s">
        <v>81</v>
      </c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59"/>
      <c r="O21" s="25"/>
      <c r="P21" s="25"/>
      <c r="Q21" s="25"/>
      <c r="R21" s="25"/>
      <c r="S21" s="25"/>
      <c r="T21" s="25"/>
      <c r="U21" s="25"/>
      <c r="V21" s="25"/>
      <c r="W21" s="25"/>
    </row>
    <row r="22" spans="1:23" ht="48.75" customHeight="1" x14ac:dyDescent="0.2">
      <c r="A22" s="196" t="s">
        <v>87</v>
      </c>
      <c r="B22" s="54"/>
      <c r="C22" s="55"/>
      <c r="D22" s="56"/>
      <c r="E22" s="58"/>
      <c r="F22" s="56"/>
      <c r="G22" s="58"/>
      <c r="H22" s="56"/>
      <c r="I22" s="58"/>
      <c r="J22" s="56"/>
      <c r="K22" s="58"/>
      <c r="L22" s="56"/>
      <c r="M22" s="58"/>
      <c r="N22" s="59"/>
      <c r="O22" s="25"/>
      <c r="P22" s="25"/>
      <c r="Q22" s="25"/>
      <c r="R22" s="25"/>
      <c r="S22" s="25"/>
      <c r="T22" s="25"/>
      <c r="U22" s="25"/>
      <c r="V22" s="25"/>
      <c r="W22" s="25"/>
    </row>
    <row r="23" spans="1:23" ht="22.5" customHeight="1" x14ac:dyDescent="0.2">
      <c r="A23" s="180"/>
      <c r="B23" s="60" t="s">
        <v>81</v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59"/>
      <c r="O23" s="25"/>
      <c r="P23" s="25"/>
      <c r="Q23" s="25"/>
      <c r="R23" s="25"/>
      <c r="S23" s="25"/>
      <c r="T23" s="25"/>
      <c r="U23" s="25"/>
      <c r="V23" s="25"/>
      <c r="W23" s="25"/>
    </row>
    <row r="24" spans="1:23" ht="15.75" customHeight="1" x14ac:dyDescent="0.2">
      <c r="A24" s="64"/>
      <c r="B24" s="21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</row>
    <row r="25" spans="1:23" ht="15.75" customHeight="1" x14ac:dyDescent="0.2">
      <c r="A25" s="64"/>
      <c r="B25" s="21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</row>
    <row r="26" spans="1:23" ht="15.75" customHeight="1" x14ac:dyDescent="0.2">
      <c r="A26" s="64"/>
      <c r="B26" s="21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</row>
    <row r="27" spans="1:23" ht="15.75" customHeight="1" x14ac:dyDescent="0.2">
      <c r="A27" s="64"/>
      <c r="B27" s="21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</row>
    <row r="28" spans="1:23" ht="15.75" customHeight="1" x14ac:dyDescent="0.2">
      <c r="A28" s="64"/>
      <c r="B28" s="21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</row>
    <row r="29" spans="1:23" ht="15.75" customHeight="1" x14ac:dyDescent="0.2">
      <c r="A29" s="64"/>
      <c r="B29" s="21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</row>
    <row r="30" spans="1:23" ht="15.75" customHeight="1" x14ac:dyDescent="0.2">
      <c r="A30" s="64"/>
      <c r="B30" s="21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  <row r="31" spans="1:23" ht="15.75" customHeight="1" x14ac:dyDescent="0.2">
      <c r="A31" s="64"/>
      <c r="B31" s="21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23" ht="15.75" customHeight="1" x14ac:dyDescent="0.2">
      <c r="A32" s="64"/>
      <c r="B32" s="21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</row>
    <row r="33" spans="1:13" ht="15.75" customHeight="1" x14ac:dyDescent="0.2">
      <c r="A33" s="64"/>
      <c r="B33" s="21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</row>
    <row r="34" spans="1:13" ht="15.75" customHeight="1" x14ac:dyDescent="0.2">
      <c r="A34" s="64"/>
      <c r="B34" s="21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</row>
    <row r="35" spans="1:13" ht="15.75" customHeight="1" x14ac:dyDescent="0.2">
      <c r="A35" s="64"/>
      <c r="B35" s="21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</row>
    <row r="36" spans="1:13" ht="15.75" customHeight="1" x14ac:dyDescent="0.2">
      <c r="A36" s="64"/>
      <c r="B36" s="21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</row>
    <row r="37" spans="1:13" ht="15.75" customHeight="1" x14ac:dyDescent="0.2">
      <c r="A37" s="64"/>
      <c r="B37" s="21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</row>
    <row r="38" spans="1:13" ht="15.75" customHeight="1" x14ac:dyDescent="0.2">
      <c r="A38" s="64"/>
      <c r="B38" s="21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5.75" customHeight="1" x14ac:dyDescent="0.2">
      <c r="A39" s="64"/>
      <c r="B39" s="21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</row>
    <row r="40" spans="1:13" ht="15.75" customHeight="1" x14ac:dyDescent="0.2">
      <c r="A40" s="64"/>
      <c r="B40" s="21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</row>
    <row r="41" spans="1:13" ht="15.75" customHeight="1" x14ac:dyDescent="0.2">
      <c r="A41" s="64"/>
      <c r="B41" s="21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</row>
    <row r="42" spans="1:13" ht="15.75" customHeight="1" x14ac:dyDescent="0.2">
      <c r="A42" s="64"/>
      <c r="B42" s="21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</row>
    <row r="43" spans="1:13" ht="15.75" customHeight="1" x14ac:dyDescent="0.2">
      <c r="A43" s="64"/>
      <c r="B43" s="21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</row>
    <row r="44" spans="1:13" ht="15.75" customHeight="1" x14ac:dyDescent="0.2">
      <c r="A44" s="64"/>
      <c r="B44" s="21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</row>
    <row r="45" spans="1:13" ht="15.75" customHeight="1" x14ac:dyDescent="0.2">
      <c r="A45" s="64"/>
      <c r="B45" s="21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</row>
    <row r="46" spans="1:13" ht="15.75" customHeight="1" x14ac:dyDescent="0.2">
      <c r="A46" s="64"/>
      <c r="B46" s="21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</row>
    <row r="47" spans="1:13" ht="15.75" customHeight="1" x14ac:dyDescent="0.2">
      <c r="A47" s="64"/>
      <c r="B47" s="21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</row>
    <row r="48" spans="1:13" ht="15.75" customHeight="1" x14ac:dyDescent="0.2">
      <c r="A48" s="64"/>
      <c r="B48" s="21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</row>
    <row r="49" spans="1:13" ht="15.75" customHeight="1" x14ac:dyDescent="0.2">
      <c r="A49" s="64"/>
      <c r="B49" s="21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</row>
    <row r="50" spans="1:13" ht="15.75" customHeight="1" x14ac:dyDescent="0.2">
      <c r="A50" s="64"/>
      <c r="B50" s="21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</row>
    <row r="51" spans="1:13" ht="15.75" customHeight="1" x14ac:dyDescent="0.2">
      <c r="A51" s="64"/>
      <c r="B51" s="21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</row>
    <row r="52" spans="1:13" ht="15.75" customHeight="1" x14ac:dyDescent="0.2">
      <c r="A52" s="64"/>
      <c r="B52" s="21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</row>
    <row r="53" spans="1:13" ht="15.75" customHeight="1" x14ac:dyDescent="0.2">
      <c r="A53" s="64"/>
      <c r="B53" s="21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</row>
    <row r="54" spans="1:13" ht="15.75" customHeight="1" x14ac:dyDescent="0.2">
      <c r="A54" s="64"/>
      <c r="B54" s="21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</row>
    <row r="55" spans="1:13" ht="15.75" customHeight="1" x14ac:dyDescent="0.2">
      <c r="A55" s="64"/>
      <c r="B55" s="21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</row>
    <row r="56" spans="1:13" ht="15.75" customHeight="1" x14ac:dyDescent="0.2">
      <c r="A56" s="64"/>
      <c r="B56" s="21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</row>
    <row r="57" spans="1:13" ht="15.75" customHeight="1" x14ac:dyDescent="0.2">
      <c r="A57" s="64"/>
      <c r="B57" s="21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</row>
    <row r="58" spans="1:13" ht="15.75" customHeight="1" x14ac:dyDescent="0.2">
      <c r="A58" s="64"/>
      <c r="B58" s="21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</row>
    <row r="59" spans="1:13" ht="15.75" customHeight="1" x14ac:dyDescent="0.2">
      <c r="A59" s="64"/>
      <c r="B59" s="21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</row>
    <row r="60" spans="1:13" ht="15.75" customHeight="1" x14ac:dyDescent="0.2">
      <c r="A60" s="64"/>
      <c r="B60" s="21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</row>
    <row r="61" spans="1:13" ht="15.75" customHeight="1" x14ac:dyDescent="0.2">
      <c r="A61" s="64"/>
      <c r="B61" s="21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</row>
    <row r="62" spans="1:13" ht="15.75" customHeight="1" x14ac:dyDescent="0.2">
      <c r="A62" s="64"/>
      <c r="B62" s="21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</row>
    <row r="63" spans="1:13" ht="15.75" customHeight="1" x14ac:dyDescent="0.2">
      <c r="A63" s="64"/>
      <c r="B63" s="21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</row>
    <row r="64" spans="1:13" ht="15.75" customHeight="1" x14ac:dyDescent="0.2">
      <c r="A64" s="64"/>
      <c r="B64" s="21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</row>
    <row r="65" spans="1:13" ht="15.75" customHeight="1" x14ac:dyDescent="0.2">
      <c r="A65" s="64"/>
      <c r="B65" s="21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</row>
    <row r="66" spans="1:13" ht="15.75" customHeight="1" x14ac:dyDescent="0.2">
      <c r="A66" s="64"/>
      <c r="B66" s="21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</row>
    <row r="67" spans="1:13" ht="15.75" customHeight="1" x14ac:dyDescent="0.2">
      <c r="A67" s="64"/>
      <c r="B67" s="21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</row>
    <row r="68" spans="1:13" ht="15.75" customHeight="1" x14ac:dyDescent="0.2">
      <c r="A68" s="64"/>
      <c r="B68" s="21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</row>
    <row r="69" spans="1:13" ht="15.75" customHeight="1" x14ac:dyDescent="0.2">
      <c r="A69" s="64"/>
      <c r="B69" s="21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</row>
    <row r="70" spans="1:13" ht="15.75" customHeight="1" x14ac:dyDescent="0.2">
      <c r="A70" s="64"/>
      <c r="B70" s="21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</row>
    <row r="71" spans="1:13" ht="15.75" customHeight="1" x14ac:dyDescent="0.2">
      <c r="A71" s="64"/>
      <c r="B71" s="21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</row>
    <row r="72" spans="1:13" ht="15.75" customHeight="1" x14ac:dyDescent="0.2">
      <c r="A72" s="64"/>
      <c r="B72" s="21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</row>
    <row r="73" spans="1:13" ht="15.75" customHeight="1" x14ac:dyDescent="0.2">
      <c r="A73" s="64"/>
      <c r="B73" s="21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</row>
    <row r="74" spans="1:13" ht="15.75" customHeight="1" x14ac:dyDescent="0.2">
      <c r="A74" s="64"/>
      <c r="B74" s="21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</row>
    <row r="75" spans="1:13" ht="15.75" customHeight="1" x14ac:dyDescent="0.2">
      <c r="A75" s="64"/>
      <c r="B75" s="21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</row>
    <row r="76" spans="1:13" ht="15.75" customHeight="1" x14ac:dyDescent="0.2">
      <c r="A76" s="64"/>
      <c r="B76" s="21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</row>
    <row r="77" spans="1:13" ht="15.75" customHeight="1" x14ac:dyDescent="0.2">
      <c r="A77" s="64"/>
      <c r="B77" s="21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</row>
    <row r="78" spans="1:13" ht="15.75" customHeight="1" x14ac:dyDescent="0.2">
      <c r="A78" s="64"/>
      <c r="B78" s="21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</row>
    <row r="79" spans="1:13" ht="15.75" customHeight="1" x14ac:dyDescent="0.2">
      <c r="A79" s="64"/>
      <c r="B79" s="21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</row>
    <row r="80" spans="1:13" ht="15.75" customHeight="1" x14ac:dyDescent="0.2">
      <c r="A80" s="64"/>
      <c r="B80" s="21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</row>
    <row r="81" spans="1:13" ht="15.75" customHeight="1" x14ac:dyDescent="0.2">
      <c r="A81" s="64"/>
      <c r="B81" s="21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</row>
    <row r="82" spans="1:13" ht="15.75" customHeight="1" x14ac:dyDescent="0.2">
      <c r="A82" s="64"/>
      <c r="B82" s="21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</row>
    <row r="83" spans="1:13" ht="15.75" customHeight="1" x14ac:dyDescent="0.2">
      <c r="A83" s="64"/>
      <c r="B83" s="21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</row>
    <row r="84" spans="1:13" ht="15.75" customHeight="1" x14ac:dyDescent="0.2">
      <c r="A84" s="64"/>
      <c r="B84" s="21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</row>
    <row r="85" spans="1:13" ht="15.75" customHeight="1" x14ac:dyDescent="0.2">
      <c r="A85" s="64"/>
      <c r="B85" s="21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</row>
    <row r="86" spans="1:13" ht="15.75" customHeight="1" x14ac:dyDescent="0.2">
      <c r="A86" s="64"/>
      <c r="B86" s="21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</row>
    <row r="87" spans="1:13" ht="15.75" customHeight="1" x14ac:dyDescent="0.2">
      <c r="A87" s="64"/>
      <c r="B87" s="21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</row>
    <row r="88" spans="1:13" ht="15.75" customHeight="1" x14ac:dyDescent="0.2">
      <c r="A88" s="64"/>
      <c r="B88" s="21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</row>
    <row r="89" spans="1:13" ht="15.75" customHeight="1" x14ac:dyDescent="0.2">
      <c r="A89" s="64"/>
      <c r="B89" s="21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</row>
    <row r="90" spans="1:13" ht="15.75" customHeight="1" x14ac:dyDescent="0.2">
      <c r="A90" s="64"/>
      <c r="B90" s="21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</row>
    <row r="91" spans="1:13" ht="15.75" customHeight="1" x14ac:dyDescent="0.2">
      <c r="A91" s="64"/>
      <c r="B91" s="21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</row>
    <row r="92" spans="1:13" ht="15.75" customHeight="1" x14ac:dyDescent="0.2">
      <c r="A92" s="64"/>
      <c r="B92" s="21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</row>
    <row r="93" spans="1:13" ht="15.75" customHeight="1" x14ac:dyDescent="0.2">
      <c r="A93" s="64"/>
      <c r="B93" s="21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</row>
    <row r="94" spans="1:13" ht="15.75" customHeight="1" x14ac:dyDescent="0.2">
      <c r="A94" s="64"/>
      <c r="B94" s="21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</row>
    <row r="95" spans="1:13" ht="15.75" customHeight="1" x14ac:dyDescent="0.2">
      <c r="A95" s="64"/>
      <c r="B95" s="21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</row>
    <row r="96" spans="1:13" ht="15.75" customHeight="1" x14ac:dyDescent="0.2">
      <c r="A96" s="64"/>
      <c r="B96" s="21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</row>
    <row r="97" spans="1:13" ht="15.75" customHeight="1" x14ac:dyDescent="0.2">
      <c r="A97" s="64"/>
      <c r="B97" s="21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</row>
    <row r="98" spans="1:13" ht="15.75" customHeight="1" x14ac:dyDescent="0.2">
      <c r="A98" s="64"/>
      <c r="B98" s="21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</row>
    <row r="99" spans="1:13" ht="15.75" customHeight="1" x14ac:dyDescent="0.2">
      <c r="A99" s="64"/>
      <c r="B99" s="21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</row>
    <row r="100" spans="1:13" ht="15.75" customHeight="1" x14ac:dyDescent="0.2">
      <c r="A100" s="64"/>
      <c r="B100" s="21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</row>
    <row r="101" spans="1:13" ht="15.75" customHeight="1" x14ac:dyDescent="0.2">
      <c r="A101" s="64"/>
      <c r="B101" s="21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</row>
    <row r="102" spans="1:13" ht="15.75" customHeight="1" x14ac:dyDescent="0.2">
      <c r="A102" s="64"/>
      <c r="B102" s="21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</row>
    <row r="103" spans="1:13" ht="15.75" customHeight="1" x14ac:dyDescent="0.2">
      <c r="A103" s="64"/>
      <c r="B103" s="21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</row>
    <row r="104" spans="1:13" ht="15.75" customHeight="1" x14ac:dyDescent="0.2">
      <c r="A104" s="64"/>
      <c r="B104" s="21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</row>
    <row r="105" spans="1:13" ht="15.75" customHeight="1" x14ac:dyDescent="0.2">
      <c r="A105" s="64"/>
      <c r="B105" s="21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</row>
    <row r="106" spans="1:13" ht="15.75" customHeight="1" x14ac:dyDescent="0.2">
      <c r="A106" s="64"/>
      <c r="B106" s="21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</row>
    <row r="107" spans="1:13" ht="15.75" customHeight="1" x14ac:dyDescent="0.2">
      <c r="A107" s="64"/>
      <c r="B107" s="21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</row>
    <row r="108" spans="1:13" ht="15.75" customHeight="1" x14ac:dyDescent="0.2">
      <c r="A108" s="64"/>
      <c r="B108" s="21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</row>
    <row r="109" spans="1:13" ht="15.75" customHeight="1" x14ac:dyDescent="0.2">
      <c r="A109" s="64"/>
      <c r="B109" s="21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</row>
    <row r="110" spans="1:13" ht="15.75" customHeight="1" x14ac:dyDescent="0.2">
      <c r="A110" s="64"/>
      <c r="B110" s="21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</row>
    <row r="111" spans="1:13" ht="15.75" customHeight="1" x14ac:dyDescent="0.2">
      <c r="A111" s="64"/>
      <c r="B111" s="21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</row>
    <row r="112" spans="1:13" ht="15.75" customHeight="1" x14ac:dyDescent="0.2">
      <c r="A112" s="64"/>
      <c r="B112" s="21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</row>
    <row r="113" spans="1:13" ht="15.75" customHeight="1" x14ac:dyDescent="0.2">
      <c r="A113" s="64"/>
      <c r="B113" s="21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</row>
    <row r="114" spans="1:13" ht="15.75" customHeight="1" x14ac:dyDescent="0.2">
      <c r="A114" s="64"/>
      <c r="B114" s="21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</row>
    <row r="115" spans="1:13" ht="15.75" customHeight="1" x14ac:dyDescent="0.2">
      <c r="A115" s="64"/>
      <c r="B115" s="21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</row>
    <row r="116" spans="1:13" ht="15.75" customHeight="1" x14ac:dyDescent="0.2">
      <c r="A116" s="64"/>
      <c r="B116" s="21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</row>
    <row r="117" spans="1:13" ht="15.75" customHeight="1" x14ac:dyDescent="0.2">
      <c r="A117" s="64"/>
      <c r="B117" s="21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</row>
    <row r="118" spans="1:13" ht="15.75" customHeight="1" x14ac:dyDescent="0.2">
      <c r="A118" s="64"/>
      <c r="B118" s="21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</row>
    <row r="119" spans="1:13" ht="15.75" customHeight="1" x14ac:dyDescent="0.2">
      <c r="A119" s="64"/>
      <c r="B119" s="21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</row>
    <row r="120" spans="1:13" ht="15.75" customHeight="1" x14ac:dyDescent="0.2">
      <c r="A120" s="64"/>
      <c r="B120" s="21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</row>
    <row r="121" spans="1:13" ht="15.75" customHeight="1" x14ac:dyDescent="0.2">
      <c r="A121" s="64"/>
      <c r="B121" s="21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</row>
    <row r="122" spans="1:13" ht="15.75" customHeight="1" x14ac:dyDescent="0.2">
      <c r="A122" s="64"/>
      <c r="B122" s="21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</row>
    <row r="123" spans="1:13" ht="15.75" customHeight="1" x14ac:dyDescent="0.2">
      <c r="A123" s="64"/>
      <c r="B123" s="21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</row>
    <row r="124" spans="1:13" ht="15.75" customHeight="1" x14ac:dyDescent="0.2">
      <c r="A124" s="64"/>
      <c r="B124" s="21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</row>
    <row r="125" spans="1:13" ht="15.75" customHeight="1" x14ac:dyDescent="0.2">
      <c r="A125" s="64"/>
      <c r="B125" s="21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</row>
    <row r="126" spans="1:13" ht="15.75" customHeight="1" x14ac:dyDescent="0.2">
      <c r="A126" s="64"/>
      <c r="B126" s="21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</row>
    <row r="127" spans="1:13" ht="15.75" customHeight="1" x14ac:dyDescent="0.2">
      <c r="A127" s="64"/>
      <c r="B127" s="21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</row>
    <row r="128" spans="1:13" ht="15.75" customHeight="1" x14ac:dyDescent="0.2">
      <c r="A128" s="64"/>
      <c r="B128" s="21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</row>
    <row r="129" spans="1:13" ht="15.75" customHeight="1" x14ac:dyDescent="0.2">
      <c r="A129" s="64"/>
      <c r="B129" s="21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</row>
    <row r="130" spans="1:13" ht="15.75" customHeight="1" x14ac:dyDescent="0.2">
      <c r="A130" s="64"/>
      <c r="B130" s="21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</row>
    <row r="131" spans="1:13" ht="15.75" customHeight="1" x14ac:dyDescent="0.2">
      <c r="A131" s="64"/>
      <c r="B131" s="21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</row>
    <row r="132" spans="1:13" ht="15.75" customHeight="1" x14ac:dyDescent="0.2">
      <c r="A132" s="64"/>
      <c r="B132" s="21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</row>
    <row r="133" spans="1:13" ht="15.75" customHeight="1" x14ac:dyDescent="0.2">
      <c r="A133" s="64"/>
      <c r="B133" s="21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</row>
    <row r="134" spans="1:13" ht="15.75" customHeight="1" x14ac:dyDescent="0.2">
      <c r="A134" s="64"/>
      <c r="B134" s="21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</row>
    <row r="135" spans="1:13" ht="15.75" customHeight="1" x14ac:dyDescent="0.2">
      <c r="A135" s="64"/>
      <c r="B135" s="21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</row>
    <row r="136" spans="1:13" ht="15.75" customHeight="1" x14ac:dyDescent="0.2">
      <c r="A136" s="64"/>
      <c r="B136" s="21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</row>
    <row r="137" spans="1:13" ht="15.75" customHeight="1" x14ac:dyDescent="0.2">
      <c r="A137" s="64"/>
      <c r="B137" s="21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</row>
    <row r="138" spans="1:13" ht="15.75" customHeight="1" x14ac:dyDescent="0.2">
      <c r="A138" s="64"/>
      <c r="B138" s="21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</row>
    <row r="139" spans="1:13" ht="15.75" customHeight="1" x14ac:dyDescent="0.2">
      <c r="A139" s="64"/>
      <c r="B139" s="21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</row>
    <row r="140" spans="1:13" ht="15.75" customHeight="1" x14ac:dyDescent="0.2">
      <c r="A140" s="64"/>
      <c r="B140" s="21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</row>
    <row r="141" spans="1:13" ht="15.75" customHeight="1" x14ac:dyDescent="0.2">
      <c r="A141" s="64"/>
      <c r="B141" s="21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</row>
    <row r="142" spans="1:13" ht="15.75" customHeight="1" x14ac:dyDescent="0.2">
      <c r="A142" s="64"/>
      <c r="B142" s="21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</row>
    <row r="143" spans="1:13" ht="15.75" customHeight="1" x14ac:dyDescent="0.2">
      <c r="A143" s="64"/>
      <c r="B143" s="21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</row>
    <row r="144" spans="1:13" ht="15.75" customHeight="1" x14ac:dyDescent="0.2">
      <c r="A144" s="64"/>
      <c r="B144" s="21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</row>
    <row r="145" spans="1:13" ht="15.75" customHeight="1" x14ac:dyDescent="0.2">
      <c r="A145" s="64"/>
      <c r="B145" s="21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</row>
    <row r="146" spans="1:13" ht="15.75" customHeight="1" x14ac:dyDescent="0.2">
      <c r="A146" s="64"/>
      <c r="B146" s="21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</row>
    <row r="147" spans="1:13" ht="15.75" customHeight="1" x14ac:dyDescent="0.2">
      <c r="A147" s="64"/>
      <c r="B147" s="21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</row>
    <row r="148" spans="1:13" ht="15.75" customHeight="1" x14ac:dyDescent="0.2">
      <c r="A148" s="64"/>
      <c r="B148" s="21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</row>
    <row r="149" spans="1:13" ht="15.75" customHeight="1" x14ac:dyDescent="0.2">
      <c r="A149" s="64"/>
      <c r="B149" s="21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</row>
    <row r="150" spans="1:13" ht="15.75" customHeight="1" x14ac:dyDescent="0.2">
      <c r="A150" s="64"/>
      <c r="B150" s="21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</row>
    <row r="151" spans="1:13" ht="15.75" customHeight="1" x14ac:dyDescent="0.2">
      <c r="A151" s="64"/>
      <c r="B151" s="21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</row>
    <row r="152" spans="1:13" ht="15.75" customHeight="1" x14ac:dyDescent="0.2">
      <c r="A152" s="64"/>
      <c r="B152" s="21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</row>
    <row r="153" spans="1:13" ht="15.75" customHeight="1" x14ac:dyDescent="0.2">
      <c r="A153" s="64"/>
      <c r="B153" s="21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</row>
    <row r="154" spans="1:13" ht="15.75" customHeight="1" x14ac:dyDescent="0.2">
      <c r="A154" s="64"/>
      <c r="B154" s="21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</row>
    <row r="155" spans="1:13" ht="15.75" customHeight="1" x14ac:dyDescent="0.2">
      <c r="A155" s="64"/>
      <c r="B155" s="21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</row>
    <row r="156" spans="1:13" ht="15.75" customHeight="1" x14ac:dyDescent="0.2">
      <c r="A156" s="64"/>
      <c r="B156" s="21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</row>
    <row r="157" spans="1:13" ht="15.75" customHeight="1" x14ac:dyDescent="0.2">
      <c r="A157" s="64"/>
      <c r="B157" s="21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</row>
    <row r="158" spans="1:13" ht="15.75" customHeight="1" x14ac:dyDescent="0.2">
      <c r="A158" s="64"/>
      <c r="B158" s="21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</row>
    <row r="159" spans="1:13" ht="15.75" customHeight="1" x14ac:dyDescent="0.2">
      <c r="A159" s="64"/>
      <c r="B159" s="21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</row>
    <row r="160" spans="1:13" ht="15.75" customHeight="1" x14ac:dyDescent="0.2">
      <c r="A160" s="64"/>
      <c r="B160" s="21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</row>
    <row r="161" spans="1:13" ht="15.75" customHeight="1" x14ac:dyDescent="0.2">
      <c r="A161" s="64"/>
      <c r="B161" s="21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</row>
    <row r="162" spans="1:13" ht="15.75" customHeight="1" x14ac:dyDescent="0.2">
      <c r="A162" s="64"/>
      <c r="B162" s="21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</row>
    <row r="163" spans="1:13" ht="15.75" customHeight="1" x14ac:dyDescent="0.2">
      <c r="A163" s="64"/>
      <c r="B163" s="21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</row>
    <row r="164" spans="1:13" ht="15.75" customHeight="1" x14ac:dyDescent="0.2">
      <c r="A164" s="64"/>
      <c r="B164" s="21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</row>
    <row r="165" spans="1:13" ht="15.75" customHeight="1" x14ac:dyDescent="0.2">
      <c r="A165" s="64"/>
      <c r="B165" s="21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</row>
    <row r="166" spans="1:13" ht="15.75" customHeight="1" x14ac:dyDescent="0.2">
      <c r="A166" s="64"/>
      <c r="B166" s="21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</row>
    <row r="167" spans="1:13" ht="15.75" customHeight="1" x14ac:dyDescent="0.2">
      <c r="A167" s="64"/>
      <c r="B167" s="21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</row>
    <row r="168" spans="1:13" ht="15.75" customHeight="1" x14ac:dyDescent="0.2">
      <c r="A168" s="64"/>
      <c r="B168" s="21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</row>
    <row r="169" spans="1:13" ht="15.75" customHeight="1" x14ac:dyDescent="0.2">
      <c r="A169" s="64"/>
      <c r="B169" s="21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</row>
    <row r="170" spans="1:13" ht="15.75" customHeight="1" x14ac:dyDescent="0.2">
      <c r="A170" s="64"/>
      <c r="B170" s="21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</row>
    <row r="171" spans="1:13" ht="15.75" customHeight="1" x14ac:dyDescent="0.2">
      <c r="A171" s="64"/>
      <c r="B171" s="21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</row>
    <row r="172" spans="1:13" ht="15.75" customHeight="1" x14ac:dyDescent="0.2">
      <c r="A172" s="64"/>
      <c r="B172" s="21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</row>
    <row r="173" spans="1:13" ht="15.75" customHeight="1" x14ac:dyDescent="0.2">
      <c r="A173" s="64"/>
      <c r="B173" s="21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</row>
    <row r="174" spans="1:13" ht="15.75" customHeight="1" x14ac:dyDescent="0.2">
      <c r="A174" s="64"/>
      <c r="B174" s="21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</row>
    <row r="175" spans="1:13" ht="15.75" customHeight="1" x14ac:dyDescent="0.2">
      <c r="A175" s="64"/>
      <c r="B175" s="21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</row>
    <row r="176" spans="1:13" ht="15.75" customHeight="1" x14ac:dyDescent="0.2">
      <c r="A176" s="64"/>
      <c r="B176" s="21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</row>
    <row r="177" spans="1:13" ht="15.75" customHeight="1" x14ac:dyDescent="0.2">
      <c r="A177" s="64"/>
      <c r="B177" s="21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</row>
    <row r="178" spans="1:13" ht="15.75" customHeight="1" x14ac:dyDescent="0.2">
      <c r="A178" s="64"/>
      <c r="B178" s="21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</row>
    <row r="179" spans="1:13" ht="15.75" customHeight="1" x14ac:dyDescent="0.2">
      <c r="A179" s="64"/>
      <c r="B179" s="21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</row>
    <row r="180" spans="1:13" ht="15.75" customHeight="1" x14ac:dyDescent="0.2">
      <c r="A180" s="64"/>
      <c r="B180" s="21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</row>
    <row r="181" spans="1:13" ht="15.75" customHeight="1" x14ac:dyDescent="0.2">
      <c r="A181" s="64"/>
      <c r="B181" s="21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</row>
    <row r="182" spans="1:13" ht="15.75" customHeight="1" x14ac:dyDescent="0.2">
      <c r="A182" s="64"/>
      <c r="B182" s="21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</row>
    <row r="183" spans="1:13" ht="15.75" customHeight="1" x14ac:dyDescent="0.2">
      <c r="A183" s="64"/>
      <c r="B183" s="21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</row>
    <row r="184" spans="1:13" ht="15.75" customHeight="1" x14ac:dyDescent="0.2">
      <c r="A184" s="64"/>
      <c r="B184" s="21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</row>
    <row r="185" spans="1:13" ht="15.75" customHeight="1" x14ac:dyDescent="0.2">
      <c r="A185" s="64"/>
      <c r="B185" s="21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</row>
    <row r="186" spans="1:13" ht="15.75" customHeight="1" x14ac:dyDescent="0.2">
      <c r="A186" s="64"/>
      <c r="B186" s="21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</row>
    <row r="187" spans="1:13" ht="15.75" customHeight="1" x14ac:dyDescent="0.2">
      <c r="A187" s="64"/>
      <c r="B187" s="21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</row>
    <row r="188" spans="1:13" ht="15.75" customHeight="1" x14ac:dyDescent="0.2">
      <c r="A188" s="64"/>
      <c r="B188" s="21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</row>
    <row r="189" spans="1:13" ht="15.75" customHeight="1" x14ac:dyDescent="0.2">
      <c r="A189" s="64"/>
      <c r="B189" s="21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</row>
    <row r="190" spans="1:13" ht="15.75" customHeight="1" x14ac:dyDescent="0.2">
      <c r="A190" s="64"/>
      <c r="B190" s="21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</row>
    <row r="191" spans="1:13" ht="15.75" customHeight="1" x14ac:dyDescent="0.2">
      <c r="A191" s="64"/>
      <c r="B191" s="21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</row>
    <row r="192" spans="1:13" ht="15.75" customHeight="1" x14ac:dyDescent="0.2">
      <c r="A192" s="64"/>
      <c r="B192" s="21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</row>
    <row r="193" spans="1:13" ht="15.75" customHeight="1" x14ac:dyDescent="0.2">
      <c r="A193" s="64"/>
      <c r="B193" s="21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</row>
    <row r="194" spans="1:13" ht="15.75" customHeight="1" x14ac:dyDescent="0.2">
      <c r="A194" s="64"/>
      <c r="B194" s="21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</row>
    <row r="195" spans="1:13" ht="15.75" customHeight="1" x14ac:dyDescent="0.2">
      <c r="A195" s="64"/>
      <c r="B195" s="21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</row>
    <row r="196" spans="1:13" ht="15.75" customHeight="1" x14ac:dyDescent="0.2">
      <c r="A196" s="64"/>
      <c r="B196" s="21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</row>
    <row r="197" spans="1:13" ht="15.75" customHeight="1" x14ac:dyDescent="0.2">
      <c r="A197" s="64"/>
      <c r="B197" s="21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</row>
    <row r="198" spans="1:13" ht="15.75" customHeight="1" x14ac:dyDescent="0.2">
      <c r="A198" s="64"/>
      <c r="B198" s="21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</row>
    <row r="199" spans="1:13" ht="15.75" customHeight="1" x14ac:dyDescent="0.2">
      <c r="A199" s="64"/>
      <c r="B199" s="21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</row>
    <row r="200" spans="1:13" ht="15.75" customHeight="1" x14ac:dyDescent="0.2">
      <c r="A200" s="64"/>
      <c r="B200" s="21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</row>
    <row r="201" spans="1:13" ht="15.75" customHeight="1" x14ac:dyDescent="0.2">
      <c r="A201" s="64"/>
      <c r="B201" s="21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</row>
    <row r="202" spans="1:13" ht="15.75" customHeight="1" x14ac:dyDescent="0.2">
      <c r="A202" s="64"/>
      <c r="B202" s="21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</row>
    <row r="203" spans="1:13" ht="15.75" customHeight="1" x14ac:dyDescent="0.2">
      <c r="A203" s="64"/>
      <c r="B203" s="21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</row>
    <row r="204" spans="1:13" ht="15.75" customHeight="1" x14ac:dyDescent="0.2">
      <c r="A204" s="64"/>
      <c r="B204" s="21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</row>
    <row r="205" spans="1:13" ht="15.75" customHeight="1" x14ac:dyDescent="0.2">
      <c r="A205" s="64"/>
      <c r="B205" s="21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</row>
    <row r="206" spans="1:13" ht="15.75" customHeight="1" x14ac:dyDescent="0.2">
      <c r="A206" s="64"/>
      <c r="B206" s="21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</row>
    <row r="207" spans="1:13" ht="15.75" customHeight="1" x14ac:dyDescent="0.2">
      <c r="A207" s="64"/>
      <c r="B207" s="21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</row>
    <row r="208" spans="1:13" ht="15.75" customHeight="1" x14ac:dyDescent="0.2">
      <c r="A208" s="64"/>
      <c r="B208" s="21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</row>
    <row r="209" spans="1:13" ht="15.75" customHeight="1" x14ac:dyDescent="0.2">
      <c r="A209" s="64"/>
      <c r="B209" s="21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</row>
    <row r="210" spans="1:13" ht="15.75" customHeight="1" x14ac:dyDescent="0.2">
      <c r="A210" s="64"/>
      <c r="B210" s="21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</row>
    <row r="211" spans="1:13" ht="15.75" customHeight="1" x14ac:dyDescent="0.2">
      <c r="A211" s="64"/>
      <c r="B211" s="21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</row>
    <row r="212" spans="1:13" ht="15.75" customHeight="1" x14ac:dyDescent="0.2">
      <c r="A212" s="64"/>
      <c r="B212" s="21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</row>
    <row r="213" spans="1:13" ht="15.75" customHeight="1" x14ac:dyDescent="0.2">
      <c r="A213" s="64"/>
      <c r="B213" s="21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</row>
    <row r="214" spans="1:13" ht="15.75" customHeight="1" x14ac:dyDescent="0.2">
      <c r="A214" s="64"/>
      <c r="B214" s="21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5.75" customHeight="1" x14ac:dyDescent="0.2">
      <c r="A215" s="64"/>
      <c r="B215" s="21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</row>
    <row r="216" spans="1:13" ht="15.75" customHeight="1" x14ac:dyDescent="0.2">
      <c r="A216" s="64"/>
      <c r="B216" s="21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</row>
    <row r="217" spans="1:13" ht="15.75" customHeight="1" x14ac:dyDescent="0.2">
      <c r="A217" s="64"/>
      <c r="B217" s="21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</row>
    <row r="218" spans="1:13" ht="15.75" customHeight="1" x14ac:dyDescent="0.2">
      <c r="A218" s="64"/>
      <c r="B218" s="21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</row>
    <row r="219" spans="1:13" ht="15.75" customHeight="1" x14ac:dyDescent="0.2">
      <c r="A219" s="64"/>
      <c r="B219" s="21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</row>
    <row r="220" spans="1:13" ht="15.75" customHeight="1" x14ac:dyDescent="0.2">
      <c r="A220" s="64"/>
      <c r="B220" s="21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</row>
    <row r="221" spans="1:13" ht="15.75" customHeight="1" x14ac:dyDescent="0.2">
      <c r="A221" s="64"/>
      <c r="B221" s="21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</row>
    <row r="222" spans="1:13" ht="15.75" customHeight="1" x14ac:dyDescent="0.2"/>
    <row r="223" spans="1:13" ht="15.75" customHeight="1" x14ac:dyDescent="0.2"/>
    <row r="224" spans="1:13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6">
    <mergeCell ref="A14:A15"/>
    <mergeCell ref="A16:A17"/>
    <mergeCell ref="A18:A19"/>
    <mergeCell ref="A20:A21"/>
    <mergeCell ref="A22:A23"/>
    <mergeCell ref="L1:M5"/>
    <mergeCell ref="A6:A8"/>
    <mergeCell ref="L6:M6"/>
    <mergeCell ref="A10:A11"/>
    <mergeCell ref="A12:A13"/>
    <mergeCell ref="B6:B8"/>
    <mergeCell ref="C6:C8"/>
    <mergeCell ref="D11:E11"/>
    <mergeCell ref="F11:G11"/>
    <mergeCell ref="H11:I11"/>
    <mergeCell ref="J11:K11"/>
    <mergeCell ref="L11:M11"/>
    <mergeCell ref="D6:E6"/>
    <mergeCell ref="F6:G6"/>
    <mergeCell ref="H6:I6"/>
    <mergeCell ref="J6:K6"/>
    <mergeCell ref="A1:A5"/>
    <mergeCell ref="B1:E5"/>
    <mergeCell ref="F1:G5"/>
    <mergeCell ref="H1:I5"/>
    <mergeCell ref="J1:K5"/>
  </mergeCells>
  <pageMargins left="0.511811024" right="0.511811024" top="0.78740157499999996" bottom="0.78740157499999996" header="0" footer="0"/>
  <pageSetup paperSize="9" orientation="portrait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17"/>
  <sheetViews>
    <sheetView tabSelected="1" topLeftCell="A16" zoomScale="86" zoomScaleNormal="86" workbookViewId="0">
      <selection activeCell="G25" sqref="G25"/>
    </sheetView>
  </sheetViews>
  <sheetFormatPr defaultColWidth="14.42578125" defaultRowHeight="15" customHeight="1" x14ac:dyDescent="0.2"/>
  <cols>
    <col min="1" max="1" width="79.85546875" style="303" customWidth="1"/>
    <col min="2" max="2" width="47.140625" style="303" bestFit="1" customWidth="1"/>
    <col min="3" max="3" width="38.42578125" style="303" bestFit="1" customWidth="1"/>
    <col min="4" max="4" width="22.85546875" style="303" bestFit="1" customWidth="1"/>
    <col min="5" max="5" width="17.140625" style="303" bestFit="1" customWidth="1"/>
    <col min="6" max="6" width="11.85546875" style="303" bestFit="1" customWidth="1"/>
    <col min="7" max="7" width="27.5703125" style="303" bestFit="1" customWidth="1"/>
    <col min="8" max="8" width="17.7109375" style="303" bestFit="1" customWidth="1"/>
    <col min="9" max="9" width="30.28515625" style="303" bestFit="1" customWidth="1"/>
  </cols>
  <sheetData>
    <row r="1" spans="1:9" ht="45" x14ac:dyDescent="0.2">
      <c r="A1" s="286" t="s">
        <v>69</v>
      </c>
      <c r="B1" s="294" t="s">
        <v>70</v>
      </c>
      <c r="C1" s="294" t="s">
        <v>88</v>
      </c>
      <c r="D1" s="294" t="s">
        <v>89</v>
      </c>
      <c r="E1" s="296" t="s">
        <v>78</v>
      </c>
      <c r="F1" s="304" t="s">
        <v>430</v>
      </c>
      <c r="G1" s="306" t="s">
        <v>90</v>
      </c>
      <c r="H1" s="304" t="s">
        <v>448</v>
      </c>
      <c r="I1" s="308" t="s">
        <v>81</v>
      </c>
    </row>
    <row r="2" spans="1:9" x14ac:dyDescent="0.2">
      <c r="A2" s="287" t="s">
        <v>464</v>
      </c>
      <c r="B2" s="288"/>
      <c r="C2" s="288"/>
      <c r="D2" s="288"/>
      <c r="E2" s="288"/>
      <c r="F2" s="288"/>
      <c r="G2" s="288"/>
      <c r="H2" s="288"/>
      <c r="I2" s="289"/>
    </row>
    <row r="3" spans="1:9" ht="29.25" x14ac:dyDescent="0.2">
      <c r="A3" s="314" t="s">
        <v>470</v>
      </c>
      <c r="B3" s="293" t="s">
        <v>91</v>
      </c>
      <c r="C3" s="293" t="s">
        <v>109</v>
      </c>
      <c r="D3" s="293" t="s">
        <v>92</v>
      </c>
      <c r="E3" s="296">
        <v>100000</v>
      </c>
      <c r="F3" s="309">
        <v>44440</v>
      </c>
      <c r="G3" s="306">
        <v>300</v>
      </c>
      <c r="H3" s="310">
        <f>G3/E3</f>
        <v>3.0000000000000001E-3</v>
      </c>
      <c r="I3" s="293" t="s">
        <v>429</v>
      </c>
    </row>
    <row r="4" spans="1:9" ht="29.25" x14ac:dyDescent="0.2">
      <c r="A4" s="313" t="s">
        <v>474</v>
      </c>
      <c r="B4" s="293" t="s">
        <v>428</v>
      </c>
      <c r="C4" s="293" t="s">
        <v>109</v>
      </c>
      <c r="D4" s="293" t="s">
        <v>92</v>
      </c>
      <c r="E4" s="312">
        <f>E3/12*3</f>
        <v>25000</v>
      </c>
      <c r="F4" s="309">
        <v>44440</v>
      </c>
      <c r="G4" s="312">
        <v>4150</v>
      </c>
      <c r="H4" s="310">
        <f t="shared" ref="H4:H34" si="0">G4/E4</f>
        <v>0.16600000000000001</v>
      </c>
      <c r="I4" s="293" t="s">
        <v>434</v>
      </c>
    </row>
    <row r="5" spans="1:9" ht="30" x14ac:dyDescent="0.2">
      <c r="A5" s="314" t="s">
        <v>432</v>
      </c>
      <c r="B5" s="293" t="s">
        <v>93</v>
      </c>
      <c r="C5" s="293" t="s">
        <v>109</v>
      </c>
      <c r="D5" s="293" t="s">
        <v>94</v>
      </c>
      <c r="E5" s="297">
        <v>50000</v>
      </c>
      <c r="F5" s="309">
        <v>44440</v>
      </c>
      <c r="G5" s="297">
        <v>300</v>
      </c>
      <c r="H5" s="310">
        <f t="shared" si="0"/>
        <v>6.0000000000000001E-3</v>
      </c>
      <c r="I5" s="293"/>
    </row>
    <row r="6" spans="1:9" ht="43.5" x14ac:dyDescent="0.2">
      <c r="A6" s="314" t="s">
        <v>471</v>
      </c>
      <c r="B6" s="293" t="s">
        <v>438</v>
      </c>
      <c r="C6" s="293" t="s">
        <v>109</v>
      </c>
      <c r="D6" s="293" t="s">
        <v>94</v>
      </c>
      <c r="E6" s="297">
        <v>12500</v>
      </c>
      <c r="F6" s="309">
        <v>44440</v>
      </c>
      <c r="G6" s="297">
        <v>1500</v>
      </c>
      <c r="H6" s="310">
        <f t="shared" si="0"/>
        <v>0.12</v>
      </c>
      <c r="I6" s="293"/>
    </row>
    <row r="7" spans="1:9" x14ac:dyDescent="0.2">
      <c r="A7" s="314" t="s">
        <v>436</v>
      </c>
      <c r="B7" s="293" t="s">
        <v>433</v>
      </c>
      <c r="C7" s="293" t="s">
        <v>109</v>
      </c>
      <c r="D7" s="293" t="s">
        <v>94</v>
      </c>
      <c r="E7" s="296">
        <f>E5/E3</f>
        <v>0.5</v>
      </c>
      <c r="F7" s="309">
        <v>44440</v>
      </c>
      <c r="G7" s="296">
        <f>G5/G3</f>
        <v>1</v>
      </c>
      <c r="H7" s="310">
        <f t="shared" si="0"/>
        <v>2</v>
      </c>
      <c r="I7" s="293"/>
    </row>
    <row r="8" spans="1:9" x14ac:dyDescent="0.2">
      <c r="A8" s="315" t="s">
        <v>435</v>
      </c>
      <c r="B8" s="293" t="s">
        <v>437</v>
      </c>
      <c r="C8" s="293" t="s">
        <v>109</v>
      </c>
      <c r="D8" s="293" t="s">
        <v>94</v>
      </c>
      <c r="E8" s="312">
        <f>E6/E4</f>
        <v>0.5</v>
      </c>
      <c r="F8" s="309">
        <v>44440</v>
      </c>
      <c r="G8" s="291">
        <f>G6/G4</f>
        <v>0.36144578313253012</v>
      </c>
      <c r="H8" s="310">
        <f t="shared" si="0"/>
        <v>0.72289156626506024</v>
      </c>
      <c r="I8" s="293"/>
    </row>
    <row r="9" spans="1:9" x14ac:dyDescent="0.2">
      <c r="A9" s="290" t="s">
        <v>465</v>
      </c>
      <c r="B9" s="291"/>
      <c r="C9" s="291"/>
      <c r="D9" s="291"/>
      <c r="E9" s="291"/>
      <c r="F9" s="291"/>
      <c r="G9" s="291"/>
      <c r="H9" s="291"/>
      <c r="I9" s="292"/>
    </row>
    <row r="10" spans="1:9" x14ac:dyDescent="0.2">
      <c r="A10" s="314" t="s">
        <v>439</v>
      </c>
      <c r="B10" s="293" t="s">
        <v>440</v>
      </c>
      <c r="C10" s="293" t="s">
        <v>109</v>
      </c>
      <c r="D10" s="293"/>
      <c r="E10" s="295">
        <v>300</v>
      </c>
      <c r="F10" s="309">
        <v>44440</v>
      </c>
      <c r="G10" s="305">
        <v>60</v>
      </c>
      <c r="H10" s="310">
        <f t="shared" si="0"/>
        <v>0.2</v>
      </c>
      <c r="I10" s="293" t="s">
        <v>444</v>
      </c>
    </row>
    <row r="11" spans="1:9" ht="43.5" x14ac:dyDescent="0.2">
      <c r="A11" s="314" t="s">
        <v>471</v>
      </c>
      <c r="B11" s="293" t="s">
        <v>441</v>
      </c>
      <c r="C11" s="293" t="s">
        <v>109</v>
      </c>
      <c r="D11" s="293"/>
      <c r="E11" s="298">
        <v>150</v>
      </c>
      <c r="F11" s="309">
        <v>44440</v>
      </c>
      <c r="G11" s="298">
        <v>11</v>
      </c>
      <c r="H11" s="310">
        <f t="shared" si="0"/>
        <v>7.3333333333333334E-2</v>
      </c>
      <c r="I11" s="293"/>
    </row>
    <row r="12" spans="1:9" x14ac:dyDescent="0.2">
      <c r="A12" s="314" t="s">
        <v>442</v>
      </c>
      <c r="B12" s="293" t="s">
        <v>443</v>
      </c>
      <c r="C12" s="293" t="s">
        <v>109</v>
      </c>
      <c r="D12" s="293"/>
      <c r="E12" s="298">
        <f>E11/E10</f>
        <v>0.5</v>
      </c>
      <c r="F12" s="309">
        <v>44440</v>
      </c>
      <c r="G12" s="298">
        <f>G11/G10</f>
        <v>0.18333333333333332</v>
      </c>
      <c r="H12" s="310">
        <f t="shared" si="0"/>
        <v>0.36666666666666664</v>
      </c>
      <c r="I12" s="293"/>
    </row>
    <row r="13" spans="1:9" x14ac:dyDescent="0.2">
      <c r="A13" s="290" t="s">
        <v>466</v>
      </c>
      <c r="B13" s="291"/>
      <c r="C13" s="291"/>
      <c r="D13" s="291"/>
      <c r="E13" s="291"/>
      <c r="F13" s="291"/>
      <c r="G13" s="291"/>
      <c r="H13" s="291"/>
      <c r="I13" s="292"/>
    </row>
    <row r="14" spans="1:9" ht="30" x14ac:dyDescent="0.2">
      <c r="A14" s="314" t="s">
        <v>449</v>
      </c>
      <c r="B14" s="293" t="s">
        <v>95</v>
      </c>
      <c r="C14" s="293" t="s">
        <v>461</v>
      </c>
      <c r="D14" s="293" t="s">
        <v>96</v>
      </c>
      <c r="E14" s="299">
        <v>30000</v>
      </c>
      <c r="F14" s="309">
        <v>44440</v>
      </c>
      <c r="G14" s="299">
        <v>1000</v>
      </c>
      <c r="H14" s="310">
        <f t="shared" si="0"/>
        <v>3.3333333333333333E-2</v>
      </c>
      <c r="I14" s="293" t="s">
        <v>431</v>
      </c>
    </row>
    <row r="15" spans="1:9" ht="51.75" customHeight="1" x14ac:dyDescent="0.2">
      <c r="A15" s="314" t="s">
        <v>446</v>
      </c>
      <c r="B15" s="293" t="s">
        <v>447</v>
      </c>
      <c r="C15" s="293" t="s">
        <v>462</v>
      </c>
      <c r="D15" s="293" t="s">
        <v>427</v>
      </c>
      <c r="E15" s="300">
        <v>9000</v>
      </c>
      <c r="F15" s="309">
        <v>44440</v>
      </c>
      <c r="G15" s="307">
        <v>0</v>
      </c>
      <c r="H15" s="310">
        <f>G15/E15</f>
        <v>0</v>
      </c>
      <c r="I15" s="293"/>
    </row>
    <row r="16" spans="1:9" ht="28.5" x14ac:dyDescent="0.2">
      <c r="A16" s="315" t="s">
        <v>102</v>
      </c>
      <c r="B16" s="293" t="s">
        <v>103</v>
      </c>
      <c r="C16" s="293" t="s">
        <v>461</v>
      </c>
      <c r="D16" s="293" t="s">
        <v>104</v>
      </c>
      <c r="E16" s="312">
        <v>50000</v>
      </c>
      <c r="F16" s="309">
        <v>44440</v>
      </c>
      <c r="G16" s="312">
        <v>625</v>
      </c>
      <c r="H16" s="310">
        <f t="shared" si="0"/>
        <v>1.2500000000000001E-2</v>
      </c>
      <c r="I16" s="293"/>
    </row>
    <row r="17" spans="1:9" x14ac:dyDescent="0.2">
      <c r="A17" s="314" t="s">
        <v>338</v>
      </c>
      <c r="B17" s="293" t="s">
        <v>447</v>
      </c>
      <c r="C17" s="293" t="s">
        <v>461</v>
      </c>
      <c r="D17" s="311">
        <v>0.16</v>
      </c>
      <c r="E17" s="301">
        <f>E3*D17</f>
        <v>16000</v>
      </c>
      <c r="F17" s="309">
        <v>44440</v>
      </c>
      <c r="G17" s="293">
        <f>G3*D17</f>
        <v>48</v>
      </c>
      <c r="H17" s="310">
        <f t="shared" ref="H17" si="1">G17/E17</f>
        <v>3.0000000000000001E-3</v>
      </c>
      <c r="I17" s="293"/>
    </row>
    <row r="18" spans="1:9" ht="43.5" x14ac:dyDescent="0.2">
      <c r="A18" s="314" t="s">
        <v>472</v>
      </c>
      <c r="B18" s="293" t="s">
        <v>98</v>
      </c>
      <c r="C18" s="293" t="s">
        <v>461</v>
      </c>
      <c r="D18" s="293" t="s">
        <v>99</v>
      </c>
      <c r="E18" s="301">
        <v>100</v>
      </c>
      <c r="F18" s="309">
        <v>44440</v>
      </c>
      <c r="G18" s="293">
        <f>G16/G11</f>
        <v>56.81818181818182</v>
      </c>
      <c r="H18" s="310">
        <f t="shared" si="0"/>
        <v>0.56818181818181823</v>
      </c>
      <c r="I18" s="293"/>
    </row>
    <row r="19" spans="1:9" x14ac:dyDescent="0.2">
      <c r="A19" s="290" t="s">
        <v>467</v>
      </c>
      <c r="B19" s="291"/>
      <c r="C19" s="291"/>
      <c r="D19" s="291"/>
      <c r="E19" s="291"/>
      <c r="F19" s="291"/>
      <c r="G19" s="291"/>
      <c r="H19" s="291"/>
      <c r="I19" s="292"/>
    </row>
    <row r="20" spans="1:9" x14ac:dyDescent="0.2">
      <c r="A20" s="314" t="s">
        <v>100</v>
      </c>
      <c r="B20" s="293" t="s">
        <v>101</v>
      </c>
      <c r="C20" s="293" t="s">
        <v>109</v>
      </c>
      <c r="D20" s="293" t="s">
        <v>94</v>
      </c>
      <c r="E20" s="318">
        <f>ROUNDUP(E3/E22,0)</f>
        <v>200</v>
      </c>
      <c r="F20" s="309">
        <v>44440</v>
      </c>
      <c r="G20" s="318">
        <v>1</v>
      </c>
      <c r="H20" s="310">
        <f t="shared" ref="H20" si="2">G20/E20</f>
        <v>5.0000000000000001E-3</v>
      </c>
      <c r="I20" s="293"/>
    </row>
    <row r="21" spans="1:9" ht="29.25" x14ac:dyDescent="0.2">
      <c r="A21" s="314" t="s">
        <v>472</v>
      </c>
      <c r="B21" s="293" t="s">
        <v>101</v>
      </c>
      <c r="C21" s="293" t="s">
        <v>109</v>
      </c>
      <c r="D21" s="293" t="s">
        <v>94</v>
      </c>
      <c r="E21" s="318">
        <f>ROUNDUP(E4/E23,0)</f>
        <v>46</v>
      </c>
      <c r="F21" s="309">
        <v>44440</v>
      </c>
      <c r="G21" s="318">
        <v>13</v>
      </c>
      <c r="H21" s="310">
        <f t="shared" si="0"/>
        <v>0.28260869565217389</v>
      </c>
      <c r="I21" s="293"/>
    </row>
    <row r="22" spans="1:9" ht="42.75" x14ac:dyDescent="0.2">
      <c r="A22" s="314" t="s">
        <v>107</v>
      </c>
      <c r="B22" s="293" t="s">
        <v>108</v>
      </c>
      <c r="C22" s="293" t="s">
        <v>109</v>
      </c>
      <c r="D22" s="293" t="s">
        <v>110</v>
      </c>
      <c r="E22" s="299">
        <v>500</v>
      </c>
      <c r="F22" s="309">
        <v>44440</v>
      </c>
      <c r="G22" s="299">
        <f>G3/G20</f>
        <v>300</v>
      </c>
      <c r="H22" s="310">
        <f>G22/E22</f>
        <v>0.6</v>
      </c>
      <c r="I22" s="293"/>
    </row>
    <row r="23" spans="1:9" ht="45" x14ac:dyDescent="0.2">
      <c r="A23" s="314" t="s">
        <v>450</v>
      </c>
      <c r="B23" s="293" t="s">
        <v>108</v>
      </c>
      <c r="C23" s="293" t="s">
        <v>109</v>
      </c>
      <c r="D23" s="293" t="s">
        <v>110</v>
      </c>
      <c r="E23" s="299">
        <v>550</v>
      </c>
      <c r="F23" s="309">
        <v>44440</v>
      </c>
      <c r="G23" s="299">
        <f>G4/G21</f>
        <v>319.23076923076923</v>
      </c>
      <c r="H23" s="310">
        <f>G23/E23</f>
        <v>0.58041958041958042</v>
      </c>
      <c r="I23" s="293"/>
    </row>
    <row r="24" spans="1:9" ht="28.5" x14ac:dyDescent="0.2">
      <c r="A24" s="315" t="s">
        <v>111</v>
      </c>
      <c r="B24" s="293" t="s">
        <v>460</v>
      </c>
      <c r="C24" s="293" t="s">
        <v>109</v>
      </c>
      <c r="D24" s="293" t="s">
        <v>97</v>
      </c>
      <c r="E24" s="317">
        <f>3*E22</f>
        <v>1500</v>
      </c>
      <c r="F24" s="309">
        <v>44440</v>
      </c>
      <c r="G24" s="317">
        <f>3*G22</f>
        <v>900</v>
      </c>
      <c r="H24" s="310">
        <f>G24/E24</f>
        <v>0.6</v>
      </c>
      <c r="I24" s="293"/>
    </row>
    <row r="25" spans="1:9" ht="28.5" x14ac:dyDescent="0.2">
      <c r="A25" s="314" t="s">
        <v>452</v>
      </c>
      <c r="B25" s="293" t="s">
        <v>460</v>
      </c>
      <c r="C25" s="293" t="s">
        <v>109</v>
      </c>
      <c r="D25" s="293" t="s">
        <v>97</v>
      </c>
      <c r="E25" s="299">
        <f>3*E23</f>
        <v>1650</v>
      </c>
      <c r="F25" s="309">
        <v>44440</v>
      </c>
      <c r="G25" s="299">
        <f>3*G23</f>
        <v>957.69230769230762</v>
      </c>
      <c r="H25" s="310">
        <f>G25/E25</f>
        <v>0.58041958041958042</v>
      </c>
      <c r="I25" s="293"/>
    </row>
    <row r="26" spans="1:9" x14ac:dyDescent="0.2">
      <c r="A26" s="290" t="s">
        <v>468</v>
      </c>
      <c r="B26" s="291"/>
      <c r="C26" s="291"/>
      <c r="D26" s="291"/>
      <c r="E26" s="291"/>
      <c r="F26" s="291"/>
      <c r="G26" s="291"/>
      <c r="H26" s="291"/>
      <c r="I26" s="292"/>
    </row>
    <row r="27" spans="1:9" ht="28.5" x14ac:dyDescent="0.2">
      <c r="A27" s="314" t="s">
        <v>419</v>
      </c>
      <c r="B27" s="293" t="s">
        <v>420</v>
      </c>
      <c r="C27" s="293" t="s">
        <v>463</v>
      </c>
      <c r="D27" s="293" t="s">
        <v>427</v>
      </c>
      <c r="E27" s="293">
        <v>1500000</v>
      </c>
      <c r="F27" s="309">
        <v>44440</v>
      </c>
      <c r="G27" s="293">
        <v>130</v>
      </c>
      <c r="H27" s="310">
        <f>G27/E27</f>
        <v>8.6666666666666668E-5</v>
      </c>
      <c r="I27" s="293" t="s">
        <v>451</v>
      </c>
    </row>
    <row r="28" spans="1:9" x14ac:dyDescent="0.2">
      <c r="A28" s="314" t="s">
        <v>112</v>
      </c>
      <c r="B28" s="293" t="s">
        <v>113</v>
      </c>
      <c r="C28" s="293" t="s">
        <v>109</v>
      </c>
      <c r="D28" s="293" t="s">
        <v>426</v>
      </c>
      <c r="E28" s="293">
        <v>15000</v>
      </c>
      <c r="F28" s="309">
        <v>44440</v>
      </c>
      <c r="G28" s="293">
        <v>178</v>
      </c>
      <c r="H28" s="310">
        <f>G28/E28</f>
        <v>1.1866666666666666E-2</v>
      </c>
      <c r="I28" s="293"/>
    </row>
    <row r="29" spans="1:9" ht="28.5" x14ac:dyDescent="0.2">
      <c r="A29" s="314" t="s">
        <v>423</v>
      </c>
      <c r="B29" s="293" t="s">
        <v>424</v>
      </c>
      <c r="C29" s="293" t="s">
        <v>109</v>
      </c>
      <c r="D29" s="293" t="s">
        <v>425</v>
      </c>
      <c r="E29" s="316">
        <v>500</v>
      </c>
      <c r="F29" s="309">
        <v>44440</v>
      </c>
      <c r="G29" s="316">
        <v>60</v>
      </c>
      <c r="H29" s="310">
        <f>G29/E29</f>
        <v>0.12</v>
      </c>
      <c r="I29" s="293"/>
    </row>
    <row r="30" spans="1:9" ht="57" x14ac:dyDescent="0.2">
      <c r="A30" s="314" t="s">
        <v>418</v>
      </c>
      <c r="B30" s="293" t="s">
        <v>105</v>
      </c>
      <c r="C30" s="293" t="s">
        <v>109</v>
      </c>
      <c r="D30" s="293" t="s">
        <v>106</v>
      </c>
      <c r="E30" s="302">
        <f>E28/E27</f>
        <v>0.01</v>
      </c>
      <c r="F30" s="309">
        <v>44440</v>
      </c>
      <c r="G30" s="302">
        <f>G28/G27</f>
        <v>1.3692307692307693</v>
      </c>
      <c r="H30" s="310">
        <f t="shared" si="0"/>
        <v>136.92307692307693</v>
      </c>
      <c r="I30" s="293"/>
    </row>
    <row r="31" spans="1:9" ht="57" x14ac:dyDescent="0.2">
      <c r="A31" s="314" t="s">
        <v>421</v>
      </c>
      <c r="B31" s="293" t="s">
        <v>105</v>
      </c>
      <c r="C31" s="293" t="s">
        <v>109</v>
      </c>
      <c r="D31" s="293" t="s">
        <v>106</v>
      </c>
      <c r="E31" s="302">
        <f>E29/E28</f>
        <v>3.3333333333333333E-2</v>
      </c>
      <c r="F31" s="309">
        <v>44440</v>
      </c>
      <c r="G31" s="302">
        <f>G29/G28</f>
        <v>0.33707865168539325</v>
      </c>
      <c r="H31" s="310">
        <f t="shared" si="0"/>
        <v>10.112359550561798</v>
      </c>
      <c r="I31" s="293"/>
    </row>
    <row r="32" spans="1:9" ht="57" x14ac:dyDescent="0.2">
      <c r="A32" s="315" t="s">
        <v>422</v>
      </c>
      <c r="B32" s="293" t="s">
        <v>105</v>
      </c>
      <c r="C32" s="293" t="s">
        <v>109</v>
      </c>
      <c r="D32" s="293" t="s">
        <v>106</v>
      </c>
      <c r="E32" s="319">
        <f>E11/E29</f>
        <v>0.3</v>
      </c>
      <c r="F32" s="309">
        <v>44440</v>
      </c>
      <c r="G32" s="319">
        <f>G11/G29</f>
        <v>0.18333333333333332</v>
      </c>
      <c r="H32" s="310">
        <f t="shared" si="0"/>
        <v>0.61111111111111105</v>
      </c>
      <c r="I32" s="293"/>
    </row>
    <row r="33" spans="1:9" x14ac:dyDescent="0.2">
      <c r="A33" s="290" t="s">
        <v>469</v>
      </c>
      <c r="B33" s="291"/>
      <c r="C33" s="291"/>
      <c r="D33" s="291"/>
      <c r="E33" s="291"/>
      <c r="F33" s="291"/>
      <c r="G33" s="291"/>
      <c r="H33" s="291"/>
      <c r="I33" s="292"/>
    </row>
    <row r="34" spans="1:9" ht="43.5" x14ac:dyDescent="0.2">
      <c r="A34" s="314" t="s">
        <v>473</v>
      </c>
      <c r="B34" s="293" t="s">
        <v>458</v>
      </c>
      <c r="C34" s="293"/>
      <c r="D34" s="293" t="s">
        <v>459</v>
      </c>
      <c r="E34" s="293">
        <v>9</v>
      </c>
      <c r="F34" s="309">
        <v>44440</v>
      </c>
      <c r="G34" s="293">
        <v>10</v>
      </c>
      <c r="H34" s="310">
        <f t="shared" si="0"/>
        <v>1.1111111111111112</v>
      </c>
      <c r="I34" s="293" t="s">
        <v>445</v>
      </c>
    </row>
    <row r="35" spans="1:9" ht="28.5" x14ac:dyDescent="0.2">
      <c r="A35" s="314" t="s">
        <v>453</v>
      </c>
      <c r="B35" s="293" t="s">
        <v>455</v>
      </c>
      <c r="C35" s="293" t="s">
        <v>456</v>
      </c>
      <c r="D35" s="293"/>
      <c r="E35" s="302">
        <f>E24/E18</f>
        <v>15</v>
      </c>
      <c r="F35" s="309">
        <v>44440</v>
      </c>
      <c r="G35" s="302">
        <f>G25/G18</f>
        <v>16.855384615384615</v>
      </c>
      <c r="H35" s="310">
        <f t="shared" ref="H35" si="3">G35/E35</f>
        <v>1.1236923076923078</v>
      </c>
      <c r="I35" s="293" t="s">
        <v>457</v>
      </c>
    </row>
    <row r="36" spans="1:9" ht="28.5" x14ac:dyDescent="0.2">
      <c r="A36" s="314" t="s">
        <v>454</v>
      </c>
      <c r="B36" s="293" t="s">
        <v>455</v>
      </c>
      <c r="C36" s="293" t="s">
        <v>456</v>
      </c>
      <c r="D36" s="293"/>
      <c r="E36" s="302">
        <f>E25/E18</f>
        <v>16.5</v>
      </c>
      <c r="F36" s="309">
        <v>44440</v>
      </c>
      <c r="G36" s="302">
        <f>G25/G18</f>
        <v>16.855384615384615</v>
      </c>
      <c r="H36" s="310">
        <f t="shared" ref="H36" si="4">G36/E36</f>
        <v>1.0215384615384615</v>
      </c>
      <c r="I36" s="293" t="s">
        <v>457</v>
      </c>
    </row>
    <row r="38" spans="1:9" ht="15.75" customHeight="1" x14ac:dyDescent="0.2"/>
    <row r="39" spans="1:9" ht="15.75" customHeight="1" x14ac:dyDescent="0.2"/>
    <row r="40" spans="1:9" ht="15.75" customHeight="1" x14ac:dyDescent="0.2"/>
    <row r="41" spans="1:9" ht="15.75" customHeight="1" x14ac:dyDescent="0.2"/>
    <row r="42" spans="1:9" ht="15.75" customHeight="1" x14ac:dyDescent="0.2"/>
    <row r="43" spans="1:9" ht="15.75" customHeight="1" x14ac:dyDescent="0.2"/>
    <row r="44" spans="1:9" ht="15.75" customHeight="1" x14ac:dyDescent="0.2"/>
    <row r="45" spans="1:9" ht="15.75" customHeight="1" x14ac:dyDescent="0.2"/>
    <row r="46" spans="1:9" ht="15.75" customHeight="1" x14ac:dyDescent="0.2"/>
    <row r="47" spans="1:9" ht="15.75" customHeight="1" x14ac:dyDescent="0.2"/>
    <row r="48" spans="1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</sheetData>
  <mergeCells count="6">
    <mergeCell ref="A26:I26"/>
    <mergeCell ref="A33:I33"/>
    <mergeCell ref="A2:I2"/>
    <mergeCell ref="A9:I9"/>
    <mergeCell ref="A13:I13"/>
    <mergeCell ref="A19:I19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000"/>
  <sheetViews>
    <sheetView workbookViewId="0">
      <pane ySplit="6" topLeftCell="A7" activePane="bottomLeft" state="frozen"/>
      <selection pane="bottomLeft" activeCell="B8" sqref="B8"/>
    </sheetView>
  </sheetViews>
  <sheetFormatPr defaultColWidth="14.42578125" defaultRowHeight="15" customHeight="1" x14ac:dyDescent="0.2"/>
  <cols>
    <col min="1" max="1" width="51.28515625" customWidth="1"/>
    <col min="2" max="2" width="13.85546875" customWidth="1"/>
    <col min="3" max="3" width="52.42578125" customWidth="1"/>
    <col min="4" max="4" width="20.28515625" customWidth="1"/>
    <col min="5" max="5" width="20" customWidth="1"/>
    <col min="6" max="20" width="8.7109375" customWidth="1"/>
  </cols>
  <sheetData>
    <row r="1" spans="1:23" ht="8.25" customHeight="1" x14ac:dyDescent="0.2">
      <c r="A1" s="181" t="s">
        <v>114</v>
      </c>
      <c r="B1" s="193"/>
      <c r="C1" s="188"/>
      <c r="D1" s="202" t="s">
        <v>115</v>
      </c>
      <c r="E1" s="189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1"/>
      <c r="V1" s="21"/>
      <c r="W1" s="21"/>
    </row>
    <row r="2" spans="1:23" ht="8.25" customHeight="1" x14ac:dyDescent="0.2">
      <c r="A2" s="186"/>
      <c r="B2" s="190"/>
      <c r="C2" s="164"/>
      <c r="D2" s="190"/>
      <c r="E2" s="191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1"/>
      <c r="V2" s="21"/>
      <c r="W2" s="21"/>
    </row>
    <row r="3" spans="1:23" ht="8.25" customHeight="1" x14ac:dyDescent="0.2">
      <c r="A3" s="186"/>
      <c r="B3" s="190"/>
      <c r="C3" s="164"/>
      <c r="D3" s="190"/>
      <c r="E3" s="191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1"/>
      <c r="V3" s="21"/>
      <c r="W3" s="21"/>
    </row>
    <row r="4" spans="1:23" ht="8.25" customHeight="1" x14ac:dyDescent="0.2">
      <c r="A4" s="186"/>
      <c r="B4" s="190"/>
      <c r="C4" s="164"/>
      <c r="D4" s="190"/>
      <c r="E4" s="191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1"/>
      <c r="V4" s="21"/>
      <c r="W4" s="21"/>
    </row>
    <row r="5" spans="1:23" ht="15.75" customHeight="1" x14ac:dyDescent="0.2">
      <c r="A5" s="180"/>
      <c r="B5" s="192"/>
      <c r="C5" s="176"/>
      <c r="D5" s="190"/>
      <c r="E5" s="191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1"/>
      <c r="V5" s="21"/>
      <c r="W5" s="21"/>
    </row>
    <row r="6" spans="1:23" ht="42.75" customHeight="1" x14ac:dyDescent="0.2">
      <c r="A6" s="66" t="s">
        <v>116</v>
      </c>
      <c r="B6" s="203" t="s">
        <v>117</v>
      </c>
      <c r="C6" s="166"/>
      <c r="D6" s="192"/>
      <c r="E6" s="177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1"/>
      <c r="V6" s="21"/>
      <c r="W6" s="21"/>
    </row>
    <row r="7" spans="1:23" ht="21" customHeight="1" x14ac:dyDescent="0.2">
      <c r="A7" s="67" t="s">
        <v>48</v>
      </c>
      <c r="B7" s="68" t="s">
        <v>118</v>
      </c>
      <c r="C7" s="69" t="s">
        <v>119</v>
      </c>
      <c r="D7" s="70" t="s">
        <v>77</v>
      </c>
      <c r="E7" s="70" t="s">
        <v>77</v>
      </c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1"/>
      <c r="V7" s="21"/>
      <c r="W7" s="21"/>
    </row>
    <row r="8" spans="1:23" ht="27.75" customHeight="1" x14ac:dyDescent="0.2">
      <c r="A8" s="71" t="s">
        <v>120</v>
      </c>
      <c r="B8" s="72"/>
      <c r="C8" s="72"/>
      <c r="D8" s="204"/>
      <c r="E8" s="20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1"/>
      <c r="V8" s="1"/>
      <c r="W8" s="1"/>
    </row>
    <row r="9" spans="1:23" ht="27.75" customHeight="1" x14ac:dyDescent="0.2">
      <c r="A9" s="71" t="s">
        <v>121</v>
      </c>
      <c r="B9" s="72"/>
      <c r="C9" s="72"/>
      <c r="D9" s="186"/>
      <c r="E9" s="186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1"/>
      <c r="V9" s="1"/>
      <c r="W9" s="1"/>
    </row>
    <row r="10" spans="1:23" ht="27.75" customHeight="1" x14ac:dyDescent="0.2">
      <c r="A10" s="71" t="s">
        <v>122</v>
      </c>
      <c r="B10" s="72"/>
      <c r="C10" s="72"/>
      <c r="D10" s="186"/>
      <c r="E10" s="186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1"/>
      <c r="V10" s="1"/>
      <c r="W10" s="1"/>
    </row>
    <row r="11" spans="1:23" ht="27.75" customHeight="1" x14ac:dyDescent="0.2">
      <c r="A11" s="71" t="s">
        <v>123</v>
      </c>
      <c r="B11" s="72"/>
      <c r="C11" s="72"/>
      <c r="D11" s="186"/>
      <c r="E11" s="186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1"/>
      <c r="V11" s="1"/>
      <c r="W11" s="1"/>
    </row>
    <row r="12" spans="1:23" ht="27.75" customHeight="1" x14ac:dyDescent="0.2">
      <c r="A12" s="15" t="s">
        <v>124</v>
      </c>
      <c r="B12" s="72"/>
      <c r="C12" s="72"/>
      <c r="D12" s="186"/>
      <c r="E12" s="186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1"/>
      <c r="V12" s="1"/>
      <c r="W12" s="1"/>
    </row>
    <row r="13" spans="1:23" ht="24.75" customHeight="1" x14ac:dyDescent="0.2">
      <c r="A13" s="73" t="s">
        <v>125</v>
      </c>
      <c r="B13" s="205">
        <f>SUM(B8:B12)/5</f>
        <v>0</v>
      </c>
      <c r="C13" s="166"/>
      <c r="D13" s="180"/>
      <c r="E13" s="180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1:23" ht="22.5" customHeight="1" x14ac:dyDescent="0.2">
      <c r="A14" s="67" t="s">
        <v>126</v>
      </c>
      <c r="B14" s="68" t="s">
        <v>118</v>
      </c>
      <c r="C14" s="69" t="s">
        <v>127</v>
      </c>
      <c r="D14" s="70" t="s">
        <v>77</v>
      </c>
      <c r="E14" s="70" t="s">
        <v>77</v>
      </c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1"/>
      <c r="V14" s="21"/>
      <c r="W14" s="21"/>
    </row>
    <row r="15" spans="1:23" ht="27.75" customHeight="1" x14ac:dyDescent="0.2">
      <c r="A15" s="71" t="s">
        <v>128</v>
      </c>
      <c r="B15" s="74"/>
      <c r="C15" s="75"/>
      <c r="D15" s="179"/>
      <c r="E15" s="179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1"/>
      <c r="V15" s="21"/>
      <c r="W15" s="21"/>
    </row>
    <row r="16" spans="1:23" ht="27.75" customHeight="1" x14ac:dyDescent="0.2">
      <c r="A16" s="71" t="s">
        <v>129</v>
      </c>
      <c r="B16" s="74"/>
      <c r="C16" s="75"/>
      <c r="D16" s="186"/>
      <c r="E16" s="186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1"/>
      <c r="V16" s="21"/>
      <c r="W16" s="21"/>
    </row>
    <row r="17" spans="1:23" ht="27.75" customHeight="1" x14ac:dyDescent="0.2">
      <c r="A17" s="71" t="s">
        <v>130</v>
      </c>
      <c r="B17" s="74"/>
      <c r="C17" s="75"/>
      <c r="D17" s="186"/>
      <c r="E17" s="186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1"/>
      <c r="V17" s="21"/>
      <c r="W17" s="21"/>
    </row>
    <row r="18" spans="1:23" ht="27.75" customHeight="1" x14ac:dyDescent="0.2">
      <c r="A18" s="71" t="s">
        <v>131</v>
      </c>
      <c r="B18" s="74"/>
      <c r="C18" s="75"/>
      <c r="D18" s="186"/>
      <c r="E18" s="186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1"/>
      <c r="V18" s="21"/>
      <c r="W18" s="21"/>
    </row>
    <row r="19" spans="1:23" ht="27.75" customHeight="1" x14ac:dyDescent="0.2">
      <c r="A19" s="71" t="s">
        <v>132</v>
      </c>
      <c r="B19" s="74"/>
      <c r="C19" s="75"/>
      <c r="D19" s="186"/>
      <c r="E19" s="186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1"/>
      <c r="V19" s="21"/>
      <c r="W19" s="21"/>
    </row>
    <row r="20" spans="1:23" ht="27.75" customHeight="1" x14ac:dyDescent="0.2">
      <c r="A20" s="15" t="s">
        <v>133</v>
      </c>
      <c r="B20" s="74"/>
      <c r="C20" s="75"/>
      <c r="D20" s="186"/>
      <c r="E20" s="186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1"/>
      <c r="V20" s="21"/>
      <c r="W20" s="21"/>
    </row>
    <row r="21" spans="1:23" ht="24.75" customHeight="1" x14ac:dyDescent="0.2">
      <c r="A21" s="73" t="s">
        <v>125</v>
      </c>
      <c r="B21" s="205">
        <f>SUM(B15:B20)/6</f>
        <v>0</v>
      </c>
      <c r="C21" s="166"/>
      <c r="D21" s="180"/>
      <c r="E21" s="180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</row>
    <row r="22" spans="1:23" ht="24.75" customHeight="1" x14ac:dyDescent="0.2">
      <c r="A22" s="67" t="s">
        <v>134</v>
      </c>
      <c r="B22" s="68" t="s">
        <v>118</v>
      </c>
      <c r="C22" s="69" t="s">
        <v>127</v>
      </c>
      <c r="D22" s="70" t="s">
        <v>77</v>
      </c>
      <c r="E22" s="70" t="s">
        <v>77</v>
      </c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1"/>
      <c r="V22" s="21"/>
      <c r="W22" s="21"/>
    </row>
    <row r="23" spans="1:23" ht="26.25" customHeight="1" x14ac:dyDescent="0.2">
      <c r="A23" s="15" t="s">
        <v>135</v>
      </c>
      <c r="B23" s="72"/>
      <c r="C23" s="15"/>
      <c r="D23" s="204"/>
      <c r="E23" s="204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</row>
    <row r="24" spans="1:23" ht="26.25" customHeight="1" x14ac:dyDescent="0.2">
      <c r="A24" s="15" t="s">
        <v>136</v>
      </c>
      <c r="B24" s="72"/>
      <c r="C24" s="15"/>
      <c r="D24" s="186"/>
      <c r="E24" s="186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1"/>
      <c r="V24" s="21"/>
      <c r="W24" s="21"/>
    </row>
    <row r="25" spans="1:23" ht="26.25" customHeight="1" x14ac:dyDescent="0.2">
      <c r="A25" s="15" t="s">
        <v>137</v>
      </c>
      <c r="B25" s="72"/>
      <c r="C25" s="15"/>
      <c r="D25" s="186"/>
      <c r="E25" s="186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1"/>
      <c r="V25" s="21"/>
      <c r="W25" s="21"/>
    </row>
    <row r="26" spans="1:23" ht="26.25" customHeight="1" x14ac:dyDescent="0.2">
      <c r="A26" s="15" t="s">
        <v>138</v>
      </c>
      <c r="B26" s="72"/>
      <c r="C26" s="15"/>
      <c r="D26" s="186"/>
      <c r="E26" s="186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1"/>
      <c r="V26" s="21"/>
      <c r="W26" s="21"/>
    </row>
    <row r="27" spans="1:23" ht="21.75" customHeight="1" x14ac:dyDescent="0.2">
      <c r="A27" s="73" t="s">
        <v>125</v>
      </c>
      <c r="B27" s="205">
        <f>SUM(B23:B26)/4</f>
        <v>0</v>
      </c>
      <c r="C27" s="166"/>
      <c r="D27" s="180"/>
      <c r="E27" s="180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</row>
    <row r="28" spans="1:23" ht="25.5" customHeight="1" x14ac:dyDescent="0.2">
      <c r="A28" s="67" t="s">
        <v>139</v>
      </c>
      <c r="B28" s="68" t="s">
        <v>118</v>
      </c>
      <c r="C28" s="69" t="s">
        <v>127</v>
      </c>
      <c r="D28" s="70" t="s">
        <v>77</v>
      </c>
      <c r="E28" s="70" t="s">
        <v>77</v>
      </c>
      <c r="F28" s="21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1"/>
      <c r="V28" s="21"/>
      <c r="W28" s="21"/>
    </row>
    <row r="29" spans="1:23" ht="27" customHeight="1" x14ac:dyDescent="0.2">
      <c r="A29" s="15" t="s">
        <v>140</v>
      </c>
      <c r="B29" s="74"/>
      <c r="C29" s="75"/>
      <c r="D29" s="179"/>
      <c r="E29" s="179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1"/>
      <c r="V29" s="21"/>
      <c r="W29" s="21"/>
    </row>
    <row r="30" spans="1:23" ht="27" customHeight="1" x14ac:dyDescent="0.2">
      <c r="A30" s="15" t="s">
        <v>141</v>
      </c>
      <c r="B30" s="74"/>
      <c r="C30" s="75"/>
      <c r="D30" s="186"/>
      <c r="E30" s="186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1"/>
      <c r="V30" s="21"/>
      <c r="W30" s="21"/>
    </row>
    <row r="31" spans="1:23" ht="27" customHeight="1" x14ac:dyDescent="0.2">
      <c r="A31" s="15" t="s">
        <v>142</v>
      </c>
      <c r="B31" s="74"/>
      <c r="C31" s="75"/>
      <c r="D31" s="186"/>
      <c r="E31" s="186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1"/>
      <c r="V31" s="21"/>
      <c r="W31" s="21"/>
    </row>
    <row r="32" spans="1:23" ht="27" customHeight="1" x14ac:dyDescent="0.2">
      <c r="A32" s="15" t="s">
        <v>143</v>
      </c>
      <c r="B32" s="74"/>
      <c r="C32" s="75"/>
      <c r="D32" s="186"/>
      <c r="E32" s="186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1"/>
      <c r="V32" s="21"/>
      <c r="W32" s="21"/>
    </row>
    <row r="33" spans="1:23" ht="27" customHeight="1" x14ac:dyDescent="0.2">
      <c r="A33" s="15" t="s">
        <v>144</v>
      </c>
      <c r="B33" s="74"/>
      <c r="C33" s="75"/>
      <c r="D33" s="186"/>
      <c r="E33" s="186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1"/>
      <c r="V33" s="21"/>
      <c r="W33" s="21"/>
    </row>
    <row r="34" spans="1:23" ht="27.75" customHeight="1" x14ac:dyDescent="0.2">
      <c r="A34" s="76" t="s">
        <v>125</v>
      </c>
      <c r="B34" s="205">
        <f>SUM(B29:B33)/5</f>
        <v>0</v>
      </c>
      <c r="C34" s="166"/>
      <c r="D34" s="180"/>
      <c r="E34" s="180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</row>
    <row r="35" spans="1:23" ht="24" customHeight="1" x14ac:dyDescent="0.2">
      <c r="A35" s="67" t="s">
        <v>52</v>
      </c>
      <c r="B35" s="68" t="s">
        <v>118</v>
      </c>
      <c r="C35" s="69" t="s">
        <v>127</v>
      </c>
      <c r="D35" s="70" t="s">
        <v>77</v>
      </c>
      <c r="E35" s="70" t="s">
        <v>77</v>
      </c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1"/>
      <c r="V35" s="21"/>
      <c r="W35" s="21"/>
    </row>
    <row r="36" spans="1:23" ht="27.75" customHeight="1" x14ac:dyDescent="0.2">
      <c r="A36" s="15" t="s">
        <v>145</v>
      </c>
      <c r="B36" s="74"/>
      <c r="C36" s="75"/>
      <c r="D36" s="179"/>
      <c r="E36" s="179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1"/>
      <c r="V36" s="21"/>
      <c r="W36" s="21"/>
    </row>
    <row r="37" spans="1:23" ht="27.75" customHeight="1" x14ac:dyDescent="0.2">
      <c r="A37" s="15" t="s">
        <v>146</v>
      </c>
      <c r="B37" s="74"/>
      <c r="C37" s="75"/>
      <c r="D37" s="186"/>
      <c r="E37" s="186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1"/>
      <c r="V37" s="21"/>
      <c r="W37" s="21"/>
    </row>
    <row r="38" spans="1:23" ht="27.75" customHeight="1" x14ac:dyDescent="0.2">
      <c r="A38" s="15" t="s">
        <v>147</v>
      </c>
      <c r="B38" s="74"/>
      <c r="C38" s="75"/>
      <c r="D38" s="186"/>
      <c r="E38" s="186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1"/>
      <c r="V38" s="21"/>
      <c r="W38" s="21"/>
    </row>
    <row r="39" spans="1:23" ht="27.75" customHeight="1" x14ac:dyDescent="0.2">
      <c r="A39" s="15" t="s">
        <v>148</v>
      </c>
      <c r="B39" s="74"/>
      <c r="C39" s="75"/>
      <c r="D39" s="186"/>
      <c r="E39" s="186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1"/>
      <c r="V39" s="21"/>
      <c r="W39" s="21"/>
    </row>
    <row r="40" spans="1:23" ht="27.75" customHeight="1" x14ac:dyDescent="0.2">
      <c r="A40" s="15" t="s">
        <v>149</v>
      </c>
      <c r="B40" s="74"/>
      <c r="C40" s="75"/>
      <c r="D40" s="186"/>
      <c r="E40" s="186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1"/>
      <c r="V40" s="21"/>
      <c r="W40" s="21"/>
    </row>
    <row r="41" spans="1:23" ht="29.25" customHeight="1" x14ac:dyDescent="0.2">
      <c r="A41" s="76" t="s">
        <v>125</v>
      </c>
      <c r="B41" s="205">
        <f>SUM(B36:B40)/5</f>
        <v>0</v>
      </c>
      <c r="C41" s="166"/>
      <c r="D41" s="180"/>
      <c r="E41" s="180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</row>
    <row r="42" spans="1:23" ht="24.75" customHeight="1" x14ac:dyDescent="0.2">
      <c r="A42" s="67" t="s">
        <v>53</v>
      </c>
      <c r="B42" s="68" t="s">
        <v>118</v>
      </c>
      <c r="C42" s="69" t="s">
        <v>127</v>
      </c>
      <c r="D42" s="70" t="s">
        <v>77</v>
      </c>
      <c r="E42" s="70" t="s">
        <v>77</v>
      </c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1"/>
      <c r="V42" s="21"/>
      <c r="W42" s="21"/>
    </row>
    <row r="43" spans="1:23" ht="27" customHeight="1" x14ac:dyDescent="0.2">
      <c r="A43" s="15" t="s">
        <v>150</v>
      </c>
      <c r="B43" s="74"/>
      <c r="C43" s="75"/>
      <c r="D43" s="179"/>
      <c r="E43" s="179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1"/>
      <c r="V43" s="21"/>
      <c r="W43" s="21"/>
    </row>
    <row r="44" spans="1:23" ht="27" customHeight="1" x14ac:dyDescent="0.2">
      <c r="A44" s="15" t="s">
        <v>151</v>
      </c>
      <c r="B44" s="74"/>
      <c r="C44" s="75"/>
      <c r="D44" s="186"/>
      <c r="E44" s="186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1"/>
      <c r="V44" s="21"/>
      <c r="W44" s="21"/>
    </row>
    <row r="45" spans="1:23" ht="27" customHeight="1" x14ac:dyDescent="0.2">
      <c r="A45" s="15" t="s">
        <v>152</v>
      </c>
      <c r="B45" s="74"/>
      <c r="C45" s="75"/>
      <c r="D45" s="186"/>
      <c r="E45" s="186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1"/>
      <c r="V45" s="21"/>
      <c r="W45" s="21"/>
    </row>
    <row r="46" spans="1:23" ht="27" customHeight="1" x14ac:dyDescent="0.2">
      <c r="A46" s="15" t="s">
        <v>153</v>
      </c>
      <c r="B46" s="74"/>
      <c r="C46" s="75"/>
      <c r="D46" s="186"/>
      <c r="E46" s="186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1"/>
      <c r="V46" s="21"/>
      <c r="W46" s="21"/>
    </row>
    <row r="47" spans="1:23" ht="25.5" customHeight="1" x14ac:dyDescent="0.2">
      <c r="A47" s="76" t="s">
        <v>125</v>
      </c>
      <c r="B47" s="205">
        <f>SUM(B43:B46)/4</f>
        <v>0</v>
      </c>
      <c r="C47" s="166"/>
      <c r="D47" s="180"/>
      <c r="E47" s="180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1:23" ht="12.75" customHeight="1" x14ac:dyDescent="0.2">
      <c r="A48" s="27"/>
      <c r="B48" s="27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1"/>
      <c r="V48" s="21"/>
      <c r="W48" s="21"/>
    </row>
    <row r="49" spans="1:23" ht="21.75" customHeight="1" x14ac:dyDescent="0.2">
      <c r="A49" s="27"/>
      <c r="B49" s="206" t="s">
        <v>154</v>
      </c>
      <c r="C49" s="166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1"/>
      <c r="V49" s="21"/>
      <c r="W49" s="21"/>
    </row>
    <row r="50" spans="1:23" ht="18.75" customHeight="1" x14ac:dyDescent="0.2">
      <c r="A50" s="77"/>
      <c r="B50" s="78" t="s">
        <v>155</v>
      </c>
      <c r="C50" s="79" t="s">
        <v>127</v>
      </c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1"/>
      <c r="V50" s="21"/>
      <c r="W50" s="21"/>
    </row>
    <row r="51" spans="1:23" ht="12.75" customHeight="1" x14ac:dyDescent="0.2">
      <c r="A51" s="21"/>
      <c r="B51" s="80"/>
      <c r="C51" s="16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</row>
    <row r="52" spans="1:23" ht="12.75" customHeight="1" x14ac:dyDescent="0.2">
      <c r="A52" s="21"/>
      <c r="B52" s="80"/>
      <c r="C52" s="16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</row>
    <row r="53" spans="1:23" ht="12.75" customHeight="1" x14ac:dyDescent="0.2">
      <c r="A53" s="21"/>
      <c r="B53" s="80"/>
      <c r="C53" s="16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</row>
    <row r="54" spans="1:23" ht="12.75" customHeight="1" x14ac:dyDescent="0.2">
      <c r="A54" s="21"/>
      <c r="B54" s="80"/>
      <c r="C54" s="16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</row>
    <row r="55" spans="1:23" ht="12.75" customHeight="1" x14ac:dyDescent="0.2">
      <c r="A55" s="21"/>
      <c r="B55" s="80"/>
      <c r="C55" s="16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</row>
    <row r="56" spans="1:23" ht="12.75" customHeight="1" x14ac:dyDescent="0.2">
      <c r="A56" s="21"/>
      <c r="B56" s="80"/>
      <c r="C56" s="16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</row>
    <row r="57" spans="1:23" ht="12.75" customHeight="1" x14ac:dyDescent="0.2">
      <c r="A57" s="21"/>
      <c r="B57" s="80"/>
      <c r="C57" s="16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</row>
    <row r="58" spans="1:23" ht="12.75" customHeight="1" x14ac:dyDescent="0.2">
      <c r="A58" s="21"/>
      <c r="B58" s="8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</row>
    <row r="59" spans="1:23" ht="12.75" customHeight="1" x14ac:dyDescent="0.2">
      <c r="A59" s="21"/>
      <c r="B59" s="8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 spans="1:23" ht="12.75" customHeight="1" x14ac:dyDescent="0.2">
      <c r="A60" s="21"/>
      <c r="B60" s="8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 spans="1:23" ht="12.75" customHeight="1" x14ac:dyDescent="0.2">
      <c r="A61" s="21"/>
      <c r="B61" s="8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 ht="12.75" customHeight="1" x14ac:dyDescent="0.2">
      <c r="A62" s="21"/>
      <c r="B62" s="8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 ht="12.75" customHeight="1" x14ac:dyDescent="0.2">
      <c r="A63" s="21"/>
      <c r="B63" s="8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 ht="12.75" customHeight="1" x14ac:dyDescent="0.2">
      <c r="A64" s="21"/>
      <c r="B64" s="8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23" ht="12.75" customHeight="1" x14ac:dyDescent="0.2">
      <c r="A65" s="21"/>
      <c r="B65" s="8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</row>
    <row r="66" spans="1:23" ht="12.75" customHeight="1" x14ac:dyDescent="0.2">
      <c r="A66" s="21"/>
      <c r="B66" s="8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</row>
    <row r="67" spans="1:23" ht="12.75" customHeight="1" x14ac:dyDescent="0.2">
      <c r="A67" s="21"/>
      <c r="B67" s="8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</row>
    <row r="68" spans="1:23" ht="12.75" customHeight="1" x14ac:dyDescent="0.2">
      <c r="A68" s="21"/>
      <c r="B68" s="8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</row>
    <row r="69" spans="1:23" ht="12.75" customHeight="1" x14ac:dyDescent="0.2">
      <c r="A69" s="21"/>
      <c r="B69" s="8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</row>
    <row r="70" spans="1:23" ht="12.75" customHeight="1" x14ac:dyDescent="0.2">
      <c r="A70" s="21"/>
      <c r="B70" s="8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</row>
    <row r="71" spans="1:23" ht="12.75" customHeight="1" x14ac:dyDescent="0.2">
      <c r="A71" s="21"/>
      <c r="B71" s="8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</row>
    <row r="72" spans="1:23" ht="12.75" customHeight="1" x14ac:dyDescent="0.2">
      <c r="A72" s="21"/>
      <c r="B72" s="8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</row>
    <row r="73" spans="1:23" ht="12.75" customHeight="1" x14ac:dyDescent="0.2">
      <c r="A73" s="21"/>
      <c r="B73" s="8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</row>
    <row r="74" spans="1:23" ht="12.75" customHeight="1" x14ac:dyDescent="0.2">
      <c r="A74" s="21"/>
      <c r="B74" s="8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</row>
    <row r="75" spans="1:23" ht="12.75" customHeight="1" x14ac:dyDescent="0.2">
      <c r="A75" s="21"/>
      <c r="B75" s="8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</row>
    <row r="76" spans="1:23" ht="12.75" customHeight="1" x14ac:dyDescent="0.2">
      <c r="A76" s="21"/>
      <c r="B76" s="8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</row>
    <row r="77" spans="1:23" ht="12.75" customHeight="1" x14ac:dyDescent="0.2">
      <c r="A77" s="21"/>
      <c r="B77" s="8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</row>
    <row r="78" spans="1:23" ht="12.75" customHeight="1" x14ac:dyDescent="0.2">
      <c r="A78" s="21"/>
      <c r="B78" s="8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</row>
    <row r="79" spans="1:23" ht="12.75" customHeight="1" x14ac:dyDescent="0.2">
      <c r="A79" s="21"/>
      <c r="B79" s="8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</row>
    <row r="80" spans="1:23" ht="12.75" customHeight="1" x14ac:dyDescent="0.2">
      <c r="A80" s="21"/>
      <c r="B80" s="8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</row>
    <row r="81" spans="1:23" ht="12.75" customHeight="1" x14ac:dyDescent="0.2">
      <c r="A81" s="21"/>
      <c r="B81" s="8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</row>
    <row r="82" spans="1:23" ht="12.75" customHeight="1" x14ac:dyDescent="0.2">
      <c r="A82" s="21"/>
      <c r="B82" s="8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</row>
    <row r="83" spans="1:23" ht="12.75" customHeight="1" x14ac:dyDescent="0.2">
      <c r="A83" s="21"/>
      <c r="B83" s="8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</row>
    <row r="84" spans="1:23" ht="12.75" customHeight="1" x14ac:dyDescent="0.2">
      <c r="A84" s="21"/>
      <c r="B84" s="8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</row>
    <row r="85" spans="1:23" ht="12.75" customHeight="1" x14ac:dyDescent="0.2">
      <c r="A85" s="21"/>
      <c r="B85" s="8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</row>
    <row r="86" spans="1:23" ht="12.75" customHeight="1" x14ac:dyDescent="0.2">
      <c r="A86" s="21"/>
      <c r="B86" s="8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</row>
    <row r="87" spans="1:23" ht="12.75" customHeight="1" x14ac:dyDescent="0.2">
      <c r="A87" s="21"/>
      <c r="B87" s="8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</row>
    <row r="88" spans="1:23" ht="12.75" customHeight="1" x14ac:dyDescent="0.2">
      <c r="A88" s="21"/>
      <c r="B88" s="8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</row>
    <row r="89" spans="1:23" ht="12.75" customHeight="1" x14ac:dyDescent="0.2">
      <c r="A89" s="21"/>
      <c r="B89" s="8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</row>
    <row r="90" spans="1:23" ht="12.75" customHeight="1" x14ac:dyDescent="0.2">
      <c r="A90" s="21"/>
      <c r="B90" s="8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</row>
    <row r="91" spans="1:23" ht="12.75" customHeight="1" x14ac:dyDescent="0.2">
      <c r="A91" s="21"/>
      <c r="B91" s="8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</row>
    <row r="92" spans="1:23" ht="12.75" customHeight="1" x14ac:dyDescent="0.2">
      <c r="A92" s="21"/>
      <c r="B92" s="8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</row>
    <row r="93" spans="1:23" ht="12.75" customHeight="1" x14ac:dyDescent="0.2">
      <c r="A93" s="21"/>
      <c r="B93" s="8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</row>
    <row r="94" spans="1:23" ht="12.75" customHeight="1" x14ac:dyDescent="0.2">
      <c r="A94" s="21"/>
      <c r="B94" s="8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</row>
    <row r="95" spans="1:23" ht="12.75" customHeight="1" x14ac:dyDescent="0.2">
      <c r="A95" s="21"/>
      <c r="B95" s="8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</row>
    <row r="96" spans="1:23" ht="12.75" customHeight="1" x14ac:dyDescent="0.2">
      <c r="A96" s="21"/>
      <c r="B96" s="8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</row>
    <row r="97" spans="1:23" ht="12.75" customHeight="1" x14ac:dyDescent="0.2">
      <c r="A97" s="21"/>
      <c r="B97" s="8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</row>
    <row r="98" spans="1:23" ht="12.75" customHeight="1" x14ac:dyDescent="0.2">
      <c r="A98" s="21"/>
      <c r="B98" s="8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</row>
    <row r="99" spans="1:23" ht="12.75" customHeight="1" x14ac:dyDescent="0.2">
      <c r="A99" s="21"/>
      <c r="B99" s="8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</row>
    <row r="100" spans="1:23" ht="12.75" customHeight="1" x14ac:dyDescent="0.2">
      <c r="A100" s="21"/>
      <c r="B100" s="8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</row>
    <row r="101" spans="1:23" ht="12.75" customHeight="1" x14ac:dyDescent="0.2">
      <c r="A101" s="21"/>
      <c r="B101" s="8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</row>
    <row r="102" spans="1:23" ht="12.75" customHeight="1" x14ac:dyDescent="0.2">
      <c r="A102" s="21"/>
      <c r="B102" s="8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</row>
    <row r="103" spans="1:23" ht="12.75" customHeight="1" x14ac:dyDescent="0.2">
      <c r="A103" s="21"/>
      <c r="B103" s="8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</row>
    <row r="104" spans="1:23" ht="12.75" customHeight="1" x14ac:dyDescent="0.2">
      <c r="A104" s="21"/>
      <c r="B104" s="8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</row>
    <row r="105" spans="1:23" ht="12.75" customHeight="1" x14ac:dyDescent="0.2">
      <c r="A105" s="21"/>
      <c r="B105" s="8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</row>
    <row r="106" spans="1:23" ht="12.75" customHeight="1" x14ac:dyDescent="0.2">
      <c r="A106" s="21"/>
      <c r="B106" s="8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</row>
    <row r="107" spans="1:23" ht="12.75" customHeight="1" x14ac:dyDescent="0.2">
      <c r="A107" s="21"/>
      <c r="B107" s="8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</row>
    <row r="108" spans="1:23" ht="12.75" customHeight="1" x14ac:dyDescent="0.2">
      <c r="A108" s="21"/>
      <c r="B108" s="8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</row>
    <row r="109" spans="1:23" ht="12.75" customHeight="1" x14ac:dyDescent="0.2">
      <c r="A109" s="21"/>
      <c r="B109" s="8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</row>
    <row r="110" spans="1:23" ht="12.75" customHeight="1" x14ac:dyDescent="0.2">
      <c r="A110" s="21"/>
      <c r="B110" s="8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</row>
    <row r="111" spans="1:23" ht="12.75" customHeight="1" x14ac:dyDescent="0.2">
      <c r="A111" s="21"/>
      <c r="B111" s="8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</row>
    <row r="112" spans="1:23" ht="12.75" customHeight="1" x14ac:dyDescent="0.2">
      <c r="A112" s="21"/>
      <c r="B112" s="8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</row>
    <row r="113" spans="1:23" ht="12.75" customHeight="1" x14ac:dyDescent="0.2">
      <c r="A113" s="21"/>
      <c r="B113" s="8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</row>
    <row r="114" spans="1:23" ht="12.75" customHeight="1" x14ac:dyDescent="0.2">
      <c r="A114" s="21"/>
      <c r="B114" s="8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</row>
    <row r="115" spans="1:23" ht="12.75" customHeight="1" x14ac:dyDescent="0.2">
      <c r="A115" s="21"/>
      <c r="B115" s="8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</row>
    <row r="116" spans="1:23" ht="12.75" customHeight="1" x14ac:dyDescent="0.2">
      <c r="A116" s="21"/>
      <c r="B116" s="8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</row>
    <row r="117" spans="1:23" ht="12.75" customHeight="1" x14ac:dyDescent="0.2">
      <c r="A117" s="21"/>
      <c r="B117" s="8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</row>
    <row r="118" spans="1:23" ht="12.75" customHeight="1" x14ac:dyDescent="0.2">
      <c r="A118" s="21"/>
      <c r="B118" s="8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</row>
    <row r="119" spans="1:23" ht="12.75" customHeight="1" x14ac:dyDescent="0.2">
      <c r="A119" s="21"/>
      <c r="B119" s="8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</row>
    <row r="120" spans="1:23" ht="12.75" customHeight="1" x14ac:dyDescent="0.2">
      <c r="A120" s="21"/>
      <c r="B120" s="8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</row>
    <row r="121" spans="1:23" ht="12.75" customHeight="1" x14ac:dyDescent="0.2">
      <c r="A121" s="21"/>
      <c r="B121" s="8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</row>
    <row r="122" spans="1:23" ht="12.75" customHeight="1" x14ac:dyDescent="0.2">
      <c r="A122" s="21"/>
      <c r="B122" s="8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</row>
    <row r="123" spans="1:23" ht="12.75" customHeight="1" x14ac:dyDescent="0.2">
      <c r="A123" s="21"/>
      <c r="B123" s="8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</row>
    <row r="124" spans="1:23" ht="12.75" customHeight="1" x14ac:dyDescent="0.2">
      <c r="A124" s="21"/>
      <c r="B124" s="8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</row>
    <row r="125" spans="1:23" ht="12.75" customHeight="1" x14ac:dyDescent="0.2">
      <c r="A125" s="21"/>
      <c r="B125" s="8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</row>
    <row r="126" spans="1:23" ht="12.75" customHeight="1" x14ac:dyDescent="0.2">
      <c r="A126" s="21"/>
      <c r="B126" s="8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</row>
    <row r="127" spans="1:23" ht="12.75" customHeight="1" x14ac:dyDescent="0.2">
      <c r="A127" s="21"/>
      <c r="B127" s="8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</row>
    <row r="128" spans="1:23" ht="12.75" customHeight="1" x14ac:dyDescent="0.2">
      <c r="A128" s="21"/>
      <c r="B128" s="8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</row>
    <row r="129" spans="1:23" ht="12.75" customHeight="1" x14ac:dyDescent="0.2">
      <c r="A129" s="21"/>
      <c r="B129" s="8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</row>
    <row r="130" spans="1:23" ht="12.75" customHeight="1" x14ac:dyDescent="0.2">
      <c r="A130" s="21"/>
      <c r="B130" s="8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</row>
    <row r="131" spans="1:23" ht="12.75" customHeight="1" x14ac:dyDescent="0.2">
      <c r="A131" s="21"/>
      <c r="B131" s="8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</row>
    <row r="132" spans="1:23" ht="12.75" customHeight="1" x14ac:dyDescent="0.2">
      <c r="A132" s="21"/>
      <c r="B132" s="8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</row>
    <row r="133" spans="1:23" ht="12.75" customHeight="1" x14ac:dyDescent="0.2">
      <c r="A133" s="21"/>
      <c r="B133" s="8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</row>
    <row r="134" spans="1:23" ht="12.75" customHeight="1" x14ac:dyDescent="0.2">
      <c r="A134" s="21"/>
      <c r="B134" s="8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</row>
    <row r="135" spans="1:23" ht="12.75" customHeight="1" x14ac:dyDescent="0.2">
      <c r="A135" s="21"/>
      <c r="B135" s="8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</row>
    <row r="136" spans="1:23" ht="12.75" customHeight="1" x14ac:dyDescent="0.2">
      <c r="A136" s="21"/>
      <c r="B136" s="8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</row>
    <row r="137" spans="1:23" ht="12.75" customHeight="1" x14ac:dyDescent="0.2">
      <c r="A137" s="21"/>
      <c r="B137" s="8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</row>
    <row r="138" spans="1:23" ht="12.75" customHeight="1" x14ac:dyDescent="0.2">
      <c r="A138" s="21"/>
      <c r="B138" s="8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</row>
    <row r="139" spans="1:23" ht="12.75" customHeight="1" x14ac:dyDescent="0.2">
      <c r="A139" s="21"/>
      <c r="B139" s="8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</row>
    <row r="140" spans="1:23" ht="12.75" customHeight="1" x14ac:dyDescent="0.2">
      <c r="A140" s="21"/>
      <c r="B140" s="8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</row>
    <row r="141" spans="1:23" ht="12.75" customHeight="1" x14ac:dyDescent="0.2">
      <c r="A141" s="21"/>
      <c r="B141" s="8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</row>
    <row r="142" spans="1:23" ht="12.75" customHeight="1" x14ac:dyDescent="0.2">
      <c r="A142" s="21"/>
      <c r="B142" s="8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</row>
    <row r="143" spans="1:23" ht="12.75" customHeight="1" x14ac:dyDescent="0.2">
      <c r="A143" s="21"/>
      <c r="B143" s="8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</row>
    <row r="144" spans="1:23" ht="12.75" customHeight="1" x14ac:dyDescent="0.2">
      <c r="A144" s="21"/>
      <c r="B144" s="8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</row>
    <row r="145" spans="1:23" ht="12.75" customHeight="1" x14ac:dyDescent="0.2">
      <c r="A145" s="21"/>
      <c r="B145" s="8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</row>
    <row r="146" spans="1:23" ht="12.75" customHeight="1" x14ac:dyDescent="0.2">
      <c r="A146" s="21"/>
      <c r="B146" s="8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</row>
    <row r="147" spans="1:23" ht="12.75" customHeight="1" x14ac:dyDescent="0.2">
      <c r="A147" s="21"/>
      <c r="B147" s="8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</row>
    <row r="148" spans="1:23" ht="12.75" customHeight="1" x14ac:dyDescent="0.2">
      <c r="A148" s="21"/>
      <c r="B148" s="8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</row>
    <row r="149" spans="1:23" ht="12.75" customHeight="1" x14ac:dyDescent="0.2">
      <c r="A149" s="21"/>
      <c r="B149" s="8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</row>
    <row r="150" spans="1:23" ht="12.75" customHeight="1" x14ac:dyDescent="0.2">
      <c r="A150" s="21"/>
      <c r="B150" s="8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</row>
    <row r="151" spans="1:23" ht="12.75" customHeight="1" x14ac:dyDescent="0.2">
      <c r="A151" s="21"/>
      <c r="B151" s="8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</row>
    <row r="152" spans="1:23" ht="12.75" customHeight="1" x14ac:dyDescent="0.2">
      <c r="A152" s="21"/>
      <c r="B152" s="8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</row>
    <row r="153" spans="1:23" ht="12.75" customHeight="1" x14ac:dyDescent="0.2">
      <c r="A153" s="21"/>
      <c r="B153" s="8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</row>
    <row r="154" spans="1:23" ht="12.75" customHeight="1" x14ac:dyDescent="0.2">
      <c r="A154" s="21"/>
      <c r="B154" s="8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</row>
    <row r="155" spans="1:23" ht="12.75" customHeight="1" x14ac:dyDescent="0.2">
      <c r="A155" s="21"/>
      <c r="B155" s="8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</row>
    <row r="156" spans="1:23" ht="12.75" customHeight="1" x14ac:dyDescent="0.2">
      <c r="A156" s="21"/>
      <c r="B156" s="8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</row>
    <row r="157" spans="1:23" ht="12.75" customHeight="1" x14ac:dyDescent="0.2">
      <c r="A157" s="21"/>
      <c r="B157" s="8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</row>
    <row r="158" spans="1:23" ht="12.75" customHeight="1" x14ac:dyDescent="0.2">
      <c r="A158" s="21"/>
      <c r="B158" s="8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</row>
    <row r="159" spans="1:23" ht="12.75" customHeight="1" x14ac:dyDescent="0.2">
      <c r="A159" s="21"/>
      <c r="B159" s="8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</row>
    <row r="160" spans="1:23" ht="12.75" customHeight="1" x14ac:dyDescent="0.2">
      <c r="A160" s="21"/>
      <c r="B160" s="8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</row>
    <row r="161" spans="1:23" ht="12.75" customHeight="1" x14ac:dyDescent="0.2">
      <c r="A161" s="21"/>
      <c r="B161" s="8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</row>
    <row r="162" spans="1:23" ht="12.75" customHeight="1" x14ac:dyDescent="0.2">
      <c r="A162" s="21"/>
      <c r="B162" s="8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</row>
    <row r="163" spans="1:23" ht="12.75" customHeight="1" x14ac:dyDescent="0.2">
      <c r="A163" s="21"/>
      <c r="B163" s="8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</row>
    <row r="164" spans="1:23" ht="12.75" customHeight="1" x14ac:dyDescent="0.2">
      <c r="A164" s="21"/>
      <c r="B164" s="8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</row>
    <row r="165" spans="1:23" ht="12.75" customHeight="1" x14ac:dyDescent="0.2">
      <c r="A165" s="21"/>
      <c r="B165" s="8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</row>
    <row r="166" spans="1:23" ht="12.75" customHeight="1" x14ac:dyDescent="0.2">
      <c r="A166" s="21"/>
      <c r="B166" s="8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</row>
    <row r="167" spans="1:23" ht="12.75" customHeight="1" x14ac:dyDescent="0.2">
      <c r="A167" s="21"/>
      <c r="B167" s="8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</row>
    <row r="168" spans="1:23" ht="12.75" customHeight="1" x14ac:dyDescent="0.2">
      <c r="A168" s="21"/>
      <c r="B168" s="8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</row>
    <row r="169" spans="1:23" ht="12.75" customHeight="1" x14ac:dyDescent="0.2">
      <c r="A169" s="21"/>
      <c r="B169" s="8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</row>
    <row r="170" spans="1:23" ht="12.75" customHeight="1" x14ac:dyDescent="0.2">
      <c r="A170" s="21"/>
      <c r="B170" s="8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</row>
    <row r="171" spans="1:23" ht="12.75" customHeight="1" x14ac:dyDescent="0.2">
      <c r="A171" s="21"/>
      <c r="B171" s="8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</row>
    <row r="172" spans="1:23" ht="12.75" customHeight="1" x14ac:dyDescent="0.2">
      <c r="A172" s="21"/>
      <c r="B172" s="8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</row>
    <row r="173" spans="1:23" ht="12.75" customHeight="1" x14ac:dyDescent="0.2">
      <c r="A173" s="21"/>
      <c r="B173" s="8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</row>
    <row r="174" spans="1:23" ht="12.75" customHeight="1" x14ac:dyDescent="0.2">
      <c r="A174" s="21"/>
      <c r="B174" s="8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</row>
    <row r="175" spans="1:23" ht="12.75" customHeight="1" x14ac:dyDescent="0.2">
      <c r="A175" s="21"/>
      <c r="B175" s="8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</row>
    <row r="176" spans="1:23" ht="12.75" customHeight="1" x14ac:dyDescent="0.2">
      <c r="A176" s="21"/>
      <c r="B176" s="8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</row>
    <row r="177" spans="1:23" ht="12.75" customHeight="1" x14ac:dyDescent="0.2">
      <c r="A177" s="21"/>
      <c r="B177" s="8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</row>
    <row r="178" spans="1:23" ht="12.75" customHeight="1" x14ac:dyDescent="0.2">
      <c r="A178" s="21"/>
      <c r="B178" s="8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</row>
    <row r="179" spans="1:23" ht="12.75" customHeight="1" x14ac:dyDescent="0.2">
      <c r="A179" s="21"/>
      <c r="B179" s="8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</row>
    <row r="180" spans="1:23" ht="12.75" customHeight="1" x14ac:dyDescent="0.2">
      <c r="A180" s="21"/>
      <c r="B180" s="8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</row>
    <row r="181" spans="1:23" ht="12.75" customHeight="1" x14ac:dyDescent="0.2">
      <c r="A181" s="21"/>
      <c r="B181" s="8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</row>
    <row r="182" spans="1:23" ht="12.75" customHeight="1" x14ac:dyDescent="0.2">
      <c r="A182" s="21"/>
      <c r="B182" s="8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</row>
    <row r="183" spans="1:23" ht="12.75" customHeight="1" x14ac:dyDescent="0.2">
      <c r="A183" s="21"/>
      <c r="B183" s="8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</row>
    <row r="184" spans="1:23" ht="12.75" customHeight="1" x14ac:dyDescent="0.2">
      <c r="A184" s="21"/>
      <c r="B184" s="8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</row>
    <row r="185" spans="1:23" ht="12.75" customHeight="1" x14ac:dyDescent="0.2">
      <c r="A185" s="21"/>
      <c r="B185" s="8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</row>
    <row r="186" spans="1:23" ht="12.75" customHeight="1" x14ac:dyDescent="0.2">
      <c r="A186" s="21"/>
      <c r="B186" s="8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</row>
    <row r="187" spans="1:23" ht="12.75" customHeight="1" x14ac:dyDescent="0.2">
      <c r="A187" s="21"/>
      <c r="B187" s="8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</row>
    <row r="188" spans="1:23" ht="12.75" customHeight="1" x14ac:dyDescent="0.2">
      <c r="A188" s="21"/>
      <c r="B188" s="8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</row>
    <row r="189" spans="1:23" ht="12.75" customHeight="1" x14ac:dyDescent="0.2">
      <c r="A189" s="21"/>
      <c r="B189" s="8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</row>
    <row r="190" spans="1:23" ht="12.75" customHeight="1" x14ac:dyDescent="0.2">
      <c r="A190" s="21"/>
      <c r="B190" s="8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</row>
    <row r="191" spans="1:23" ht="12.75" customHeight="1" x14ac:dyDescent="0.2">
      <c r="A191" s="21"/>
      <c r="B191" s="8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</row>
    <row r="192" spans="1:23" ht="12.75" customHeight="1" x14ac:dyDescent="0.2">
      <c r="A192" s="21"/>
      <c r="B192" s="8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</row>
    <row r="193" spans="1:23" ht="12.75" customHeight="1" x14ac:dyDescent="0.2">
      <c r="A193" s="21"/>
      <c r="B193" s="8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</row>
    <row r="194" spans="1:23" ht="12.75" customHeight="1" x14ac:dyDescent="0.2">
      <c r="A194" s="21"/>
      <c r="B194" s="8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</row>
    <row r="195" spans="1:23" ht="12.75" customHeight="1" x14ac:dyDescent="0.2">
      <c r="A195" s="21"/>
      <c r="B195" s="8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</row>
    <row r="196" spans="1:23" ht="12.75" customHeight="1" x14ac:dyDescent="0.2">
      <c r="A196" s="21"/>
      <c r="B196" s="8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</row>
    <row r="197" spans="1:23" ht="12.75" customHeight="1" x14ac:dyDescent="0.2">
      <c r="A197" s="21"/>
      <c r="B197" s="8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</row>
    <row r="198" spans="1:23" ht="12.75" customHeight="1" x14ac:dyDescent="0.2">
      <c r="A198" s="21"/>
      <c r="B198" s="8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</row>
    <row r="199" spans="1:23" ht="12.75" customHeight="1" x14ac:dyDescent="0.2">
      <c r="A199" s="21"/>
      <c r="B199" s="8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</row>
    <row r="200" spans="1:23" ht="12.75" customHeight="1" x14ac:dyDescent="0.2">
      <c r="A200" s="21"/>
      <c r="B200" s="8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</row>
    <row r="201" spans="1:23" ht="12.75" customHeight="1" x14ac:dyDescent="0.2">
      <c r="A201" s="21"/>
      <c r="B201" s="8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</row>
    <row r="202" spans="1:23" ht="12.75" customHeight="1" x14ac:dyDescent="0.2">
      <c r="A202" s="21"/>
      <c r="B202" s="8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</row>
    <row r="203" spans="1:23" ht="12.75" customHeight="1" x14ac:dyDescent="0.2">
      <c r="A203" s="21"/>
      <c r="B203" s="8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</row>
    <row r="204" spans="1:23" ht="12.75" customHeight="1" x14ac:dyDescent="0.2">
      <c r="A204" s="21"/>
      <c r="B204" s="8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</row>
    <row r="205" spans="1:23" ht="12.75" customHeight="1" x14ac:dyDescent="0.2">
      <c r="A205" s="21"/>
      <c r="B205" s="8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</row>
    <row r="206" spans="1:23" ht="12.75" customHeight="1" x14ac:dyDescent="0.2">
      <c r="A206" s="21"/>
      <c r="B206" s="8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</row>
    <row r="207" spans="1:23" ht="12.75" customHeight="1" x14ac:dyDescent="0.2">
      <c r="A207" s="21"/>
      <c r="B207" s="8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</row>
    <row r="208" spans="1:23" ht="12.75" customHeight="1" x14ac:dyDescent="0.2">
      <c r="A208" s="21"/>
      <c r="B208" s="8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</row>
    <row r="209" spans="1:23" ht="12.75" customHeight="1" x14ac:dyDescent="0.2">
      <c r="A209" s="21"/>
      <c r="B209" s="8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</row>
    <row r="210" spans="1:23" ht="12.75" customHeight="1" x14ac:dyDescent="0.2">
      <c r="A210" s="21"/>
      <c r="B210" s="8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</row>
    <row r="211" spans="1:23" ht="12.75" customHeight="1" x14ac:dyDescent="0.2">
      <c r="A211" s="21"/>
      <c r="B211" s="8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</row>
    <row r="212" spans="1:23" ht="12.75" customHeight="1" x14ac:dyDescent="0.2">
      <c r="A212" s="21"/>
      <c r="B212" s="8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</row>
    <row r="213" spans="1:23" ht="12.75" customHeight="1" x14ac:dyDescent="0.2">
      <c r="A213" s="21"/>
      <c r="B213" s="8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</row>
    <row r="214" spans="1:23" ht="12.75" customHeight="1" x14ac:dyDescent="0.2">
      <c r="A214" s="21"/>
      <c r="B214" s="8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</row>
    <row r="215" spans="1:23" ht="12.75" customHeight="1" x14ac:dyDescent="0.2">
      <c r="A215" s="21"/>
      <c r="B215" s="8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</row>
    <row r="216" spans="1:23" ht="12.75" customHeight="1" x14ac:dyDescent="0.2">
      <c r="A216" s="21"/>
      <c r="B216" s="8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</row>
    <row r="217" spans="1:23" ht="12.75" customHeight="1" x14ac:dyDescent="0.2">
      <c r="A217" s="21"/>
      <c r="B217" s="8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</row>
    <row r="218" spans="1:23" ht="12.75" customHeight="1" x14ac:dyDescent="0.2">
      <c r="A218" s="21"/>
      <c r="B218" s="8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</row>
    <row r="219" spans="1:23" ht="12.75" customHeight="1" x14ac:dyDescent="0.2">
      <c r="A219" s="21"/>
      <c r="B219" s="8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</row>
    <row r="220" spans="1:23" ht="12.75" customHeight="1" x14ac:dyDescent="0.2">
      <c r="A220" s="21"/>
      <c r="B220" s="8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</row>
    <row r="221" spans="1:23" ht="12.75" customHeight="1" x14ac:dyDescent="0.2">
      <c r="A221" s="21"/>
      <c r="B221" s="8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</row>
    <row r="222" spans="1:23" ht="12.75" customHeight="1" x14ac:dyDescent="0.2">
      <c r="A222" s="21"/>
      <c r="B222" s="8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</row>
    <row r="223" spans="1:23" ht="12.75" customHeight="1" x14ac:dyDescent="0.2">
      <c r="A223" s="21"/>
      <c r="B223" s="8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</row>
    <row r="224" spans="1:23" ht="12.75" customHeight="1" x14ac:dyDescent="0.2">
      <c r="A224" s="21"/>
      <c r="B224" s="8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</row>
    <row r="225" spans="1:23" ht="12.75" customHeight="1" x14ac:dyDescent="0.2">
      <c r="A225" s="21"/>
      <c r="B225" s="8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</row>
    <row r="226" spans="1:23" ht="12.75" customHeight="1" x14ac:dyDescent="0.2">
      <c r="A226" s="21"/>
      <c r="B226" s="8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</row>
    <row r="227" spans="1:23" ht="12.75" customHeight="1" x14ac:dyDescent="0.2">
      <c r="A227" s="21"/>
      <c r="B227" s="8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</row>
    <row r="228" spans="1:23" ht="12.75" customHeight="1" x14ac:dyDescent="0.2">
      <c r="A228" s="21"/>
      <c r="B228" s="8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</row>
    <row r="229" spans="1:23" ht="12.75" customHeight="1" x14ac:dyDescent="0.2">
      <c r="A229" s="21"/>
      <c r="B229" s="8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</row>
    <row r="230" spans="1:23" ht="12.75" customHeight="1" x14ac:dyDescent="0.2">
      <c r="A230" s="21"/>
      <c r="B230" s="8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</row>
    <row r="231" spans="1:23" ht="12.75" customHeight="1" x14ac:dyDescent="0.2">
      <c r="A231" s="21"/>
      <c r="B231" s="8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</row>
    <row r="232" spans="1:23" ht="12.75" customHeight="1" x14ac:dyDescent="0.2">
      <c r="A232" s="21"/>
      <c r="B232" s="8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</row>
    <row r="233" spans="1:23" ht="12.75" customHeight="1" x14ac:dyDescent="0.2">
      <c r="A233" s="21"/>
      <c r="B233" s="8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</row>
    <row r="234" spans="1:23" ht="12.75" customHeight="1" x14ac:dyDescent="0.2">
      <c r="A234" s="21"/>
      <c r="B234" s="8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</row>
    <row r="235" spans="1:23" ht="12.75" customHeight="1" x14ac:dyDescent="0.2">
      <c r="A235" s="21"/>
      <c r="B235" s="8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</row>
    <row r="236" spans="1:23" ht="12.75" customHeight="1" x14ac:dyDescent="0.2">
      <c r="A236" s="21"/>
      <c r="B236" s="8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</row>
    <row r="237" spans="1:23" ht="12.75" customHeight="1" x14ac:dyDescent="0.2">
      <c r="A237" s="21"/>
      <c r="B237" s="8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</row>
    <row r="238" spans="1:23" ht="12.75" customHeight="1" x14ac:dyDescent="0.2">
      <c r="A238" s="21"/>
      <c r="B238" s="8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</row>
    <row r="239" spans="1:23" ht="12.75" customHeight="1" x14ac:dyDescent="0.2">
      <c r="A239" s="21"/>
      <c r="B239" s="8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</row>
    <row r="240" spans="1:23" ht="12.75" customHeight="1" x14ac:dyDescent="0.2">
      <c r="A240" s="21"/>
      <c r="B240" s="8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</row>
    <row r="241" spans="1:23" ht="12.75" customHeight="1" x14ac:dyDescent="0.2">
      <c r="A241" s="21"/>
      <c r="B241" s="8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</row>
    <row r="242" spans="1:23" ht="12.75" customHeight="1" x14ac:dyDescent="0.2">
      <c r="A242" s="21"/>
      <c r="B242" s="8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</row>
    <row r="243" spans="1:23" ht="12.75" customHeight="1" x14ac:dyDescent="0.2">
      <c r="A243" s="21"/>
      <c r="B243" s="8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</row>
    <row r="244" spans="1:23" ht="12.75" customHeight="1" x14ac:dyDescent="0.2">
      <c r="A244" s="21"/>
      <c r="B244" s="8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</row>
    <row r="245" spans="1:23" ht="12.75" customHeight="1" x14ac:dyDescent="0.2">
      <c r="A245" s="21"/>
      <c r="B245" s="8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</row>
    <row r="246" spans="1:23" ht="12.75" customHeight="1" x14ac:dyDescent="0.2">
      <c r="A246" s="21"/>
      <c r="B246" s="8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</row>
    <row r="247" spans="1:23" ht="12.75" customHeight="1" x14ac:dyDescent="0.2">
      <c r="A247" s="21"/>
      <c r="B247" s="8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</row>
    <row r="248" spans="1:23" ht="12.75" customHeight="1" x14ac:dyDescent="0.2">
      <c r="A248" s="21"/>
      <c r="B248" s="8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</row>
    <row r="249" spans="1:23" ht="12.75" customHeight="1" x14ac:dyDescent="0.2">
      <c r="A249" s="21"/>
      <c r="B249" s="8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</row>
    <row r="250" spans="1:23" ht="12.75" customHeight="1" x14ac:dyDescent="0.2">
      <c r="A250" s="21"/>
      <c r="B250" s="8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</row>
    <row r="251" spans="1:23" ht="15.75" customHeight="1" x14ac:dyDescent="0.2"/>
    <row r="252" spans="1:23" ht="15.75" customHeight="1" x14ac:dyDescent="0.2"/>
    <row r="253" spans="1:23" ht="15.75" customHeight="1" x14ac:dyDescent="0.2"/>
    <row r="254" spans="1:23" ht="15.75" customHeight="1" x14ac:dyDescent="0.2"/>
    <row r="255" spans="1:23" ht="15.75" customHeight="1" x14ac:dyDescent="0.2"/>
    <row r="256" spans="1:23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3">
    <mergeCell ref="E29:E34"/>
    <mergeCell ref="B47:C47"/>
    <mergeCell ref="B49:C49"/>
    <mergeCell ref="D29:D34"/>
    <mergeCell ref="B34:C34"/>
    <mergeCell ref="D36:D41"/>
    <mergeCell ref="E36:E41"/>
    <mergeCell ref="B41:C41"/>
    <mergeCell ref="D43:D47"/>
    <mergeCell ref="E43:E47"/>
    <mergeCell ref="D15:D21"/>
    <mergeCell ref="E15:E21"/>
    <mergeCell ref="B21:C21"/>
    <mergeCell ref="D23:D27"/>
    <mergeCell ref="E23:E27"/>
    <mergeCell ref="B27:C27"/>
    <mergeCell ref="A1:A5"/>
    <mergeCell ref="B1:C5"/>
    <mergeCell ref="D1:E6"/>
    <mergeCell ref="B6:C6"/>
    <mergeCell ref="D8:D13"/>
    <mergeCell ref="E8:E13"/>
    <mergeCell ref="B13:C13"/>
  </mergeCells>
  <pageMargins left="0.511811024" right="0.511811024" top="0.78740157499999996" bottom="0.78740157499999996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000"/>
  <sheetViews>
    <sheetView workbookViewId="0"/>
  </sheetViews>
  <sheetFormatPr defaultColWidth="14.42578125" defaultRowHeight="15" customHeight="1" x14ac:dyDescent="0.2"/>
  <cols>
    <col min="1" max="1" width="32.7109375" customWidth="1"/>
    <col min="2" max="2" width="67.5703125" customWidth="1"/>
    <col min="3" max="3" width="41.5703125" customWidth="1"/>
    <col min="4" max="20" width="8.7109375" customWidth="1"/>
  </cols>
  <sheetData>
    <row r="1" spans="1:23" ht="12.75" customHeight="1" x14ac:dyDescent="0.2">
      <c r="A1" s="207"/>
      <c r="B1" s="193" t="s">
        <v>156</v>
      </c>
      <c r="C1" s="189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</row>
    <row r="2" spans="1:23" ht="12.75" customHeight="1" x14ac:dyDescent="0.2">
      <c r="A2" s="186"/>
      <c r="B2" s="190"/>
      <c r="C2" s="191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</row>
    <row r="3" spans="1:23" ht="12.75" customHeight="1" x14ac:dyDescent="0.2">
      <c r="A3" s="186"/>
      <c r="B3" s="190"/>
      <c r="C3" s="191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3" ht="12.75" customHeight="1" x14ac:dyDescent="0.2">
      <c r="A4" s="186"/>
      <c r="B4" s="190"/>
      <c r="C4" s="191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</row>
    <row r="5" spans="1:23" ht="12.75" customHeight="1" x14ac:dyDescent="0.2">
      <c r="A5" s="180"/>
      <c r="B5" s="192"/>
      <c r="C5" s="177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</row>
    <row r="6" spans="1:23" ht="39" customHeight="1" x14ac:dyDescent="0.2">
      <c r="A6" s="208" t="s">
        <v>157</v>
      </c>
      <c r="B6" s="173"/>
      <c r="C6" s="166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 spans="1:23" ht="29.25" customHeight="1" x14ac:dyDescent="0.2">
      <c r="A7" s="82" t="s">
        <v>158</v>
      </c>
      <c r="B7" s="83" t="s">
        <v>159</v>
      </c>
      <c r="C7" s="84" t="s">
        <v>160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</row>
    <row r="8" spans="1:23" ht="42" customHeight="1" x14ac:dyDescent="0.2">
      <c r="A8" s="85" t="s">
        <v>161</v>
      </c>
      <c r="B8" s="86" t="s">
        <v>162</v>
      </c>
      <c r="C8" s="87" t="s">
        <v>163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</row>
    <row r="9" spans="1:23" ht="39" customHeight="1" x14ac:dyDescent="0.2">
      <c r="A9" s="88" t="s">
        <v>164</v>
      </c>
      <c r="B9" s="89" t="s">
        <v>165</v>
      </c>
      <c r="C9" s="90" t="s">
        <v>166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</row>
    <row r="10" spans="1:23" ht="39.75" customHeight="1" x14ac:dyDescent="0.2">
      <c r="A10" s="91" t="s">
        <v>167</v>
      </c>
      <c r="B10" s="92" t="s">
        <v>168</v>
      </c>
      <c r="C10" s="209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</row>
    <row r="11" spans="1:23" ht="66" customHeight="1" x14ac:dyDescent="0.2">
      <c r="A11" s="91" t="s">
        <v>169</v>
      </c>
      <c r="B11" s="92" t="s">
        <v>170</v>
      </c>
      <c r="C11" s="191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</row>
    <row r="12" spans="1:23" ht="51" x14ac:dyDescent="0.2">
      <c r="A12" s="91" t="s">
        <v>171</v>
      </c>
      <c r="B12" s="92" t="s">
        <v>172</v>
      </c>
      <c r="C12" s="19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</row>
    <row r="13" spans="1:23" ht="58.5" customHeight="1" x14ac:dyDescent="0.2">
      <c r="A13" s="91" t="s">
        <v>173</v>
      </c>
      <c r="B13" s="92" t="s">
        <v>174</v>
      </c>
      <c r="C13" s="177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</row>
    <row r="14" spans="1:23" ht="29.25" customHeight="1" x14ac:dyDescent="0.2">
      <c r="A14" s="208" t="s">
        <v>175</v>
      </c>
      <c r="B14" s="173"/>
      <c r="C14" s="166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</row>
    <row r="15" spans="1:23" ht="29.25" customHeight="1" x14ac:dyDescent="0.2">
      <c r="A15" s="82" t="s">
        <v>158</v>
      </c>
      <c r="B15" s="83" t="s">
        <v>176</v>
      </c>
      <c r="C15" s="84" t="s">
        <v>160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</row>
    <row r="16" spans="1:23" ht="29.25" customHeight="1" x14ac:dyDescent="0.2">
      <c r="A16" s="85" t="s">
        <v>161</v>
      </c>
      <c r="B16" s="86" t="s">
        <v>177</v>
      </c>
      <c r="C16" s="87" t="s">
        <v>178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</row>
    <row r="17" spans="1:20" ht="29.25" customHeight="1" x14ac:dyDescent="0.2">
      <c r="A17" s="88" t="s">
        <v>164</v>
      </c>
      <c r="B17" s="89" t="s">
        <v>179</v>
      </c>
      <c r="C17" s="90" t="s">
        <v>166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</row>
    <row r="18" spans="1:20" ht="29.25" customHeight="1" x14ac:dyDescent="0.2">
      <c r="A18" s="91" t="s">
        <v>167</v>
      </c>
      <c r="B18" s="92" t="s">
        <v>180</v>
      </c>
      <c r="C18" s="209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</row>
    <row r="19" spans="1:20" ht="29.25" customHeight="1" x14ac:dyDescent="0.2">
      <c r="A19" s="91" t="s">
        <v>169</v>
      </c>
      <c r="B19" s="92" t="s">
        <v>181</v>
      </c>
      <c r="C19" s="191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 spans="1:20" ht="29.25" customHeight="1" x14ac:dyDescent="0.2">
      <c r="A20" s="91" t="s">
        <v>171</v>
      </c>
      <c r="B20" s="92" t="s">
        <v>182</v>
      </c>
      <c r="C20" s="191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 spans="1:20" ht="29.25" customHeight="1" x14ac:dyDescent="0.2">
      <c r="A21" s="91" t="s">
        <v>173</v>
      </c>
      <c r="B21" s="92" t="s">
        <v>183</v>
      </c>
      <c r="C21" s="177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</row>
    <row r="22" spans="1:20" ht="29.25" customHeight="1" x14ac:dyDescent="0.2">
      <c r="A22" s="208" t="s">
        <v>184</v>
      </c>
      <c r="B22" s="173"/>
      <c r="C22" s="166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</row>
    <row r="23" spans="1:20" ht="29.25" customHeight="1" x14ac:dyDescent="0.2">
      <c r="A23" s="82" t="s">
        <v>158</v>
      </c>
      <c r="B23" s="83" t="s">
        <v>185</v>
      </c>
      <c r="C23" s="84" t="s">
        <v>160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</row>
    <row r="24" spans="1:20" ht="39" customHeight="1" x14ac:dyDescent="0.2">
      <c r="A24" s="85" t="s">
        <v>161</v>
      </c>
      <c r="B24" s="86" t="s">
        <v>186</v>
      </c>
      <c r="C24" s="87" t="s">
        <v>187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</row>
    <row r="25" spans="1:20" ht="25.5" customHeight="1" x14ac:dyDescent="0.2">
      <c r="A25" s="88" t="s">
        <v>164</v>
      </c>
      <c r="B25" s="89" t="s">
        <v>188</v>
      </c>
      <c r="C25" s="90" t="s">
        <v>166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</row>
    <row r="26" spans="1:20" ht="26.25" customHeight="1" x14ac:dyDescent="0.2">
      <c r="A26" s="91" t="s">
        <v>167</v>
      </c>
      <c r="B26" s="92" t="s">
        <v>189</v>
      </c>
      <c r="C26" s="209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</row>
    <row r="27" spans="1:20" ht="50.25" customHeight="1" x14ac:dyDescent="0.2">
      <c r="A27" s="91" t="s">
        <v>169</v>
      </c>
      <c r="B27" s="92" t="s">
        <v>190</v>
      </c>
      <c r="C27" s="191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</row>
    <row r="28" spans="1:20" ht="15.75" customHeight="1" x14ac:dyDescent="0.2">
      <c r="A28" s="91" t="s">
        <v>171</v>
      </c>
      <c r="B28" s="92" t="s">
        <v>191</v>
      </c>
      <c r="C28" s="191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</row>
    <row r="29" spans="1:20" ht="41.25" customHeight="1" x14ac:dyDescent="0.2">
      <c r="A29" s="91" t="s">
        <v>173</v>
      </c>
      <c r="B29" s="92" t="s">
        <v>192</v>
      </c>
      <c r="C29" s="177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</row>
    <row r="30" spans="1:20" ht="29.25" customHeight="1" x14ac:dyDescent="0.2">
      <c r="A30" s="208" t="s">
        <v>193</v>
      </c>
      <c r="B30" s="173"/>
      <c r="C30" s="166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</row>
    <row r="31" spans="1:20" ht="29.25" customHeight="1" x14ac:dyDescent="0.2">
      <c r="A31" s="82" t="s">
        <v>158</v>
      </c>
      <c r="B31" s="83" t="s">
        <v>194</v>
      </c>
      <c r="C31" s="84" t="s">
        <v>160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</row>
    <row r="32" spans="1:20" ht="29.25" customHeight="1" x14ac:dyDescent="0.2">
      <c r="A32" s="85" t="s">
        <v>161</v>
      </c>
      <c r="B32" s="86" t="s">
        <v>195</v>
      </c>
      <c r="C32" s="87" t="s">
        <v>196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</row>
    <row r="33" spans="1:20" ht="24" customHeight="1" x14ac:dyDescent="0.2">
      <c r="A33" s="88" t="s">
        <v>164</v>
      </c>
      <c r="B33" s="89" t="s">
        <v>197</v>
      </c>
      <c r="C33" s="90" t="s">
        <v>166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</row>
    <row r="34" spans="1:20" ht="29.25" customHeight="1" x14ac:dyDescent="0.2">
      <c r="A34" s="91" t="s">
        <v>167</v>
      </c>
      <c r="B34" s="92" t="s">
        <v>198</v>
      </c>
      <c r="C34" s="209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</row>
    <row r="35" spans="1:20" ht="29.25" customHeight="1" x14ac:dyDescent="0.2">
      <c r="A35" s="91" t="s">
        <v>169</v>
      </c>
      <c r="B35" s="92" t="s">
        <v>199</v>
      </c>
      <c r="C35" s="191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</row>
    <row r="36" spans="1:20" ht="29.25" customHeight="1" x14ac:dyDescent="0.2">
      <c r="A36" s="91" t="s">
        <v>171</v>
      </c>
      <c r="B36" s="92" t="s">
        <v>200</v>
      </c>
      <c r="C36" s="191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</row>
    <row r="37" spans="1:20" ht="29.25" customHeight="1" x14ac:dyDescent="0.2">
      <c r="A37" s="91" t="s">
        <v>173</v>
      </c>
      <c r="B37" s="92" t="s">
        <v>201</v>
      </c>
      <c r="C37" s="177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</row>
    <row r="38" spans="1:20" ht="29.25" customHeight="1" x14ac:dyDescent="0.2">
      <c r="A38" s="208" t="s">
        <v>202</v>
      </c>
      <c r="B38" s="173"/>
      <c r="C38" s="166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</row>
    <row r="39" spans="1:20" ht="29.25" customHeight="1" x14ac:dyDescent="0.2">
      <c r="A39" s="82" t="s">
        <v>158</v>
      </c>
      <c r="B39" s="83" t="s">
        <v>203</v>
      </c>
      <c r="C39" s="84" t="s">
        <v>160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</row>
    <row r="40" spans="1:20" ht="42" customHeight="1" x14ac:dyDescent="0.2">
      <c r="A40" s="85" t="s">
        <v>161</v>
      </c>
      <c r="B40" s="86" t="s">
        <v>204</v>
      </c>
      <c r="C40" s="87" t="s">
        <v>205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</row>
    <row r="41" spans="1:20" ht="29.25" customHeight="1" x14ac:dyDescent="0.2">
      <c r="A41" s="88" t="s">
        <v>164</v>
      </c>
      <c r="B41" s="89" t="s">
        <v>206</v>
      </c>
      <c r="C41" s="90" t="s">
        <v>166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</row>
    <row r="42" spans="1:20" ht="29.25" customHeight="1" x14ac:dyDescent="0.2">
      <c r="A42" s="91" t="s">
        <v>167</v>
      </c>
      <c r="B42" s="92" t="s">
        <v>207</v>
      </c>
      <c r="C42" s="209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</row>
    <row r="43" spans="1:20" ht="29.25" customHeight="1" x14ac:dyDescent="0.2">
      <c r="A43" s="91" t="s">
        <v>169</v>
      </c>
      <c r="B43" s="92" t="s">
        <v>208</v>
      </c>
      <c r="C43" s="191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</row>
    <row r="44" spans="1:20" ht="29.25" customHeight="1" x14ac:dyDescent="0.2">
      <c r="A44" s="91" t="s">
        <v>171</v>
      </c>
      <c r="B44" s="92" t="s">
        <v>209</v>
      </c>
      <c r="C44" s="191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</row>
    <row r="45" spans="1:20" ht="29.25" customHeight="1" x14ac:dyDescent="0.2">
      <c r="A45" s="91" t="s">
        <v>173</v>
      </c>
      <c r="B45" s="92" t="s">
        <v>210</v>
      </c>
      <c r="C45" s="177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</row>
    <row r="46" spans="1:20" ht="29.25" customHeight="1" x14ac:dyDescent="0.2">
      <c r="A46" s="208" t="s">
        <v>211</v>
      </c>
      <c r="B46" s="173"/>
      <c r="C46" s="166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</row>
    <row r="47" spans="1:20" ht="29.25" customHeight="1" x14ac:dyDescent="0.2">
      <c r="A47" s="82" t="s">
        <v>158</v>
      </c>
      <c r="B47" s="83" t="s">
        <v>212</v>
      </c>
      <c r="C47" s="84" t="s">
        <v>160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</row>
    <row r="48" spans="1:20" ht="29.25" customHeight="1" x14ac:dyDescent="0.2">
      <c r="A48" s="85" t="s">
        <v>161</v>
      </c>
      <c r="B48" s="86" t="s">
        <v>213</v>
      </c>
      <c r="C48" s="87" t="s">
        <v>214</v>
      </c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</row>
    <row r="49" spans="1:23" ht="29.25" customHeight="1" x14ac:dyDescent="0.2">
      <c r="A49" s="88" t="s">
        <v>164</v>
      </c>
      <c r="B49" s="89" t="s">
        <v>215</v>
      </c>
      <c r="C49" s="90" t="s">
        <v>166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</row>
    <row r="50" spans="1:23" ht="29.25" customHeight="1" x14ac:dyDescent="0.2">
      <c r="A50" s="91" t="s">
        <v>167</v>
      </c>
      <c r="B50" s="92" t="s">
        <v>216</v>
      </c>
      <c r="C50" s="209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</row>
    <row r="51" spans="1:23" ht="29.25" customHeight="1" x14ac:dyDescent="0.2">
      <c r="A51" s="91" t="s">
        <v>169</v>
      </c>
      <c r="B51" s="92" t="s">
        <v>217</v>
      </c>
      <c r="C51" s="191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</row>
    <row r="52" spans="1:23" ht="29.25" customHeight="1" x14ac:dyDescent="0.2">
      <c r="A52" s="91" t="s">
        <v>171</v>
      </c>
      <c r="B52" s="92" t="s">
        <v>218</v>
      </c>
      <c r="C52" s="191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</row>
    <row r="53" spans="1:23" ht="29.25" customHeight="1" x14ac:dyDescent="0.2">
      <c r="A53" s="91" t="s">
        <v>173</v>
      </c>
      <c r="B53" s="92" t="s">
        <v>219</v>
      </c>
      <c r="C53" s="177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</row>
    <row r="54" spans="1:23" ht="29.25" customHeight="1" x14ac:dyDescent="0.2">
      <c r="A54" s="208" t="s">
        <v>220</v>
      </c>
      <c r="B54" s="173"/>
      <c r="C54" s="166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</row>
    <row r="55" spans="1:23" ht="29.25" customHeight="1" x14ac:dyDescent="0.2">
      <c r="A55" s="82" t="s">
        <v>158</v>
      </c>
      <c r="B55" s="83" t="s">
        <v>221</v>
      </c>
      <c r="C55" s="84" t="s">
        <v>160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</row>
    <row r="56" spans="1:23" ht="68.25" customHeight="1" x14ac:dyDescent="0.2">
      <c r="A56" s="85" t="s">
        <v>161</v>
      </c>
      <c r="B56" s="86" t="s">
        <v>222</v>
      </c>
      <c r="C56" s="93" t="s">
        <v>223</v>
      </c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</row>
    <row r="57" spans="1:23" ht="54.75" customHeight="1" x14ac:dyDescent="0.2">
      <c r="A57" s="88" t="s">
        <v>164</v>
      </c>
      <c r="B57" s="89" t="s">
        <v>224</v>
      </c>
      <c r="C57" s="90" t="s">
        <v>166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</row>
    <row r="58" spans="1:23" ht="55.5" customHeight="1" x14ac:dyDescent="0.2">
      <c r="A58" s="91" t="s">
        <v>167</v>
      </c>
      <c r="B58" s="92" t="s">
        <v>225</v>
      </c>
      <c r="C58" s="209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</row>
    <row r="59" spans="1:23" ht="75" customHeight="1" x14ac:dyDescent="0.2">
      <c r="A59" s="91" t="s">
        <v>169</v>
      </c>
      <c r="B59" s="92" t="s">
        <v>226</v>
      </c>
      <c r="C59" s="191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</row>
    <row r="60" spans="1:23" ht="75" customHeight="1" x14ac:dyDescent="0.2">
      <c r="A60" s="91" t="s">
        <v>171</v>
      </c>
      <c r="B60" s="92" t="s">
        <v>227</v>
      </c>
      <c r="C60" s="191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</row>
    <row r="61" spans="1:23" ht="15.75" customHeight="1" x14ac:dyDescent="0.2">
      <c r="A61" s="91" t="s">
        <v>173</v>
      </c>
      <c r="B61" s="92" t="s">
        <v>228</v>
      </c>
      <c r="C61" s="177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</row>
    <row r="62" spans="1:23" ht="29.25" customHeight="1" x14ac:dyDescent="0.2">
      <c r="A62" s="208" t="s">
        <v>229</v>
      </c>
      <c r="B62" s="173"/>
      <c r="C62" s="166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</row>
    <row r="63" spans="1:23" ht="29.25" customHeight="1" x14ac:dyDescent="0.2">
      <c r="A63" s="82" t="s">
        <v>158</v>
      </c>
      <c r="B63" s="83" t="s">
        <v>230</v>
      </c>
      <c r="C63" s="84" t="s">
        <v>160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</row>
    <row r="64" spans="1:23" ht="29.25" customHeight="1" x14ac:dyDescent="0.2">
      <c r="A64" s="85" t="s">
        <v>161</v>
      </c>
      <c r="B64" s="86" t="s">
        <v>231</v>
      </c>
      <c r="C64" s="87" t="s">
        <v>232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</row>
    <row r="65" spans="1:20" ht="29.25" customHeight="1" x14ac:dyDescent="0.2">
      <c r="A65" s="88" t="s">
        <v>164</v>
      </c>
      <c r="B65" s="89" t="s">
        <v>233</v>
      </c>
      <c r="C65" s="90" t="s">
        <v>166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</row>
    <row r="66" spans="1:20" ht="29.25" customHeight="1" x14ac:dyDescent="0.2">
      <c r="A66" s="91" t="s">
        <v>167</v>
      </c>
      <c r="B66" s="92" t="s">
        <v>234</v>
      </c>
      <c r="C66" s="209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</row>
    <row r="67" spans="1:20" ht="29.25" customHeight="1" x14ac:dyDescent="0.2">
      <c r="A67" s="91" t="s">
        <v>169</v>
      </c>
      <c r="B67" s="92" t="s">
        <v>235</v>
      </c>
      <c r="C67" s="191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</row>
    <row r="68" spans="1:20" ht="29.25" customHeight="1" x14ac:dyDescent="0.2">
      <c r="A68" s="91" t="s">
        <v>171</v>
      </c>
      <c r="B68" s="92" t="s">
        <v>236</v>
      </c>
      <c r="C68" s="191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</row>
    <row r="69" spans="1:20" ht="29.25" customHeight="1" x14ac:dyDescent="0.2">
      <c r="A69" s="91" t="s">
        <v>173</v>
      </c>
      <c r="B69" s="92" t="s">
        <v>237</v>
      </c>
      <c r="C69" s="177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</row>
    <row r="70" spans="1:20" ht="29.25" customHeight="1" x14ac:dyDescent="0.2">
      <c r="A70" s="208" t="s">
        <v>238</v>
      </c>
      <c r="B70" s="173"/>
      <c r="C70" s="166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</row>
    <row r="71" spans="1:20" ht="29.25" customHeight="1" x14ac:dyDescent="0.2">
      <c r="A71" s="82" t="s">
        <v>158</v>
      </c>
      <c r="B71" s="83" t="s">
        <v>239</v>
      </c>
      <c r="C71" s="84" t="s">
        <v>160</v>
      </c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</row>
    <row r="72" spans="1:20" ht="51.75" customHeight="1" x14ac:dyDescent="0.2">
      <c r="A72" s="85" t="s">
        <v>161</v>
      </c>
      <c r="B72" s="86" t="s">
        <v>240</v>
      </c>
      <c r="C72" s="87" t="s">
        <v>241</v>
      </c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</row>
    <row r="73" spans="1:20" ht="42.75" customHeight="1" x14ac:dyDescent="0.2">
      <c r="A73" s="88" t="s">
        <v>164</v>
      </c>
      <c r="B73" s="89" t="s">
        <v>242</v>
      </c>
      <c r="C73" s="90" t="s">
        <v>166</v>
      </c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</row>
    <row r="74" spans="1:20" ht="54" customHeight="1" x14ac:dyDescent="0.2">
      <c r="A74" s="91" t="s">
        <v>167</v>
      </c>
      <c r="B74" s="92" t="s">
        <v>243</v>
      </c>
      <c r="C74" s="209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</row>
    <row r="75" spans="1:20" ht="50.25" customHeight="1" x14ac:dyDescent="0.2">
      <c r="A75" s="91" t="s">
        <v>169</v>
      </c>
      <c r="B75" s="92" t="s">
        <v>244</v>
      </c>
      <c r="C75" s="191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</row>
    <row r="76" spans="1:20" ht="51.75" customHeight="1" x14ac:dyDescent="0.2">
      <c r="A76" s="91" t="s">
        <v>171</v>
      </c>
      <c r="B76" s="92" t="s">
        <v>245</v>
      </c>
      <c r="C76" s="191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</row>
    <row r="77" spans="1:20" ht="61.5" customHeight="1" x14ac:dyDescent="0.2">
      <c r="A77" s="91" t="s">
        <v>173</v>
      </c>
      <c r="B77" s="92" t="s">
        <v>246</v>
      </c>
      <c r="C77" s="177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</row>
    <row r="78" spans="1:20" ht="29.25" customHeight="1" x14ac:dyDescent="0.2">
      <c r="A78" s="208" t="s">
        <v>247</v>
      </c>
      <c r="B78" s="173"/>
      <c r="C78" s="166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</row>
    <row r="79" spans="1:20" ht="29.25" customHeight="1" x14ac:dyDescent="0.2">
      <c r="A79" s="82" t="s">
        <v>158</v>
      </c>
      <c r="B79" s="83" t="s">
        <v>248</v>
      </c>
      <c r="C79" s="84" t="s">
        <v>160</v>
      </c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</row>
    <row r="80" spans="1:20" ht="48.75" customHeight="1" x14ac:dyDescent="0.2">
      <c r="A80" s="85" t="s">
        <v>161</v>
      </c>
      <c r="B80" s="86" t="s">
        <v>249</v>
      </c>
      <c r="C80" s="87" t="s">
        <v>250</v>
      </c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</row>
    <row r="81" spans="1:20" ht="41.25" customHeight="1" x14ac:dyDescent="0.2">
      <c r="A81" s="88" t="s">
        <v>164</v>
      </c>
      <c r="B81" s="89" t="s">
        <v>251</v>
      </c>
      <c r="C81" s="90" t="s">
        <v>166</v>
      </c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</row>
    <row r="82" spans="1:20" ht="41.25" customHeight="1" x14ac:dyDescent="0.2">
      <c r="A82" s="91" t="s">
        <v>167</v>
      </c>
      <c r="B82" s="92" t="s">
        <v>252</v>
      </c>
      <c r="C82" s="209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</row>
    <row r="83" spans="1:20" ht="63.75" customHeight="1" x14ac:dyDescent="0.2">
      <c r="A83" s="91" t="s">
        <v>169</v>
      </c>
      <c r="B83" s="92" t="s">
        <v>253</v>
      </c>
      <c r="C83" s="191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</row>
    <row r="84" spans="1:20" ht="76.5" customHeight="1" x14ac:dyDescent="0.2">
      <c r="A84" s="91" t="s">
        <v>171</v>
      </c>
      <c r="B84" s="92" t="s">
        <v>254</v>
      </c>
      <c r="C84" s="191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</row>
    <row r="85" spans="1:20" ht="66.75" customHeight="1" x14ac:dyDescent="0.2">
      <c r="A85" s="91" t="s">
        <v>173</v>
      </c>
      <c r="B85" s="92" t="s">
        <v>255</v>
      </c>
      <c r="C85" s="177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</row>
    <row r="86" spans="1:20" ht="29.25" customHeight="1" x14ac:dyDescent="0.2">
      <c r="A86" s="208" t="s">
        <v>256</v>
      </c>
      <c r="B86" s="173"/>
      <c r="C86" s="166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</row>
    <row r="87" spans="1:20" ht="29.25" customHeight="1" x14ac:dyDescent="0.2">
      <c r="A87" s="82" t="s">
        <v>158</v>
      </c>
      <c r="B87" s="83" t="s">
        <v>257</v>
      </c>
      <c r="C87" s="84" t="s">
        <v>160</v>
      </c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</row>
    <row r="88" spans="1:20" ht="32.25" customHeight="1" x14ac:dyDescent="0.2">
      <c r="A88" s="85" t="s">
        <v>161</v>
      </c>
      <c r="B88" s="86" t="s">
        <v>258</v>
      </c>
      <c r="C88" s="87" t="s">
        <v>259</v>
      </c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</row>
    <row r="89" spans="1:20" ht="30" customHeight="1" x14ac:dyDescent="0.2">
      <c r="A89" s="88" t="s">
        <v>164</v>
      </c>
      <c r="B89" s="89" t="s">
        <v>260</v>
      </c>
      <c r="C89" s="90" t="s">
        <v>166</v>
      </c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</row>
    <row r="90" spans="1:20" ht="29.25" customHeight="1" x14ac:dyDescent="0.2">
      <c r="A90" s="91" t="s">
        <v>167</v>
      </c>
      <c r="B90" s="92" t="s">
        <v>261</v>
      </c>
      <c r="C90" s="209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</row>
    <row r="91" spans="1:20" ht="50.25" customHeight="1" x14ac:dyDescent="0.2">
      <c r="A91" s="91" t="s">
        <v>169</v>
      </c>
      <c r="B91" s="92" t="s">
        <v>262</v>
      </c>
      <c r="C91" s="19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</row>
    <row r="92" spans="1:20" ht="51.75" customHeight="1" x14ac:dyDescent="0.2">
      <c r="A92" s="91" t="s">
        <v>171</v>
      </c>
      <c r="B92" s="92" t="s">
        <v>263</v>
      </c>
      <c r="C92" s="191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</row>
    <row r="93" spans="1:20" ht="61.5" customHeight="1" x14ac:dyDescent="0.2">
      <c r="A93" s="91" t="s">
        <v>173</v>
      </c>
      <c r="B93" s="92" t="s">
        <v>264</v>
      </c>
      <c r="C93" s="177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</row>
    <row r="94" spans="1:20" ht="30.75" customHeight="1" x14ac:dyDescent="0.2">
      <c r="A94" s="208" t="s">
        <v>265</v>
      </c>
      <c r="B94" s="173"/>
      <c r="C94" s="166"/>
    </row>
    <row r="95" spans="1:20" ht="42" customHeight="1" x14ac:dyDescent="0.2">
      <c r="A95" s="82" t="s">
        <v>158</v>
      </c>
      <c r="B95" s="83" t="s">
        <v>266</v>
      </c>
      <c r="C95" s="84" t="s">
        <v>160</v>
      </c>
    </row>
    <row r="96" spans="1:20" ht="30.75" customHeight="1" x14ac:dyDescent="0.2">
      <c r="A96" s="85" t="s">
        <v>161</v>
      </c>
      <c r="B96" s="86" t="s">
        <v>267</v>
      </c>
      <c r="C96" s="87" t="s">
        <v>268</v>
      </c>
    </row>
    <row r="97" spans="1:3" ht="20.25" customHeight="1" x14ac:dyDescent="0.2">
      <c r="A97" s="88" t="s">
        <v>164</v>
      </c>
      <c r="B97" s="89" t="s">
        <v>269</v>
      </c>
      <c r="C97" s="90" t="s">
        <v>166</v>
      </c>
    </row>
    <row r="98" spans="1:3" ht="24.75" customHeight="1" x14ac:dyDescent="0.2">
      <c r="A98" s="91" t="s">
        <v>167</v>
      </c>
      <c r="B98" s="92" t="s">
        <v>270</v>
      </c>
      <c r="C98" s="209"/>
    </row>
    <row r="99" spans="1:3" ht="39.75" customHeight="1" x14ac:dyDescent="0.2">
      <c r="A99" s="91" t="s">
        <v>169</v>
      </c>
      <c r="B99" s="92" t="s">
        <v>271</v>
      </c>
      <c r="C99" s="191"/>
    </row>
    <row r="100" spans="1:3" ht="40.5" customHeight="1" x14ac:dyDescent="0.2">
      <c r="A100" s="91" t="s">
        <v>171</v>
      </c>
      <c r="B100" s="92" t="s">
        <v>272</v>
      </c>
      <c r="C100" s="191"/>
    </row>
    <row r="101" spans="1:3" ht="51.75" customHeight="1" x14ac:dyDescent="0.2">
      <c r="A101" s="91" t="s">
        <v>173</v>
      </c>
      <c r="B101" s="92" t="s">
        <v>273</v>
      </c>
      <c r="C101" s="177"/>
    </row>
    <row r="102" spans="1:3" ht="31.5" customHeight="1" x14ac:dyDescent="0.2">
      <c r="A102" s="208" t="s">
        <v>274</v>
      </c>
      <c r="B102" s="173"/>
      <c r="C102" s="166"/>
    </row>
    <row r="103" spans="1:3" ht="38.25" customHeight="1" x14ac:dyDescent="0.2">
      <c r="A103" s="82" t="s">
        <v>158</v>
      </c>
      <c r="B103" s="83" t="s">
        <v>275</v>
      </c>
      <c r="C103" s="84" t="s">
        <v>160</v>
      </c>
    </row>
    <row r="104" spans="1:3" ht="40.5" customHeight="1" x14ac:dyDescent="0.2">
      <c r="A104" s="85" t="s">
        <v>161</v>
      </c>
      <c r="B104" s="86" t="s">
        <v>276</v>
      </c>
      <c r="C104" s="87" t="s">
        <v>277</v>
      </c>
    </row>
    <row r="105" spans="1:3" ht="29.25" customHeight="1" x14ac:dyDescent="0.2">
      <c r="A105" s="94" t="s">
        <v>164</v>
      </c>
      <c r="B105" s="89" t="s">
        <v>278</v>
      </c>
      <c r="C105" s="95" t="s">
        <v>166</v>
      </c>
    </row>
    <row r="106" spans="1:3" ht="42.75" customHeight="1" x14ac:dyDescent="0.2">
      <c r="A106" s="91" t="s">
        <v>167</v>
      </c>
      <c r="B106" s="92" t="s">
        <v>279</v>
      </c>
      <c r="C106" s="209"/>
    </row>
    <row r="107" spans="1:3" ht="50.25" customHeight="1" x14ac:dyDescent="0.2">
      <c r="A107" s="91" t="s">
        <v>169</v>
      </c>
      <c r="B107" s="92" t="s">
        <v>280</v>
      </c>
      <c r="C107" s="191"/>
    </row>
    <row r="108" spans="1:3" ht="53.25" customHeight="1" x14ac:dyDescent="0.2">
      <c r="A108" s="91" t="s">
        <v>171</v>
      </c>
      <c r="B108" s="92" t="s">
        <v>281</v>
      </c>
      <c r="C108" s="191"/>
    </row>
    <row r="109" spans="1:3" ht="52.5" customHeight="1" x14ac:dyDescent="0.2">
      <c r="A109" s="91" t="s">
        <v>173</v>
      </c>
      <c r="B109" s="92" t="s">
        <v>282</v>
      </c>
      <c r="C109" s="177"/>
    </row>
    <row r="110" spans="1:3" ht="12.75" customHeight="1" x14ac:dyDescent="0.2"/>
    <row r="111" spans="1:3" ht="12.75" customHeight="1" x14ac:dyDescent="0.2"/>
    <row r="112" spans="1:3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8">
    <mergeCell ref="A70:C70"/>
    <mergeCell ref="A78:C78"/>
    <mergeCell ref="A86:C86"/>
    <mergeCell ref="A94:C94"/>
    <mergeCell ref="A102:C102"/>
    <mergeCell ref="C74:C77"/>
    <mergeCell ref="C82:C85"/>
    <mergeCell ref="C90:C93"/>
    <mergeCell ref="C98:C101"/>
    <mergeCell ref="C106:C109"/>
    <mergeCell ref="C18:C21"/>
    <mergeCell ref="A22:C22"/>
    <mergeCell ref="C50:C53"/>
    <mergeCell ref="C58:C61"/>
    <mergeCell ref="C66:C69"/>
    <mergeCell ref="A62:C62"/>
    <mergeCell ref="C26:C29"/>
    <mergeCell ref="A30:C30"/>
    <mergeCell ref="C34:C37"/>
    <mergeCell ref="A38:C38"/>
    <mergeCell ref="C42:C45"/>
    <mergeCell ref="A46:C46"/>
    <mergeCell ref="A54:C54"/>
    <mergeCell ref="A1:A5"/>
    <mergeCell ref="B1:C5"/>
    <mergeCell ref="A6:C6"/>
    <mergeCell ref="C10:C13"/>
    <mergeCell ref="A14:C14"/>
  </mergeCells>
  <pageMargins left="0.511811024" right="0.511811024" top="0.78740157499999996" bottom="0.78740157499999996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1000"/>
  <sheetViews>
    <sheetView workbookViewId="0">
      <pane ySplit="6" topLeftCell="A7" activePane="bottomLeft" state="frozen"/>
      <selection pane="bottomLeft" activeCell="B8" sqref="B8"/>
    </sheetView>
  </sheetViews>
  <sheetFormatPr defaultColWidth="14.42578125" defaultRowHeight="15" customHeight="1" x14ac:dyDescent="0.2"/>
  <cols>
    <col min="1" max="1" width="16.28515625" customWidth="1"/>
    <col min="2" max="2" width="44.85546875" customWidth="1"/>
    <col min="3" max="3" width="21" customWidth="1"/>
    <col min="4" max="4" width="18.140625" customWidth="1"/>
    <col min="5" max="5" width="17.140625" customWidth="1"/>
    <col min="6" max="6" width="16.85546875" customWidth="1"/>
    <col min="7" max="7" width="42.7109375" customWidth="1"/>
  </cols>
  <sheetData>
    <row r="1" spans="1:25" ht="15.75" customHeight="1" x14ac:dyDescent="0.2">
      <c r="A1" s="207"/>
      <c r="B1" s="210" t="s">
        <v>283</v>
      </c>
      <c r="C1" s="96"/>
      <c r="D1" s="96"/>
      <c r="E1" s="96"/>
      <c r="F1" s="96"/>
      <c r="G1" s="97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 spans="1:25" ht="15.75" customHeight="1" x14ac:dyDescent="0.2">
      <c r="A2" s="186"/>
      <c r="B2" s="180"/>
      <c r="C2" s="25"/>
      <c r="D2" s="25"/>
      <c r="E2" s="25"/>
      <c r="F2" s="25"/>
      <c r="G2" s="98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</row>
    <row r="3" spans="1:25" ht="15.75" customHeight="1" x14ac:dyDescent="0.2">
      <c r="A3" s="186"/>
      <c r="B3" s="99"/>
      <c r="C3" s="25"/>
      <c r="D3" s="25"/>
      <c r="E3" s="25"/>
      <c r="F3" s="100"/>
      <c r="G3" s="98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</row>
    <row r="4" spans="1:25" ht="15.75" customHeight="1" x14ac:dyDescent="0.2">
      <c r="A4" s="186"/>
      <c r="B4" s="99" t="s">
        <v>284</v>
      </c>
      <c r="C4" s="25"/>
      <c r="D4" s="25"/>
      <c r="E4" s="25"/>
      <c r="F4" s="100"/>
      <c r="G4" s="98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ht="15.75" customHeight="1" x14ac:dyDescent="0.2">
      <c r="A5" s="180"/>
      <c r="B5" s="99"/>
      <c r="C5" s="101"/>
      <c r="D5" s="101"/>
      <c r="E5" s="101"/>
      <c r="F5" s="101"/>
      <c r="G5" s="102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ht="15.75" customHeight="1" x14ac:dyDescent="0.2">
      <c r="A6" s="103" t="s">
        <v>285</v>
      </c>
      <c r="B6" s="104" t="s">
        <v>286</v>
      </c>
      <c r="C6" s="105" t="s">
        <v>287</v>
      </c>
      <c r="D6" s="105" t="s">
        <v>288</v>
      </c>
      <c r="E6" s="105" t="s">
        <v>289</v>
      </c>
      <c r="F6" s="105" t="s">
        <v>290</v>
      </c>
      <c r="G6" s="103" t="s">
        <v>291</v>
      </c>
    </row>
    <row r="7" spans="1:25" ht="15.75" customHeight="1" x14ac:dyDescent="0.2">
      <c r="A7" s="4"/>
      <c r="B7" s="4">
        <f>'10. Log de Mentorias'!F5</f>
        <v>0</v>
      </c>
      <c r="C7" s="75"/>
      <c r="D7" s="4"/>
      <c r="E7" s="4"/>
      <c r="F7" s="4"/>
      <c r="G7" s="4"/>
    </row>
    <row r="8" spans="1:25" ht="15.75" customHeight="1" x14ac:dyDescent="0.2">
      <c r="A8" s="4"/>
      <c r="B8" s="4">
        <f>'10. Log de Mentorias'!F6</f>
        <v>0</v>
      </c>
      <c r="C8" s="75"/>
      <c r="D8" s="4"/>
      <c r="E8" s="4"/>
      <c r="F8" s="4"/>
      <c r="G8" s="4"/>
    </row>
    <row r="9" spans="1:25" ht="15.75" customHeight="1" x14ac:dyDescent="0.2">
      <c r="A9" s="4"/>
      <c r="B9" s="4">
        <f>'10. Log de Mentorias'!F7</f>
        <v>0</v>
      </c>
      <c r="D9" s="4"/>
      <c r="E9" s="4"/>
      <c r="F9" s="4"/>
      <c r="G9" s="4"/>
    </row>
    <row r="10" spans="1:25" ht="15.75" customHeight="1" x14ac:dyDescent="0.2">
      <c r="A10" s="4"/>
      <c r="B10" s="4">
        <f>'10. Log de Mentorias'!F8</f>
        <v>0</v>
      </c>
      <c r="C10" s="75"/>
      <c r="D10" s="4"/>
      <c r="E10" s="4"/>
      <c r="F10" s="4"/>
      <c r="G10" s="4"/>
    </row>
    <row r="11" spans="1:25" ht="15.75" customHeight="1" x14ac:dyDescent="0.2">
      <c r="A11" s="4"/>
      <c r="B11" s="4">
        <f>'10. Log de Mentorias'!F9</f>
        <v>0</v>
      </c>
      <c r="C11" s="75"/>
      <c r="D11" s="4"/>
      <c r="E11" s="4"/>
      <c r="F11" s="4"/>
      <c r="G11" s="4"/>
    </row>
    <row r="12" spans="1:25" ht="15.75" customHeight="1" x14ac:dyDescent="0.2">
      <c r="A12" s="4"/>
      <c r="B12" s="4">
        <f>'10. Log de Mentorias'!F10</f>
        <v>0</v>
      </c>
      <c r="C12" s="75"/>
      <c r="D12" s="4"/>
      <c r="E12" s="4"/>
      <c r="F12" s="4"/>
      <c r="G12" s="4"/>
    </row>
    <row r="13" spans="1:25" ht="15.75" customHeight="1" x14ac:dyDescent="0.2">
      <c r="A13" s="4"/>
      <c r="B13" s="4">
        <f>'10. Log de Mentorias'!F11</f>
        <v>0</v>
      </c>
      <c r="C13" s="75"/>
      <c r="D13" s="4"/>
      <c r="E13" s="4"/>
      <c r="F13" s="4"/>
      <c r="G13" s="4"/>
    </row>
    <row r="14" spans="1:25" ht="15.75" customHeight="1" x14ac:dyDescent="0.2">
      <c r="A14" s="4"/>
      <c r="B14" s="4">
        <f>'10. Log de Mentorias'!F12</f>
        <v>0</v>
      </c>
      <c r="C14" s="75"/>
      <c r="D14" s="4"/>
      <c r="E14" s="4"/>
      <c r="F14" s="4"/>
      <c r="G14" s="4"/>
    </row>
    <row r="15" spans="1:25" ht="15.75" customHeight="1" x14ac:dyDescent="0.2">
      <c r="A15" s="4"/>
      <c r="B15" s="4">
        <f>'10. Log de Mentorias'!F13</f>
        <v>0</v>
      </c>
      <c r="C15" s="75"/>
      <c r="D15" s="4"/>
      <c r="E15" s="4"/>
      <c r="F15" s="4"/>
      <c r="G15" s="4"/>
    </row>
    <row r="16" spans="1:25" ht="15.75" customHeight="1" x14ac:dyDescent="0.2">
      <c r="A16" s="4"/>
      <c r="B16" s="4">
        <f>'10. Log de Mentorias'!F14</f>
        <v>0</v>
      </c>
      <c r="C16" s="75"/>
      <c r="D16" s="4"/>
      <c r="E16" s="4"/>
      <c r="F16" s="4"/>
      <c r="G16" s="4"/>
    </row>
    <row r="17" spans="1:7" ht="15.75" customHeight="1" x14ac:dyDescent="0.2">
      <c r="A17" s="4"/>
      <c r="B17" s="4">
        <f>'10. Log de Mentorias'!F15</f>
        <v>0</v>
      </c>
      <c r="C17" s="75"/>
      <c r="D17" s="4"/>
      <c r="E17" s="4"/>
      <c r="F17" s="4"/>
      <c r="G17" s="4"/>
    </row>
    <row r="18" spans="1:7" ht="15.75" customHeight="1" x14ac:dyDescent="0.2">
      <c r="A18" s="4"/>
      <c r="B18" s="4">
        <f>'10. Log de Mentorias'!F16</f>
        <v>0</v>
      </c>
      <c r="C18" s="75"/>
      <c r="D18" s="4"/>
      <c r="E18" s="4"/>
      <c r="F18" s="4"/>
      <c r="G18" s="4"/>
    </row>
    <row r="19" spans="1:7" ht="15.75" customHeight="1" x14ac:dyDescent="0.2">
      <c r="A19" s="4"/>
      <c r="B19" s="4">
        <f>'10. Log de Mentorias'!F17</f>
        <v>0</v>
      </c>
      <c r="C19" s="75"/>
      <c r="D19" s="4"/>
      <c r="E19" s="4"/>
      <c r="F19" s="4"/>
      <c r="G19" s="4"/>
    </row>
    <row r="20" spans="1:7" ht="15.75" customHeight="1" x14ac:dyDescent="0.2">
      <c r="A20" s="4"/>
      <c r="B20" s="4">
        <f>'10. Log de Mentorias'!F18</f>
        <v>0</v>
      </c>
      <c r="C20" s="75"/>
      <c r="D20" s="4"/>
      <c r="E20" s="4"/>
      <c r="F20" s="4"/>
      <c r="G20" s="4"/>
    </row>
    <row r="21" spans="1:7" ht="15.75" customHeight="1" x14ac:dyDescent="0.2">
      <c r="A21" s="4"/>
      <c r="B21" s="4">
        <f>'10. Log de Mentorias'!F19</f>
        <v>0</v>
      </c>
      <c r="C21" s="75"/>
      <c r="D21" s="4"/>
      <c r="E21" s="4"/>
      <c r="F21" s="4"/>
      <c r="G21" s="4"/>
    </row>
    <row r="22" spans="1:7" ht="15.75" customHeight="1" x14ac:dyDescent="0.2">
      <c r="A22" s="4"/>
      <c r="B22" s="4">
        <f>'10. Log de Mentorias'!F20</f>
        <v>0</v>
      </c>
      <c r="C22" s="75"/>
      <c r="D22" s="4"/>
      <c r="E22" s="4"/>
      <c r="F22" s="4"/>
      <c r="G22" s="4"/>
    </row>
    <row r="23" spans="1:7" ht="15.75" customHeight="1" x14ac:dyDescent="0.2">
      <c r="A23" s="4"/>
      <c r="B23" s="4">
        <f>'10. Log de Mentorias'!F21</f>
        <v>0</v>
      </c>
      <c r="C23" s="75"/>
      <c r="D23" s="4"/>
      <c r="E23" s="4"/>
      <c r="F23" s="4"/>
      <c r="G23" s="4"/>
    </row>
    <row r="24" spans="1:7" ht="15.75" customHeight="1" x14ac:dyDescent="0.2">
      <c r="A24" s="4"/>
      <c r="B24" s="4">
        <f>'10. Log de Mentorias'!F22</f>
        <v>0</v>
      </c>
      <c r="C24" s="75"/>
      <c r="D24" s="4"/>
      <c r="E24" s="4"/>
      <c r="F24" s="4"/>
      <c r="G24" s="4"/>
    </row>
    <row r="25" spans="1:7" ht="15.75" customHeight="1" x14ac:dyDescent="0.2">
      <c r="A25" s="4"/>
      <c r="B25" s="4">
        <f>'10. Log de Mentorias'!F23</f>
        <v>0</v>
      </c>
      <c r="C25" s="75"/>
      <c r="D25" s="4"/>
      <c r="E25" s="4"/>
      <c r="F25" s="4"/>
      <c r="G25" s="4"/>
    </row>
    <row r="26" spans="1:7" ht="15.75" customHeight="1" x14ac:dyDescent="0.2">
      <c r="A26" s="21"/>
      <c r="B26" s="21"/>
      <c r="C26" s="21"/>
      <c r="D26" s="21"/>
      <c r="E26" s="21"/>
      <c r="F26" s="21"/>
      <c r="G26" s="21"/>
    </row>
    <row r="27" spans="1:7" ht="15.75" customHeight="1" x14ac:dyDescent="0.2">
      <c r="A27" s="21"/>
      <c r="B27" s="21"/>
      <c r="C27" s="21"/>
      <c r="D27" s="21"/>
      <c r="E27" s="21"/>
      <c r="F27" s="21"/>
      <c r="G27" s="21"/>
    </row>
    <row r="28" spans="1:7" ht="15.75" customHeight="1" x14ac:dyDescent="0.2">
      <c r="A28" s="21"/>
      <c r="B28" s="21"/>
      <c r="C28" s="21"/>
      <c r="D28" s="21"/>
      <c r="E28" s="21"/>
      <c r="F28" s="21"/>
      <c r="G28" s="21"/>
    </row>
    <row r="29" spans="1:7" ht="15.75" customHeight="1" x14ac:dyDescent="0.2">
      <c r="A29" s="21"/>
      <c r="B29" s="21"/>
      <c r="C29" s="21"/>
      <c r="D29" s="21"/>
      <c r="E29" s="21"/>
      <c r="F29" s="21"/>
      <c r="G29" s="21"/>
    </row>
    <row r="30" spans="1:7" ht="15.75" customHeight="1" x14ac:dyDescent="0.2">
      <c r="A30" s="21"/>
      <c r="B30" s="21"/>
      <c r="C30" s="21"/>
      <c r="D30" s="21"/>
      <c r="E30" s="21"/>
      <c r="F30" s="21"/>
      <c r="G30" s="21"/>
    </row>
    <row r="31" spans="1:7" ht="15.75" customHeight="1" x14ac:dyDescent="0.2">
      <c r="A31" s="21"/>
      <c r="B31" s="21"/>
      <c r="C31" s="21"/>
      <c r="D31" s="21"/>
      <c r="E31" s="21"/>
      <c r="F31" s="21"/>
      <c r="G31" s="21"/>
    </row>
    <row r="32" spans="1:7" ht="15.75" customHeight="1" x14ac:dyDescent="0.2">
      <c r="A32" s="21"/>
      <c r="B32" s="21"/>
      <c r="C32" s="21"/>
      <c r="D32" s="21"/>
      <c r="E32" s="21"/>
      <c r="F32" s="21"/>
      <c r="G32" s="21"/>
    </row>
    <row r="33" spans="1:7" ht="15.75" customHeight="1" x14ac:dyDescent="0.2">
      <c r="A33" s="21"/>
      <c r="B33" s="21"/>
      <c r="C33" s="21"/>
      <c r="D33" s="21"/>
      <c r="E33" s="21"/>
      <c r="F33" s="21"/>
      <c r="G33" s="21"/>
    </row>
    <row r="34" spans="1:7" ht="15.75" customHeight="1" x14ac:dyDescent="0.2">
      <c r="A34" s="21"/>
      <c r="B34" s="21"/>
      <c r="C34" s="21"/>
      <c r="D34" s="21"/>
      <c r="E34" s="21"/>
      <c r="F34" s="21"/>
      <c r="G34" s="21"/>
    </row>
    <row r="35" spans="1:7" ht="15.75" customHeight="1" x14ac:dyDescent="0.2">
      <c r="A35" s="21"/>
      <c r="B35" s="21"/>
      <c r="C35" s="21"/>
      <c r="D35" s="21"/>
      <c r="E35" s="21"/>
      <c r="F35" s="21"/>
      <c r="G35" s="21"/>
    </row>
    <row r="36" spans="1:7" ht="15.75" customHeight="1" x14ac:dyDescent="0.2">
      <c r="A36" s="21"/>
      <c r="B36" s="21"/>
      <c r="C36" s="21"/>
      <c r="D36" s="21"/>
      <c r="E36" s="21"/>
      <c r="F36" s="21"/>
      <c r="G36" s="21"/>
    </row>
    <row r="37" spans="1:7" ht="15.75" customHeight="1" x14ac:dyDescent="0.2">
      <c r="A37" s="21"/>
      <c r="B37" s="21"/>
      <c r="C37" s="21"/>
      <c r="D37" s="21"/>
      <c r="E37" s="21"/>
      <c r="F37" s="21"/>
      <c r="G37" s="21"/>
    </row>
    <row r="38" spans="1:7" ht="15.75" customHeight="1" x14ac:dyDescent="0.2">
      <c r="A38" s="21"/>
      <c r="B38" s="21"/>
      <c r="C38" s="21"/>
      <c r="D38" s="21"/>
      <c r="E38" s="21"/>
      <c r="F38" s="21"/>
      <c r="G38" s="21"/>
    </row>
    <row r="39" spans="1:7" ht="15.75" customHeight="1" x14ac:dyDescent="0.2">
      <c r="A39" s="21"/>
      <c r="B39" s="21"/>
      <c r="C39" s="21"/>
      <c r="D39" s="21"/>
      <c r="E39" s="21"/>
      <c r="F39" s="21"/>
      <c r="G39" s="21"/>
    </row>
    <row r="40" spans="1:7" ht="15.75" customHeight="1" x14ac:dyDescent="0.2">
      <c r="A40" s="21"/>
      <c r="B40" s="21"/>
      <c r="C40" s="21"/>
      <c r="D40" s="21"/>
      <c r="E40" s="21"/>
      <c r="F40" s="21"/>
      <c r="G40" s="21"/>
    </row>
    <row r="41" spans="1:7" ht="15.75" customHeight="1" x14ac:dyDescent="0.2">
      <c r="A41" s="21"/>
      <c r="B41" s="21"/>
      <c r="C41" s="21"/>
      <c r="D41" s="21"/>
      <c r="E41" s="21"/>
      <c r="F41" s="21"/>
      <c r="G41" s="21"/>
    </row>
    <row r="42" spans="1:7" ht="15.75" customHeight="1" x14ac:dyDescent="0.2">
      <c r="A42" s="21"/>
      <c r="B42" s="21"/>
      <c r="C42" s="21"/>
      <c r="D42" s="21"/>
      <c r="E42" s="21"/>
      <c r="F42" s="21"/>
      <c r="G42" s="21"/>
    </row>
    <row r="43" spans="1:7" ht="15.75" customHeight="1" x14ac:dyDescent="0.2">
      <c r="A43" s="21"/>
      <c r="B43" s="21"/>
      <c r="C43" s="21"/>
      <c r="D43" s="21"/>
      <c r="E43" s="21"/>
      <c r="F43" s="21"/>
      <c r="G43" s="21"/>
    </row>
    <row r="44" spans="1:7" ht="15.75" customHeight="1" x14ac:dyDescent="0.2">
      <c r="A44" s="21"/>
      <c r="B44" s="21"/>
      <c r="C44" s="21"/>
      <c r="D44" s="21"/>
      <c r="E44" s="21"/>
      <c r="F44" s="21"/>
      <c r="G44" s="21"/>
    </row>
    <row r="45" spans="1:7" ht="15.75" customHeight="1" x14ac:dyDescent="0.2">
      <c r="A45" s="21"/>
      <c r="B45" s="21"/>
      <c r="C45" s="21"/>
      <c r="D45" s="21"/>
      <c r="E45" s="21"/>
      <c r="F45" s="21"/>
      <c r="G45" s="21"/>
    </row>
    <row r="46" spans="1:7" ht="15.75" customHeight="1" x14ac:dyDescent="0.2">
      <c r="A46" s="21"/>
      <c r="B46" s="21"/>
      <c r="C46" s="21"/>
      <c r="D46" s="21"/>
      <c r="E46" s="21"/>
      <c r="F46" s="21"/>
      <c r="G46" s="21"/>
    </row>
    <row r="47" spans="1:7" ht="15.75" customHeight="1" x14ac:dyDescent="0.2">
      <c r="A47" s="21"/>
      <c r="B47" s="21"/>
      <c r="C47" s="21"/>
      <c r="D47" s="21"/>
      <c r="E47" s="21"/>
      <c r="F47" s="21"/>
      <c r="G47" s="21"/>
    </row>
    <row r="48" spans="1:7" ht="15.75" customHeight="1" x14ac:dyDescent="0.2">
      <c r="A48" s="21"/>
      <c r="B48" s="21"/>
      <c r="C48" s="21"/>
      <c r="D48" s="21"/>
      <c r="E48" s="21"/>
      <c r="F48" s="21"/>
      <c r="G48" s="21"/>
    </row>
    <row r="49" spans="1:7" ht="15.75" customHeight="1" x14ac:dyDescent="0.2">
      <c r="A49" s="21"/>
      <c r="B49" s="21"/>
      <c r="C49" s="21"/>
      <c r="D49" s="21"/>
      <c r="E49" s="21"/>
      <c r="F49" s="21"/>
      <c r="G49" s="21"/>
    </row>
    <row r="50" spans="1:7" ht="15.75" customHeight="1" x14ac:dyDescent="0.2">
      <c r="A50" s="21"/>
      <c r="B50" s="21"/>
      <c r="C50" s="21"/>
      <c r="D50" s="21"/>
      <c r="E50" s="21"/>
      <c r="F50" s="21"/>
      <c r="G50" s="21"/>
    </row>
    <row r="51" spans="1:7" ht="15.75" customHeight="1" x14ac:dyDescent="0.2">
      <c r="A51" s="21"/>
      <c r="B51" s="21"/>
      <c r="C51" s="21"/>
      <c r="D51" s="21"/>
      <c r="E51" s="21"/>
      <c r="F51" s="21"/>
      <c r="G51" s="21"/>
    </row>
    <row r="52" spans="1:7" ht="15.75" customHeight="1" x14ac:dyDescent="0.2">
      <c r="A52" s="21"/>
      <c r="B52" s="21"/>
      <c r="C52" s="21"/>
      <c r="D52" s="21"/>
      <c r="E52" s="21"/>
      <c r="F52" s="21"/>
      <c r="G52" s="21"/>
    </row>
    <row r="53" spans="1:7" ht="15.75" customHeight="1" x14ac:dyDescent="0.2">
      <c r="A53" s="21"/>
      <c r="B53" s="21"/>
      <c r="C53" s="21"/>
      <c r="D53" s="21"/>
      <c r="E53" s="21"/>
      <c r="F53" s="21"/>
      <c r="G53" s="21"/>
    </row>
    <row r="54" spans="1:7" ht="15.75" customHeight="1" x14ac:dyDescent="0.2">
      <c r="A54" s="21"/>
      <c r="B54" s="21"/>
      <c r="C54" s="21"/>
      <c r="D54" s="21"/>
      <c r="E54" s="21"/>
      <c r="F54" s="21"/>
      <c r="G54" s="21"/>
    </row>
    <row r="55" spans="1:7" ht="15.75" customHeight="1" x14ac:dyDescent="0.2">
      <c r="A55" s="21"/>
      <c r="B55" s="21"/>
      <c r="C55" s="21"/>
      <c r="D55" s="21"/>
      <c r="E55" s="21"/>
      <c r="F55" s="21"/>
      <c r="G55" s="21"/>
    </row>
    <row r="56" spans="1:7" ht="15.75" customHeight="1" x14ac:dyDescent="0.2">
      <c r="A56" s="21"/>
      <c r="B56" s="21"/>
      <c r="C56" s="21"/>
      <c r="D56" s="21"/>
      <c r="E56" s="21"/>
      <c r="F56" s="21"/>
      <c r="G56" s="21"/>
    </row>
    <row r="57" spans="1:7" ht="15.75" customHeight="1" x14ac:dyDescent="0.2">
      <c r="A57" s="21"/>
      <c r="B57" s="21"/>
      <c r="C57" s="21"/>
      <c r="D57" s="21"/>
      <c r="E57" s="21"/>
      <c r="F57" s="21"/>
      <c r="G57" s="21"/>
    </row>
    <row r="58" spans="1:7" ht="15.75" customHeight="1" x14ac:dyDescent="0.2">
      <c r="A58" s="21"/>
      <c r="B58" s="21"/>
      <c r="C58" s="21"/>
      <c r="D58" s="21"/>
      <c r="E58" s="21"/>
      <c r="F58" s="21"/>
      <c r="G58" s="21"/>
    </row>
    <row r="59" spans="1:7" ht="15.75" customHeight="1" x14ac:dyDescent="0.2">
      <c r="A59" s="21"/>
      <c r="B59" s="21"/>
      <c r="C59" s="21"/>
      <c r="D59" s="21"/>
      <c r="E59" s="21"/>
      <c r="F59" s="21"/>
      <c r="G59" s="21"/>
    </row>
    <row r="60" spans="1:7" ht="15.75" customHeight="1" x14ac:dyDescent="0.2">
      <c r="A60" s="21"/>
      <c r="B60" s="21"/>
      <c r="C60" s="21"/>
      <c r="D60" s="21"/>
      <c r="E60" s="21"/>
      <c r="F60" s="21"/>
      <c r="G60" s="21"/>
    </row>
    <row r="61" spans="1:7" ht="15.75" customHeight="1" x14ac:dyDescent="0.2">
      <c r="A61" s="21"/>
      <c r="B61" s="21"/>
      <c r="C61" s="21"/>
      <c r="D61" s="21"/>
      <c r="E61" s="21"/>
      <c r="F61" s="21"/>
      <c r="G61" s="21"/>
    </row>
    <row r="62" spans="1:7" ht="15.75" customHeight="1" x14ac:dyDescent="0.2">
      <c r="A62" s="21"/>
      <c r="B62" s="21"/>
      <c r="C62" s="21"/>
      <c r="D62" s="21"/>
      <c r="E62" s="21"/>
      <c r="F62" s="21"/>
      <c r="G62" s="21"/>
    </row>
    <row r="63" spans="1:7" ht="15.75" customHeight="1" x14ac:dyDescent="0.2">
      <c r="A63" s="21"/>
      <c r="B63" s="21"/>
      <c r="C63" s="21"/>
      <c r="D63" s="21"/>
      <c r="E63" s="21"/>
      <c r="F63" s="21"/>
      <c r="G63" s="21"/>
    </row>
    <row r="64" spans="1:7" ht="15.75" customHeight="1" x14ac:dyDescent="0.2">
      <c r="A64" s="21"/>
      <c r="B64" s="21"/>
      <c r="C64" s="21"/>
      <c r="D64" s="21"/>
      <c r="E64" s="21"/>
      <c r="F64" s="21"/>
      <c r="G64" s="21"/>
    </row>
    <row r="65" spans="1:7" ht="15.75" customHeight="1" x14ac:dyDescent="0.2">
      <c r="A65" s="21"/>
      <c r="B65" s="21"/>
      <c r="C65" s="21"/>
      <c r="D65" s="21"/>
      <c r="E65" s="21"/>
      <c r="F65" s="21"/>
      <c r="G65" s="21"/>
    </row>
    <row r="66" spans="1:7" ht="15.75" customHeight="1" x14ac:dyDescent="0.2">
      <c r="A66" s="21"/>
      <c r="B66" s="21"/>
      <c r="C66" s="21"/>
      <c r="D66" s="21"/>
      <c r="E66" s="21"/>
      <c r="F66" s="21"/>
      <c r="G66" s="21"/>
    </row>
    <row r="67" spans="1:7" ht="15.75" customHeight="1" x14ac:dyDescent="0.2">
      <c r="A67" s="21"/>
      <c r="B67" s="21"/>
      <c r="C67" s="21"/>
      <c r="D67" s="21"/>
      <c r="E67" s="21"/>
      <c r="F67" s="21"/>
      <c r="G67" s="21"/>
    </row>
    <row r="68" spans="1:7" ht="15.75" customHeight="1" x14ac:dyDescent="0.2">
      <c r="A68" s="21"/>
      <c r="B68" s="21"/>
      <c r="C68" s="21"/>
      <c r="D68" s="21"/>
      <c r="E68" s="21"/>
      <c r="F68" s="21"/>
      <c r="G68" s="21"/>
    </row>
    <row r="69" spans="1:7" ht="15.75" customHeight="1" x14ac:dyDescent="0.2">
      <c r="A69" s="21"/>
      <c r="B69" s="21"/>
      <c r="C69" s="21"/>
      <c r="D69" s="21"/>
      <c r="E69" s="21"/>
      <c r="F69" s="21"/>
      <c r="G69" s="21"/>
    </row>
    <row r="70" spans="1:7" ht="15.75" customHeight="1" x14ac:dyDescent="0.2">
      <c r="A70" s="21"/>
      <c r="B70" s="21"/>
      <c r="C70" s="21"/>
      <c r="D70" s="21"/>
      <c r="E70" s="21"/>
      <c r="F70" s="21"/>
      <c r="G70" s="21"/>
    </row>
    <row r="71" spans="1:7" ht="15.75" customHeight="1" x14ac:dyDescent="0.2">
      <c r="A71" s="21"/>
      <c r="B71" s="21"/>
      <c r="C71" s="21"/>
      <c r="D71" s="21"/>
      <c r="E71" s="21"/>
      <c r="F71" s="21"/>
      <c r="G71" s="21"/>
    </row>
    <row r="72" spans="1:7" ht="15.75" customHeight="1" x14ac:dyDescent="0.2">
      <c r="A72" s="21"/>
      <c r="B72" s="21"/>
      <c r="C72" s="21"/>
      <c r="D72" s="21"/>
      <c r="E72" s="21"/>
      <c r="F72" s="21"/>
      <c r="G72" s="21"/>
    </row>
    <row r="73" spans="1:7" ht="15.75" customHeight="1" x14ac:dyDescent="0.2">
      <c r="A73" s="21"/>
      <c r="B73" s="21"/>
      <c r="C73" s="21"/>
      <c r="D73" s="21"/>
      <c r="E73" s="21"/>
      <c r="F73" s="21"/>
      <c r="G73" s="21"/>
    </row>
    <row r="74" spans="1:7" ht="15.75" customHeight="1" x14ac:dyDescent="0.2">
      <c r="A74" s="21"/>
      <c r="B74" s="21"/>
      <c r="C74" s="21"/>
      <c r="D74" s="21"/>
      <c r="E74" s="21"/>
      <c r="F74" s="21"/>
      <c r="G74" s="21"/>
    </row>
    <row r="75" spans="1:7" ht="15.75" customHeight="1" x14ac:dyDescent="0.2">
      <c r="A75" s="21"/>
      <c r="B75" s="21"/>
      <c r="C75" s="21"/>
      <c r="D75" s="21"/>
      <c r="E75" s="21"/>
      <c r="F75" s="21"/>
      <c r="G75" s="21"/>
    </row>
    <row r="76" spans="1:7" ht="15.75" customHeight="1" x14ac:dyDescent="0.2">
      <c r="A76" s="21"/>
      <c r="B76" s="21"/>
      <c r="C76" s="21"/>
      <c r="D76" s="21"/>
      <c r="E76" s="21"/>
      <c r="F76" s="21"/>
      <c r="G76" s="21"/>
    </row>
    <row r="77" spans="1:7" ht="15.75" customHeight="1" x14ac:dyDescent="0.2">
      <c r="A77" s="21"/>
      <c r="B77" s="21"/>
      <c r="C77" s="21"/>
      <c r="D77" s="21"/>
      <c r="E77" s="21"/>
      <c r="F77" s="21"/>
      <c r="G77" s="21"/>
    </row>
    <row r="78" spans="1:7" ht="15.75" customHeight="1" x14ac:dyDescent="0.2">
      <c r="A78" s="21"/>
      <c r="B78" s="21"/>
      <c r="C78" s="21"/>
      <c r="D78" s="21"/>
      <c r="E78" s="21"/>
      <c r="F78" s="21"/>
      <c r="G78" s="21"/>
    </row>
    <row r="79" spans="1:7" ht="15.75" customHeight="1" x14ac:dyDescent="0.2">
      <c r="A79" s="21"/>
      <c r="B79" s="21"/>
      <c r="C79" s="21"/>
      <c r="D79" s="21"/>
      <c r="E79" s="21"/>
      <c r="F79" s="21"/>
      <c r="G79" s="21"/>
    </row>
    <row r="80" spans="1:7" ht="15.75" customHeight="1" x14ac:dyDescent="0.2">
      <c r="A80" s="21"/>
      <c r="B80" s="21"/>
      <c r="C80" s="21"/>
      <c r="D80" s="21"/>
      <c r="E80" s="21"/>
      <c r="F80" s="21"/>
      <c r="G80" s="21"/>
    </row>
    <row r="81" spans="1:7" ht="15.75" customHeight="1" x14ac:dyDescent="0.2">
      <c r="A81" s="21"/>
      <c r="B81" s="21"/>
      <c r="C81" s="21"/>
      <c r="D81" s="21"/>
      <c r="E81" s="21"/>
      <c r="F81" s="21"/>
      <c r="G81" s="21"/>
    </row>
    <row r="82" spans="1:7" ht="15.75" customHeight="1" x14ac:dyDescent="0.2">
      <c r="A82" s="21"/>
      <c r="B82" s="21"/>
      <c r="C82" s="21"/>
      <c r="D82" s="21"/>
      <c r="E82" s="21"/>
      <c r="F82" s="21"/>
      <c r="G82" s="21"/>
    </row>
    <row r="83" spans="1:7" ht="15.75" customHeight="1" x14ac:dyDescent="0.2">
      <c r="A83" s="21"/>
      <c r="B83" s="21"/>
      <c r="C83" s="21"/>
      <c r="D83" s="21"/>
      <c r="E83" s="21"/>
      <c r="F83" s="21"/>
      <c r="G83" s="21"/>
    </row>
    <row r="84" spans="1:7" ht="15.75" customHeight="1" x14ac:dyDescent="0.2">
      <c r="A84" s="21"/>
      <c r="B84" s="21"/>
      <c r="C84" s="21"/>
      <c r="D84" s="21"/>
      <c r="E84" s="21"/>
      <c r="F84" s="21"/>
      <c r="G84" s="21"/>
    </row>
    <row r="85" spans="1:7" ht="15.75" customHeight="1" x14ac:dyDescent="0.2">
      <c r="A85" s="21"/>
      <c r="B85" s="21"/>
      <c r="C85" s="21"/>
      <c r="D85" s="21"/>
      <c r="E85" s="21"/>
      <c r="F85" s="21"/>
      <c r="G85" s="21"/>
    </row>
    <row r="86" spans="1:7" ht="15.75" customHeight="1" x14ac:dyDescent="0.2">
      <c r="A86" s="21"/>
      <c r="B86" s="21"/>
      <c r="C86" s="21"/>
      <c r="D86" s="21"/>
      <c r="E86" s="21"/>
      <c r="F86" s="21"/>
      <c r="G86" s="21"/>
    </row>
    <row r="87" spans="1:7" ht="15.75" customHeight="1" x14ac:dyDescent="0.2">
      <c r="A87" s="21"/>
      <c r="B87" s="21"/>
      <c r="C87" s="21"/>
      <c r="D87" s="21"/>
      <c r="E87" s="21"/>
      <c r="F87" s="21"/>
      <c r="G87" s="21"/>
    </row>
    <row r="88" spans="1:7" ht="15.75" customHeight="1" x14ac:dyDescent="0.2">
      <c r="A88" s="21"/>
      <c r="B88" s="21"/>
      <c r="C88" s="21"/>
      <c r="D88" s="21"/>
      <c r="E88" s="21"/>
      <c r="F88" s="21"/>
      <c r="G88" s="21"/>
    </row>
    <row r="89" spans="1:7" ht="15.75" customHeight="1" x14ac:dyDescent="0.2">
      <c r="A89" s="21"/>
      <c r="B89" s="21"/>
      <c r="C89" s="21"/>
      <c r="D89" s="21"/>
      <c r="E89" s="21"/>
      <c r="F89" s="21"/>
      <c r="G89" s="21"/>
    </row>
    <row r="90" spans="1:7" ht="15.75" customHeight="1" x14ac:dyDescent="0.2">
      <c r="A90" s="21"/>
      <c r="B90" s="21"/>
      <c r="C90" s="21"/>
      <c r="D90" s="21"/>
      <c r="E90" s="21"/>
      <c r="F90" s="21"/>
      <c r="G90" s="21"/>
    </row>
    <row r="91" spans="1:7" ht="15.75" customHeight="1" x14ac:dyDescent="0.2">
      <c r="A91" s="21"/>
      <c r="B91" s="21"/>
      <c r="C91" s="21"/>
      <c r="D91" s="21"/>
      <c r="E91" s="21"/>
      <c r="F91" s="21"/>
      <c r="G91" s="21"/>
    </row>
    <row r="92" spans="1:7" ht="15.75" customHeight="1" x14ac:dyDescent="0.2">
      <c r="A92" s="21"/>
      <c r="B92" s="21"/>
      <c r="C92" s="21"/>
      <c r="D92" s="21"/>
      <c r="E92" s="21"/>
      <c r="F92" s="21"/>
      <c r="G92" s="21"/>
    </row>
    <row r="93" spans="1:7" ht="15.75" customHeight="1" x14ac:dyDescent="0.2">
      <c r="A93" s="21"/>
      <c r="B93" s="21"/>
      <c r="C93" s="21"/>
      <c r="D93" s="21"/>
      <c r="E93" s="21"/>
      <c r="F93" s="21"/>
      <c r="G93" s="21"/>
    </row>
    <row r="94" spans="1:7" ht="15.75" customHeight="1" x14ac:dyDescent="0.2">
      <c r="A94" s="21"/>
      <c r="B94" s="21"/>
      <c r="C94" s="21"/>
      <c r="D94" s="21"/>
      <c r="E94" s="21"/>
      <c r="F94" s="21"/>
      <c r="G94" s="21"/>
    </row>
    <row r="95" spans="1:7" ht="15.75" customHeight="1" x14ac:dyDescent="0.2">
      <c r="A95" s="21"/>
      <c r="B95" s="21"/>
      <c r="C95" s="21"/>
      <c r="D95" s="21"/>
      <c r="E95" s="21"/>
      <c r="F95" s="21"/>
      <c r="G95" s="21"/>
    </row>
    <row r="96" spans="1:7" ht="15.75" customHeight="1" x14ac:dyDescent="0.2">
      <c r="A96" s="21"/>
      <c r="B96" s="21"/>
      <c r="C96" s="21"/>
      <c r="D96" s="21"/>
      <c r="E96" s="21"/>
      <c r="F96" s="21"/>
      <c r="G96" s="21"/>
    </row>
    <row r="97" spans="1:7" ht="15.75" customHeight="1" x14ac:dyDescent="0.2">
      <c r="A97" s="21"/>
      <c r="B97" s="21"/>
      <c r="C97" s="21"/>
      <c r="D97" s="21"/>
      <c r="E97" s="21"/>
      <c r="F97" s="21"/>
      <c r="G97" s="21"/>
    </row>
    <row r="98" spans="1:7" ht="15.75" customHeight="1" x14ac:dyDescent="0.2">
      <c r="A98" s="21"/>
      <c r="B98" s="21"/>
      <c r="C98" s="21"/>
      <c r="D98" s="21"/>
      <c r="E98" s="21"/>
      <c r="F98" s="21"/>
      <c r="G98" s="21"/>
    </row>
    <row r="99" spans="1:7" ht="15.75" customHeight="1" x14ac:dyDescent="0.2">
      <c r="A99" s="21"/>
      <c r="B99" s="21"/>
      <c r="C99" s="21"/>
      <c r="D99" s="21"/>
      <c r="E99" s="21"/>
      <c r="F99" s="21"/>
      <c r="G99" s="21"/>
    </row>
    <row r="100" spans="1:7" ht="15.75" customHeight="1" x14ac:dyDescent="0.2">
      <c r="A100" s="21"/>
      <c r="B100" s="21"/>
      <c r="C100" s="21"/>
      <c r="D100" s="21"/>
      <c r="E100" s="21"/>
      <c r="F100" s="21"/>
      <c r="G100" s="21"/>
    </row>
    <row r="101" spans="1:7" ht="15.75" customHeight="1" x14ac:dyDescent="0.2">
      <c r="A101" s="21"/>
      <c r="B101" s="21"/>
      <c r="C101" s="21"/>
      <c r="D101" s="21"/>
      <c r="E101" s="21"/>
      <c r="F101" s="21"/>
      <c r="G101" s="21"/>
    </row>
    <row r="102" spans="1:7" ht="15.75" customHeight="1" x14ac:dyDescent="0.2">
      <c r="A102" s="21"/>
      <c r="B102" s="21"/>
      <c r="C102" s="21"/>
      <c r="D102" s="21"/>
      <c r="E102" s="21"/>
      <c r="F102" s="21"/>
      <c r="G102" s="21"/>
    </row>
    <row r="103" spans="1:7" ht="15.75" customHeight="1" x14ac:dyDescent="0.2">
      <c r="A103" s="21"/>
      <c r="B103" s="21"/>
      <c r="C103" s="21"/>
      <c r="D103" s="21"/>
      <c r="E103" s="21"/>
      <c r="F103" s="21"/>
      <c r="G103" s="21"/>
    </row>
    <row r="104" spans="1:7" ht="15.75" customHeight="1" x14ac:dyDescent="0.2">
      <c r="A104" s="21"/>
      <c r="B104" s="21"/>
      <c r="C104" s="21"/>
      <c r="D104" s="21"/>
      <c r="E104" s="21"/>
      <c r="F104" s="21"/>
      <c r="G104" s="21"/>
    </row>
    <row r="105" spans="1:7" ht="15.75" customHeight="1" x14ac:dyDescent="0.2">
      <c r="A105" s="21"/>
      <c r="B105" s="21"/>
      <c r="C105" s="21"/>
      <c r="D105" s="21"/>
      <c r="E105" s="21"/>
      <c r="F105" s="21"/>
      <c r="G105" s="21"/>
    </row>
    <row r="106" spans="1:7" ht="15.75" customHeight="1" x14ac:dyDescent="0.2">
      <c r="A106" s="21"/>
      <c r="B106" s="21"/>
      <c r="C106" s="21"/>
      <c r="D106" s="21"/>
      <c r="E106" s="21"/>
      <c r="F106" s="21"/>
      <c r="G106" s="21"/>
    </row>
    <row r="107" spans="1:7" ht="15.75" customHeight="1" x14ac:dyDescent="0.2">
      <c r="A107" s="21"/>
      <c r="B107" s="21"/>
      <c r="C107" s="21"/>
      <c r="D107" s="21"/>
      <c r="E107" s="21"/>
      <c r="F107" s="21"/>
      <c r="G107" s="21"/>
    </row>
    <row r="108" spans="1:7" ht="15.75" customHeight="1" x14ac:dyDescent="0.2">
      <c r="A108" s="21"/>
      <c r="B108" s="21"/>
      <c r="C108" s="21"/>
      <c r="D108" s="21"/>
      <c r="E108" s="21"/>
      <c r="F108" s="21"/>
      <c r="G108" s="21"/>
    </row>
    <row r="109" spans="1:7" ht="15.75" customHeight="1" x14ac:dyDescent="0.2">
      <c r="A109" s="21"/>
      <c r="B109" s="21"/>
      <c r="C109" s="21"/>
      <c r="D109" s="21"/>
      <c r="E109" s="21"/>
      <c r="F109" s="21"/>
      <c r="G109" s="21"/>
    </row>
    <row r="110" spans="1:7" ht="15.75" customHeight="1" x14ac:dyDescent="0.2">
      <c r="A110" s="21"/>
      <c r="B110" s="21"/>
      <c r="C110" s="21"/>
      <c r="D110" s="21"/>
      <c r="E110" s="21"/>
      <c r="F110" s="21"/>
      <c r="G110" s="21"/>
    </row>
    <row r="111" spans="1:7" ht="15.75" customHeight="1" x14ac:dyDescent="0.2">
      <c r="A111" s="21"/>
      <c r="B111" s="21"/>
      <c r="C111" s="21"/>
      <c r="D111" s="21"/>
      <c r="E111" s="21"/>
      <c r="F111" s="21"/>
      <c r="G111" s="21"/>
    </row>
    <row r="112" spans="1:7" ht="15.75" customHeight="1" x14ac:dyDescent="0.2">
      <c r="A112" s="21"/>
      <c r="B112" s="21"/>
      <c r="C112" s="21"/>
      <c r="D112" s="21"/>
      <c r="E112" s="21"/>
      <c r="F112" s="21"/>
      <c r="G112" s="21"/>
    </row>
    <row r="113" spans="1:7" ht="15.75" customHeight="1" x14ac:dyDescent="0.2">
      <c r="A113" s="21"/>
      <c r="B113" s="21"/>
      <c r="C113" s="21"/>
      <c r="D113" s="21"/>
      <c r="E113" s="21"/>
      <c r="F113" s="21"/>
      <c r="G113" s="21"/>
    </row>
    <row r="114" spans="1:7" ht="15.75" customHeight="1" x14ac:dyDescent="0.2">
      <c r="A114" s="21"/>
      <c r="B114" s="21"/>
      <c r="C114" s="21"/>
      <c r="D114" s="21"/>
      <c r="E114" s="21"/>
      <c r="F114" s="21"/>
      <c r="G114" s="21"/>
    </row>
    <row r="115" spans="1:7" ht="15.75" customHeight="1" x14ac:dyDescent="0.2">
      <c r="A115" s="21"/>
      <c r="B115" s="21"/>
      <c r="C115" s="21"/>
      <c r="D115" s="21"/>
      <c r="E115" s="21"/>
      <c r="F115" s="21"/>
      <c r="G115" s="21"/>
    </row>
    <row r="116" spans="1:7" ht="15.75" customHeight="1" x14ac:dyDescent="0.2">
      <c r="A116" s="21"/>
      <c r="B116" s="21"/>
      <c r="C116" s="21"/>
      <c r="D116" s="21"/>
      <c r="E116" s="21"/>
      <c r="F116" s="21"/>
      <c r="G116" s="21"/>
    </row>
    <row r="117" spans="1:7" ht="15.75" customHeight="1" x14ac:dyDescent="0.2">
      <c r="A117" s="21"/>
      <c r="B117" s="21"/>
      <c r="C117" s="21"/>
      <c r="D117" s="21"/>
      <c r="E117" s="21"/>
      <c r="F117" s="21"/>
      <c r="G117" s="21"/>
    </row>
    <row r="118" spans="1:7" ht="15.75" customHeight="1" x14ac:dyDescent="0.2">
      <c r="A118" s="21"/>
      <c r="B118" s="21"/>
      <c r="C118" s="21"/>
      <c r="D118" s="21"/>
      <c r="E118" s="21"/>
      <c r="F118" s="21"/>
      <c r="G118" s="21"/>
    </row>
    <row r="119" spans="1:7" ht="15.75" customHeight="1" x14ac:dyDescent="0.2">
      <c r="A119" s="21"/>
      <c r="B119" s="21"/>
      <c r="C119" s="21"/>
      <c r="D119" s="21"/>
      <c r="E119" s="21"/>
      <c r="F119" s="21"/>
      <c r="G119" s="21"/>
    </row>
    <row r="120" spans="1:7" ht="15.75" customHeight="1" x14ac:dyDescent="0.2">
      <c r="A120" s="21"/>
      <c r="B120" s="21"/>
      <c r="C120" s="21"/>
      <c r="D120" s="21"/>
      <c r="E120" s="21"/>
      <c r="F120" s="21"/>
      <c r="G120" s="21"/>
    </row>
    <row r="121" spans="1:7" ht="15.75" customHeight="1" x14ac:dyDescent="0.2">
      <c r="A121" s="21"/>
      <c r="B121" s="21"/>
      <c r="C121" s="21"/>
      <c r="D121" s="21"/>
      <c r="E121" s="21"/>
      <c r="F121" s="21"/>
      <c r="G121" s="21"/>
    </row>
    <row r="122" spans="1:7" ht="15.75" customHeight="1" x14ac:dyDescent="0.2">
      <c r="A122" s="21"/>
      <c r="B122" s="21"/>
      <c r="C122" s="21"/>
      <c r="D122" s="21"/>
      <c r="E122" s="21"/>
      <c r="F122" s="21"/>
      <c r="G122" s="21"/>
    </row>
    <row r="123" spans="1:7" ht="15.75" customHeight="1" x14ac:dyDescent="0.2">
      <c r="A123" s="21"/>
      <c r="B123" s="21"/>
      <c r="C123" s="21"/>
      <c r="D123" s="21"/>
      <c r="E123" s="21"/>
      <c r="F123" s="21"/>
      <c r="G123" s="21"/>
    </row>
    <row r="124" spans="1:7" ht="15.75" customHeight="1" x14ac:dyDescent="0.2">
      <c r="A124" s="21"/>
      <c r="B124" s="21"/>
      <c r="C124" s="21"/>
      <c r="D124" s="21"/>
      <c r="E124" s="21"/>
      <c r="F124" s="21"/>
      <c r="G124" s="21"/>
    </row>
    <row r="125" spans="1:7" ht="15.75" customHeight="1" x14ac:dyDescent="0.2">
      <c r="A125" s="21"/>
      <c r="B125" s="21"/>
      <c r="C125" s="21"/>
      <c r="D125" s="21"/>
      <c r="E125" s="21"/>
      <c r="F125" s="21"/>
      <c r="G125" s="21"/>
    </row>
    <row r="126" spans="1:7" ht="15.75" customHeight="1" x14ac:dyDescent="0.2">
      <c r="A126" s="21"/>
      <c r="B126" s="21"/>
      <c r="C126" s="21"/>
      <c r="D126" s="21"/>
      <c r="E126" s="21"/>
      <c r="F126" s="21"/>
      <c r="G126" s="21"/>
    </row>
    <row r="127" spans="1:7" ht="15.75" customHeight="1" x14ac:dyDescent="0.2">
      <c r="A127" s="21"/>
      <c r="B127" s="21"/>
      <c r="C127" s="21"/>
      <c r="D127" s="21"/>
      <c r="E127" s="21"/>
      <c r="F127" s="21"/>
      <c r="G127" s="21"/>
    </row>
    <row r="128" spans="1:7" ht="15.75" customHeight="1" x14ac:dyDescent="0.2">
      <c r="A128" s="21"/>
      <c r="B128" s="21"/>
      <c r="C128" s="21"/>
      <c r="D128" s="21"/>
      <c r="E128" s="21"/>
      <c r="F128" s="21"/>
      <c r="G128" s="21"/>
    </row>
    <row r="129" spans="1:7" ht="15.75" customHeight="1" x14ac:dyDescent="0.2">
      <c r="A129" s="21"/>
      <c r="B129" s="21"/>
      <c r="C129" s="21"/>
      <c r="D129" s="21"/>
      <c r="E129" s="21"/>
      <c r="F129" s="21"/>
      <c r="G129" s="21"/>
    </row>
    <row r="130" spans="1:7" ht="15.75" customHeight="1" x14ac:dyDescent="0.2">
      <c r="A130" s="21"/>
      <c r="B130" s="21"/>
      <c r="C130" s="21"/>
      <c r="D130" s="21"/>
      <c r="E130" s="21"/>
      <c r="F130" s="21"/>
      <c r="G130" s="21"/>
    </row>
    <row r="131" spans="1:7" ht="15.75" customHeight="1" x14ac:dyDescent="0.2">
      <c r="A131" s="21"/>
      <c r="B131" s="21"/>
      <c r="C131" s="21"/>
      <c r="D131" s="21"/>
      <c r="E131" s="21"/>
      <c r="F131" s="21"/>
      <c r="G131" s="21"/>
    </row>
    <row r="132" spans="1:7" ht="15.75" customHeight="1" x14ac:dyDescent="0.2">
      <c r="A132" s="21"/>
      <c r="B132" s="21"/>
      <c r="C132" s="21"/>
      <c r="D132" s="21"/>
      <c r="E132" s="21"/>
      <c r="F132" s="21"/>
      <c r="G132" s="21"/>
    </row>
    <row r="133" spans="1:7" ht="15.75" customHeight="1" x14ac:dyDescent="0.2">
      <c r="A133" s="21"/>
      <c r="B133" s="21"/>
      <c r="C133" s="21"/>
      <c r="D133" s="21"/>
      <c r="E133" s="21"/>
      <c r="F133" s="21"/>
      <c r="G133" s="21"/>
    </row>
    <row r="134" spans="1:7" ht="15.75" customHeight="1" x14ac:dyDescent="0.2">
      <c r="A134" s="21"/>
      <c r="B134" s="21"/>
      <c r="C134" s="21"/>
      <c r="D134" s="21"/>
      <c r="E134" s="21"/>
      <c r="F134" s="21"/>
      <c r="G134" s="21"/>
    </row>
    <row r="135" spans="1:7" ht="15.75" customHeight="1" x14ac:dyDescent="0.2">
      <c r="A135" s="21"/>
      <c r="B135" s="21"/>
      <c r="C135" s="21"/>
      <c r="D135" s="21"/>
      <c r="E135" s="21"/>
      <c r="F135" s="21"/>
      <c r="G135" s="21"/>
    </row>
    <row r="136" spans="1:7" ht="15.75" customHeight="1" x14ac:dyDescent="0.2">
      <c r="A136" s="21"/>
      <c r="B136" s="21"/>
      <c r="C136" s="21"/>
      <c r="D136" s="21"/>
      <c r="E136" s="21"/>
      <c r="F136" s="21"/>
      <c r="G136" s="21"/>
    </row>
    <row r="137" spans="1:7" ht="15.75" customHeight="1" x14ac:dyDescent="0.2">
      <c r="A137" s="21"/>
      <c r="B137" s="21"/>
      <c r="C137" s="21"/>
      <c r="D137" s="21"/>
      <c r="E137" s="21"/>
      <c r="F137" s="21"/>
      <c r="G137" s="21"/>
    </row>
    <row r="138" spans="1:7" ht="15.75" customHeight="1" x14ac:dyDescent="0.2">
      <c r="A138" s="21"/>
      <c r="B138" s="21"/>
      <c r="C138" s="21"/>
      <c r="D138" s="21"/>
      <c r="E138" s="21"/>
      <c r="F138" s="21"/>
      <c r="G138" s="21"/>
    </row>
    <row r="139" spans="1:7" ht="15.75" customHeight="1" x14ac:dyDescent="0.2">
      <c r="A139" s="21"/>
      <c r="B139" s="21"/>
      <c r="C139" s="21"/>
      <c r="D139" s="21"/>
      <c r="E139" s="21"/>
      <c r="F139" s="21"/>
      <c r="G139" s="21"/>
    </row>
    <row r="140" spans="1:7" ht="15.75" customHeight="1" x14ac:dyDescent="0.2">
      <c r="A140" s="21"/>
      <c r="B140" s="21"/>
      <c r="C140" s="21"/>
      <c r="D140" s="21"/>
      <c r="E140" s="21"/>
      <c r="F140" s="21"/>
      <c r="G140" s="21"/>
    </row>
    <row r="141" spans="1:7" ht="15.75" customHeight="1" x14ac:dyDescent="0.2">
      <c r="A141" s="21"/>
      <c r="B141" s="21"/>
      <c r="C141" s="21"/>
      <c r="D141" s="21"/>
      <c r="E141" s="21"/>
      <c r="F141" s="21"/>
      <c r="G141" s="21"/>
    </row>
    <row r="142" spans="1:7" ht="15.75" customHeight="1" x14ac:dyDescent="0.2">
      <c r="A142" s="21"/>
      <c r="B142" s="21"/>
      <c r="C142" s="21"/>
      <c r="D142" s="21"/>
      <c r="E142" s="21"/>
      <c r="F142" s="21"/>
      <c r="G142" s="21"/>
    </row>
    <row r="143" spans="1:7" ht="15.75" customHeight="1" x14ac:dyDescent="0.2">
      <c r="A143" s="21"/>
      <c r="B143" s="21"/>
      <c r="C143" s="21"/>
      <c r="D143" s="21"/>
      <c r="E143" s="21"/>
      <c r="F143" s="21"/>
      <c r="G143" s="21"/>
    </row>
    <row r="144" spans="1:7" ht="15.75" customHeight="1" x14ac:dyDescent="0.2">
      <c r="A144" s="21"/>
      <c r="B144" s="21"/>
      <c r="C144" s="21"/>
      <c r="D144" s="21"/>
      <c r="E144" s="21"/>
      <c r="F144" s="21"/>
      <c r="G144" s="21"/>
    </row>
    <row r="145" spans="1:7" ht="15.75" customHeight="1" x14ac:dyDescent="0.2">
      <c r="A145" s="21"/>
      <c r="B145" s="21"/>
      <c r="C145" s="21"/>
      <c r="D145" s="21"/>
      <c r="E145" s="21"/>
      <c r="F145" s="21"/>
      <c r="G145" s="21"/>
    </row>
    <row r="146" spans="1:7" ht="15.75" customHeight="1" x14ac:dyDescent="0.2">
      <c r="A146" s="21"/>
      <c r="B146" s="21"/>
      <c r="C146" s="21"/>
      <c r="D146" s="21"/>
      <c r="E146" s="21"/>
      <c r="F146" s="21"/>
      <c r="G146" s="21"/>
    </row>
    <row r="147" spans="1:7" ht="15.75" customHeight="1" x14ac:dyDescent="0.2">
      <c r="A147" s="21"/>
      <c r="B147" s="21"/>
      <c r="C147" s="21"/>
      <c r="D147" s="21"/>
      <c r="E147" s="21"/>
      <c r="F147" s="21"/>
      <c r="G147" s="21"/>
    </row>
    <row r="148" spans="1:7" ht="15.75" customHeight="1" x14ac:dyDescent="0.2">
      <c r="A148" s="21"/>
      <c r="B148" s="21"/>
      <c r="C148" s="21"/>
      <c r="D148" s="21"/>
      <c r="E148" s="21"/>
      <c r="F148" s="21"/>
      <c r="G148" s="21"/>
    </row>
    <row r="149" spans="1:7" ht="15.75" customHeight="1" x14ac:dyDescent="0.2">
      <c r="A149" s="21"/>
      <c r="B149" s="21"/>
      <c r="C149" s="21"/>
      <c r="D149" s="21"/>
      <c r="E149" s="21"/>
      <c r="F149" s="21"/>
      <c r="G149" s="21"/>
    </row>
    <row r="150" spans="1:7" ht="15.75" customHeight="1" x14ac:dyDescent="0.2">
      <c r="A150" s="21"/>
      <c r="B150" s="21"/>
      <c r="C150" s="21"/>
      <c r="D150" s="21"/>
      <c r="E150" s="21"/>
      <c r="F150" s="21"/>
      <c r="G150" s="21"/>
    </row>
    <row r="151" spans="1:7" ht="15.75" customHeight="1" x14ac:dyDescent="0.2">
      <c r="A151" s="21"/>
      <c r="B151" s="21"/>
      <c r="C151" s="21"/>
      <c r="D151" s="21"/>
      <c r="E151" s="21"/>
      <c r="F151" s="21"/>
      <c r="G151" s="21"/>
    </row>
    <row r="152" spans="1:7" ht="15.75" customHeight="1" x14ac:dyDescent="0.2">
      <c r="A152" s="21"/>
      <c r="B152" s="21"/>
      <c r="C152" s="21"/>
      <c r="D152" s="21"/>
      <c r="E152" s="21"/>
      <c r="F152" s="21"/>
      <c r="G152" s="21"/>
    </row>
    <row r="153" spans="1:7" ht="15.75" customHeight="1" x14ac:dyDescent="0.2">
      <c r="A153" s="21"/>
      <c r="B153" s="21"/>
      <c r="C153" s="21"/>
      <c r="D153" s="21"/>
      <c r="E153" s="21"/>
      <c r="F153" s="21"/>
      <c r="G153" s="21"/>
    </row>
    <row r="154" spans="1:7" ht="15.75" customHeight="1" x14ac:dyDescent="0.2">
      <c r="A154" s="21"/>
      <c r="B154" s="21"/>
      <c r="C154" s="21"/>
      <c r="D154" s="21"/>
      <c r="E154" s="21"/>
      <c r="F154" s="21"/>
      <c r="G154" s="21"/>
    </row>
    <row r="155" spans="1:7" ht="15.75" customHeight="1" x14ac:dyDescent="0.2">
      <c r="A155" s="21"/>
      <c r="B155" s="21"/>
      <c r="C155" s="21"/>
      <c r="D155" s="21"/>
      <c r="E155" s="21"/>
      <c r="F155" s="21"/>
      <c r="G155" s="21"/>
    </row>
    <row r="156" spans="1:7" ht="15.75" customHeight="1" x14ac:dyDescent="0.2">
      <c r="A156" s="21"/>
      <c r="B156" s="21"/>
      <c r="C156" s="21"/>
      <c r="D156" s="21"/>
      <c r="E156" s="21"/>
      <c r="F156" s="21"/>
      <c r="G156" s="21"/>
    </row>
    <row r="157" spans="1:7" ht="15.75" customHeight="1" x14ac:dyDescent="0.2">
      <c r="A157" s="21"/>
      <c r="B157" s="21"/>
      <c r="C157" s="21"/>
      <c r="D157" s="21"/>
      <c r="E157" s="21"/>
      <c r="F157" s="21"/>
      <c r="G157" s="21"/>
    </row>
    <row r="158" spans="1:7" ht="15.75" customHeight="1" x14ac:dyDescent="0.2">
      <c r="A158" s="21"/>
      <c r="B158" s="21"/>
      <c r="C158" s="21"/>
      <c r="D158" s="21"/>
      <c r="E158" s="21"/>
      <c r="F158" s="21"/>
      <c r="G158" s="21"/>
    </row>
    <row r="159" spans="1:7" ht="15.75" customHeight="1" x14ac:dyDescent="0.2">
      <c r="A159" s="21"/>
      <c r="B159" s="21"/>
      <c r="C159" s="21"/>
      <c r="D159" s="21"/>
      <c r="E159" s="21"/>
      <c r="F159" s="21"/>
      <c r="G159" s="21"/>
    </row>
    <row r="160" spans="1:7" ht="15.75" customHeight="1" x14ac:dyDescent="0.2">
      <c r="A160" s="21"/>
      <c r="B160" s="21"/>
      <c r="C160" s="21"/>
      <c r="D160" s="21"/>
      <c r="E160" s="21"/>
      <c r="F160" s="21"/>
      <c r="G160" s="21"/>
    </row>
    <row r="161" spans="1:7" ht="15.75" customHeight="1" x14ac:dyDescent="0.2">
      <c r="A161" s="21"/>
      <c r="B161" s="21"/>
      <c r="C161" s="21"/>
      <c r="D161" s="21"/>
      <c r="E161" s="21"/>
      <c r="F161" s="21"/>
      <c r="G161" s="21"/>
    </row>
    <row r="162" spans="1:7" ht="15.75" customHeight="1" x14ac:dyDescent="0.2">
      <c r="A162" s="21"/>
      <c r="B162" s="21"/>
      <c r="C162" s="21"/>
      <c r="D162" s="21"/>
      <c r="E162" s="21"/>
      <c r="F162" s="21"/>
      <c r="G162" s="21"/>
    </row>
    <row r="163" spans="1:7" ht="15.75" customHeight="1" x14ac:dyDescent="0.2">
      <c r="A163" s="21"/>
      <c r="B163" s="21"/>
      <c r="C163" s="21"/>
      <c r="D163" s="21"/>
      <c r="E163" s="21"/>
      <c r="F163" s="21"/>
      <c r="G163" s="21"/>
    </row>
    <row r="164" spans="1:7" ht="15.75" customHeight="1" x14ac:dyDescent="0.2">
      <c r="A164" s="21"/>
      <c r="B164" s="21"/>
      <c r="C164" s="21"/>
      <c r="D164" s="21"/>
      <c r="E164" s="21"/>
      <c r="F164" s="21"/>
      <c r="G164" s="21"/>
    </row>
    <row r="165" spans="1:7" ht="15.75" customHeight="1" x14ac:dyDescent="0.2">
      <c r="A165" s="21"/>
      <c r="B165" s="21"/>
      <c r="C165" s="21"/>
      <c r="D165" s="21"/>
      <c r="E165" s="21"/>
      <c r="F165" s="21"/>
      <c r="G165" s="21"/>
    </row>
    <row r="166" spans="1:7" ht="15.75" customHeight="1" x14ac:dyDescent="0.2">
      <c r="A166" s="21"/>
      <c r="B166" s="21"/>
      <c r="C166" s="21"/>
      <c r="D166" s="21"/>
      <c r="E166" s="21"/>
      <c r="F166" s="21"/>
      <c r="G166" s="21"/>
    </row>
    <row r="167" spans="1:7" ht="15.75" customHeight="1" x14ac:dyDescent="0.2">
      <c r="A167" s="21"/>
      <c r="B167" s="21"/>
      <c r="C167" s="21"/>
      <c r="D167" s="21"/>
      <c r="E167" s="21"/>
      <c r="F167" s="21"/>
      <c r="G167" s="21"/>
    </row>
    <row r="168" spans="1:7" ht="15.75" customHeight="1" x14ac:dyDescent="0.2">
      <c r="A168" s="21"/>
      <c r="B168" s="21"/>
      <c r="C168" s="21"/>
      <c r="D168" s="21"/>
      <c r="E168" s="21"/>
      <c r="F168" s="21"/>
      <c r="G168" s="21"/>
    </row>
    <row r="169" spans="1:7" ht="15.75" customHeight="1" x14ac:dyDescent="0.2">
      <c r="A169" s="21"/>
      <c r="B169" s="21"/>
      <c r="C169" s="21"/>
      <c r="D169" s="21"/>
      <c r="E169" s="21"/>
      <c r="F169" s="21"/>
      <c r="G169" s="21"/>
    </row>
    <row r="170" spans="1:7" ht="15.75" customHeight="1" x14ac:dyDescent="0.2">
      <c r="A170" s="21"/>
      <c r="B170" s="21"/>
      <c r="C170" s="21"/>
      <c r="D170" s="21"/>
      <c r="E170" s="21"/>
      <c r="F170" s="21"/>
      <c r="G170" s="21"/>
    </row>
    <row r="171" spans="1:7" ht="15.75" customHeight="1" x14ac:dyDescent="0.2">
      <c r="A171" s="21"/>
      <c r="B171" s="21"/>
      <c r="C171" s="21"/>
      <c r="D171" s="21"/>
      <c r="E171" s="21"/>
      <c r="F171" s="21"/>
      <c r="G171" s="21"/>
    </row>
    <row r="172" spans="1:7" ht="15.75" customHeight="1" x14ac:dyDescent="0.2">
      <c r="A172" s="21"/>
      <c r="B172" s="21"/>
      <c r="C172" s="21"/>
      <c r="D172" s="21"/>
      <c r="E172" s="21"/>
      <c r="F172" s="21"/>
      <c r="G172" s="21"/>
    </row>
    <row r="173" spans="1:7" ht="15.75" customHeight="1" x14ac:dyDescent="0.2">
      <c r="A173" s="21"/>
      <c r="B173" s="21"/>
      <c r="C173" s="21"/>
      <c r="D173" s="21"/>
      <c r="E173" s="21"/>
      <c r="F173" s="21"/>
      <c r="G173" s="21"/>
    </row>
    <row r="174" spans="1:7" ht="15.75" customHeight="1" x14ac:dyDescent="0.2">
      <c r="A174" s="21"/>
      <c r="B174" s="21"/>
      <c r="C174" s="21"/>
      <c r="D174" s="21"/>
      <c r="E174" s="21"/>
      <c r="F174" s="21"/>
      <c r="G174" s="21"/>
    </row>
    <row r="175" spans="1:7" ht="15.75" customHeight="1" x14ac:dyDescent="0.2">
      <c r="A175" s="21"/>
      <c r="B175" s="21"/>
      <c r="C175" s="21"/>
      <c r="D175" s="21"/>
      <c r="E175" s="21"/>
      <c r="F175" s="21"/>
      <c r="G175" s="21"/>
    </row>
    <row r="176" spans="1:7" ht="15.75" customHeight="1" x14ac:dyDescent="0.2">
      <c r="A176" s="21"/>
      <c r="B176" s="21"/>
      <c r="C176" s="21"/>
      <c r="D176" s="21"/>
      <c r="E176" s="21"/>
      <c r="F176" s="21"/>
      <c r="G176" s="21"/>
    </row>
    <row r="177" spans="1:7" ht="15.75" customHeight="1" x14ac:dyDescent="0.2">
      <c r="A177" s="21"/>
      <c r="B177" s="21"/>
      <c r="C177" s="21"/>
      <c r="D177" s="21"/>
      <c r="E177" s="21"/>
      <c r="F177" s="21"/>
      <c r="G177" s="21"/>
    </row>
    <row r="178" spans="1:7" ht="15.75" customHeight="1" x14ac:dyDescent="0.2">
      <c r="A178" s="21"/>
      <c r="B178" s="21"/>
      <c r="C178" s="21"/>
      <c r="D178" s="21"/>
      <c r="E178" s="21"/>
      <c r="F178" s="21"/>
      <c r="G178" s="21"/>
    </row>
    <row r="179" spans="1:7" ht="15.75" customHeight="1" x14ac:dyDescent="0.2">
      <c r="A179" s="21"/>
      <c r="B179" s="21"/>
      <c r="C179" s="21"/>
      <c r="D179" s="21"/>
      <c r="E179" s="21"/>
      <c r="F179" s="21"/>
      <c r="G179" s="21"/>
    </row>
    <row r="180" spans="1:7" ht="15.75" customHeight="1" x14ac:dyDescent="0.2">
      <c r="A180" s="21"/>
      <c r="B180" s="21"/>
      <c r="C180" s="21"/>
      <c r="D180" s="21"/>
      <c r="E180" s="21"/>
      <c r="F180" s="21"/>
      <c r="G180" s="21"/>
    </row>
    <row r="181" spans="1:7" ht="15.75" customHeight="1" x14ac:dyDescent="0.2">
      <c r="A181" s="21"/>
      <c r="B181" s="21"/>
      <c r="C181" s="21"/>
      <c r="D181" s="21"/>
      <c r="E181" s="21"/>
      <c r="F181" s="21"/>
      <c r="G181" s="21"/>
    </row>
    <row r="182" spans="1:7" ht="15.75" customHeight="1" x14ac:dyDescent="0.2">
      <c r="A182" s="21"/>
      <c r="B182" s="21"/>
      <c r="C182" s="21"/>
      <c r="D182" s="21"/>
      <c r="E182" s="21"/>
      <c r="F182" s="21"/>
      <c r="G182" s="21"/>
    </row>
    <row r="183" spans="1:7" ht="15.75" customHeight="1" x14ac:dyDescent="0.2">
      <c r="A183" s="21"/>
      <c r="B183" s="21"/>
      <c r="C183" s="21"/>
      <c r="D183" s="21"/>
      <c r="E183" s="21"/>
      <c r="F183" s="21"/>
      <c r="G183" s="21"/>
    </row>
    <row r="184" spans="1:7" ht="15.75" customHeight="1" x14ac:dyDescent="0.2">
      <c r="A184" s="21"/>
      <c r="B184" s="21"/>
      <c r="C184" s="21"/>
      <c r="D184" s="21"/>
      <c r="E184" s="21"/>
      <c r="F184" s="21"/>
      <c r="G184" s="21"/>
    </row>
    <row r="185" spans="1:7" ht="15.75" customHeight="1" x14ac:dyDescent="0.2">
      <c r="A185" s="21"/>
      <c r="B185" s="21"/>
      <c r="C185" s="21"/>
      <c r="D185" s="21"/>
      <c r="E185" s="21"/>
      <c r="F185" s="21"/>
      <c r="G185" s="21"/>
    </row>
    <row r="186" spans="1:7" ht="15.75" customHeight="1" x14ac:dyDescent="0.2">
      <c r="A186" s="21"/>
      <c r="B186" s="21"/>
      <c r="C186" s="21"/>
      <c r="D186" s="21"/>
      <c r="E186" s="21"/>
      <c r="F186" s="21"/>
      <c r="G186" s="21"/>
    </row>
    <row r="187" spans="1:7" ht="15.75" customHeight="1" x14ac:dyDescent="0.2">
      <c r="A187" s="21"/>
      <c r="B187" s="21"/>
      <c r="C187" s="21"/>
      <c r="D187" s="21"/>
      <c r="E187" s="21"/>
      <c r="F187" s="21"/>
      <c r="G187" s="21"/>
    </row>
    <row r="188" spans="1:7" ht="15.75" customHeight="1" x14ac:dyDescent="0.2">
      <c r="A188" s="21"/>
      <c r="B188" s="21"/>
      <c r="C188" s="21"/>
      <c r="D188" s="21"/>
      <c r="E188" s="21"/>
      <c r="F188" s="21"/>
      <c r="G188" s="21"/>
    </row>
    <row r="189" spans="1:7" ht="15.75" customHeight="1" x14ac:dyDescent="0.2"/>
    <row r="190" spans="1:7" ht="15.75" customHeight="1" x14ac:dyDescent="0.2"/>
    <row r="191" spans="1:7" ht="15.75" customHeight="1" x14ac:dyDescent="0.2"/>
    <row r="192" spans="1:7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6:G9" xr:uid="{00000000-0009-0000-0000-000006000000}"/>
  <customSheetViews>
    <customSheetView guid="{AF294DC7-5FDA-4035-A11E-34E721484507}" filter="1" showAutoFilter="1">
      <pageMargins left="0.511811024" right="0.511811024" top="0.78740157499999996" bottom="0.78740157499999996" header="0.31496062000000002" footer="0.31496062000000002"/>
      <autoFilter ref="G3" xr:uid="{520C912C-58B0-4C65-AA17-16F615B24E5E}"/>
      <extLst>
        <ext uri="GoogleSheetsCustomDataVersion1">
          <go:sheetsCustomData xmlns:go="http://customooxmlschemas.google.com/" filterViewId="804058148"/>
        </ext>
      </extLst>
    </customSheetView>
  </customSheetViews>
  <mergeCells count="2">
    <mergeCell ref="A1:A5"/>
    <mergeCell ref="B1:B2"/>
  </mergeCells>
  <conditionalFormatting sqref="C7:C8 C10:C25">
    <cfRule type="notContainsBlanks" dxfId="2" priority="1">
      <formula>LEN(TRIM(C7))&gt;0</formula>
    </cfRule>
  </conditionalFormatting>
  <dataValidations count="2">
    <dataValidation type="list" allowBlank="1" sqref="A7:A25" xr:uid="{00000000-0002-0000-0600-000000000000}">
      <formula1>"Realizada,Atrasada,Não Iniciada,Cancelada"</formula1>
    </dataValidation>
    <dataValidation type="list" allowBlank="1" sqref="C7:C8 C10:C25" xr:uid="{00000000-0002-0000-0600-000001000000}">
      <formula1>"Modelo de negócio,Indicadores,Team Building,Produto,Monetização,Marketing,Mercado,Cliente,Financeiro,Jurídico,Investimento"</formula1>
    </dataValidation>
  </dataValidations>
  <pageMargins left="0.511811024" right="0.511811024" top="0.78740157499999996" bottom="0.78740157499999996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52C31F"/>
    <outlinePr summaryBelow="0" summaryRight="0"/>
  </sheetPr>
  <dimension ref="A1:Z1000"/>
  <sheetViews>
    <sheetView showGridLines="0" workbookViewId="0"/>
  </sheetViews>
  <sheetFormatPr defaultColWidth="14.42578125" defaultRowHeight="15" customHeight="1" x14ac:dyDescent="0.2"/>
  <cols>
    <col min="2" max="3" width="30.140625" customWidth="1"/>
    <col min="4" max="5" width="20.140625" customWidth="1"/>
    <col min="6" max="7" width="24.42578125" customWidth="1"/>
    <col min="8" max="8" width="25.7109375" customWidth="1"/>
    <col min="9" max="9" width="22.5703125" customWidth="1"/>
  </cols>
  <sheetData>
    <row r="1" spans="1:26" ht="15" customHeight="1" x14ac:dyDescent="0.2">
      <c r="A1" s="185"/>
      <c r="B1" s="210" t="s">
        <v>292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2">
      <c r="A2" s="186"/>
      <c r="B2" s="186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2">
      <c r="A3" s="186"/>
      <c r="B3" s="186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2">
      <c r="A4" s="180"/>
      <c r="B4" s="180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2">
      <c r="A5" s="23"/>
      <c r="B5" s="106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9.75" customHeight="1" x14ac:dyDescent="0.2">
      <c r="A6" s="1"/>
      <c r="B6" s="236" t="s">
        <v>293</v>
      </c>
      <c r="C6" s="173"/>
      <c r="D6" s="173"/>
      <c r="E6" s="173"/>
      <c r="F6" s="173"/>
      <c r="G6" s="16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9.75" customHeight="1" x14ac:dyDescent="0.2">
      <c r="A7" s="1"/>
      <c r="B7" s="237"/>
      <c r="C7" s="188"/>
      <c r="D7" s="188"/>
      <c r="E7" s="188"/>
      <c r="F7" s="188"/>
      <c r="G7" s="189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9.75" customHeight="1" x14ac:dyDescent="0.2">
      <c r="A8" s="1"/>
      <c r="B8" s="192"/>
      <c r="C8" s="176"/>
      <c r="D8" s="176"/>
      <c r="E8" s="176"/>
      <c r="F8" s="176"/>
      <c r="G8" s="177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9.75" customHeight="1" x14ac:dyDescent="0.2">
      <c r="A9" s="1"/>
      <c r="B9" s="107" t="s">
        <v>294</v>
      </c>
      <c r="C9" s="108" t="s">
        <v>295</v>
      </c>
      <c r="D9" s="238" t="s">
        <v>296</v>
      </c>
      <c r="E9" s="177"/>
      <c r="F9" s="109" t="s">
        <v>297</v>
      </c>
      <c r="G9" s="110" t="s">
        <v>298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 x14ac:dyDescent="0.2">
      <c r="A10" s="1"/>
      <c r="B10" s="111"/>
      <c r="C10" s="112"/>
      <c r="D10" s="239"/>
      <c r="E10" s="189"/>
      <c r="F10" s="113"/>
      <c r="G10" s="11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x14ac:dyDescent="0.2">
      <c r="A11" s="1"/>
      <c r="B11" s="115"/>
      <c r="C11" s="116"/>
      <c r="D11" s="190"/>
      <c r="E11" s="191"/>
      <c r="F11" s="117"/>
      <c r="G11" s="118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x14ac:dyDescent="0.2">
      <c r="A12" s="1"/>
      <c r="B12" s="115"/>
      <c r="C12" s="116"/>
      <c r="D12" s="190"/>
      <c r="E12" s="191"/>
      <c r="F12" s="117"/>
      <c r="G12" s="118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x14ac:dyDescent="0.2">
      <c r="A13" s="1"/>
      <c r="B13" s="115"/>
      <c r="C13" s="116"/>
      <c r="D13" s="190"/>
      <c r="E13" s="191"/>
      <c r="F13" s="117"/>
      <c r="G13" s="11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x14ac:dyDescent="0.2">
      <c r="A14" s="1"/>
      <c r="B14" s="115"/>
      <c r="C14" s="116"/>
      <c r="D14" s="190"/>
      <c r="E14" s="191"/>
      <c r="F14" s="117"/>
      <c r="G14" s="11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x14ac:dyDescent="0.2">
      <c r="A15" s="1"/>
      <c r="B15" s="115"/>
      <c r="C15" s="119"/>
      <c r="D15" s="190"/>
      <c r="E15" s="191"/>
      <c r="F15" s="117"/>
      <c r="G15" s="11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x14ac:dyDescent="0.2">
      <c r="A16" s="1"/>
      <c r="B16" s="115"/>
      <c r="C16" s="116"/>
      <c r="D16" s="190"/>
      <c r="E16" s="191"/>
      <c r="F16" s="117"/>
      <c r="G16" s="11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x14ac:dyDescent="0.2">
      <c r="A17" s="1"/>
      <c r="B17" s="115"/>
      <c r="C17" s="120"/>
      <c r="D17" s="190"/>
      <c r="E17" s="191"/>
      <c r="F17" s="121"/>
      <c r="G17" s="118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6.25" customHeight="1" x14ac:dyDescent="0.2">
      <c r="A18" s="1"/>
      <c r="B18" s="115"/>
      <c r="C18" s="29" t="s">
        <v>299</v>
      </c>
      <c r="D18" s="190"/>
      <c r="E18" s="191"/>
      <c r="F18" s="67" t="s">
        <v>300</v>
      </c>
      <c r="G18" s="118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x14ac:dyDescent="0.2">
      <c r="A19" s="1"/>
      <c r="B19" s="115"/>
      <c r="C19" s="211"/>
      <c r="D19" s="190"/>
      <c r="E19" s="191"/>
      <c r="F19" s="240"/>
      <c r="G19" s="118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x14ac:dyDescent="0.2">
      <c r="A20" s="1"/>
      <c r="B20" s="122"/>
      <c r="C20" s="186"/>
      <c r="D20" s="190"/>
      <c r="E20" s="191"/>
      <c r="F20" s="186"/>
      <c r="G20" s="11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212"/>
      <c r="C21" s="186"/>
      <c r="D21" s="190"/>
      <c r="E21" s="191"/>
      <c r="F21" s="186"/>
      <c r="G21" s="118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213"/>
      <c r="C22" s="186"/>
      <c r="D22" s="190"/>
      <c r="E22" s="191"/>
      <c r="F22" s="186"/>
      <c r="G22" s="11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213"/>
      <c r="C23" s="186"/>
      <c r="D23" s="190"/>
      <c r="E23" s="191"/>
      <c r="F23" s="186"/>
      <c r="G23" s="1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213"/>
      <c r="C24" s="186"/>
      <c r="D24" s="190"/>
      <c r="E24" s="191"/>
      <c r="F24" s="186"/>
      <c r="G24" s="1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213"/>
      <c r="C25" s="186"/>
      <c r="D25" s="190"/>
      <c r="E25" s="191"/>
      <c r="F25" s="186"/>
      <c r="G25" s="11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 x14ac:dyDescent="0.2">
      <c r="A26" s="1"/>
      <c r="B26" s="214"/>
      <c r="C26" s="180"/>
      <c r="D26" s="192"/>
      <c r="E26" s="177"/>
      <c r="F26" s="180"/>
      <c r="G26" s="12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7.25" customHeight="1" x14ac:dyDescent="0.2">
      <c r="A27" s="1"/>
      <c r="B27" s="220" t="s">
        <v>301</v>
      </c>
      <c r="C27" s="173"/>
      <c r="D27" s="166"/>
      <c r="E27" s="221" t="s">
        <v>302</v>
      </c>
      <c r="F27" s="173"/>
      <c r="G27" s="222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1" customHeight="1" x14ac:dyDescent="0.2">
      <c r="A28" s="1"/>
      <c r="B28" s="215"/>
      <c r="C28" s="188"/>
      <c r="D28" s="189"/>
      <c r="E28" s="223"/>
      <c r="F28" s="188"/>
      <c r="G28" s="224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 x14ac:dyDescent="0.2">
      <c r="A29" s="1"/>
      <c r="B29" s="216"/>
      <c r="C29" s="164"/>
      <c r="D29" s="191"/>
      <c r="E29" s="190"/>
      <c r="F29" s="164"/>
      <c r="G29" s="225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216"/>
      <c r="C30" s="164"/>
      <c r="D30" s="191"/>
      <c r="E30" s="190"/>
      <c r="F30" s="164"/>
      <c r="G30" s="225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216"/>
      <c r="C31" s="164"/>
      <c r="D31" s="191"/>
      <c r="E31" s="190"/>
      <c r="F31" s="164"/>
      <c r="G31" s="225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216"/>
      <c r="C32" s="164"/>
      <c r="D32" s="191"/>
      <c r="E32" s="190"/>
      <c r="F32" s="164"/>
      <c r="G32" s="225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customHeight="1" x14ac:dyDescent="0.2">
      <c r="A33" s="1"/>
      <c r="B33" s="217"/>
      <c r="C33" s="218"/>
      <c r="D33" s="219"/>
      <c r="E33" s="226"/>
      <c r="F33" s="218"/>
      <c r="G33" s="227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">
      <c r="A34" s="1"/>
      <c r="B34" s="228" t="s">
        <v>303</v>
      </c>
      <c r="C34" s="173"/>
      <c r="D34" s="173"/>
      <c r="E34" s="173"/>
      <c r="F34" s="173"/>
      <c r="G34" s="16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36.75" customHeight="1" x14ac:dyDescent="0.2">
      <c r="A35" s="1"/>
      <c r="B35" s="229"/>
      <c r="C35" s="188"/>
      <c r="D35" s="188"/>
      <c r="E35" s="188"/>
      <c r="F35" s="188"/>
      <c r="G35" s="189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36.75" customHeight="1" x14ac:dyDescent="0.2">
      <c r="A36" s="1"/>
      <c r="B36" s="190"/>
      <c r="C36" s="164"/>
      <c r="D36" s="164"/>
      <c r="E36" s="164"/>
      <c r="F36" s="164"/>
      <c r="G36" s="19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36.75" customHeight="1" x14ac:dyDescent="0.2">
      <c r="A37" s="1"/>
      <c r="B37" s="192"/>
      <c r="C37" s="176"/>
      <c r="D37" s="176"/>
      <c r="E37" s="176"/>
      <c r="F37" s="176"/>
      <c r="G37" s="177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36.75" customHeight="1" x14ac:dyDescent="0.2">
      <c r="A38" s="1"/>
      <c r="B38" s="12"/>
      <c r="C38" s="12"/>
      <c r="D38" s="12"/>
      <c r="E38" s="12"/>
      <c r="F38" s="12"/>
      <c r="G38" s="1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36.75" customHeight="1" x14ac:dyDescent="0.2">
      <c r="A39" s="1"/>
      <c r="B39" s="230" t="s">
        <v>304</v>
      </c>
      <c r="C39" s="231"/>
      <c r="D39" s="231"/>
      <c r="E39" s="231"/>
      <c r="F39" s="231"/>
      <c r="G39" s="23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customHeight="1" x14ac:dyDescent="0.2">
      <c r="A40" s="1"/>
      <c r="B40" s="233"/>
      <c r="C40" s="234"/>
      <c r="D40" s="234"/>
      <c r="E40" s="234"/>
      <c r="F40" s="234"/>
      <c r="G40" s="235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customHeight="1" x14ac:dyDescent="0.2">
      <c r="A41" s="1"/>
      <c r="B41" s="216"/>
      <c r="C41" s="164"/>
      <c r="D41" s="164"/>
      <c r="E41" s="164"/>
      <c r="F41" s="164"/>
      <c r="G41" s="22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customHeight="1" x14ac:dyDescent="0.2">
      <c r="A42" s="1"/>
      <c r="B42" s="216"/>
      <c r="C42" s="164"/>
      <c r="D42" s="164"/>
      <c r="E42" s="164"/>
      <c r="F42" s="164"/>
      <c r="G42" s="225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customHeight="1" x14ac:dyDescent="0.2">
      <c r="A43" s="1"/>
      <c r="B43" s="216"/>
      <c r="C43" s="164"/>
      <c r="D43" s="164"/>
      <c r="E43" s="164"/>
      <c r="F43" s="164"/>
      <c r="G43" s="225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customHeight="1" x14ac:dyDescent="0.2">
      <c r="A44" s="1"/>
      <c r="B44" s="216"/>
      <c r="C44" s="164"/>
      <c r="D44" s="164"/>
      <c r="E44" s="164"/>
      <c r="F44" s="164"/>
      <c r="G44" s="225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customHeight="1" x14ac:dyDescent="0.2">
      <c r="A45" s="1"/>
      <c r="B45" s="216"/>
      <c r="C45" s="164"/>
      <c r="D45" s="164"/>
      <c r="E45" s="164"/>
      <c r="F45" s="164"/>
      <c r="G45" s="225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customHeight="1" x14ac:dyDescent="0.2">
      <c r="A46" s="1"/>
      <c r="B46" s="216"/>
      <c r="C46" s="164"/>
      <c r="D46" s="164"/>
      <c r="E46" s="164"/>
      <c r="F46" s="164"/>
      <c r="G46" s="22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216"/>
      <c r="C47" s="164"/>
      <c r="D47" s="164"/>
      <c r="E47" s="164"/>
      <c r="F47" s="164"/>
      <c r="G47" s="225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customHeight="1" x14ac:dyDescent="0.2">
      <c r="A48" s="1"/>
      <c r="B48" s="216"/>
      <c r="C48" s="164"/>
      <c r="D48" s="164"/>
      <c r="E48" s="164"/>
      <c r="F48" s="164"/>
      <c r="G48" s="225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customHeight="1" x14ac:dyDescent="0.2">
      <c r="A49" s="1"/>
      <c r="B49" s="216"/>
      <c r="C49" s="164"/>
      <c r="D49" s="164"/>
      <c r="E49" s="164"/>
      <c r="F49" s="164"/>
      <c r="G49" s="225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customHeight="1" x14ac:dyDescent="0.2">
      <c r="A50" s="1"/>
      <c r="B50" s="216"/>
      <c r="C50" s="164"/>
      <c r="D50" s="164"/>
      <c r="E50" s="164"/>
      <c r="F50" s="164"/>
      <c r="G50" s="225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customHeight="1" x14ac:dyDescent="0.2">
      <c r="A51" s="1"/>
      <c r="B51" s="216"/>
      <c r="C51" s="164"/>
      <c r="D51" s="164"/>
      <c r="E51" s="164"/>
      <c r="F51" s="164"/>
      <c r="G51" s="225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customHeight="1" x14ac:dyDescent="0.2">
      <c r="A52" s="1"/>
      <c r="B52" s="216"/>
      <c r="C52" s="164"/>
      <c r="D52" s="164"/>
      <c r="E52" s="164"/>
      <c r="F52" s="164"/>
      <c r="G52" s="22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customHeight="1" x14ac:dyDescent="0.2">
      <c r="A53" s="1"/>
      <c r="B53" s="216"/>
      <c r="C53" s="164"/>
      <c r="D53" s="164"/>
      <c r="E53" s="164"/>
      <c r="F53" s="164"/>
      <c r="G53" s="225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customHeight="1" x14ac:dyDescent="0.2">
      <c r="A54" s="1"/>
      <c r="B54" s="216"/>
      <c r="C54" s="164"/>
      <c r="D54" s="164"/>
      <c r="E54" s="164"/>
      <c r="F54" s="164"/>
      <c r="G54" s="22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customHeight="1" x14ac:dyDescent="0.2">
      <c r="A55" s="1"/>
      <c r="B55" s="216"/>
      <c r="C55" s="164"/>
      <c r="D55" s="164"/>
      <c r="E55" s="164"/>
      <c r="F55" s="164"/>
      <c r="G55" s="22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216"/>
      <c r="C56" s="164"/>
      <c r="D56" s="164"/>
      <c r="E56" s="164"/>
      <c r="F56" s="164"/>
      <c r="G56" s="22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216"/>
      <c r="C57" s="164"/>
      <c r="D57" s="164"/>
      <c r="E57" s="164"/>
      <c r="F57" s="164"/>
      <c r="G57" s="22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216"/>
      <c r="C58" s="164"/>
      <c r="D58" s="164"/>
      <c r="E58" s="164"/>
      <c r="F58" s="164"/>
      <c r="G58" s="225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216"/>
      <c r="C59" s="164"/>
      <c r="D59" s="164"/>
      <c r="E59" s="164"/>
      <c r="F59" s="164"/>
      <c r="G59" s="22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216"/>
      <c r="C60" s="164"/>
      <c r="D60" s="164"/>
      <c r="E60" s="164"/>
      <c r="F60" s="164"/>
      <c r="G60" s="22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216"/>
      <c r="C61" s="164"/>
      <c r="D61" s="164"/>
      <c r="E61" s="164"/>
      <c r="F61" s="164"/>
      <c r="G61" s="22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217"/>
      <c r="C62" s="218"/>
      <c r="D62" s="218"/>
      <c r="E62" s="218"/>
      <c r="F62" s="218"/>
      <c r="G62" s="22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7">
    <mergeCell ref="B34:G34"/>
    <mergeCell ref="B35:G37"/>
    <mergeCell ref="B39:G39"/>
    <mergeCell ref="B40:G62"/>
    <mergeCell ref="A1:A4"/>
    <mergeCell ref="B1:B4"/>
    <mergeCell ref="B6:G6"/>
    <mergeCell ref="B7:G8"/>
    <mergeCell ref="D9:E9"/>
    <mergeCell ref="D10:E26"/>
    <mergeCell ref="F19:F26"/>
    <mergeCell ref="C19:C26"/>
    <mergeCell ref="B21:B26"/>
    <mergeCell ref="B28:D33"/>
    <mergeCell ref="B27:D27"/>
    <mergeCell ref="E27:G27"/>
    <mergeCell ref="E28:G33"/>
  </mergeCells>
  <pageMargins left="0.511811024" right="0.511811024" top="0.78740157499999996" bottom="0.78740157499999996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52C31F"/>
    <outlinePr summaryBelow="0" summaryRight="0"/>
  </sheetPr>
  <dimension ref="A1:Y1000"/>
  <sheetViews>
    <sheetView showGridLines="0" workbookViewId="0"/>
  </sheetViews>
  <sheetFormatPr defaultColWidth="14.42578125" defaultRowHeight="15" customHeight="1" x14ac:dyDescent="0.2"/>
  <cols>
    <col min="2" max="2" width="38.42578125" customWidth="1"/>
    <col min="3" max="3" width="38.85546875" customWidth="1"/>
    <col min="4" max="4" width="3.28515625" customWidth="1"/>
    <col min="5" max="5" width="41.42578125" customWidth="1"/>
    <col min="6" max="6" width="43" customWidth="1"/>
  </cols>
  <sheetData>
    <row r="1" spans="1:25" ht="15" customHeight="1" x14ac:dyDescent="0.2">
      <c r="A1" s="185"/>
      <c r="B1" s="210" t="s">
        <v>305</v>
      </c>
      <c r="C1" s="251" t="s">
        <v>306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" customHeight="1" x14ac:dyDescent="0.2">
      <c r="A2" s="186"/>
      <c r="B2" s="186"/>
      <c r="C2" s="186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" customHeight="1" x14ac:dyDescent="0.2">
      <c r="A3" s="186"/>
      <c r="B3" s="186"/>
      <c r="C3" s="186"/>
      <c r="D3" s="12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" customHeight="1" x14ac:dyDescent="0.2">
      <c r="A4" s="180"/>
      <c r="B4" s="180"/>
      <c r="C4" s="180"/>
      <c r="D4" s="12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" customHeight="1" x14ac:dyDescent="0.2">
      <c r="A5" s="1"/>
      <c r="B5" s="106"/>
      <c r="C5" s="106"/>
      <c r="D5" s="23"/>
      <c r="E5" s="106"/>
      <c r="F5" s="106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28.5" customHeight="1" x14ac:dyDescent="0.2">
      <c r="A6" s="1"/>
      <c r="B6" s="125" t="s">
        <v>307</v>
      </c>
      <c r="C6" s="126"/>
      <c r="D6" s="23"/>
      <c r="E6" s="106"/>
      <c r="F6" s="106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6" customHeight="1" x14ac:dyDescent="0.2">
      <c r="A7" s="1"/>
      <c r="B7" s="106"/>
      <c r="C7" s="106"/>
      <c r="D7" s="23"/>
      <c r="E7" s="106"/>
      <c r="F7" s="10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22.5" customHeight="1" x14ac:dyDescent="0.2">
      <c r="A8" s="1"/>
      <c r="B8" s="127" t="s">
        <v>308</v>
      </c>
      <c r="C8" s="128" t="s">
        <v>309</v>
      </c>
      <c r="D8" s="23"/>
      <c r="E8" s="129" t="s">
        <v>310</v>
      </c>
      <c r="F8" s="130" t="s">
        <v>311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" customHeight="1" x14ac:dyDescent="0.2">
      <c r="A9" s="1"/>
      <c r="B9" s="252"/>
      <c r="C9" s="244"/>
      <c r="D9" s="1"/>
      <c r="E9" s="241"/>
      <c r="F9" s="248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" customHeight="1" x14ac:dyDescent="0.2">
      <c r="A10" s="1"/>
      <c r="B10" s="213"/>
      <c r="C10" s="245"/>
      <c r="D10" s="1"/>
      <c r="E10" s="213"/>
      <c r="F10" s="24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" customHeight="1" x14ac:dyDescent="0.2">
      <c r="A11" s="1"/>
      <c r="B11" s="213"/>
      <c r="C11" s="245"/>
      <c r="D11" s="1"/>
      <c r="E11" s="213"/>
      <c r="F11" s="24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" customHeight="1" x14ac:dyDescent="0.2">
      <c r="A12" s="1"/>
      <c r="B12" s="213"/>
      <c r="C12" s="245"/>
      <c r="D12" s="1"/>
      <c r="E12" s="213"/>
      <c r="F12" s="245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" customHeight="1" x14ac:dyDescent="0.2">
      <c r="A13" s="1"/>
      <c r="B13" s="213"/>
      <c r="C13" s="245"/>
      <c r="D13" s="1"/>
      <c r="E13" s="213"/>
      <c r="F13" s="24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" customHeight="1" x14ac:dyDescent="0.2">
      <c r="A14" s="1"/>
      <c r="B14" s="213"/>
      <c r="C14" s="247"/>
      <c r="D14" s="1"/>
      <c r="E14" s="214"/>
      <c r="F14" s="245"/>
      <c r="G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3.25" customHeight="1" x14ac:dyDescent="0.2">
      <c r="A15" s="1"/>
      <c r="B15" s="213"/>
      <c r="C15" s="131" t="s">
        <v>312</v>
      </c>
      <c r="D15" s="1"/>
      <c r="E15" s="132" t="s">
        <v>313</v>
      </c>
      <c r="F15" s="245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" customHeight="1" x14ac:dyDescent="0.2">
      <c r="A16" s="1"/>
      <c r="B16" s="213"/>
      <c r="C16" s="244"/>
      <c r="D16" s="1"/>
      <c r="E16" s="242"/>
      <c r="F16" s="24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" customHeight="1" x14ac:dyDescent="0.2">
      <c r="A17" s="1"/>
      <c r="B17" s="213"/>
      <c r="C17" s="245"/>
      <c r="D17" s="1"/>
      <c r="E17" s="213"/>
      <c r="F17" s="245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2.75" x14ac:dyDescent="0.2">
      <c r="A18" s="1"/>
      <c r="B18" s="213"/>
      <c r="C18" s="245"/>
      <c r="D18" s="1"/>
      <c r="E18" s="213"/>
      <c r="F18" s="245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" customHeight="1" x14ac:dyDescent="0.2">
      <c r="A19" s="1"/>
      <c r="B19" s="213"/>
      <c r="C19" s="245"/>
      <c r="D19" s="1"/>
      <c r="E19" s="213"/>
      <c r="F19" s="245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" customHeight="1" x14ac:dyDescent="0.2">
      <c r="A20" s="1"/>
      <c r="B20" s="213"/>
      <c r="C20" s="245"/>
      <c r="D20" s="1"/>
      <c r="E20" s="213"/>
      <c r="F20" s="245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" customHeight="1" x14ac:dyDescent="0.2">
      <c r="A21" s="1"/>
      <c r="B21" s="243"/>
      <c r="C21" s="246"/>
      <c r="D21" s="1"/>
      <c r="E21" s="243"/>
      <c r="F21" s="246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32.25" customHeight="1" x14ac:dyDescent="0.2">
      <c r="A23" s="1"/>
      <c r="B23" s="125" t="s">
        <v>307</v>
      </c>
      <c r="C23" s="126"/>
      <c r="D23" s="23"/>
      <c r="E23" s="106"/>
      <c r="F23" s="10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6" customHeight="1" x14ac:dyDescent="0.2">
      <c r="A24" s="1"/>
      <c r="B24" s="106"/>
      <c r="C24" s="106"/>
      <c r="D24" s="23"/>
      <c r="E24" s="106"/>
      <c r="F24" s="10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22.5" customHeight="1" x14ac:dyDescent="0.2">
      <c r="A25" s="1"/>
      <c r="B25" s="127" t="s">
        <v>308</v>
      </c>
      <c r="C25" s="128" t="s">
        <v>309</v>
      </c>
      <c r="D25" s="23"/>
      <c r="E25" s="129" t="s">
        <v>310</v>
      </c>
      <c r="F25" s="130" t="s">
        <v>311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" customHeight="1" x14ac:dyDescent="0.2">
      <c r="A26" s="1"/>
      <c r="B26" s="252"/>
      <c r="C26" s="244"/>
      <c r="D26" s="1"/>
      <c r="E26" s="241"/>
      <c r="F26" s="248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" customHeight="1" x14ac:dyDescent="0.2">
      <c r="A27" s="1"/>
      <c r="B27" s="213"/>
      <c r="C27" s="245"/>
      <c r="D27" s="1"/>
      <c r="E27" s="213"/>
      <c r="F27" s="245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" customHeight="1" x14ac:dyDescent="0.2">
      <c r="A28" s="1"/>
      <c r="B28" s="213"/>
      <c r="C28" s="245"/>
      <c r="D28" s="1"/>
      <c r="E28" s="213"/>
      <c r="F28" s="245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" customHeight="1" x14ac:dyDescent="0.2">
      <c r="A29" s="1"/>
      <c r="B29" s="213"/>
      <c r="C29" s="245"/>
      <c r="D29" s="1"/>
      <c r="E29" s="213"/>
      <c r="F29" s="245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">
      <c r="A30" s="1"/>
      <c r="B30" s="213"/>
      <c r="C30" s="245"/>
      <c r="D30" s="1"/>
      <c r="E30" s="213"/>
      <c r="F30" s="245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">
      <c r="A31" s="1"/>
      <c r="B31" s="213"/>
      <c r="C31" s="247"/>
      <c r="D31" s="1"/>
      <c r="E31" s="214"/>
      <c r="F31" s="245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">
      <c r="A32" s="1"/>
      <c r="B32" s="213"/>
      <c r="C32" s="131" t="s">
        <v>312</v>
      </c>
      <c r="D32" s="1"/>
      <c r="E32" s="132" t="s">
        <v>313</v>
      </c>
      <c r="F32" s="245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">
      <c r="A33" s="1"/>
      <c r="B33" s="213"/>
      <c r="C33" s="244"/>
      <c r="D33" s="1"/>
      <c r="E33" s="242"/>
      <c r="F33" s="245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">
      <c r="A34" s="1"/>
      <c r="B34" s="213"/>
      <c r="C34" s="245"/>
      <c r="D34" s="1"/>
      <c r="E34" s="213"/>
      <c r="F34" s="245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">
      <c r="A35" s="1"/>
      <c r="B35" s="213"/>
      <c r="C35" s="245"/>
      <c r="D35" s="1"/>
      <c r="E35" s="213"/>
      <c r="F35" s="245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">
      <c r="A36" s="1"/>
      <c r="B36" s="213"/>
      <c r="C36" s="245"/>
      <c r="D36" s="1"/>
      <c r="E36" s="213"/>
      <c r="F36" s="245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">
      <c r="A37" s="1"/>
      <c r="B37" s="213"/>
      <c r="C37" s="245"/>
      <c r="D37" s="1"/>
      <c r="E37" s="213"/>
      <c r="F37" s="245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">
      <c r="A38" s="1"/>
      <c r="B38" s="243"/>
      <c r="C38" s="246"/>
      <c r="D38" s="1"/>
      <c r="E38" s="243"/>
      <c r="F38" s="246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">
      <c r="A39" s="1"/>
      <c r="B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">
      <c r="A40" s="1"/>
      <c r="B40" s="1"/>
      <c r="C40" s="249" t="s">
        <v>304</v>
      </c>
      <c r="D40" s="231"/>
      <c r="E40" s="23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">
      <c r="A41" s="1"/>
      <c r="B41" s="1"/>
      <c r="C41" s="250"/>
      <c r="D41" s="164"/>
      <c r="E41" s="225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">
      <c r="A42" s="1"/>
      <c r="B42" s="1"/>
      <c r="C42" s="216"/>
      <c r="D42" s="164"/>
      <c r="E42" s="225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">
      <c r="A43" s="1"/>
      <c r="B43" s="1"/>
      <c r="C43" s="216"/>
      <c r="D43" s="164"/>
      <c r="E43" s="225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">
      <c r="A44" s="1"/>
      <c r="B44" s="1"/>
      <c r="C44" s="216"/>
      <c r="D44" s="164"/>
      <c r="E44" s="225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">
      <c r="A45" s="1"/>
      <c r="B45" s="1"/>
      <c r="C45" s="216"/>
      <c r="D45" s="164"/>
      <c r="E45" s="225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">
      <c r="A46" s="1"/>
      <c r="B46" s="1"/>
      <c r="C46" s="216"/>
      <c r="D46" s="164"/>
      <c r="E46" s="225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">
      <c r="A47" s="1"/>
      <c r="B47" s="1"/>
      <c r="C47" s="216"/>
      <c r="D47" s="164"/>
      <c r="E47" s="225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">
      <c r="A48" s="1"/>
      <c r="B48" s="1"/>
      <c r="C48" s="216"/>
      <c r="D48" s="164"/>
      <c r="E48" s="225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">
      <c r="A49" s="1"/>
      <c r="B49" s="1"/>
      <c r="C49" s="216"/>
      <c r="D49" s="164"/>
      <c r="E49" s="225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">
      <c r="A50" s="1"/>
      <c r="B50" s="1"/>
      <c r="C50" s="216"/>
      <c r="D50" s="164"/>
      <c r="E50" s="225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">
      <c r="A51" s="1"/>
      <c r="B51" s="1"/>
      <c r="C51" s="216"/>
      <c r="D51" s="164"/>
      <c r="E51" s="225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">
      <c r="A52" s="1"/>
      <c r="B52" s="1"/>
      <c r="C52" s="216"/>
      <c r="D52" s="164"/>
      <c r="E52" s="225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">
      <c r="A53" s="1"/>
      <c r="B53" s="1"/>
      <c r="C53" s="216"/>
      <c r="D53" s="164"/>
      <c r="E53" s="225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">
      <c r="A54" s="1"/>
      <c r="B54" s="1"/>
      <c r="C54" s="217"/>
      <c r="D54" s="218"/>
      <c r="E54" s="227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">
      <c r="A55" s="1"/>
      <c r="B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">
      <c r="A56" s="1"/>
      <c r="B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">
      <c r="A57" s="1"/>
      <c r="B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">
      <c r="A58" s="1"/>
      <c r="B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">
      <c r="A59" s="1"/>
      <c r="B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">
      <c r="A60" s="1"/>
      <c r="B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">
      <c r="A61" s="1"/>
      <c r="B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">
      <c r="A62" s="1"/>
      <c r="B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">
      <c r="A63" s="1"/>
      <c r="B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">
      <c r="A64" s="1"/>
      <c r="B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">
      <c r="A65" s="1"/>
      <c r="B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">
      <c r="A66" s="1"/>
      <c r="B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">
      <c r="A67" s="1"/>
      <c r="B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">
      <c r="A68" s="1"/>
      <c r="B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">
      <c r="A69" s="1"/>
      <c r="B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">
      <c r="A70" s="1"/>
      <c r="B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">
      <c r="A71" s="1"/>
      <c r="B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">
      <c r="A72" s="1"/>
      <c r="B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">
      <c r="A73" s="1"/>
      <c r="B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">
      <c r="A74" s="1"/>
      <c r="B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">
      <c r="A75" s="1"/>
      <c r="B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">
      <c r="A76" s="1"/>
      <c r="B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">
      <c r="A77" s="1"/>
      <c r="B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">
      <c r="A78" s="1"/>
      <c r="B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">
      <c r="A79" s="1"/>
      <c r="B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">
      <c r="A80" s="1"/>
      <c r="B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">
      <c r="A81" s="1"/>
      <c r="B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">
      <c r="A82" s="1"/>
      <c r="B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">
      <c r="A83" s="1"/>
      <c r="B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7">
    <mergeCell ref="C40:E40"/>
    <mergeCell ref="C41:E54"/>
    <mergeCell ref="A1:A4"/>
    <mergeCell ref="B1:B4"/>
    <mergeCell ref="C1:C4"/>
    <mergeCell ref="B9:B21"/>
    <mergeCell ref="C9:C14"/>
    <mergeCell ref="B26:B38"/>
    <mergeCell ref="C33:C38"/>
    <mergeCell ref="E9:E14"/>
    <mergeCell ref="E16:E21"/>
    <mergeCell ref="C16:C21"/>
    <mergeCell ref="C26:C31"/>
    <mergeCell ref="F9:F21"/>
    <mergeCell ref="F26:F38"/>
    <mergeCell ref="E26:E31"/>
    <mergeCell ref="E33:E38"/>
  </mergeCells>
  <pageMargins left="0.511811024" right="0.511811024" top="0.78740157499999996" bottom="0.78740157499999996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1. Dados Negócio Social</vt:lpstr>
      <vt:lpstr>2. Dashboard</vt:lpstr>
      <vt:lpstr>3. Indicadores</vt:lpstr>
      <vt:lpstr>3.1 Indicadores oficina</vt:lpstr>
      <vt:lpstr>4. Avaliação</vt:lpstr>
      <vt:lpstr>5. Radar da Inovação</vt:lpstr>
      <vt:lpstr>6. Plano de Ação</vt:lpstr>
      <vt:lpstr>7. Business Canvas</vt:lpstr>
      <vt:lpstr>8. Cliente Proposta de Valor</vt:lpstr>
      <vt:lpstr>9. Finanças DRE</vt:lpstr>
      <vt:lpstr>10. Log de Mentorias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Roscoe</cp:lastModifiedBy>
  <dcterms:modified xsi:type="dcterms:W3CDTF">2021-09-01T06:24:25Z</dcterms:modified>
</cp:coreProperties>
</file>