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4CC47ABC-4E78-45BB-A515-B0DEB2F05C41}" xr6:coauthVersionLast="47" xr6:coauthVersionMax="47" xr10:uidLastSave="{00000000-0000-0000-0000-000000000000}"/>
  <bookViews>
    <workbookView xWindow="-108" yWindow="-108" windowWidth="23256" windowHeight="12456" firstSheet="6" activeTab="11" xr2:uid="{42513005-D4E0-48D0-91E0-CD643F0EEFB6}"/>
  </bookViews>
  <sheets>
    <sheet name="BISECCIÓN 2" sheetId="1" r:id="rId1"/>
    <sheet name="BISECCIÓN 3a" sheetId="2" r:id="rId2"/>
    <sheet name="BISECCIÓN 3b" sheetId="3" r:id="rId3"/>
    <sheet name="BISECCIÓN 3c" sheetId="4" r:id="rId4"/>
    <sheet name="BISECCIÓN 3d" sheetId="5" r:id="rId5"/>
    <sheet name="BISECCIÓN 3e" sheetId="6" r:id="rId6"/>
    <sheet name="BISECCIÓN 3f" sheetId="7" r:id="rId7"/>
    <sheet name="BISECCIÓN 4" sheetId="8" r:id="rId8"/>
    <sheet name="BISECCIÓN 5a" sheetId="9" r:id="rId9"/>
    <sheet name="BISECCIÓN 5b" sheetId="10" r:id="rId10"/>
    <sheet name="BISECCIÓN 5c" sheetId="11" r:id="rId11"/>
    <sheet name="BISECCIÓN 5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C5" i="12"/>
  <c r="B5" i="12"/>
  <c r="D5" i="12" s="1"/>
  <c r="E5" i="12" s="1"/>
  <c r="G5" i="12" s="1"/>
  <c r="I2" i="12"/>
  <c r="F2" i="12"/>
  <c r="F1" i="12"/>
  <c r="F5" i="11"/>
  <c r="C5" i="11"/>
  <c r="D5" i="11" s="1"/>
  <c r="E5" i="11" s="1"/>
  <c r="G5" i="11" s="1"/>
  <c r="B5" i="11"/>
  <c r="I2" i="11"/>
  <c r="F2" i="11"/>
  <c r="F1" i="11"/>
  <c r="C5" i="10"/>
  <c r="B5" i="10"/>
  <c r="I2" i="10"/>
  <c r="F2" i="10"/>
  <c r="F1" i="10"/>
  <c r="F6" i="9"/>
  <c r="E6" i="9"/>
  <c r="F5" i="9"/>
  <c r="E5" i="9"/>
  <c r="F1" i="9"/>
  <c r="F2" i="9"/>
  <c r="C5" i="9"/>
  <c r="B5" i="9"/>
  <c r="I2" i="9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6" i="8"/>
  <c r="F6" i="8"/>
  <c r="E6" i="8"/>
  <c r="F5" i="8"/>
  <c r="E5" i="8"/>
  <c r="F1" i="8"/>
  <c r="F2" i="8"/>
  <c r="N10" i="8"/>
  <c r="C5" i="8"/>
  <c r="B5" i="8"/>
  <c r="I2" i="8"/>
  <c r="C5" i="7"/>
  <c r="B5" i="7"/>
  <c r="F5" i="7" s="1"/>
  <c r="I2" i="7"/>
  <c r="F2" i="7"/>
  <c r="F1" i="7"/>
  <c r="F6" i="6"/>
  <c r="E6" i="6"/>
  <c r="F5" i="6"/>
  <c r="E5" i="6"/>
  <c r="F1" i="6"/>
  <c r="F2" i="6"/>
  <c r="C5" i="6"/>
  <c r="B5" i="6"/>
  <c r="I2" i="6"/>
  <c r="C5" i="5"/>
  <c r="B5" i="5"/>
  <c r="F5" i="5" s="1"/>
  <c r="I2" i="5"/>
  <c r="F2" i="5"/>
  <c r="F1" i="5"/>
  <c r="F6" i="4"/>
  <c r="E6" i="4"/>
  <c r="D6" i="4"/>
  <c r="E5" i="4"/>
  <c r="F5" i="4"/>
  <c r="F1" i="4"/>
  <c r="F2" i="4"/>
  <c r="C5" i="4"/>
  <c r="B5" i="4"/>
  <c r="I2" i="4"/>
  <c r="F6" i="3"/>
  <c r="E6" i="3"/>
  <c r="E5" i="3"/>
  <c r="F5" i="3"/>
  <c r="F2" i="3"/>
  <c r="F1" i="3"/>
  <c r="D5" i="3"/>
  <c r="C5" i="3"/>
  <c r="B5" i="3"/>
  <c r="I2" i="3"/>
  <c r="F6" i="2"/>
  <c r="E6" i="2"/>
  <c r="D6" i="2"/>
  <c r="F5" i="2"/>
  <c r="E5" i="2"/>
  <c r="F2" i="2"/>
  <c r="F1" i="2"/>
  <c r="C5" i="2"/>
  <c r="B5" i="2"/>
  <c r="I2" i="2"/>
  <c r="B6" i="12" l="1"/>
  <c r="C6" i="12"/>
  <c r="B6" i="11"/>
  <c r="C6" i="11"/>
  <c r="D5" i="10"/>
  <c r="E5" i="10" s="1"/>
  <c r="F5" i="10"/>
  <c r="D5" i="9"/>
  <c r="G5" i="9" s="1"/>
  <c r="B6" i="9" s="1"/>
  <c r="D5" i="8"/>
  <c r="G5" i="8"/>
  <c r="D5" i="7"/>
  <c r="E5" i="7" s="1"/>
  <c r="G5" i="7" s="1"/>
  <c r="C6" i="7" s="1"/>
  <c r="D5" i="6"/>
  <c r="G5" i="6" s="1"/>
  <c r="B6" i="6" s="1"/>
  <c r="D5" i="5"/>
  <c r="E5" i="5" s="1"/>
  <c r="G5" i="5" s="1"/>
  <c r="B6" i="5" s="1"/>
  <c r="D5" i="4"/>
  <c r="G5" i="4" s="1"/>
  <c r="C6" i="4" s="1"/>
  <c r="G5" i="3"/>
  <c r="C6" i="3" s="1"/>
  <c r="D5" i="2"/>
  <c r="G5" i="2" s="1"/>
  <c r="B6" i="2" s="1"/>
  <c r="F6" i="12" l="1"/>
  <c r="D6" i="12"/>
  <c r="F6" i="11"/>
  <c r="D6" i="11"/>
  <c r="G5" i="10"/>
  <c r="C6" i="10"/>
  <c r="B6" i="10"/>
  <c r="C6" i="9"/>
  <c r="D6" i="9" s="1"/>
  <c r="C6" i="8"/>
  <c r="B6" i="8"/>
  <c r="B6" i="7"/>
  <c r="F6" i="7"/>
  <c r="D6" i="7"/>
  <c r="C6" i="6"/>
  <c r="D6" i="6" s="1"/>
  <c r="C6" i="5"/>
  <c r="D6" i="5" s="1"/>
  <c r="F6" i="5"/>
  <c r="B6" i="4"/>
  <c r="B6" i="3"/>
  <c r="D6" i="3" s="1"/>
  <c r="C6" i="2"/>
  <c r="H6" i="12" l="1"/>
  <c r="I6" i="12" s="1"/>
  <c r="E6" i="12"/>
  <c r="G6" i="12" s="1"/>
  <c r="H6" i="11"/>
  <c r="I6" i="11" s="1"/>
  <c r="E6" i="11"/>
  <c r="G6" i="11" s="1"/>
  <c r="F6" i="10"/>
  <c r="D6" i="10"/>
  <c r="H6" i="9"/>
  <c r="I6" i="9" s="1"/>
  <c r="G6" i="9"/>
  <c r="D6" i="8"/>
  <c r="H6" i="7"/>
  <c r="I6" i="7" s="1"/>
  <c r="E6" i="7"/>
  <c r="G6" i="7" s="1"/>
  <c r="H6" i="6"/>
  <c r="I6" i="6" s="1"/>
  <c r="G6" i="6"/>
  <c r="H6" i="5"/>
  <c r="I6" i="5" s="1"/>
  <c r="E6" i="5"/>
  <c r="G6" i="5" s="1"/>
  <c r="H6" i="4"/>
  <c r="I6" i="4" s="1"/>
  <c r="G6" i="4"/>
  <c r="H6" i="3"/>
  <c r="I6" i="3" s="1"/>
  <c r="H6" i="2"/>
  <c r="I6" i="2" s="1"/>
  <c r="G6" i="2"/>
  <c r="C7" i="12" l="1"/>
  <c r="B7" i="12"/>
  <c r="B7" i="11"/>
  <c r="C7" i="11"/>
  <c r="H6" i="10"/>
  <c r="I6" i="10" s="1"/>
  <c r="E6" i="10"/>
  <c r="G6" i="10" s="1"/>
  <c r="C7" i="9"/>
  <c r="B7" i="9"/>
  <c r="F7" i="9" s="1"/>
  <c r="I6" i="8"/>
  <c r="G6" i="8"/>
  <c r="B7" i="7"/>
  <c r="C7" i="7"/>
  <c r="C7" i="6"/>
  <c r="B7" i="6"/>
  <c r="F7" i="6" s="1"/>
  <c r="C7" i="5"/>
  <c r="B7" i="5"/>
  <c r="C7" i="4"/>
  <c r="B7" i="4"/>
  <c r="G6" i="3"/>
  <c r="B7" i="3" s="1"/>
  <c r="F7" i="3" s="1"/>
  <c r="C7" i="3"/>
  <c r="C7" i="2"/>
  <c r="B7" i="2"/>
  <c r="F7" i="12" l="1"/>
  <c r="D7" i="12"/>
  <c r="D7" i="11"/>
  <c r="F7" i="11"/>
  <c r="B7" i="10"/>
  <c r="C7" i="10"/>
  <c r="D7" i="9"/>
  <c r="E7" i="9" s="1"/>
  <c r="C7" i="8"/>
  <c r="B7" i="8"/>
  <c r="F7" i="8" s="1"/>
  <c r="F7" i="7"/>
  <c r="D7" i="7"/>
  <c r="D7" i="6"/>
  <c r="E7" i="6" s="1"/>
  <c r="F7" i="5"/>
  <c r="D7" i="5"/>
  <c r="D7" i="4"/>
  <c r="E7" i="4" s="1"/>
  <c r="F7" i="4"/>
  <c r="D7" i="3"/>
  <c r="E7" i="3" s="1"/>
  <c r="D7" i="2"/>
  <c r="E7" i="2" s="1"/>
  <c r="F7" i="2"/>
  <c r="E7" i="12" l="1"/>
  <c r="G7" i="12" s="1"/>
  <c r="H7" i="12"/>
  <c r="E7" i="11"/>
  <c r="G7" i="11" s="1"/>
  <c r="H7" i="11"/>
  <c r="F7" i="10"/>
  <c r="D7" i="10"/>
  <c r="H7" i="9"/>
  <c r="G7" i="9"/>
  <c r="D7" i="8"/>
  <c r="E7" i="8" s="1"/>
  <c r="H7" i="7"/>
  <c r="E7" i="7"/>
  <c r="G7" i="7" s="1"/>
  <c r="H7" i="6"/>
  <c r="G7" i="6"/>
  <c r="E7" i="5"/>
  <c r="G7" i="5" s="1"/>
  <c r="H7" i="5"/>
  <c r="H7" i="4"/>
  <c r="G7" i="4"/>
  <c r="H7" i="3"/>
  <c r="G7" i="3"/>
  <c r="H7" i="2"/>
  <c r="G7" i="2"/>
  <c r="J7" i="12" l="1"/>
  <c r="I7" i="12"/>
  <c r="C8" i="12"/>
  <c r="B8" i="12"/>
  <c r="J7" i="11"/>
  <c r="I7" i="11"/>
  <c r="C8" i="11"/>
  <c r="B8" i="11"/>
  <c r="H7" i="10"/>
  <c r="E7" i="10"/>
  <c r="G7" i="10" s="1"/>
  <c r="C8" i="9"/>
  <c r="B8" i="9"/>
  <c r="F8" i="9" s="1"/>
  <c r="I7" i="9"/>
  <c r="J7" i="9"/>
  <c r="G7" i="8"/>
  <c r="C8" i="7"/>
  <c r="B8" i="7"/>
  <c r="J7" i="7"/>
  <c r="I7" i="7"/>
  <c r="C8" i="6"/>
  <c r="B8" i="6"/>
  <c r="F8" i="6" s="1"/>
  <c r="J7" i="6"/>
  <c r="I7" i="6"/>
  <c r="J7" i="5"/>
  <c r="I7" i="5"/>
  <c r="C8" i="5"/>
  <c r="B8" i="5"/>
  <c r="C8" i="4"/>
  <c r="B8" i="4"/>
  <c r="J7" i="4"/>
  <c r="I7" i="4"/>
  <c r="C8" i="3"/>
  <c r="B8" i="3"/>
  <c r="F8" i="3" s="1"/>
  <c r="J7" i="3"/>
  <c r="I7" i="3"/>
  <c r="B8" i="2"/>
  <c r="F8" i="2" s="1"/>
  <c r="C8" i="2"/>
  <c r="J7" i="2"/>
  <c r="I7" i="2"/>
  <c r="D8" i="12" l="1"/>
  <c r="F8" i="12"/>
  <c r="D8" i="11"/>
  <c r="F8" i="11"/>
  <c r="B8" i="10"/>
  <c r="C8" i="10"/>
  <c r="J7" i="10"/>
  <c r="I7" i="10"/>
  <c r="D8" i="9"/>
  <c r="E8" i="9" s="1"/>
  <c r="C8" i="8"/>
  <c r="B8" i="8"/>
  <c r="F8" i="8" s="1"/>
  <c r="J7" i="8"/>
  <c r="I7" i="8"/>
  <c r="D8" i="7"/>
  <c r="F8" i="7"/>
  <c r="D8" i="6"/>
  <c r="E8" i="6" s="1"/>
  <c r="D8" i="5"/>
  <c r="F8" i="5"/>
  <c r="D8" i="4"/>
  <c r="E8" i="4" s="1"/>
  <c r="F8" i="4"/>
  <c r="D8" i="3"/>
  <c r="E8" i="3" s="1"/>
  <c r="D8" i="2"/>
  <c r="E8" i="2" s="1"/>
  <c r="E8" i="12" l="1"/>
  <c r="G8" i="12" s="1"/>
  <c r="H8" i="12"/>
  <c r="E8" i="11"/>
  <c r="G8" i="11" s="1"/>
  <c r="H8" i="11"/>
  <c r="F8" i="10"/>
  <c r="D8" i="10"/>
  <c r="G8" i="9"/>
  <c r="H8" i="9"/>
  <c r="D8" i="8"/>
  <c r="E8" i="8" s="1"/>
  <c r="H8" i="7"/>
  <c r="E8" i="7"/>
  <c r="G8" i="7" s="1"/>
  <c r="G8" i="6"/>
  <c r="H8" i="6"/>
  <c r="H8" i="5"/>
  <c r="E8" i="5"/>
  <c r="G8" i="5" s="1"/>
  <c r="G8" i="4"/>
  <c r="H8" i="4"/>
  <c r="H8" i="3"/>
  <c r="G8" i="3"/>
  <c r="G8" i="2"/>
  <c r="H8" i="2"/>
  <c r="J8" i="12" l="1"/>
  <c r="I8" i="12"/>
  <c r="C9" i="12"/>
  <c r="B9" i="12"/>
  <c r="I8" i="11"/>
  <c r="J8" i="11"/>
  <c r="C9" i="11"/>
  <c r="B9" i="11"/>
  <c r="H8" i="10"/>
  <c r="E8" i="10"/>
  <c r="G8" i="10" s="1"/>
  <c r="J8" i="9"/>
  <c r="I8" i="9"/>
  <c r="C9" i="9"/>
  <c r="B9" i="9"/>
  <c r="F9" i="9" s="1"/>
  <c r="G8" i="8"/>
  <c r="C9" i="7"/>
  <c r="B9" i="7"/>
  <c r="J8" i="7"/>
  <c r="I8" i="7"/>
  <c r="J8" i="6"/>
  <c r="I8" i="6"/>
  <c r="C9" i="6"/>
  <c r="B9" i="6"/>
  <c r="F9" i="6" s="1"/>
  <c r="C9" i="5"/>
  <c r="B9" i="5"/>
  <c r="I8" i="5"/>
  <c r="J8" i="5"/>
  <c r="J8" i="4"/>
  <c r="I8" i="4"/>
  <c r="C9" i="4"/>
  <c r="B9" i="4"/>
  <c r="C9" i="3"/>
  <c r="B9" i="3"/>
  <c r="F9" i="3" s="1"/>
  <c r="J8" i="3"/>
  <c r="I8" i="3"/>
  <c r="J8" i="2"/>
  <c r="I8" i="2"/>
  <c r="C9" i="2"/>
  <c r="B9" i="2"/>
  <c r="F9" i="2" s="1"/>
  <c r="F9" i="12" l="1"/>
  <c r="D9" i="12"/>
  <c r="F9" i="11"/>
  <c r="D9" i="11"/>
  <c r="C9" i="10"/>
  <c r="B9" i="10"/>
  <c r="J8" i="10"/>
  <c r="I8" i="10"/>
  <c r="D9" i="9"/>
  <c r="E9" i="9" s="1"/>
  <c r="J8" i="8"/>
  <c r="I8" i="8"/>
  <c r="C9" i="8"/>
  <c r="B9" i="8"/>
  <c r="F9" i="8" s="1"/>
  <c r="F9" i="7"/>
  <c r="D9" i="7"/>
  <c r="D9" i="6"/>
  <c r="E9" i="6" s="1"/>
  <c r="F9" i="5"/>
  <c r="D9" i="5"/>
  <c r="D9" i="4"/>
  <c r="E9" i="4" s="1"/>
  <c r="F9" i="4"/>
  <c r="D9" i="3"/>
  <c r="E9" i="3" s="1"/>
  <c r="D9" i="2"/>
  <c r="E9" i="2" s="1"/>
  <c r="H9" i="12" l="1"/>
  <c r="E9" i="12"/>
  <c r="G9" i="12" s="1"/>
  <c r="H9" i="11"/>
  <c r="E9" i="11"/>
  <c r="G9" i="11" s="1"/>
  <c r="D9" i="10"/>
  <c r="F9" i="10"/>
  <c r="G9" i="9"/>
  <c r="H9" i="9"/>
  <c r="D9" i="8"/>
  <c r="E9" i="8" s="1"/>
  <c r="E9" i="7"/>
  <c r="G9" i="7" s="1"/>
  <c r="H9" i="7"/>
  <c r="G9" i="6"/>
  <c r="H9" i="6"/>
  <c r="E9" i="5"/>
  <c r="G9" i="5" s="1"/>
  <c r="H9" i="5"/>
  <c r="H9" i="4"/>
  <c r="G9" i="4"/>
  <c r="G9" i="3"/>
  <c r="H9" i="3"/>
  <c r="G9" i="2"/>
  <c r="H9" i="2"/>
  <c r="B10" i="12" l="1"/>
  <c r="C10" i="12"/>
  <c r="J9" i="12"/>
  <c r="I9" i="12"/>
  <c r="C10" i="11"/>
  <c r="B10" i="11"/>
  <c r="I9" i="11"/>
  <c r="J9" i="11"/>
  <c r="H9" i="10"/>
  <c r="E9" i="10"/>
  <c r="G9" i="10" s="1"/>
  <c r="I9" i="9"/>
  <c r="J9" i="9"/>
  <c r="C10" i="9"/>
  <c r="B10" i="9"/>
  <c r="F10" i="9" s="1"/>
  <c r="G9" i="8"/>
  <c r="I9" i="7"/>
  <c r="J9" i="7"/>
  <c r="B10" i="7"/>
  <c r="C10" i="7"/>
  <c r="J9" i="6"/>
  <c r="I9" i="6"/>
  <c r="B10" i="6"/>
  <c r="F10" i="6" s="1"/>
  <c r="C10" i="6"/>
  <c r="I9" i="5"/>
  <c r="J9" i="5"/>
  <c r="C10" i="5"/>
  <c r="B10" i="5"/>
  <c r="C10" i="4"/>
  <c r="B10" i="4"/>
  <c r="I9" i="4"/>
  <c r="J9" i="4"/>
  <c r="J9" i="3"/>
  <c r="I9" i="3"/>
  <c r="B10" i="3"/>
  <c r="F10" i="3" s="1"/>
  <c r="C10" i="3"/>
  <c r="J9" i="2"/>
  <c r="I9" i="2"/>
  <c r="C10" i="2"/>
  <c r="B10" i="2"/>
  <c r="F10" i="12" l="1"/>
  <c r="D10" i="12"/>
  <c r="F10" i="11"/>
  <c r="D10" i="11"/>
  <c r="C10" i="10"/>
  <c r="B10" i="10"/>
  <c r="J9" i="10"/>
  <c r="I9" i="10"/>
  <c r="D10" i="9"/>
  <c r="E10" i="9" s="1"/>
  <c r="I9" i="8"/>
  <c r="J9" i="8"/>
  <c r="C10" i="8"/>
  <c r="B10" i="8"/>
  <c r="F10" i="8" s="1"/>
  <c r="F10" i="7"/>
  <c r="D10" i="7"/>
  <c r="D10" i="6"/>
  <c r="E10" i="6" s="1"/>
  <c r="F10" i="5"/>
  <c r="D10" i="5"/>
  <c r="D10" i="4"/>
  <c r="E10" i="4" s="1"/>
  <c r="F10" i="4"/>
  <c r="D10" i="3"/>
  <c r="E10" i="3" s="1"/>
  <c r="D10" i="2"/>
  <c r="E10" i="2" s="1"/>
  <c r="F10" i="2"/>
  <c r="H10" i="12" l="1"/>
  <c r="E10" i="12"/>
  <c r="G10" i="12" s="1"/>
  <c r="H10" i="11"/>
  <c r="E10" i="11"/>
  <c r="G10" i="11" s="1"/>
  <c r="F10" i="10"/>
  <c r="D10" i="10"/>
  <c r="H10" i="9"/>
  <c r="G10" i="9"/>
  <c r="D10" i="8"/>
  <c r="E10" i="8" s="1"/>
  <c r="H10" i="7"/>
  <c r="E10" i="7"/>
  <c r="G10" i="7" s="1"/>
  <c r="H10" i="6"/>
  <c r="G10" i="6"/>
  <c r="H10" i="5"/>
  <c r="E10" i="5"/>
  <c r="G10" i="5" s="1"/>
  <c r="H10" i="4"/>
  <c r="G10" i="4"/>
  <c r="H10" i="3"/>
  <c r="G10" i="3"/>
  <c r="H10" i="2"/>
  <c r="G10" i="2"/>
  <c r="C11" i="12" l="1"/>
  <c r="B11" i="12"/>
  <c r="J10" i="12"/>
  <c r="I10" i="12"/>
  <c r="B11" i="11"/>
  <c r="C11" i="11"/>
  <c r="J10" i="11"/>
  <c r="I10" i="11"/>
  <c r="E10" i="10"/>
  <c r="G10" i="10" s="1"/>
  <c r="H10" i="10"/>
  <c r="B11" i="9"/>
  <c r="F11" i="9" s="1"/>
  <c r="C11" i="9"/>
  <c r="I10" i="9"/>
  <c r="J10" i="9"/>
  <c r="G10" i="8"/>
  <c r="C11" i="7"/>
  <c r="B11" i="7"/>
  <c r="J10" i="7"/>
  <c r="I10" i="7"/>
  <c r="C11" i="6"/>
  <c r="B11" i="6"/>
  <c r="F11" i="6" s="1"/>
  <c r="J10" i="6"/>
  <c r="I10" i="6"/>
  <c r="B11" i="5"/>
  <c r="C11" i="5"/>
  <c r="J10" i="5"/>
  <c r="I10" i="5"/>
  <c r="B11" i="4"/>
  <c r="F11" i="4" s="1"/>
  <c r="C11" i="4"/>
  <c r="J10" i="4"/>
  <c r="I10" i="4"/>
  <c r="B11" i="3"/>
  <c r="F11" i="3" s="1"/>
  <c r="C11" i="3"/>
  <c r="J10" i="3"/>
  <c r="I10" i="3"/>
  <c r="C11" i="2"/>
  <c r="B11" i="2"/>
  <c r="J10" i="2"/>
  <c r="I10" i="2"/>
  <c r="D11" i="12" l="1"/>
  <c r="F11" i="12"/>
  <c r="F11" i="11"/>
  <c r="D11" i="11"/>
  <c r="J10" i="10"/>
  <c r="I10" i="10"/>
  <c r="B11" i="10"/>
  <c r="C11" i="10"/>
  <c r="D11" i="9"/>
  <c r="E11" i="9" s="1"/>
  <c r="C11" i="8"/>
  <c r="B11" i="8"/>
  <c r="F11" i="8" s="1"/>
  <c r="J10" i="8"/>
  <c r="I10" i="8"/>
  <c r="F11" i="7"/>
  <c r="D11" i="7"/>
  <c r="D11" i="6"/>
  <c r="E11" i="6" s="1"/>
  <c r="D11" i="5"/>
  <c r="F11" i="5"/>
  <c r="D11" i="4"/>
  <c r="E11" i="4" s="1"/>
  <c r="D11" i="3"/>
  <c r="E11" i="3" s="1"/>
  <c r="D11" i="2"/>
  <c r="E11" i="2" s="1"/>
  <c r="F11" i="2"/>
  <c r="E11" i="12" l="1"/>
  <c r="G11" i="12" s="1"/>
  <c r="H11" i="12"/>
  <c r="H11" i="11"/>
  <c r="E11" i="11"/>
  <c r="G11" i="11" s="1"/>
  <c r="F11" i="10"/>
  <c r="D11" i="10"/>
  <c r="H11" i="9"/>
  <c r="G11" i="9"/>
  <c r="D11" i="8"/>
  <c r="E11" i="8" s="1"/>
  <c r="H11" i="7"/>
  <c r="E11" i="7"/>
  <c r="G11" i="7" s="1"/>
  <c r="H11" i="6"/>
  <c r="G11" i="6"/>
  <c r="H11" i="5"/>
  <c r="E11" i="5"/>
  <c r="G11" i="5" s="1"/>
  <c r="H11" i="4"/>
  <c r="G11" i="4"/>
  <c r="H11" i="3"/>
  <c r="G11" i="3"/>
  <c r="H11" i="2"/>
  <c r="G11" i="2"/>
  <c r="J11" i="12" l="1"/>
  <c r="I11" i="12"/>
  <c r="C12" i="12"/>
  <c r="B12" i="12"/>
  <c r="C12" i="11"/>
  <c r="B12" i="11"/>
  <c r="J11" i="11"/>
  <c r="I11" i="11"/>
  <c r="H11" i="10"/>
  <c r="E11" i="10"/>
  <c r="G11" i="10" s="1"/>
  <c r="C12" i="9"/>
  <c r="B12" i="9"/>
  <c r="F12" i="9" s="1"/>
  <c r="I11" i="9"/>
  <c r="J11" i="9"/>
  <c r="G11" i="8"/>
  <c r="C12" i="7"/>
  <c r="B12" i="7"/>
  <c r="J11" i="7"/>
  <c r="I11" i="7"/>
  <c r="C12" i="6"/>
  <c r="B12" i="6"/>
  <c r="F12" i="6" s="1"/>
  <c r="J11" i="6"/>
  <c r="I11" i="6"/>
  <c r="C12" i="5"/>
  <c r="B12" i="5"/>
  <c r="J11" i="5"/>
  <c r="I11" i="5"/>
  <c r="C12" i="4"/>
  <c r="B12" i="4"/>
  <c r="J11" i="4"/>
  <c r="I11" i="4"/>
  <c r="B12" i="3"/>
  <c r="F12" i="3" s="1"/>
  <c r="C12" i="3"/>
  <c r="J11" i="3"/>
  <c r="I11" i="3"/>
  <c r="B12" i="2"/>
  <c r="F12" i="2" s="1"/>
  <c r="C12" i="2"/>
  <c r="J11" i="2"/>
  <c r="I11" i="2"/>
  <c r="D12" i="12" l="1"/>
  <c r="F12" i="12"/>
  <c r="D12" i="11"/>
  <c r="F12" i="11"/>
  <c r="B12" i="10"/>
  <c r="C12" i="10"/>
  <c r="J11" i="10"/>
  <c r="I11" i="10"/>
  <c r="D12" i="9"/>
  <c r="E12" i="9" s="1"/>
  <c r="C12" i="8"/>
  <c r="B12" i="8"/>
  <c r="F12" i="8" s="1"/>
  <c r="J11" i="8"/>
  <c r="I11" i="8"/>
  <c r="D12" i="7"/>
  <c r="F12" i="7"/>
  <c r="D12" i="6"/>
  <c r="E12" i="6" s="1"/>
  <c r="D12" i="5"/>
  <c r="F12" i="5"/>
  <c r="D12" i="4"/>
  <c r="E12" i="4" s="1"/>
  <c r="F12" i="4"/>
  <c r="D12" i="3"/>
  <c r="E12" i="3" s="1"/>
  <c r="D12" i="2"/>
  <c r="E12" i="2" s="1"/>
  <c r="E12" i="12" l="1"/>
  <c r="G12" i="12" s="1"/>
  <c r="H12" i="12"/>
  <c r="E12" i="11"/>
  <c r="G12" i="11" s="1"/>
  <c r="H12" i="11"/>
  <c r="D12" i="10"/>
  <c r="F12" i="10"/>
  <c r="H12" i="9"/>
  <c r="G12" i="9"/>
  <c r="D12" i="8"/>
  <c r="E12" i="8" s="1"/>
  <c r="H12" i="7"/>
  <c r="E12" i="7"/>
  <c r="G12" i="7" s="1"/>
  <c r="G12" i="6"/>
  <c r="H12" i="6"/>
  <c r="E12" i="5"/>
  <c r="G12" i="5" s="1"/>
  <c r="H12" i="5"/>
  <c r="G12" i="4"/>
  <c r="H12" i="4"/>
  <c r="G12" i="3"/>
  <c r="H12" i="3"/>
  <c r="H12" i="2"/>
  <c r="G12" i="2"/>
  <c r="J12" i="12" l="1"/>
  <c r="I12" i="12"/>
  <c r="C13" i="12"/>
  <c r="B13" i="12"/>
  <c r="J12" i="11"/>
  <c r="I12" i="11"/>
  <c r="C13" i="11"/>
  <c r="B13" i="11"/>
  <c r="H12" i="10"/>
  <c r="E12" i="10"/>
  <c r="G12" i="10" s="1"/>
  <c r="C13" i="9"/>
  <c r="B13" i="9"/>
  <c r="F13" i="9" s="1"/>
  <c r="J12" i="9"/>
  <c r="I12" i="9"/>
  <c r="G12" i="8"/>
  <c r="C13" i="7"/>
  <c r="B13" i="7"/>
  <c r="J12" i="7"/>
  <c r="I12" i="7"/>
  <c r="J12" i="6"/>
  <c r="I12" i="6"/>
  <c r="C13" i="6"/>
  <c r="B13" i="6"/>
  <c r="F13" i="6" s="1"/>
  <c r="J12" i="5"/>
  <c r="I12" i="5"/>
  <c r="C13" i="5"/>
  <c r="B13" i="5"/>
  <c r="J12" i="4"/>
  <c r="I12" i="4"/>
  <c r="C13" i="4"/>
  <c r="B13" i="4"/>
  <c r="J12" i="3"/>
  <c r="I12" i="3"/>
  <c r="C13" i="3"/>
  <c r="B13" i="3"/>
  <c r="F13" i="3" s="1"/>
  <c r="C13" i="2"/>
  <c r="B13" i="2"/>
  <c r="J12" i="2"/>
  <c r="I12" i="2"/>
  <c r="F13" i="12" l="1"/>
  <c r="D13" i="12"/>
  <c r="F13" i="11"/>
  <c r="D13" i="11"/>
  <c r="B13" i="10"/>
  <c r="C13" i="10"/>
  <c r="J12" i="10"/>
  <c r="I12" i="10"/>
  <c r="D13" i="9"/>
  <c r="E13" i="9" s="1"/>
  <c r="I12" i="8"/>
  <c r="J12" i="8"/>
  <c r="B13" i="8"/>
  <c r="F13" i="8" s="1"/>
  <c r="C13" i="8"/>
  <c r="F13" i="7"/>
  <c r="D13" i="7"/>
  <c r="D13" i="6"/>
  <c r="E13" i="6" s="1"/>
  <c r="F13" i="5"/>
  <c r="D13" i="5"/>
  <c r="D13" i="4"/>
  <c r="E13" i="4" s="1"/>
  <c r="F13" i="4"/>
  <c r="D13" i="3"/>
  <c r="E13" i="3" s="1"/>
  <c r="D13" i="2"/>
  <c r="E13" i="2" s="1"/>
  <c r="F13" i="2"/>
  <c r="E13" i="12" l="1"/>
  <c r="G13" i="12" s="1"/>
  <c r="H13" i="12"/>
  <c r="E13" i="11"/>
  <c r="G13" i="11" s="1"/>
  <c r="H13" i="11"/>
  <c r="D13" i="10"/>
  <c r="F13" i="10"/>
  <c r="G13" i="9"/>
  <c r="H13" i="9"/>
  <c r="D13" i="8"/>
  <c r="E13" i="8" s="1"/>
  <c r="H13" i="7"/>
  <c r="E13" i="7"/>
  <c r="G13" i="7" s="1"/>
  <c r="G13" i="6"/>
  <c r="H13" i="6"/>
  <c r="E13" i="5"/>
  <c r="G13" i="5" s="1"/>
  <c r="H13" i="5"/>
  <c r="G13" i="4"/>
  <c r="H13" i="4"/>
  <c r="G13" i="3"/>
  <c r="H13" i="3"/>
  <c r="G13" i="2"/>
  <c r="H13" i="2"/>
  <c r="J13" i="12" l="1"/>
  <c r="I13" i="12"/>
  <c r="B14" i="12"/>
  <c r="C14" i="12"/>
  <c r="J13" i="11"/>
  <c r="I13" i="11"/>
  <c r="C14" i="11"/>
  <c r="B14" i="11"/>
  <c r="E13" i="10"/>
  <c r="G13" i="10" s="1"/>
  <c r="H13" i="10"/>
  <c r="J13" i="9"/>
  <c r="I13" i="9"/>
  <c r="C14" i="9"/>
  <c r="B14" i="9"/>
  <c r="F14" i="9" s="1"/>
  <c r="G13" i="8"/>
  <c r="B14" i="7"/>
  <c r="C14" i="7"/>
  <c r="I13" i="7"/>
  <c r="J13" i="7"/>
  <c r="J13" i="6"/>
  <c r="I13" i="6"/>
  <c r="B14" i="6"/>
  <c r="F14" i="6" s="1"/>
  <c r="C14" i="6"/>
  <c r="I13" i="5"/>
  <c r="J13" i="5"/>
  <c r="C14" i="5"/>
  <c r="B14" i="5"/>
  <c r="J13" i="4"/>
  <c r="I13" i="4"/>
  <c r="B14" i="4"/>
  <c r="F14" i="4" s="1"/>
  <c r="C14" i="4"/>
  <c r="J13" i="3"/>
  <c r="I13" i="3"/>
  <c r="C14" i="3"/>
  <c r="B14" i="3"/>
  <c r="F14" i="3" s="1"/>
  <c r="I13" i="2"/>
  <c r="J13" i="2"/>
  <c r="C14" i="2"/>
  <c r="B14" i="2"/>
  <c r="F14" i="2" s="1"/>
  <c r="F14" i="12" l="1"/>
  <c r="D14" i="12"/>
  <c r="F14" i="11"/>
  <c r="D14" i="11"/>
  <c r="J13" i="10"/>
  <c r="I13" i="10"/>
  <c r="C14" i="10"/>
  <c r="B14" i="10"/>
  <c r="D14" i="9"/>
  <c r="E14" i="9" s="1"/>
  <c r="J13" i="8"/>
  <c r="I13" i="8"/>
  <c r="C14" i="8"/>
  <c r="B14" i="8"/>
  <c r="F14" i="8" s="1"/>
  <c r="F14" i="7"/>
  <c r="D14" i="7"/>
  <c r="D14" i="6"/>
  <c r="E14" i="6" s="1"/>
  <c r="F14" i="5"/>
  <c r="D14" i="5"/>
  <c r="D14" i="4"/>
  <c r="E14" i="4" s="1"/>
  <c r="D14" i="3"/>
  <c r="E14" i="3" s="1"/>
  <c r="D14" i="2"/>
  <c r="E14" i="2" s="1"/>
  <c r="H14" i="12" l="1"/>
  <c r="E14" i="12"/>
  <c r="G14" i="12" s="1"/>
  <c r="H14" i="11"/>
  <c r="E14" i="11"/>
  <c r="G14" i="11" s="1"/>
  <c r="F14" i="10"/>
  <c r="D14" i="10"/>
  <c r="H14" i="9"/>
  <c r="G14" i="9"/>
  <c r="D14" i="8"/>
  <c r="E14" i="8" s="1"/>
  <c r="H14" i="7"/>
  <c r="E14" i="7"/>
  <c r="G14" i="7" s="1"/>
  <c r="H14" i="6"/>
  <c r="G14" i="6"/>
  <c r="H14" i="5"/>
  <c r="E14" i="5"/>
  <c r="G14" i="5" s="1"/>
  <c r="H14" i="4"/>
  <c r="G14" i="4"/>
  <c r="H14" i="3"/>
  <c r="G14" i="3"/>
  <c r="H14" i="2"/>
  <c r="G14" i="2"/>
  <c r="B15" i="12" l="1"/>
  <c r="C15" i="12"/>
  <c r="J14" i="12"/>
  <c r="I14" i="12"/>
  <c r="B15" i="11"/>
  <c r="C15" i="11"/>
  <c r="J14" i="11"/>
  <c r="I14" i="11"/>
  <c r="E14" i="10"/>
  <c r="G14" i="10" s="1"/>
  <c r="H14" i="10"/>
  <c r="C15" i="9"/>
  <c r="B15" i="9"/>
  <c r="F15" i="9" s="1"/>
  <c r="I14" i="9"/>
  <c r="J14" i="9"/>
  <c r="G14" i="8"/>
  <c r="C15" i="7"/>
  <c r="B15" i="7"/>
  <c r="J14" i="7"/>
  <c r="I14" i="7"/>
  <c r="C15" i="6"/>
  <c r="B15" i="6"/>
  <c r="F15" i="6" s="1"/>
  <c r="J14" i="6"/>
  <c r="I14" i="6"/>
  <c r="B15" i="5"/>
  <c r="C15" i="5"/>
  <c r="J14" i="5"/>
  <c r="I14" i="5"/>
  <c r="B15" i="4"/>
  <c r="F15" i="4" s="1"/>
  <c r="C15" i="4"/>
  <c r="J14" i="4"/>
  <c r="I14" i="4"/>
  <c r="C15" i="3"/>
  <c r="B15" i="3"/>
  <c r="F15" i="3" s="1"/>
  <c r="J14" i="3"/>
  <c r="I14" i="3"/>
  <c r="B15" i="2"/>
  <c r="F15" i="2" s="1"/>
  <c r="C15" i="2"/>
  <c r="J14" i="2"/>
  <c r="I14" i="2"/>
  <c r="D15" i="12" l="1"/>
  <c r="F15" i="12"/>
  <c r="F15" i="11"/>
  <c r="D15" i="11"/>
  <c r="J14" i="10"/>
  <c r="I14" i="10"/>
  <c r="C15" i="10"/>
  <c r="B15" i="10"/>
  <c r="D15" i="9"/>
  <c r="E15" i="9" s="1"/>
  <c r="J14" i="8"/>
  <c r="I14" i="8"/>
  <c r="C15" i="8"/>
  <c r="B15" i="8"/>
  <c r="F15" i="8" s="1"/>
  <c r="F15" i="7"/>
  <c r="D15" i="7"/>
  <c r="D15" i="6"/>
  <c r="E15" i="6" s="1"/>
  <c r="D15" i="5"/>
  <c r="F15" i="5"/>
  <c r="D15" i="4"/>
  <c r="E15" i="4" s="1"/>
  <c r="D15" i="3"/>
  <c r="E15" i="3" s="1"/>
  <c r="D15" i="2"/>
  <c r="E15" i="2" s="1"/>
  <c r="H15" i="12" l="1"/>
  <c r="E15" i="12"/>
  <c r="G15" i="12" s="1"/>
  <c r="H15" i="11"/>
  <c r="E15" i="11"/>
  <c r="G15" i="11" s="1"/>
  <c r="F15" i="10"/>
  <c r="D15" i="10"/>
  <c r="H15" i="9"/>
  <c r="G15" i="9"/>
  <c r="D15" i="8"/>
  <c r="E15" i="8" s="1"/>
  <c r="E15" i="7"/>
  <c r="G15" i="7" s="1"/>
  <c r="H15" i="7"/>
  <c r="H15" i="6"/>
  <c r="G15" i="6"/>
  <c r="H15" i="5"/>
  <c r="E15" i="5"/>
  <c r="G15" i="5" s="1"/>
  <c r="H15" i="4"/>
  <c r="G15" i="4"/>
  <c r="H15" i="3"/>
  <c r="G15" i="3"/>
  <c r="H15" i="2"/>
  <c r="G15" i="2"/>
  <c r="C16" i="12" l="1"/>
  <c r="B16" i="12"/>
  <c r="J15" i="12"/>
  <c r="I15" i="12"/>
  <c r="C16" i="11"/>
  <c r="B16" i="11"/>
  <c r="J15" i="11"/>
  <c r="I15" i="11"/>
  <c r="H15" i="10"/>
  <c r="E15" i="10"/>
  <c r="G15" i="10" s="1"/>
  <c r="C16" i="9"/>
  <c r="B16" i="9"/>
  <c r="F16" i="9" s="1"/>
  <c r="I15" i="9"/>
  <c r="J15" i="9"/>
  <c r="G15" i="8"/>
  <c r="J15" i="7"/>
  <c r="I15" i="7"/>
  <c r="C16" i="7"/>
  <c r="B16" i="7"/>
  <c r="B16" i="6"/>
  <c r="F16" i="6" s="1"/>
  <c r="C16" i="6"/>
  <c r="J15" i="6"/>
  <c r="I15" i="6"/>
  <c r="C16" i="5"/>
  <c r="B16" i="5"/>
  <c r="J15" i="5"/>
  <c r="I15" i="5"/>
  <c r="C16" i="4"/>
  <c r="B16" i="4"/>
  <c r="J15" i="4"/>
  <c r="I15" i="4"/>
  <c r="C16" i="3"/>
  <c r="B16" i="3"/>
  <c r="F16" i="3" s="1"/>
  <c r="J15" i="3"/>
  <c r="I15" i="3"/>
  <c r="B16" i="2"/>
  <c r="F16" i="2" s="1"/>
  <c r="C16" i="2"/>
  <c r="J15" i="2"/>
  <c r="I15" i="2"/>
  <c r="D16" i="12" l="1"/>
  <c r="F16" i="12"/>
  <c r="D16" i="11"/>
  <c r="F16" i="11"/>
  <c r="C16" i="10"/>
  <c r="B16" i="10"/>
  <c r="J15" i="10"/>
  <c r="I15" i="10"/>
  <c r="D16" i="9"/>
  <c r="E16" i="9" s="1"/>
  <c r="C16" i="8"/>
  <c r="B16" i="8"/>
  <c r="F16" i="8" s="1"/>
  <c r="J15" i="8"/>
  <c r="I15" i="8"/>
  <c r="D16" i="7"/>
  <c r="F16" i="7"/>
  <c r="D16" i="6"/>
  <c r="E16" i="6" s="1"/>
  <c r="D16" i="5"/>
  <c r="F16" i="5"/>
  <c r="D16" i="4"/>
  <c r="E16" i="4" s="1"/>
  <c r="F16" i="4"/>
  <c r="D16" i="3"/>
  <c r="E16" i="3" s="1"/>
  <c r="D16" i="2"/>
  <c r="E16" i="2" s="1"/>
  <c r="E16" i="12" l="1"/>
  <c r="G16" i="12" s="1"/>
  <c r="H16" i="12"/>
  <c r="E16" i="11"/>
  <c r="G16" i="11" s="1"/>
  <c r="H16" i="11"/>
  <c r="D16" i="10"/>
  <c r="F16" i="10"/>
  <c r="G16" i="9"/>
  <c r="H16" i="9"/>
  <c r="D16" i="8"/>
  <c r="E16" i="8" s="1"/>
  <c r="H16" i="7"/>
  <c r="E16" i="7"/>
  <c r="G16" i="7" s="1"/>
  <c r="H16" i="6"/>
  <c r="G16" i="6"/>
  <c r="E16" i="5"/>
  <c r="G16" i="5" s="1"/>
  <c r="H16" i="5"/>
  <c r="H16" i="4"/>
  <c r="G16" i="4"/>
  <c r="H16" i="3"/>
  <c r="G16" i="3"/>
  <c r="H16" i="2"/>
  <c r="G16" i="2"/>
  <c r="J16" i="12" l="1"/>
  <c r="I16" i="12"/>
  <c r="C17" i="12"/>
  <c r="B17" i="12"/>
  <c r="I16" i="11"/>
  <c r="J16" i="11"/>
  <c r="C17" i="11"/>
  <c r="B17" i="11"/>
  <c r="H16" i="10"/>
  <c r="E16" i="10"/>
  <c r="G16" i="10" s="1"/>
  <c r="J16" i="9"/>
  <c r="I16" i="9"/>
  <c r="C17" i="9"/>
  <c r="B17" i="9"/>
  <c r="F17" i="9" s="1"/>
  <c r="G16" i="8"/>
  <c r="C17" i="7"/>
  <c r="B17" i="7"/>
  <c r="J16" i="7"/>
  <c r="I16" i="7"/>
  <c r="C17" i="6"/>
  <c r="B17" i="6"/>
  <c r="F17" i="6" s="1"/>
  <c r="J16" i="6"/>
  <c r="I16" i="6"/>
  <c r="J16" i="5"/>
  <c r="I16" i="5"/>
  <c r="C17" i="5"/>
  <c r="B17" i="5"/>
  <c r="C17" i="4"/>
  <c r="B17" i="4"/>
  <c r="F17" i="4" s="1"/>
  <c r="J16" i="4"/>
  <c r="I16" i="4"/>
  <c r="C17" i="3"/>
  <c r="B17" i="3"/>
  <c r="F17" i="3" s="1"/>
  <c r="J16" i="3"/>
  <c r="I16" i="3"/>
  <c r="C17" i="2"/>
  <c r="B17" i="2"/>
  <c r="J16" i="2"/>
  <c r="I16" i="2"/>
  <c r="F17" i="12" l="1"/>
  <c r="D17" i="12"/>
  <c r="F17" i="11"/>
  <c r="D17" i="11"/>
  <c r="C17" i="10"/>
  <c r="B17" i="10"/>
  <c r="J16" i="10"/>
  <c r="I16" i="10"/>
  <c r="D17" i="9"/>
  <c r="E17" i="9" s="1"/>
  <c r="C17" i="8"/>
  <c r="B17" i="8"/>
  <c r="F17" i="8" s="1"/>
  <c r="J16" i="8"/>
  <c r="I16" i="8"/>
  <c r="F17" i="7"/>
  <c r="D17" i="7"/>
  <c r="D17" i="6"/>
  <c r="E17" i="6" s="1"/>
  <c r="F17" i="5"/>
  <c r="D17" i="5"/>
  <c r="D17" i="4"/>
  <c r="E17" i="4" s="1"/>
  <c r="D17" i="3"/>
  <c r="E17" i="3" s="1"/>
  <c r="D17" i="2"/>
  <c r="E17" i="2" s="1"/>
  <c r="F17" i="2"/>
  <c r="E17" i="12" l="1"/>
  <c r="G17" i="12" s="1"/>
  <c r="H17" i="12"/>
  <c r="E17" i="11"/>
  <c r="G17" i="11" s="1"/>
  <c r="H17" i="11"/>
  <c r="D17" i="10"/>
  <c r="F17" i="10"/>
  <c r="G17" i="9"/>
  <c r="H17" i="9"/>
  <c r="D17" i="8"/>
  <c r="E17" i="8" s="1"/>
  <c r="H17" i="7"/>
  <c r="E17" i="7"/>
  <c r="G17" i="7" s="1"/>
  <c r="G17" i="6"/>
  <c r="H17" i="6"/>
  <c r="E17" i="5"/>
  <c r="G17" i="5" s="1"/>
  <c r="H17" i="5"/>
  <c r="H17" i="4"/>
  <c r="G17" i="4"/>
  <c r="G17" i="3"/>
  <c r="H17" i="3"/>
  <c r="G17" i="2"/>
  <c r="H17" i="2"/>
  <c r="J17" i="12" l="1"/>
  <c r="I17" i="12"/>
  <c r="B18" i="12"/>
  <c r="C18" i="12"/>
  <c r="J17" i="11"/>
  <c r="I17" i="11"/>
  <c r="C18" i="11"/>
  <c r="B18" i="11"/>
  <c r="H17" i="10"/>
  <c r="E17" i="10"/>
  <c r="G17" i="10" s="1"/>
  <c r="J17" i="9"/>
  <c r="I17" i="9"/>
  <c r="C18" i="9"/>
  <c r="B18" i="9"/>
  <c r="F18" i="9" s="1"/>
  <c r="G17" i="8"/>
  <c r="B18" i="7"/>
  <c r="C18" i="7"/>
  <c r="I17" i="7"/>
  <c r="J17" i="7"/>
  <c r="J17" i="6"/>
  <c r="I17" i="6"/>
  <c r="B18" i="6"/>
  <c r="F18" i="6" s="1"/>
  <c r="C18" i="6"/>
  <c r="J17" i="5"/>
  <c r="I17" i="5"/>
  <c r="C18" i="5"/>
  <c r="B18" i="5"/>
  <c r="C18" i="4"/>
  <c r="B18" i="4"/>
  <c r="J17" i="4"/>
  <c r="I17" i="4"/>
  <c r="J17" i="3"/>
  <c r="I17" i="3"/>
  <c r="B18" i="3"/>
  <c r="F18" i="3" s="1"/>
  <c r="C18" i="3"/>
  <c r="J17" i="2"/>
  <c r="I17" i="2"/>
  <c r="C18" i="2"/>
  <c r="B18" i="2"/>
  <c r="F18" i="12" l="1"/>
  <c r="D18" i="12"/>
  <c r="F18" i="11"/>
  <c r="D18" i="11"/>
  <c r="C18" i="10"/>
  <c r="B18" i="10"/>
  <c r="J17" i="10"/>
  <c r="I17" i="10"/>
  <c r="D18" i="9"/>
  <c r="E18" i="9" s="1"/>
  <c r="I17" i="8"/>
  <c r="J17" i="8"/>
  <c r="C18" i="8"/>
  <c r="B18" i="8"/>
  <c r="F18" i="8" s="1"/>
  <c r="F18" i="7"/>
  <c r="D18" i="7"/>
  <c r="D18" i="6"/>
  <c r="E18" i="6" s="1"/>
  <c r="F18" i="5"/>
  <c r="D18" i="5"/>
  <c r="D18" i="4"/>
  <c r="E18" i="4" s="1"/>
  <c r="F18" i="4"/>
  <c r="D18" i="3"/>
  <c r="E18" i="3" s="1"/>
  <c r="D18" i="2"/>
  <c r="E18" i="2" s="1"/>
  <c r="F18" i="2"/>
  <c r="H18" i="12" l="1"/>
  <c r="E18" i="12"/>
  <c r="G18" i="12" s="1"/>
  <c r="H18" i="11"/>
  <c r="E18" i="11"/>
  <c r="G18" i="11" s="1"/>
  <c r="F18" i="10"/>
  <c r="D18" i="10"/>
  <c r="H18" i="9"/>
  <c r="G18" i="9"/>
  <c r="D18" i="8"/>
  <c r="E18" i="8" s="1"/>
  <c r="H18" i="7"/>
  <c r="E18" i="7"/>
  <c r="G18" i="7" s="1"/>
  <c r="H18" i="6"/>
  <c r="G18" i="6"/>
  <c r="H18" i="5"/>
  <c r="E18" i="5"/>
  <c r="G18" i="5" s="1"/>
  <c r="H18" i="4"/>
  <c r="G18" i="4"/>
  <c r="H18" i="3"/>
  <c r="G18" i="3"/>
  <c r="H18" i="2"/>
  <c r="G18" i="2"/>
  <c r="B19" i="12" l="1"/>
  <c r="C19" i="12"/>
  <c r="J18" i="12"/>
  <c r="I18" i="12"/>
  <c r="C19" i="11"/>
  <c r="B19" i="11"/>
  <c r="J18" i="11"/>
  <c r="I18" i="11"/>
  <c r="E18" i="10"/>
  <c r="G18" i="10" s="1"/>
  <c r="H18" i="10"/>
  <c r="B19" i="9"/>
  <c r="F19" i="9" s="1"/>
  <c r="C19" i="9"/>
  <c r="I18" i="9"/>
  <c r="J18" i="9"/>
  <c r="G18" i="8"/>
  <c r="C19" i="7"/>
  <c r="B19" i="7"/>
  <c r="J18" i="7"/>
  <c r="I18" i="7"/>
  <c r="C19" i="6"/>
  <c r="B19" i="6"/>
  <c r="F19" i="6" s="1"/>
  <c r="J18" i="6"/>
  <c r="I18" i="6"/>
  <c r="C19" i="5"/>
  <c r="B19" i="5"/>
  <c r="J18" i="5"/>
  <c r="I18" i="5"/>
  <c r="B19" i="4"/>
  <c r="F19" i="4" s="1"/>
  <c r="C19" i="4"/>
  <c r="J18" i="4"/>
  <c r="I18" i="4"/>
  <c r="B19" i="3"/>
  <c r="F19" i="3" s="1"/>
  <c r="C19" i="3"/>
  <c r="J18" i="3"/>
  <c r="I18" i="3"/>
  <c r="B19" i="2"/>
  <c r="F19" i="2" s="1"/>
  <c r="C19" i="2"/>
  <c r="J18" i="2"/>
  <c r="I18" i="2"/>
  <c r="D19" i="12" l="1"/>
  <c r="F19" i="12"/>
  <c r="D19" i="11"/>
  <c r="F19" i="11"/>
  <c r="J18" i="10"/>
  <c r="I18" i="10"/>
  <c r="C19" i="10"/>
  <c r="B19" i="10"/>
  <c r="D19" i="9"/>
  <c r="E19" i="9" s="1"/>
  <c r="C19" i="8"/>
  <c r="B19" i="8"/>
  <c r="F19" i="8" s="1"/>
  <c r="J18" i="8"/>
  <c r="I18" i="8"/>
  <c r="F19" i="7"/>
  <c r="D19" i="7"/>
  <c r="D19" i="6"/>
  <c r="E19" i="6" s="1"/>
  <c r="D19" i="5"/>
  <c r="F19" i="5"/>
  <c r="D19" i="4"/>
  <c r="E19" i="4" s="1"/>
  <c r="D19" i="3"/>
  <c r="E19" i="3" s="1"/>
  <c r="D19" i="2"/>
  <c r="E19" i="2" s="1"/>
  <c r="E19" i="12" l="1"/>
  <c r="G19" i="12" s="1"/>
  <c r="H19" i="12"/>
  <c r="I19" i="12" s="1"/>
  <c r="H19" i="11"/>
  <c r="I19" i="11" s="1"/>
  <c r="E19" i="11"/>
  <c r="G19" i="11" s="1"/>
  <c r="F19" i="10"/>
  <c r="D19" i="10"/>
  <c r="H19" i="9"/>
  <c r="I19" i="9" s="1"/>
  <c r="G19" i="9"/>
  <c r="D19" i="8"/>
  <c r="E19" i="8" s="1"/>
  <c r="E19" i="7"/>
  <c r="G19" i="7" s="1"/>
  <c r="H19" i="7"/>
  <c r="I19" i="7" s="1"/>
  <c r="H19" i="6"/>
  <c r="I19" i="6" s="1"/>
  <c r="G19" i="6"/>
  <c r="H19" i="5"/>
  <c r="I19" i="5" s="1"/>
  <c r="E19" i="5"/>
  <c r="G19" i="5" s="1"/>
  <c r="H19" i="4"/>
  <c r="I19" i="4" s="1"/>
  <c r="G19" i="4"/>
  <c r="H19" i="3"/>
  <c r="I19" i="3" s="1"/>
  <c r="G19" i="3"/>
  <c r="H19" i="2"/>
  <c r="I19" i="2" s="1"/>
  <c r="G19" i="2"/>
  <c r="F6" i="1"/>
  <c r="E6" i="1"/>
  <c r="F5" i="1"/>
  <c r="E5" i="1"/>
  <c r="F2" i="1"/>
  <c r="F1" i="1"/>
  <c r="I2" i="1"/>
  <c r="C5" i="1"/>
  <c r="B5" i="1"/>
  <c r="D5" i="1" s="1"/>
  <c r="C20" i="12" l="1"/>
  <c r="B20" i="12"/>
  <c r="C20" i="11"/>
  <c r="B20" i="11"/>
  <c r="H19" i="10"/>
  <c r="I19" i="10" s="1"/>
  <c r="E19" i="10"/>
  <c r="G19" i="10" s="1"/>
  <c r="C20" i="9"/>
  <c r="B20" i="9"/>
  <c r="F20" i="9" s="1"/>
  <c r="I19" i="8"/>
  <c r="G19" i="8"/>
  <c r="C20" i="7"/>
  <c r="B20" i="7"/>
  <c r="C20" i="6"/>
  <c r="B20" i="6"/>
  <c r="F20" i="6" s="1"/>
  <c r="C20" i="5"/>
  <c r="B20" i="5"/>
  <c r="C20" i="4"/>
  <c r="B20" i="4"/>
  <c r="B20" i="3"/>
  <c r="F20" i="3" s="1"/>
  <c r="C20" i="3"/>
  <c r="C20" i="2"/>
  <c r="B20" i="2"/>
  <c r="G5" i="1"/>
  <c r="D20" i="12" l="1"/>
  <c r="F20" i="12"/>
  <c r="D20" i="11"/>
  <c r="F20" i="11"/>
  <c r="B20" i="10"/>
  <c r="C20" i="10"/>
  <c r="D20" i="9"/>
  <c r="E20" i="9" s="1"/>
  <c r="C20" i="8"/>
  <c r="B20" i="8"/>
  <c r="F20" i="8" s="1"/>
  <c r="D20" i="7"/>
  <c r="F20" i="7"/>
  <c r="D20" i="6"/>
  <c r="E20" i="6" s="1"/>
  <c r="D20" i="5"/>
  <c r="F20" i="5"/>
  <c r="D20" i="4"/>
  <c r="E20" i="4" s="1"/>
  <c r="F20" i="4"/>
  <c r="D20" i="3"/>
  <c r="E20" i="3" s="1"/>
  <c r="D20" i="2"/>
  <c r="E20" i="2" s="1"/>
  <c r="F20" i="2"/>
  <c r="B6" i="1"/>
  <c r="C6" i="1"/>
  <c r="E20" i="12" l="1"/>
  <c r="G20" i="12" s="1"/>
  <c r="H20" i="12"/>
  <c r="I20" i="12" s="1"/>
  <c r="E20" i="11"/>
  <c r="G20" i="11" s="1"/>
  <c r="H20" i="11"/>
  <c r="I20" i="11" s="1"/>
  <c r="D20" i="10"/>
  <c r="F20" i="10"/>
  <c r="G20" i="9"/>
  <c r="H20" i="9"/>
  <c r="I20" i="9" s="1"/>
  <c r="D20" i="8"/>
  <c r="E20" i="8" s="1"/>
  <c r="E20" i="7"/>
  <c r="G20" i="7" s="1"/>
  <c r="H20" i="7"/>
  <c r="I20" i="7" s="1"/>
  <c r="G20" i="6"/>
  <c r="H20" i="6"/>
  <c r="I20" i="6" s="1"/>
  <c r="E20" i="5"/>
  <c r="G20" i="5" s="1"/>
  <c r="H20" i="5"/>
  <c r="I20" i="5" s="1"/>
  <c r="G20" i="4"/>
  <c r="H20" i="4"/>
  <c r="I20" i="4" s="1"/>
  <c r="G20" i="3"/>
  <c r="H20" i="3"/>
  <c r="I20" i="3" s="1"/>
  <c r="G20" i="2"/>
  <c r="H20" i="2"/>
  <c r="I20" i="2" s="1"/>
  <c r="D6" i="1"/>
  <c r="C21" i="12" l="1"/>
  <c r="B21" i="12"/>
  <c r="C21" i="11"/>
  <c r="B21" i="11"/>
  <c r="E20" i="10"/>
  <c r="G20" i="10" s="1"/>
  <c r="H20" i="10"/>
  <c r="I20" i="10" s="1"/>
  <c r="C21" i="9"/>
  <c r="B21" i="9"/>
  <c r="F21" i="9" s="1"/>
  <c r="G20" i="8"/>
  <c r="I20" i="8"/>
  <c r="C21" i="7"/>
  <c r="B21" i="7"/>
  <c r="C21" i="6"/>
  <c r="B21" i="6"/>
  <c r="F21" i="6" s="1"/>
  <c r="C21" i="5"/>
  <c r="B21" i="5"/>
  <c r="C21" i="4"/>
  <c r="B21" i="4"/>
  <c r="C21" i="3"/>
  <c r="B21" i="3"/>
  <c r="F21" i="3" s="1"/>
  <c r="C21" i="2"/>
  <c r="B21" i="2"/>
  <c r="H6" i="1"/>
  <c r="I6" i="1" s="1"/>
  <c r="G6" i="1"/>
  <c r="F21" i="12" l="1"/>
  <c r="D21" i="12"/>
  <c r="F21" i="11"/>
  <c r="D21" i="11"/>
  <c r="C21" i="10"/>
  <c r="B21" i="10"/>
  <c r="D21" i="9"/>
  <c r="E21" i="9" s="1"/>
  <c r="C21" i="8"/>
  <c r="B21" i="8"/>
  <c r="F21" i="8" s="1"/>
  <c r="F21" i="7"/>
  <c r="D21" i="7"/>
  <c r="D21" i="6"/>
  <c r="E21" i="6" s="1"/>
  <c r="F21" i="5"/>
  <c r="D21" i="5"/>
  <c r="D21" i="4"/>
  <c r="E21" i="4" s="1"/>
  <c r="F21" i="4"/>
  <c r="D21" i="3"/>
  <c r="E21" i="3" s="1"/>
  <c r="D21" i="2"/>
  <c r="E21" i="2" s="1"/>
  <c r="F21" i="2"/>
  <c r="B7" i="1"/>
  <c r="F7" i="1" s="1"/>
  <c r="C7" i="1"/>
  <c r="H21" i="12" l="1"/>
  <c r="I21" i="12" s="1"/>
  <c r="E21" i="12"/>
  <c r="G21" i="12" s="1"/>
  <c r="H21" i="11"/>
  <c r="I21" i="11" s="1"/>
  <c r="E21" i="11"/>
  <c r="G21" i="11" s="1"/>
  <c r="F21" i="10"/>
  <c r="D21" i="10"/>
  <c r="H21" i="9"/>
  <c r="I21" i="9" s="1"/>
  <c r="G21" i="9"/>
  <c r="D21" i="8"/>
  <c r="H21" i="7"/>
  <c r="I21" i="7" s="1"/>
  <c r="E21" i="7"/>
  <c r="G21" i="7" s="1"/>
  <c r="H21" i="6"/>
  <c r="I21" i="6" s="1"/>
  <c r="G21" i="6"/>
  <c r="H21" i="5"/>
  <c r="I21" i="5" s="1"/>
  <c r="E21" i="5"/>
  <c r="G21" i="5" s="1"/>
  <c r="H21" i="4"/>
  <c r="I21" i="4" s="1"/>
  <c r="G21" i="4"/>
  <c r="H21" i="3"/>
  <c r="I21" i="3" s="1"/>
  <c r="G21" i="3"/>
  <c r="H21" i="2"/>
  <c r="I21" i="2" s="1"/>
  <c r="G21" i="2"/>
  <c r="D7" i="1"/>
  <c r="E7" i="1" s="1"/>
  <c r="E21" i="10" l="1"/>
  <c r="G21" i="10" s="1"/>
  <c r="H21" i="10"/>
  <c r="I21" i="10" s="1"/>
  <c r="I21" i="8"/>
  <c r="E21" i="8"/>
  <c r="G21" i="8" s="1"/>
  <c r="H7" i="1"/>
  <c r="G7" i="1"/>
  <c r="B8" i="1" l="1"/>
  <c r="F8" i="1" s="1"/>
  <c r="C8" i="1"/>
  <c r="I7" i="1"/>
  <c r="J7" i="1"/>
  <c r="D8" i="1" l="1"/>
  <c r="E8" i="1" s="1"/>
  <c r="G8" i="1" l="1"/>
  <c r="H8" i="1"/>
  <c r="I8" i="1" l="1"/>
  <c r="J8" i="1"/>
  <c r="B9" i="1"/>
  <c r="F9" i="1" s="1"/>
  <c r="C9" i="1"/>
  <c r="D9" i="1" l="1"/>
  <c r="E9" i="1" s="1"/>
  <c r="H9" i="1" l="1"/>
  <c r="G9" i="1"/>
  <c r="B10" i="1" l="1"/>
  <c r="F10" i="1" s="1"/>
  <c r="C10" i="1"/>
  <c r="I9" i="1"/>
  <c r="J9" i="1"/>
  <c r="D10" i="1" l="1"/>
  <c r="E10" i="1" s="1"/>
  <c r="G10" i="1" l="1"/>
  <c r="H10" i="1"/>
  <c r="I10" i="1" l="1"/>
  <c r="J10" i="1"/>
  <c r="C11" i="1"/>
  <c r="B11" i="1"/>
  <c r="F11" i="1" s="1"/>
  <c r="D11" i="1" l="1"/>
  <c r="E11" i="1" s="1"/>
  <c r="H11" i="1" l="1"/>
  <c r="G11" i="1"/>
  <c r="B12" i="1" l="1"/>
  <c r="F12" i="1" s="1"/>
  <c r="C12" i="1"/>
  <c r="I11" i="1"/>
  <c r="J11" i="1"/>
  <c r="D12" i="1" l="1"/>
  <c r="E12" i="1" s="1"/>
  <c r="G12" i="1" l="1"/>
  <c r="H12" i="1"/>
  <c r="I12" i="1" l="1"/>
  <c r="J12" i="1"/>
  <c r="B13" i="1"/>
  <c r="F13" i="1" s="1"/>
  <c r="C13" i="1"/>
  <c r="D13" i="1" l="1"/>
  <c r="E13" i="1" s="1"/>
  <c r="H13" i="1" l="1"/>
  <c r="G13" i="1"/>
  <c r="C14" i="1" l="1"/>
  <c r="B14" i="1"/>
  <c r="F14" i="1" s="1"/>
  <c r="I13" i="1"/>
  <c r="J13" i="1"/>
  <c r="D14" i="1" l="1"/>
  <c r="E14" i="1" s="1"/>
  <c r="H14" i="1" l="1"/>
  <c r="G14" i="1"/>
  <c r="B15" i="1" l="1"/>
  <c r="F15" i="1" s="1"/>
  <c r="C15" i="1"/>
  <c r="I14" i="1"/>
  <c r="J14" i="1"/>
  <c r="D15" i="1" l="1"/>
  <c r="E15" i="1" s="1"/>
  <c r="G15" i="1" l="1"/>
  <c r="H15" i="1"/>
  <c r="I15" i="1" l="1"/>
  <c r="J15" i="1"/>
  <c r="B16" i="1"/>
  <c r="F16" i="1" s="1"/>
  <c r="C16" i="1"/>
  <c r="D16" i="1" l="1"/>
  <c r="E16" i="1" s="1"/>
  <c r="H16" i="1" l="1"/>
  <c r="G16" i="1"/>
  <c r="C17" i="1" l="1"/>
  <c r="B17" i="1"/>
  <c r="F17" i="1" s="1"/>
  <c r="I16" i="1"/>
  <c r="J16" i="1"/>
  <c r="D17" i="1" l="1"/>
  <c r="E17" i="1" s="1"/>
  <c r="H17" i="1" l="1"/>
  <c r="G17" i="1"/>
  <c r="C18" i="1" l="1"/>
  <c r="B18" i="1"/>
  <c r="F18" i="1" s="1"/>
  <c r="I17" i="1"/>
  <c r="J17" i="1"/>
  <c r="D18" i="1" l="1"/>
  <c r="E18" i="1" s="1"/>
  <c r="G18" i="1" l="1"/>
  <c r="H18" i="1"/>
  <c r="I18" i="1" l="1"/>
  <c r="J18" i="1"/>
  <c r="B19" i="1"/>
  <c r="F19" i="1" s="1"/>
  <c r="C19" i="1"/>
  <c r="D19" i="1" l="1"/>
  <c r="E19" i="1" s="1"/>
  <c r="G19" i="1" l="1"/>
  <c r="H19" i="1"/>
  <c r="I19" i="1" s="1"/>
  <c r="B20" i="1" l="1"/>
  <c r="F20" i="1" s="1"/>
  <c r="C20" i="1"/>
  <c r="D20" i="1" l="1"/>
  <c r="E20" i="1" s="1"/>
  <c r="H20" i="1" l="1"/>
  <c r="I20" i="1" s="1"/>
  <c r="G20" i="1"/>
  <c r="C21" i="1" l="1"/>
  <c r="B21" i="1"/>
  <c r="F21" i="1" s="1"/>
  <c r="D21" i="1" l="1"/>
  <c r="E21" i="1" s="1"/>
  <c r="H21" i="1" l="1"/>
  <c r="I21" i="1" s="1"/>
  <c r="G21" i="1"/>
</calcChain>
</file>

<file path=xl/sharedStrings.xml><?xml version="1.0" encoding="utf-8"?>
<sst xmlns="http://schemas.openxmlformats.org/spreadsheetml/2006/main" count="194" uniqueCount="24">
  <si>
    <t>b=</t>
  </si>
  <si>
    <t>a=</t>
  </si>
  <si>
    <t>f(a)=</t>
  </si>
  <si>
    <t>f(b)=</t>
  </si>
  <si>
    <t>n</t>
  </si>
  <si>
    <t>an</t>
  </si>
  <si>
    <t>bn</t>
  </si>
  <si>
    <t>pn</t>
  </si>
  <si>
    <t>f(pn)</t>
  </si>
  <si>
    <t>f(an)</t>
  </si>
  <si>
    <t>f(an)*f(pn)</t>
  </si>
  <si>
    <t>Error</t>
  </si>
  <si>
    <t>Condición</t>
  </si>
  <si>
    <t>Tolerancia</t>
  </si>
  <si>
    <t>n=</t>
  </si>
  <si>
    <t>f(x)= x^3+4x^2-10</t>
  </si>
  <si>
    <t>f(x)= x-2^(-x)</t>
  </si>
  <si>
    <t>f(x)= e^x-x^2+3x-2</t>
  </si>
  <si>
    <t>f(x)= 2*x*cos(2x)-(x+1)^2</t>
  </si>
  <si>
    <t>f(x)= x*cos (x) -2x^2+3x-1</t>
  </si>
  <si>
    <t>f(x)= √x-2cos(x)</t>
  </si>
  <si>
    <t xml:space="preserve">n=3 </t>
  </si>
  <si>
    <t>(2-1)/2^3 &lt; ε</t>
  </si>
  <si>
    <t>f(x)=(x-2)(x+1)*x*(x-1)^3*(x+2)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</si>
</sst>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396240</xdr:colOff>
      <xdr:row>0</xdr:row>
      <xdr:rowOff>175260</xdr:rowOff>
    </xdr:from>
    <xdr:to>
      <xdr:col>17</xdr:col>
      <xdr:colOff>427203</xdr:colOff>
      <xdr:row>3</xdr:row>
      <xdr:rowOff>15274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4BF898-1884-496F-843B-C1B426BD7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175260"/>
          <a:ext cx="5578323" cy="3886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0</xdr:row>
      <xdr:rowOff>0</xdr:rowOff>
    </xdr:from>
    <xdr:to>
      <xdr:col>17</xdr:col>
      <xdr:colOff>655825</xdr:colOff>
      <xdr:row>7</xdr:row>
      <xdr:rowOff>76318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C1FFB7-8CF6-4831-A397-F0CBAF2B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0" y="0"/>
          <a:ext cx="5829805" cy="13564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2</xdr:row>
      <xdr:rowOff>152400</xdr:rowOff>
    </xdr:from>
    <xdr:to>
      <xdr:col>17</xdr:col>
      <xdr:colOff>320545</xdr:colOff>
      <xdr:row>10</xdr:row>
      <xdr:rowOff>45838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3D6780-1352-4A3D-98D4-7FC700EF3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518160"/>
          <a:ext cx="5829805" cy="13564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18</xdr:col>
      <xdr:colOff>282445</xdr:colOff>
      <xdr:row>9</xdr:row>
      <xdr:rowOff>76318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C682BE-EEDD-4991-90B0-40BB1CE40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7280" y="365760"/>
          <a:ext cx="5829805" cy="1356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1</xdr:row>
      <xdr:rowOff>0</xdr:rowOff>
    </xdr:from>
    <xdr:to>
      <xdr:col>18</xdr:col>
      <xdr:colOff>160497</xdr:colOff>
      <xdr:row>9</xdr:row>
      <xdr:rowOff>152540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F6871C-BB97-F163-7EED-ABEA183E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0" y="182880"/>
          <a:ext cx="5502117" cy="1615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76200</xdr:rowOff>
    </xdr:from>
    <xdr:to>
      <xdr:col>17</xdr:col>
      <xdr:colOff>785337</xdr:colOff>
      <xdr:row>9</xdr:row>
      <xdr:rowOff>45860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60CCB5-1FC2-4B09-B968-05F597AF8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5380" y="76200"/>
          <a:ext cx="5502117" cy="1615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449580</xdr:colOff>
      <xdr:row>1</xdr:row>
      <xdr:rowOff>99060</xdr:rowOff>
    </xdr:from>
    <xdr:to>
      <xdr:col>17</xdr:col>
      <xdr:colOff>404337</xdr:colOff>
      <xdr:row>10</xdr:row>
      <xdr:rowOff>68720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2EBE1C-2922-402D-9293-8D8C717F8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4380" y="281940"/>
          <a:ext cx="5502117" cy="1615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0</xdr:row>
      <xdr:rowOff>129540</xdr:rowOff>
    </xdr:from>
    <xdr:to>
      <xdr:col>17</xdr:col>
      <xdr:colOff>259557</xdr:colOff>
      <xdr:row>9</xdr:row>
      <xdr:rowOff>99200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D3D02-A70B-4761-A98D-45C05564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129540"/>
          <a:ext cx="5502117" cy="1615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747237</xdr:colOff>
      <xdr:row>11</xdr:row>
      <xdr:rowOff>152540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380D96-1F2A-4199-930E-233CB8D0C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7280" y="548640"/>
          <a:ext cx="5502117" cy="16155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586740</xdr:colOff>
      <xdr:row>1</xdr:row>
      <xdr:rowOff>38100</xdr:rowOff>
    </xdr:from>
    <xdr:to>
      <xdr:col>17</xdr:col>
      <xdr:colOff>541497</xdr:colOff>
      <xdr:row>10</xdr:row>
      <xdr:rowOff>7760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D58D54-879D-418A-AED5-FA94D82B6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1540" y="220980"/>
          <a:ext cx="5502117" cy="16155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</xdr:row>
      <xdr:rowOff>53340</xdr:rowOff>
    </xdr:from>
    <xdr:to>
      <xdr:col>16</xdr:col>
      <xdr:colOff>678672</xdr:colOff>
      <xdr:row>3</xdr:row>
      <xdr:rowOff>83854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2094F3-98B7-CEC2-91F4-C6C827CE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0960" y="236220"/>
          <a:ext cx="5677392" cy="3962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2</xdr:row>
      <xdr:rowOff>15240</xdr:rowOff>
    </xdr:from>
    <xdr:to>
      <xdr:col>17</xdr:col>
      <xdr:colOff>762505</xdr:colOff>
      <xdr:row>9</xdr:row>
      <xdr:rowOff>91558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DDE029-4A44-6B41-17AC-D6D233CB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860" y="381000"/>
          <a:ext cx="5829805" cy="1356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C259-4AFC-4B23-8E66-18FA56197866}">
  <dimension ref="A1:J21"/>
  <sheetViews>
    <sheetView workbookViewId="0">
      <selection activeCell="M10" sqref="M10"/>
    </sheetView>
  </sheetViews>
  <sheetFormatPr baseColWidth="10" defaultRowHeight="14.4" x14ac:dyDescent="0.3"/>
  <cols>
    <col min="9" max="9" width="12" bestFit="1" customWidth="1"/>
  </cols>
  <sheetData>
    <row r="1" spans="1:10" x14ac:dyDescent="0.3">
      <c r="A1" t="s">
        <v>15</v>
      </c>
      <c r="C1" t="s">
        <v>1</v>
      </c>
      <c r="D1">
        <v>1</v>
      </c>
      <c r="E1" t="s">
        <v>2</v>
      </c>
      <c r="F1">
        <f>D1^3+4*D1^2-10</f>
        <v>-5</v>
      </c>
      <c r="H1" t="s">
        <v>13</v>
      </c>
      <c r="I1">
        <v>1E-4</v>
      </c>
    </row>
    <row r="2" spans="1:10" x14ac:dyDescent="0.3">
      <c r="C2" t="s">
        <v>0</v>
      </c>
      <c r="D2">
        <v>2</v>
      </c>
      <c r="E2" t="s">
        <v>3</v>
      </c>
      <c r="F2">
        <f>D2^3+4*D2^2-10</f>
        <v>14</v>
      </c>
      <c r="H2" t="s">
        <v>14</v>
      </c>
      <c r="I2">
        <f>ROUNDUP(LN((D2-D1)/I1)/LN(2),0)</f>
        <v>14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1</v>
      </c>
      <c r="C5" s="1">
        <f>D2</f>
        <v>2</v>
      </c>
      <c r="D5" s="1">
        <f>(B5+C5)/2</f>
        <v>1.5</v>
      </c>
      <c r="E5" s="1">
        <f>D5^3+4*D5^2-10</f>
        <v>2.375</v>
      </c>
      <c r="F5" s="1">
        <f>B5^3+4*B5^2-10</f>
        <v>-5</v>
      </c>
      <c r="G5" s="1">
        <f>E5*F5</f>
        <v>-11.875</v>
      </c>
      <c r="H5" s="1"/>
      <c r="I5" s="1"/>
    </row>
    <row r="6" spans="1:10" x14ac:dyDescent="0.3">
      <c r="A6" s="1">
        <v>2</v>
      </c>
      <c r="B6" s="1">
        <f>IF(G5&lt;0,B5,D5)</f>
        <v>1</v>
      </c>
      <c r="C6" s="1">
        <f>IF(G5&lt;0,D5,C5)</f>
        <v>1.5</v>
      </c>
      <c r="D6" s="1">
        <f>(B6+C6)/2</f>
        <v>1.25</v>
      </c>
      <c r="E6" s="1">
        <f t="shared" ref="E6:E21" si="0">D6^3+4*D6^2-10</f>
        <v>-1.796875</v>
      </c>
      <c r="F6" s="1">
        <f t="shared" ref="F6:F21" si="1">B6^3+4*B6^2-10</f>
        <v>-5</v>
      </c>
      <c r="G6" s="1">
        <f>E6*F6</f>
        <v>8.984375</v>
      </c>
      <c r="H6" s="1">
        <f>ABS(D6-D5)</f>
        <v>0.25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2">IF(G6&lt;0,B6,D6)</f>
        <v>1.25</v>
      </c>
      <c r="C7" s="1">
        <f t="shared" ref="C7:C21" si="3">IF(G6&lt;0,D6,C6)</f>
        <v>1.5</v>
      </c>
      <c r="D7" s="1">
        <f t="shared" ref="D7:D21" si="4">(B7+C7)/2</f>
        <v>1.375</v>
      </c>
      <c r="E7" s="1">
        <f t="shared" si="0"/>
        <v>0.162109375</v>
      </c>
      <c r="F7" s="1">
        <f t="shared" si="1"/>
        <v>-1.796875</v>
      </c>
      <c r="G7" s="1">
        <f t="shared" ref="G7:G21" si="5">E7*F7</f>
        <v>-0.291290283203125</v>
      </c>
      <c r="H7" s="1">
        <f t="shared" ref="H7:H21" si="6">ABS(D7-D6)</f>
        <v>0.125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2"/>
        <v>1.25</v>
      </c>
      <c r="C8" s="1">
        <f t="shared" si="3"/>
        <v>1.375</v>
      </c>
      <c r="D8" s="1">
        <f t="shared" si="4"/>
        <v>1.3125</v>
      </c>
      <c r="E8" s="1">
        <f t="shared" si="0"/>
        <v>-0.848388671875</v>
      </c>
      <c r="F8" s="1">
        <f t="shared" si="1"/>
        <v>-1.796875</v>
      </c>
      <c r="G8" s="1">
        <f t="shared" si="5"/>
        <v>1.5244483947753906</v>
      </c>
      <c r="H8" s="1">
        <f t="shared" si="6"/>
        <v>6.25E-2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2"/>
        <v>1.3125</v>
      </c>
      <c r="C9" s="1">
        <f t="shared" si="3"/>
        <v>1.375</v>
      </c>
      <c r="D9" s="1">
        <f t="shared" si="4"/>
        <v>1.34375</v>
      </c>
      <c r="E9" s="1">
        <f t="shared" si="0"/>
        <v>-0.350982666015625</v>
      </c>
      <c r="F9" s="1">
        <f t="shared" si="1"/>
        <v>-0.848388671875</v>
      </c>
      <c r="G9" s="1">
        <f t="shared" si="5"/>
        <v>0.29776971787214279</v>
      </c>
      <c r="H9" s="1">
        <f t="shared" si="6"/>
        <v>3.125E-2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2"/>
        <v>1.34375</v>
      </c>
      <c r="C10" s="1">
        <f t="shared" si="3"/>
        <v>1.375</v>
      </c>
      <c r="D10" s="1">
        <f t="shared" si="4"/>
        <v>1.359375</v>
      </c>
      <c r="E10" s="1">
        <f t="shared" si="0"/>
        <v>-9.6408843994140625E-2</v>
      </c>
      <c r="F10" s="1">
        <f t="shared" si="1"/>
        <v>-0.350982666015625</v>
      </c>
      <c r="G10" s="1">
        <f t="shared" si="5"/>
        <v>3.3837833092547953E-2</v>
      </c>
      <c r="H10" s="1">
        <f t="shared" si="6"/>
        <v>1.5625E-2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2"/>
        <v>1.359375</v>
      </c>
      <c r="C11" s="1">
        <f t="shared" si="3"/>
        <v>1.375</v>
      </c>
      <c r="D11" s="1">
        <f t="shared" si="4"/>
        <v>1.3671875</v>
      </c>
      <c r="E11" s="1">
        <f t="shared" si="0"/>
        <v>3.2355785369873047E-2</v>
      </c>
      <c r="F11" s="1">
        <f t="shared" si="1"/>
        <v>-9.6408843994140625E-2</v>
      </c>
      <c r="G11" s="1">
        <f t="shared" si="5"/>
        <v>-3.1193838640319882E-3</v>
      </c>
      <c r="H11" s="1">
        <f t="shared" si="6"/>
        <v>7.8125E-3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2"/>
        <v>1.359375</v>
      </c>
      <c r="C12" s="1">
        <f t="shared" si="3"/>
        <v>1.3671875</v>
      </c>
      <c r="D12" s="1">
        <f t="shared" si="4"/>
        <v>1.36328125</v>
      </c>
      <c r="E12" s="1">
        <f t="shared" si="0"/>
        <v>-3.2149970531463623E-2</v>
      </c>
      <c r="F12" s="1">
        <f t="shared" si="1"/>
        <v>-9.6408843994140625E-2</v>
      </c>
      <c r="G12" s="1">
        <f t="shared" si="5"/>
        <v>3.0995414933840948E-3</v>
      </c>
      <c r="H12" s="1">
        <f t="shared" si="6"/>
        <v>3.90625E-3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2"/>
        <v>1.36328125</v>
      </c>
      <c r="C13" s="1">
        <f t="shared" si="3"/>
        <v>1.3671875</v>
      </c>
      <c r="D13" s="1">
        <f t="shared" si="4"/>
        <v>1.365234375</v>
      </c>
      <c r="E13" s="1">
        <f t="shared" si="0"/>
        <v>7.2024762630462646E-5</v>
      </c>
      <c r="F13" s="1">
        <f t="shared" si="1"/>
        <v>-3.2149970531463623E-2</v>
      </c>
      <c r="G13" s="1">
        <f t="shared" si="5"/>
        <v>-2.3155939961050365E-6</v>
      </c>
      <c r="H13" s="1">
        <f t="shared" si="6"/>
        <v>1.953125E-3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2"/>
        <v>1.36328125</v>
      </c>
      <c r="C14" s="1">
        <f t="shared" si="3"/>
        <v>1.365234375</v>
      </c>
      <c r="D14" s="1">
        <f t="shared" si="4"/>
        <v>1.3642578125</v>
      </c>
      <c r="E14" s="1">
        <f t="shared" si="0"/>
        <v>-1.6046690754592419E-2</v>
      </c>
      <c r="F14" s="1">
        <f t="shared" si="1"/>
        <v>-3.2149970531463623E-2</v>
      </c>
      <c r="G14" s="1">
        <f t="shared" si="5"/>
        <v>5.1590063488765603E-4</v>
      </c>
      <c r="H14" s="1">
        <f t="shared" si="6"/>
        <v>9.765625E-4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2"/>
        <v>1.3642578125</v>
      </c>
      <c r="C15" s="1">
        <f t="shared" si="3"/>
        <v>1.365234375</v>
      </c>
      <c r="D15" s="1">
        <f t="shared" si="4"/>
        <v>1.36474609375</v>
      </c>
      <c r="E15" s="1">
        <f t="shared" si="0"/>
        <v>-7.9892628127709031E-3</v>
      </c>
      <c r="F15" s="1">
        <f t="shared" si="1"/>
        <v>-1.6046690754592419E-2</v>
      </c>
      <c r="G15" s="1">
        <f t="shared" si="5"/>
        <v>1.2820122971369987E-4</v>
      </c>
      <c r="H15" s="1">
        <f t="shared" si="6"/>
        <v>4.8828125E-4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2"/>
        <v>1.36474609375</v>
      </c>
      <c r="C16" s="1">
        <f t="shared" si="3"/>
        <v>1.365234375</v>
      </c>
      <c r="D16" s="1">
        <f t="shared" si="4"/>
        <v>1.364990234375</v>
      </c>
      <c r="E16" s="1">
        <f t="shared" si="0"/>
        <v>-3.9591015229234472E-3</v>
      </c>
      <c r="F16" s="1">
        <f t="shared" si="1"/>
        <v>-7.9892628127709031E-3</v>
      </c>
      <c r="G16" s="1">
        <f t="shared" si="5"/>
        <v>3.1630302569076944E-5</v>
      </c>
      <c r="H16" s="1">
        <f t="shared" si="6"/>
        <v>2.44140625E-4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2"/>
        <v>1.364990234375</v>
      </c>
      <c r="C17" s="1">
        <f t="shared" si="3"/>
        <v>1.365234375</v>
      </c>
      <c r="D17" s="1">
        <f t="shared" si="4"/>
        <v>1.3651123046875</v>
      </c>
      <c r="E17" s="1">
        <f t="shared" si="0"/>
        <v>-1.9436590100667672E-3</v>
      </c>
      <c r="F17" s="1">
        <f t="shared" si="1"/>
        <v>-3.9591015229234472E-3</v>
      </c>
      <c r="G17" s="1">
        <f t="shared" si="5"/>
        <v>7.6951433467992185E-6</v>
      </c>
      <c r="H17" s="1">
        <f t="shared" si="6"/>
        <v>1.220703125E-4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2"/>
        <v>1.3651123046875</v>
      </c>
      <c r="C18" s="1">
        <f t="shared" si="3"/>
        <v>1.365234375</v>
      </c>
      <c r="D18" s="2">
        <f t="shared" si="4"/>
        <v>1.36517333984375</v>
      </c>
      <c r="E18" s="1">
        <f t="shared" si="0"/>
        <v>-9.3584728188034205E-4</v>
      </c>
      <c r="F18" s="1">
        <f t="shared" si="1"/>
        <v>-1.9436590100667672E-3</v>
      </c>
      <c r="G18" s="1">
        <f t="shared" si="5"/>
        <v>1.8189680014732205E-6</v>
      </c>
      <c r="H18" s="1">
        <f t="shared" si="6"/>
        <v>6.103515625E-5</v>
      </c>
      <c r="I18" s="1" t="str">
        <f t="shared" si="7"/>
        <v>Raíz</v>
      </c>
      <c r="J18">
        <f t="shared" si="8"/>
        <v>0.5</v>
      </c>
    </row>
    <row r="19" spans="1:10" x14ac:dyDescent="0.3">
      <c r="A19" s="1">
        <v>15</v>
      </c>
      <c r="B19" s="1">
        <f t="shared" si="2"/>
        <v>1.36517333984375</v>
      </c>
      <c r="C19" s="1">
        <f t="shared" si="3"/>
        <v>1.365234375</v>
      </c>
      <c r="D19" s="1">
        <f t="shared" si="4"/>
        <v>1.365203857421875</v>
      </c>
      <c r="E19" s="1">
        <f t="shared" si="0"/>
        <v>-4.3191879925075227E-4</v>
      </c>
      <c r="F19" s="1">
        <f t="shared" si="1"/>
        <v>-9.3584728188034205E-4</v>
      </c>
      <c r="G19" s="1">
        <f t="shared" si="5"/>
        <v>4.0421003427183766E-7</v>
      </c>
      <c r="H19" s="1">
        <f t="shared" si="6"/>
        <v>3.0517578125E-5</v>
      </c>
      <c r="I19" s="1" t="str">
        <f t="shared" si="7"/>
        <v>Raíz</v>
      </c>
    </row>
    <row r="20" spans="1:10" x14ac:dyDescent="0.3">
      <c r="A20" s="1">
        <v>16</v>
      </c>
      <c r="B20" s="1">
        <f t="shared" si="2"/>
        <v>1.365203857421875</v>
      </c>
      <c r="C20" s="1">
        <f t="shared" si="3"/>
        <v>1.365234375</v>
      </c>
      <c r="D20" s="1">
        <f t="shared" si="4"/>
        <v>1.3652191162109375</v>
      </c>
      <c r="E20" s="1">
        <f t="shared" si="0"/>
        <v>-1.799489032272561E-4</v>
      </c>
      <c r="F20" s="1">
        <f t="shared" si="1"/>
        <v>-4.3191879925075227E-4</v>
      </c>
      <c r="G20" s="1">
        <f t="shared" si="5"/>
        <v>7.7723314208406277E-8</v>
      </c>
      <c r="H20" s="1">
        <f t="shared" si="6"/>
        <v>1.52587890625E-5</v>
      </c>
      <c r="I20" s="1" t="str">
        <f t="shared" si="7"/>
        <v>Raíz</v>
      </c>
    </row>
    <row r="21" spans="1:10" x14ac:dyDescent="0.3">
      <c r="A21" s="1">
        <v>17</v>
      </c>
      <c r="B21" s="1">
        <f t="shared" si="2"/>
        <v>1.3652191162109375</v>
      </c>
      <c r="C21" s="1">
        <f t="shared" si="3"/>
        <v>1.365234375</v>
      </c>
      <c r="D21" s="1">
        <f t="shared" si="4"/>
        <v>1.3652267456054688</v>
      </c>
      <c r="E21" s="1">
        <f t="shared" si="0"/>
        <v>-5.3962541528562724E-5</v>
      </c>
      <c r="F21" s="1">
        <f t="shared" si="1"/>
        <v>-1.799489032272561E-4</v>
      </c>
      <c r="G21" s="1">
        <f t="shared" si="5"/>
        <v>9.7105001634201224E-9</v>
      </c>
      <c r="H21" s="1">
        <f t="shared" si="6"/>
        <v>7.62939453125E-6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36EE-487F-482E-B036-2F6570205778}">
  <dimension ref="A1:J21"/>
  <sheetViews>
    <sheetView workbookViewId="0">
      <selection activeCell="K25" sqref="K25"/>
    </sheetView>
  </sheetViews>
  <sheetFormatPr baseColWidth="10" defaultRowHeight="14.4" x14ac:dyDescent="0.3"/>
  <sheetData>
    <row r="1" spans="1:10" x14ac:dyDescent="0.3">
      <c r="A1" t="s">
        <v>23</v>
      </c>
      <c r="C1" t="s">
        <v>1</v>
      </c>
      <c r="D1">
        <v>-0.5</v>
      </c>
      <c r="E1" t="s">
        <v>2</v>
      </c>
      <c r="F1">
        <f>(D1-2)*(D1+1)*D1*(D1-1)^3*(D1+2)</f>
        <v>-3.1640625</v>
      </c>
      <c r="H1" t="s">
        <v>13</v>
      </c>
      <c r="I1">
        <v>1.0000000000000001E-5</v>
      </c>
    </row>
    <row r="2" spans="1:10" x14ac:dyDescent="0.3">
      <c r="C2" t="s">
        <v>0</v>
      </c>
      <c r="D2">
        <v>2.4</v>
      </c>
      <c r="E2" t="s">
        <v>3</v>
      </c>
      <c r="F2">
        <f>(D2-2)*(D2+1)*D2*(D2-1)^3*(D2+2)</f>
        <v>39.408230399999987</v>
      </c>
      <c r="H2" t="s">
        <v>14</v>
      </c>
      <c r="I2">
        <f>ROUNDUP(LN((D2-D1)/I1)/LN(2),0)</f>
        <v>19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-0.5</v>
      </c>
      <c r="C5" s="1">
        <f>D2</f>
        <v>2.4</v>
      </c>
      <c r="D5" s="1">
        <f>(B5+C5)/2</f>
        <v>0.95</v>
      </c>
      <c r="E5" s="1">
        <f>(D5-2)*(D5+1)*D5*(D5-1)^3*(D5+2)</f>
        <v>7.1726484375000184E-4</v>
      </c>
      <c r="F5" s="1">
        <f>(B5-2)*(B5+1)*B5*(B5-1)^3*(B5+2)</f>
        <v>-3.1640625</v>
      </c>
      <c r="G5" s="1">
        <f>E5*F5</f>
        <v>-2.2694707946777403E-3</v>
      </c>
      <c r="H5" s="1"/>
      <c r="I5" s="1"/>
    </row>
    <row r="6" spans="1:10" x14ac:dyDescent="0.3">
      <c r="A6" s="1">
        <v>2</v>
      </c>
      <c r="B6" s="1">
        <f>IF(G5&lt;0,B5,D5)</f>
        <v>-0.5</v>
      </c>
      <c r="C6" s="1">
        <f>IF(G5&lt;0,D5,C5)</f>
        <v>0.95</v>
      </c>
      <c r="D6" s="1">
        <f t="shared" ref="D6:D21" si="0">(B6+C6)/2</f>
        <v>0.22499999999999998</v>
      </c>
      <c r="E6" s="1">
        <f t="shared" ref="E6:E21" si="1">(D6-2)*(D6+1)*D6*(D6-1)^3*(D6+2)</f>
        <v>0.50670137993774422</v>
      </c>
      <c r="F6" s="1">
        <f t="shared" ref="F6:F21" si="2">(B6-2)*(B6+1)*B6*(B6-1)^3*(B6+2)</f>
        <v>-3.1640625</v>
      </c>
      <c r="G6" s="1">
        <f>E6*F6</f>
        <v>-1.6032348349592689</v>
      </c>
      <c r="H6" s="1">
        <f>ABS(D6-D5)</f>
        <v>0.72499999999999998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-0.5</v>
      </c>
      <c r="C7" s="1">
        <f t="shared" ref="C7:C21" si="4">IF(G6&lt;0,D6,C6)</f>
        <v>0.22499999999999998</v>
      </c>
      <c r="D7" s="1">
        <f t="shared" si="0"/>
        <v>-0.13750000000000001</v>
      </c>
      <c r="E7" s="1">
        <f t="shared" si="1"/>
        <v>-0.69489377743392</v>
      </c>
      <c r="F7" s="1">
        <f t="shared" si="2"/>
        <v>-3.1640625</v>
      </c>
      <c r="G7" s="1">
        <f t="shared" ref="G7:G21" si="5">E7*F7</f>
        <v>2.1986873426620126</v>
      </c>
      <c r="H7" s="1">
        <f t="shared" ref="H7:H21" si="6">ABS(D7-D6)</f>
        <v>0.36249999999999999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-0.13750000000000001</v>
      </c>
      <c r="C8" s="1">
        <f t="shared" si="4"/>
        <v>0.22499999999999998</v>
      </c>
      <c r="D8" s="1">
        <f t="shared" si="0"/>
        <v>4.3749999999999983E-2</v>
      </c>
      <c r="E8" s="1">
        <f t="shared" si="1"/>
        <v>0.15963974126393457</v>
      </c>
      <c r="F8" s="1">
        <f t="shared" si="2"/>
        <v>-0.69489377743392</v>
      </c>
      <c r="G8" s="1">
        <f t="shared" si="5"/>
        <v>-0.11093266283546913</v>
      </c>
      <c r="H8" s="1">
        <f t="shared" si="6"/>
        <v>0.18124999999999999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-0.13750000000000001</v>
      </c>
      <c r="C9" s="1">
        <f t="shared" si="4"/>
        <v>4.3749999999999983E-2</v>
      </c>
      <c r="D9" s="1">
        <f t="shared" si="0"/>
        <v>-4.6875000000000014E-2</v>
      </c>
      <c r="E9" s="1">
        <f t="shared" si="1"/>
        <v>-0.20492596487997622</v>
      </c>
      <c r="F9" s="1">
        <f t="shared" si="2"/>
        <v>-0.69489377743392</v>
      </c>
      <c r="G9" s="1">
        <f t="shared" si="5"/>
        <v>0.14240177782973751</v>
      </c>
      <c r="H9" s="1">
        <f t="shared" si="6"/>
        <v>9.0624999999999997E-2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-4.6875000000000014E-2</v>
      </c>
      <c r="C10" s="1">
        <f t="shared" si="4"/>
        <v>4.3749999999999983E-2</v>
      </c>
      <c r="D10" s="1">
        <f t="shared" si="0"/>
        <v>-1.5625000000000153E-3</v>
      </c>
      <c r="E10" s="1">
        <f t="shared" si="1"/>
        <v>-6.2695273756609255E-3</v>
      </c>
      <c r="F10" s="1">
        <f t="shared" si="2"/>
        <v>-0.20492596487997622</v>
      </c>
      <c r="G10" s="1">
        <f t="shared" si="5"/>
        <v>1.2847889467987404E-3</v>
      </c>
      <c r="H10" s="1">
        <f t="shared" si="6"/>
        <v>4.5312499999999999E-2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-1.5625000000000153E-3</v>
      </c>
      <c r="C11" s="1">
        <f t="shared" si="4"/>
        <v>4.3749999999999983E-2</v>
      </c>
      <c r="D11" s="1">
        <f t="shared" si="0"/>
        <v>2.1093749999999984E-2</v>
      </c>
      <c r="E11" s="1">
        <f t="shared" si="1"/>
        <v>8.0808006995069959E-2</v>
      </c>
      <c r="F11" s="1">
        <f t="shared" si="2"/>
        <v>-6.2695273756609255E-3</v>
      </c>
      <c r="G11" s="1">
        <f t="shared" si="5"/>
        <v>-5.0662801202819069E-4</v>
      </c>
      <c r="H11" s="1">
        <f t="shared" si="6"/>
        <v>2.2656249999999999E-2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-1.5625000000000153E-3</v>
      </c>
      <c r="C12" s="1">
        <f t="shared" si="4"/>
        <v>2.1093749999999984E-2</v>
      </c>
      <c r="D12" s="1">
        <f t="shared" si="0"/>
        <v>9.7656249999999844E-3</v>
      </c>
      <c r="E12" s="1">
        <f t="shared" si="1"/>
        <v>3.829871981677288E-2</v>
      </c>
      <c r="F12" s="1">
        <f t="shared" si="2"/>
        <v>-6.2695273756609255E-3</v>
      </c>
      <c r="G12" s="1">
        <f t="shared" si="5"/>
        <v>-2.4011487234402515E-4</v>
      </c>
      <c r="H12" s="1">
        <f t="shared" si="6"/>
        <v>1.1328125E-2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-1.5625000000000153E-3</v>
      </c>
      <c r="C13" s="1">
        <f t="shared" si="4"/>
        <v>9.7656249999999844E-3</v>
      </c>
      <c r="D13" s="1">
        <f t="shared" si="0"/>
        <v>4.1015624999999846E-3</v>
      </c>
      <c r="E13" s="1">
        <f t="shared" si="1"/>
        <v>1.6271601306060219E-2</v>
      </c>
      <c r="F13" s="1">
        <f t="shared" si="2"/>
        <v>-6.2695273756609255E-3</v>
      </c>
      <c r="G13" s="1">
        <f t="shared" si="5"/>
        <v>-1.0201524983418461E-4</v>
      </c>
      <c r="H13" s="1">
        <f t="shared" si="6"/>
        <v>5.6640624999999998E-3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-1.5625000000000153E-3</v>
      </c>
      <c r="C14" s="1">
        <f t="shared" si="4"/>
        <v>4.1015624999999846E-3</v>
      </c>
      <c r="D14" s="1">
        <f t="shared" si="0"/>
        <v>1.2695312499999846E-3</v>
      </c>
      <c r="E14" s="1">
        <f t="shared" si="1"/>
        <v>5.0652293030893089E-3</v>
      </c>
      <c r="F14" s="1">
        <f t="shared" si="2"/>
        <v>-6.2695273756609255E-3</v>
      </c>
      <c r="G14" s="1">
        <f t="shared" si="5"/>
        <v>-3.1756593779718332E-5</v>
      </c>
      <c r="H14" s="1">
        <f t="shared" si="6"/>
        <v>2.8320312499999999E-3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-1.5625000000000153E-3</v>
      </c>
      <c r="C15" s="1">
        <f t="shared" si="4"/>
        <v>1.2695312499999846E-3</v>
      </c>
      <c r="D15" s="1">
        <f t="shared" si="0"/>
        <v>-1.4648437500001531E-4</v>
      </c>
      <c r="E15" s="1">
        <f t="shared" si="1"/>
        <v>-5.8610915822919626E-4</v>
      </c>
      <c r="F15" s="1">
        <f t="shared" si="2"/>
        <v>-6.2695273756609255E-3</v>
      </c>
      <c r="G15" s="1">
        <f t="shared" si="5"/>
        <v>3.6746274126435272E-6</v>
      </c>
      <c r="H15" s="1">
        <f t="shared" si="6"/>
        <v>1.416015625E-3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-1.4648437500001531E-4</v>
      </c>
      <c r="C16" s="1">
        <f t="shared" si="4"/>
        <v>1.2695312499999846E-3</v>
      </c>
      <c r="D16" s="1">
        <f t="shared" si="0"/>
        <v>5.6152343749998467E-4</v>
      </c>
      <c r="E16" s="1">
        <f t="shared" si="1"/>
        <v>2.2435711053738635E-3</v>
      </c>
      <c r="F16" s="1">
        <f t="shared" si="2"/>
        <v>-5.8610915822919626E-4</v>
      </c>
      <c r="G16" s="1">
        <f t="shared" si="5"/>
        <v>-1.3149775719980225E-6</v>
      </c>
      <c r="H16" s="1">
        <f t="shared" si="6"/>
        <v>7.0800781249999998E-4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-1.4648437500001531E-4</v>
      </c>
      <c r="C17" s="1">
        <f t="shared" si="4"/>
        <v>5.6152343749998467E-4</v>
      </c>
      <c r="D17" s="1">
        <f t="shared" si="0"/>
        <v>2.0751953124998468E-4</v>
      </c>
      <c r="E17" s="1">
        <f t="shared" si="1"/>
        <v>8.2973360123498609E-4</v>
      </c>
      <c r="F17" s="1">
        <f t="shared" si="2"/>
        <v>-5.8610915822919626E-4</v>
      </c>
      <c r="G17" s="1">
        <f t="shared" si="5"/>
        <v>-4.863144625743173E-7</v>
      </c>
      <c r="H17" s="1">
        <f t="shared" si="6"/>
        <v>3.5400390624999999E-4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-1.4648437500001531E-4</v>
      </c>
      <c r="C18" s="1">
        <f t="shared" si="4"/>
        <v>2.0751953124998468E-4</v>
      </c>
      <c r="D18" s="2">
        <f t="shared" si="0"/>
        <v>3.0517578124984686E-5</v>
      </c>
      <c r="E18" s="1">
        <f t="shared" si="1"/>
        <v>1.2206286189092878E-4</v>
      </c>
      <c r="F18" s="1">
        <f t="shared" si="2"/>
        <v>-5.8610915822919626E-4</v>
      </c>
      <c r="G18" s="1">
        <f t="shared" si="5"/>
        <v>-7.1542161233938914E-8</v>
      </c>
      <c r="H18" s="1">
        <f t="shared" si="6"/>
        <v>1.7700195312499999E-4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-1.4648437500001531E-4</v>
      </c>
      <c r="C19" s="1">
        <f t="shared" si="4"/>
        <v>3.0517578124984686E-5</v>
      </c>
      <c r="D19" s="1">
        <f t="shared" si="0"/>
        <v>-5.7983398437515312E-5</v>
      </c>
      <c r="E19" s="1">
        <f t="shared" si="1"/>
        <v>-2.3196049015095861E-4</v>
      </c>
      <c r="F19" s="1">
        <f t="shared" si="2"/>
        <v>-5.8610915822919626E-4</v>
      </c>
      <c r="G19" s="1">
        <f t="shared" si="5"/>
        <v>1.3595416762481012E-7</v>
      </c>
      <c r="H19" s="1">
        <f t="shared" si="6"/>
        <v>8.8500976562499997E-5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-5.7983398437515312E-5</v>
      </c>
      <c r="C20" s="1">
        <f t="shared" si="4"/>
        <v>3.0517578124984686E-5</v>
      </c>
      <c r="D20" s="1">
        <f t="shared" si="0"/>
        <v>-1.3732910156265313E-5</v>
      </c>
      <c r="E20" s="1">
        <f t="shared" si="1"/>
        <v>-5.4933149365041837E-5</v>
      </c>
      <c r="F20" s="1">
        <f t="shared" si="2"/>
        <v>-2.3196049015095861E-4</v>
      </c>
      <c r="G20" s="1">
        <f t="shared" si="5"/>
        <v>1.2742320252250925E-8</v>
      </c>
      <c r="H20" s="1">
        <f t="shared" si="6"/>
        <v>4.4250488281249999E-5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-1.3732910156265313E-5</v>
      </c>
      <c r="C21" s="1">
        <f t="shared" si="4"/>
        <v>3.0517578124984686E-5</v>
      </c>
      <c r="D21" s="4">
        <f t="shared" si="0"/>
        <v>8.3923339843596863E-6</v>
      </c>
      <c r="E21" s="1">
        <f t="shared" si="1"/>
        <v>3.3568772486690074E-5</v>
      </c>
      <c r="F21" s="1">
        <f t="shared" si="2"/>
        <v>-5.4933149365041837E-5</v>
      </c>
      <c r="G21" s="1">
        <f t="shared" si="5"/>
        <v>-1.8440383930124527E-9</v>
      </c>
      <c r="H21" s="1">
        <f t="shared" si="6"/>
        <v>2.2125244140624999E-5</v>
      </c>
      <c r="I21" s="1" t="str">
        <f t="shared" si="7"/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314A-EDF3-410B-8D5F-6E340863625A}">
  <dimension ref="A1:J21"/>
  <sheetViews>
    <sheetView workbookViewId="0">
      <selection activeCell="K23" sqref="K23"/>
    </sheetView>
  </sheetViews>
  <sheetFormatPr baseColWidth="10" defaultRowHeight="14.4" x14ac:dyDescent="0.3"/>
  <sheetData>
    <row r="1" spans="1:10" x14ac:dyDescent="0.3">
      <c r="A1" t="s">
        <v>23</v>
      </c>
      <c r="C1" t="s">
        <v>1</v>
      </c>
      <c r="D1">
        <v>-0.5</v>
      </c>
      <c r="E1" t="s">
        <v>2</v>
      </c>
      <c r="F1">
        <f>(D1-2)*(D1+1)*D1*(D1-1)^3*(D1+2)</f>
        <v>-3.1640625</v>
      </c>
      <c r="H1" t="s">
        <v>13</v>
      </c>
      <c r="I1">
        <v>1.0000000000000001E-5</v>
      </c>
    </row>
    <row r="2" spans="1:10" x14ac:dyDescent="0.3">
      <c r="C2" t="s">
        <v>0</v>
      </c>
      <c r="D2">
        <v>3</v>
      </c>
      <c r="E2" t="s">
        <v>3</v>
      </c>
      <c r="F2">
        <f>(D2-2)*(D2+1)*D2*(D2-1)^3*(D2+2)</f>
        <v>480</v>
      </c>
      <c r="H2" t="s">
        <v>14</v>
      </c>
      <c r="I2">
        <f>ROUNDUP(LN((D2-D1)/I1)/LN(2),0)</f>
        <v>19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-0.5</v>
      </c>
      <c r="C5" s="1">
        <f>D2</f>
        <v>3</v>
      </c>
      <c r="D5" s="1">
        <f>(B5+C5)/2</f>
        <v>1.25</v>
      </c>
      <c r="E5" s="1">
        <f>(D5-2)*(D5+1)*D5*(D5-1)^3*(D5+2)</f>
        <v>-0.10711669921875</v>
      </c>
      <c r="F5" s="1">
        <f>(B5-2)*(B5+1)*B5*(B5-1)^3*(B5+2)</f>
        <v>-3.1640625</v>
      </c>
      <c r="G5" s="1">
        <f>E5*F5</f>
        <v>0.33892393112182617</v>
      </c>
      <c r="H5" s="1"/>
      <c r="I5" s="1"/>
    </row>
    <row r="6" spans="1:10" x14ac:dyDescent="0.3">
      <c r="A6" s="1">
        <v>2</v>
      </c>
      <c r="B6" s="1">
        <f>IF(G5&lt;0,B5,D5)</f>
        <v>1.25</v>
      </c>
      <c r="C6" s="1">
        <f>IF(G5&lt;0,D5,C5)</f>
        <v>3</v>
      </c>
      <c r="D6" s="1">
        <f t="shared" ref="D6:D21" si="0">(B6+C6)/2</f>
        <v>2.125</v>
      </c>
      <c r="E6" s="1">
        <f t="shared" ref="E6:E21" si="1">(D6-2)*(D6+1)*D6*(D6-1)^3*(D6+2)</f>
        <v>4.8752903938293457</v>
      </c>
      <c r="F6" s="1">
        <f t="shared" ref="F6:F21" si="2">(B6-2)*(B6+1)*B6*(B6-1)^3*(B6+2)</f>
        <v>-0.10711669921875</v>
      </c>
      <c r="G6" s="1">
        <f>E6*F6</f>
        <v>-0.52222501471987925</v>
      </c>
      <c r="H6" s="1">
        <f>ABS(D6-D5)</f>
        <v>0.875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1.25</v>
      </c>
      <c r="C7" s="1">
        <f t="shared" ref="C7:C21" si="4">IF(G6&lt;0,D6,C6)</f>
        <v>2.125</v>
      </c>
      <c r="D7" s="1">
        <f t="shared" si="0"/>
        <v>1.6875</v>
      </c>
      <c r="E7" s="1">
        <f t="shared" si="1"/>
        <v>-1.6982139833271503</v>
      </c>
      <c r="F7" s="1">
        <f t="shared" si="2"/>
        <v>-0.10711669921875</v>
      </c>
      <c r="G7" s="1">
        <f t="shared" ref="G7:G21" si="5">E7*F7</f>
        <v>0.18190707646112969</v>
      </c>
      <c r="H7" s="1">
        <f t="shared" ref="H7:H21" si="6">ABS(D7-D6)</f>
        <v>0.4375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1.6875</v>
      </c>
      <c r="C8" s="1">
        <f t="shared" si="4"/>
        <v>2.125</v>
      </c>
      <c r="D8" s="1">
        <f t="shared" si="0"/>
        <v>1.90625</v>
      </c>
      <c r="E8" s="1">
        <f t="shared" si="1"/>
        <v>-1.5100391137821134</v>
      </c>
      <c r="F8" s="1">
        <f t="shared" si="2"/>
        <v>-1.6982139833271503</v>
      </c>
      <c r="G8" s="1">
        <f t="shared" si="5"/>
        <v>2.5643695383957228</v>
      </c>
      <c r="H8" s="1">
        <f t="shared" si="6"/>
        <v>0.21875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1.90625</v>
      </c>
      <c r="C9" s="1">
        <f t="shared" si="4"/>
        <v>2.125</v>
      </c>
      <c r="D9" s="1">
        <f t="shared" si="0"/>
        <v>2.015625</v>
      </c>
      <c r="E9" s="1">
        <f t="shared" si="1"/>
        <v>0.39954011904796971</v>
      </c>
      <c r="F9" s="1">
        <f t="shared" si="2"/>
        <v>-1.5100391137821134</v>
      </c>
      <c r="G9" s="1">
        <f t="shared" si="5"/>
        <v>-0.60332120728759631</v>
      </c>
      <c r="H9" s="1">
        <f t="shared" si="6"/>
        <v>0.109375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1.90625</v>
      </c>
      <c r="C10" s="1">
        <f t="shared" si="4"/>
        <v>2.015625</v>
      </c>
      <c r="D10" s="1">
        <f t="shared" si="0"/>
        <v>1.9609375</v>
      </c>
      <c r="E10" s="1">
        <f t="shared" si="1"/>
        <v>-0.79714337654658074</v>
      </c>
      <c r="F10" s="1">
        <f t="shared" si="2"/>
        <v>-1.5100391137821134</v>
      </c>
      <c r="G10" s="1">
        <f t="shared" si="5"/>
        <v>1.2037176778776804</v>
      </c>
      <c r="H10" s="1">
        <f t="shared" si="6"/>
        <v>5.46875E-2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1.9609375</v>
      </c>
      <c r="C11" s="1">
        <f t="shared" si="4"/>
        <v>2.015625</v>
      </c>
      <c r="D11" s="1">
        <f t="shared" si="0"/>
        <v>1.98828125</v>
      </c>
      <c r="E11" s="1">
        <f t="shared" si="1"/>
        <v>-0.2680451914255732</v>
      </c>
      <c r="F11" s="1">
        <f t="shared" si="2"/>
        <v>-0.79714337654658074</v>
      </c>
      <c r="G11" s="1">
        <f t="shared" si="5"/>
        <v>0.21367044896005602</v>
      </c>
      <c r="H11" s="1">
        <f t="shared" si="6"/>
        <v>2.734375E-2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1.98828125</v>
      </c>
      <c r="C12" s="1">
        <f t="shared" si="4"/>
        <v>2.015625</v>
      </c>
      <c r="D12" s="1">
        <f t="shared" si="0"/>
        <v>2.001953125</v>
      </c>
      <c r="E12" s="1">
        <f t="shared" si="1"/>
        <v>4.7250026867687422E-2</v>
      </c>
      <c r="F12" s="1">
        <f t="shared" si="2"/>
        <v>-0.2680451914255732</v>
      </c>
      <c r="G12" s="1">
        <f t="shared" si="5"/>
        <v>-1.2665142496612752E-2</v>
      </c>
      <c r="H12" s="1">
        <f t="shared" si="6"/>
        <v>1.3671875E-2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1.98828125</v>
      </c>
      <c r="C13" s="1">
        <f t="shared" si="4"/>
        <v>2.001953125</v>
      </c>
      <c r="D13" s="1">
        <f t="shared" si="0"/>
        <v>1.9951171875</v>
      </c>
      <c r="E13" s="1">
        <f t="shared" si="1"/>
        <v>-0.11486943421979931</v>
      </c>
      <c r="F13" s="1">
        <f t="shared" si="2"/>
        <v>-0.2680451914255732</v>
      </c>
      <c r="G13" s="1">
        <f t="shared" si="5"/>
        <v>3.0790199484393394E-2</v>
      </c>
      <c r="H13" s="1">
        <f t="shared" si="6"/>
        <v>6.8359375E-3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1.9951171875</v>
      </c>
      <c r="C14" s="1">
        <f t="shared" si="4"/>
        <v>2.001953125</v>
      </c>
      <c r="D14" s="1">
        <f t="shared" si="0"/>
        <v>1.99853515625</v>
      </c>
      <c r="E14" s="1">
        <f t="shared" si="1"/>
        <v>-3.4946463986025404E-2</v>
      </c>
      <c r="F14" s="1">
        <f t="shared" si="2"/>
        <v>-0.11486943421979931</v>
      </c>
      <c r="G14" s="1">
        <f t="shared" si="5"/>
        <v>4.0142805460573307E-3</v>
      </c>
      <c r="H14" s="1">
        <f t="shared" si="6"/>
        <v>3.41796875E-3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1.99853515625</v>
      </c>
      <c r="C15" s="1">
        <f t="shared" si="4"/>
        <v>2.001953125</v>
      </c>
      <c r="D15" s="1">
        <f t="shared" si="0"/>
        <v>2.000244140625</v>
      </c>
      <c r="E15" s="1">
        <f t="shared" si="1"/>
        <v>5.8652185694044109E-3</v>
      </c>
      <c r="F15" s="1">
        <f t="shared" si="2"/>
        <v>-3.4946463986025404E-2</v>
      </c>
      <c r="G15" s="1">
        <f t="shared" si="5"/>
        <v>-2.0496864950585869E-4</v>
      </c>
      <c r="H15" s="1">
        <f t="shared" si="6"/>
        <v>1.708984375E-3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1.99853515625</v>
      </c>
      <c r="C16" s="1">
        <f t="shared" si="4"/>
        <v>2.000244140625</v>
      </c>
      <c r="D16" s="1">
        <f t="shared" si="0"/>
        <v>1.9993896484375</v>
      </c>
      <c r="E16" s="1">
        <f t="shared" si="1"/>
        <v>-1.4611965789453087E-2</v>
      </c>
      <c r="F16" s="1">
        <f t="shared" si="2"/>
        <v>-3.4946463986025404E-2</v>
      </c>
      <c r="G16" s="1">
        <f t="shared" si="5"/>
        <v>5.1063653622615763E-4</v>
      </c>
      <c r="H16" s="1">
        <f t="shared" si="6"/>
        <v>8.544921875E-4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1.9993896484375</v>
      </c>
      <c r="C17" s="1">
        <f t="shared" si="4"/>
        <v>2.000244140625</v>
      </c>
      <c r="D17" s="1">
        <f t="shared" si="0"/>
        <v>1.99981689453125</v>
      </c>
      <c r="E17" s="1">
        <f t="shared" si="1"/>
        <v>-4.3912465199258243E-3</v>
      </c>
      <c r="F17" s="1">
        <f t="shared" si="2"/>
        <v>-1.4611965789453087E-2</v>
      </c>
      <c r="G17" s="1">
        <f t="shared" si="5"/>
        <v>6.4164743922211069E-5</v>
      </c>
      <c r="H17" s="1">
        <f t="shared" si="6"/>
        <v>4.2724609375E-4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1.99981689453125</v>
      </c>
      <c r="C18" s="1">
        <f t="shared" si="4"/>
        <v>2.000244140625</v>
      </c>
      <c r="D18" s="2">
        <f t="shared" si="0"/>
        <v>2.000030517578125</v>
      </c>
      <c r="E18" s="1">
        <f t="shared" si="1"/>
        <v>7.3251314913147687E-4</v>
      </c>
      <c r="F18" s="1">
        <f t="shared" si="2"/>
        <v>-4.3912465199258243E-3</v>
      </c>
      <c r="G18" s="1">
        <f t="shared" si="5"/>
        <v>-3.2166458169235044E-6</v>
      </c>
      <c r="H18" s="1">
        <f t="shared" si="6"/>
        <v>2.13623046875E-4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1.99981689453125</v>
      </c>
      <c r="C19" s="1">
        <f t="shared" si="4"/>
        <v>2.000030517578125</v>
      </c>
      <c r="D19" s="1">
        <f t="shared" si="0"/>
        <v>1.9999237060546875</v>
      </c>
      <c r="E19" s="1">
        <f t="shared" si="1"/>
        <v>-1.8304843230288279E-3</v>
      </c>
      <c r="F19" s="1">
        <f t="shared" si="2"/>
        <v>-4.3912465199258243E-3</v>
      </c>
      <c r="G19" s="1">
        <f t="shared" si="5"/>
        <v>8.0381079132791189E-6</v>
      </c>
      <c r="H19" s="1">
        <f t="shared" si="6"/>
        <v>1.068115234375E-4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1.9999237060546875</v>
      </c>
      <c r="C20" s="1">
        <f t="shared" si="4"/>
        <v>2.000030517578125</v>
      </c>
      <c r="D20" s="1">
        <f t="shared" si="0"/>
        <v>1.9999771118164063</v>
      </c>
      <c r="E20" s="1">
        <f t="shared" si="1"/>
        <v>-5.4926506899951363E-4</v>
      </c>
      <c r="F20" s="1">
        <f t="shared" si="2"/>
        <v>-1.8304843230288279E-3</v>
      </c>
      <c r="G20" s="1">
        <f t="shared" si="5"/>
        <v>1.0054210979909571E-6</v>
      </c>
      <c r="H20" s="1">
        <f t="shared" si="6"/>
        <v>5.340576171875E-5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1.9999771118164063</v>
      </c>
      <c r="C21" s="1">
        <f t="shared" si="4"/>
        <v>2.000030517578125</v>
      </c>
      <c r="D21" s="4">
        <f t="shared" si="0"/>
        <v>2.0000038146972656</v>
      </c>
      <c r="E21" s="1">
        <f t="shared" si="1"/>
        <v>9.155416047151868E-5</v>
      </c>
      <c r="F21" s="1">
        <f t="shared" si="2"/>
        <v>-5.4926506899951363E-4</v>
      </c>
      <c r="G21" s="1">
        <f t="shared" si="5"/>
        <v>-5.028750226858125E-8</v>
      </c>
      <c r="H21" s="1">
        <f t="shared" si="6"/>
        <v>2.6702880859375E-5</v>
      </c>
      <c r="I21" s="1" t="str">
        <f t="shared" si="7"/>
        <v/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E43F-7D75-4990-B511-A3AEFDE091DC}">
  <dimension ref="A1:J21"/>
  <sheetViews>
    <sheetView tabSelected="1" workbookViewId="0">
      <selection activeCell="J24" sqref="J24"/>
    </sheetView>
  </sheetViews>
  <sheetFormatPr baseColWidth="10" defaultRowHeight="14.4" x14ac:dyDescent="0.3"/>
  <sheetData>
    <row r="1" spans="1:10" x14ac:dyDescent="0.3">
      <c r="A1" t="s">
        <v>23</v>
      </c>
      <c r="C1" t="s">
        <v>1</v>
      </c>
      <c r="D1">
        <v>-3</v>
      </c>
      <c r="E1" t="s">
        <v>2</v>
      </c>
      <c r="F1">
        <f>(D1-2)*(D1+1)*D1*(D1-1)^3*(D1+2)</f>
        <v>-1920</v>
      </c>
      <c r="H1" t="s">
        <v>13</v>
      </c>
      <c r="I1">
        <v>1.0000000000000001E-5</v>
      </c>
    </row>
    <row r="2" spans="1:10" x14ac:dyDescent="0.3">
      <c r="C2" t="s">
        <v>0</v>
      </c>
      <c r="D2">
        <v>-0.5</v>
      </c>
      <c r="E2" t="s">
        <v>3</v>
      </c>
      <c r="F2">
        <f>(D2-2)*(D2+1)*D2*(D2-1)^3*(D2+2)</f>
        <v>-3.1640625</v>
      </c>
      <c r="H2" t="s">
        <v>14</v>
      </c>
      <c r="I2">
        <f>ROUNDUP(LN((D2-D1)/I1)/LN(2),0)</f>
        <v>18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-3</v>
      </c>
      <c r="C5" s="1">
        <f>D2</f>
        <v>-0.5</v>
      </c>
      <c r="D5" s="1">
        <f>(B5+C5)/2</f>
        <v>-1.75</v>
      </c>
      <c r="E5" s="1">
        <f>(D5-2)*(D5+1)*D5*(D5-1)^3*(D5+2)</f>
        <v>25.58990478515625</v>
      </c>
      <c r="F5" s="1">
        <f>(B5-2)*(B5+1)*B5*(B5-1)^3*(B5+2)</f>
        <v>-1920</v>
      </c>
      <c r="G5" s="1">
        <f>E5*F5</f>
        <v>-49132.6171875</v>
      </c>
      <c r="H5" s="1"/>
      <c r="I5" s="1"/>
    </row>
    <row r="6" spans="1:10" x14ac:dyDescent="0.3">
      <c r="A6" s="1">
        <v>2</v>
      </c>
      <c r="B6" s="1">
        <f>IF(G5&lt;0,B5,D5)</f>
        <v>-3</v>
      </c>
      <c r="C6" s="1">
        <f>IF(G5&lt;0,D5,C5)</f>
        <v>-1.75</v>
      </c>
      <c r="D6" s="1">
        <f t="shared" ref="D6:D21" si="0">(B6+C6)/2</f>
        <v>-2.375</v>
      </c>
      <c r="E6" s="1">
        <f t="shared" ref="E6:E21" si="1">(D6-2)*(D6+1)*D6*(D6-1)^3*(D6+2)</f>
        <v>-205.96668004989624</v>
      </c>
      <c r="F6" s="1">
        <f t="shared" ref="F6:F21" si="2">(B6-2)*(B6+1)*B6*(B6-1)^3*(B6+2)</f>
        <v>-1920</v>
      </c>
      <c r="G6" s="1">
        <f>E6*F6</f>
        <v>395456.02569580078</v>
      </c>
      <c r="H6" s="1">
        <f>ABS(D6-D5)</f>
        <v>0.625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-2.375</v>
      </c>
      <c r="C7" s="1">
        <f t="shared" ref="C7:C21" si="4">IF(G6&lt;0,D6,C6)</f>
        <v>-1.75</v>
      </c>
      <c r="D7" s="1">
        <f t="shared" si="0"/>
        <v>-2.0625</v>
      </c>
      <c r="E7" s="1">
        <f t="shared" si="1"/>
        <v>-15.981759075075388</v>
      </c>
      <c r="F7" s="1">
        <f t="shared" si="2"/>
        <v>-205.96668004989624</v>
      </c>
      <c r="G7" s="1">
        <f t="shared" ref="G7:G21" si="5">E7*F7</f>
        <v>3291.7098580505781</v>
      </c>
      <c r="H7" s="1">
        <f t="shared" ref="H7:H21" si="6">ABS(D7-D6)</f>
        <v>0.3125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-2.0625</v>
      </c>
      <c r="C8" s="1">
        <f t="shared" si="4"/>
        <v>-1.75</v>
      </c>
      <c r="D8" s="1">
        <f t="shared" si="0"/>
        <v>-1.90625</v>
      </c>
      <c r="E8" s="1">
        <f t="shared" si="1"/>
        <v>15.529522348515457</v>
      </c>
      <c r="F8" s="1">
        <f t="shared" si="2"/>
        <v>-15.981759075075388</v>
      </c>
      <c r="G8" s="1">
        <f t="shared" si="5"/>
        <v>-248.18908472497296</v>
      </c>
      <c r="H8" s="1">
        <f t="shared" si="6"/>
        <v>0.15625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-2.0625</v>
      </c>
      <c r="C9" s="1">
        <f t="shared" si="4"/>
        <v>-1.90625</v>
      </c>
      <c r="D9" s="1">
        <f t="shared" si="0"/>
        <v>-1.984375</v>
      </c>
      <c r="E9" s="1">
        <f t="shared" si="1"/>
        <v>3.2323972953020075</v>
      </c>
      <c r="F9" s="1">
        <f t="shared" si="2"/>
        <v>-15.981759075075388</v>
      </c>
      <c r="G9" s="1">
        <f t="shared" si="5"/>
        <v>-51.659394808441995</v>
      </c>
      <c r="H9" s="1">
        <f t="shared" si="6"/>
        <v>7.8125E-2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-2.0625</v>
      </c>
      <c r="C10" s="1">
        <f t="shared" si="4"/>
        <v>-1.984375</v>
      </c>
      <c r="D10" s="1">
        <f t="shared" si="0"/>
        <v>-2.0234375</v>
      </c>
      <c r="E10" s="1">
        <f t="shared" si="1"/>
        <v>-5.3971271669509147</v>
      </c>
      <c r="F10" s="1">
        <f t="shared" si="2"/>
        <v>-15.981759075075388</v>
      </c>
      <c r="G10" s="1">
        <f t="shared" si="5"/>
        <v>86.255586079753698</v>
      </c>
      <c r="H10" s="1">
        <f t="shared" si="6"/>
        <v>3.90625E-2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-2.0234375</v>
      </c>
      <c r="C11" s="1">
        <f t="shared" si="4"/>
        <v>-1.984375</v>
      </c>
      <c r="D11" s="1">
        <f t="shared" si="0"/>
        <v>-2.00390625</v>
      </c>
      <c r="E11" s="1">
        <f t="shared" si="1"/>
        <v>-0.85285188965650605</v>
      </c>
      <c r="F11" s="1">
        <f t="shared" si="2"/>
        <v>-5.3971271669509147</v>
      </c>
      <c r="G11" s="1">
        <f t="shared" si="5"/>
        <v>4.6029501030505529</v>
      </c>
      <c r="H11" s="1">
        <f t="shared" si="6"/>
        <v>1.953125E-2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-2.00390625</v>
      </c>
      <c r="C12" s="1">
        <f t="shared" si="4"/>
        <v>-1.984375</v>
      </c>
      <c r="D12" s="1">
        <f t="shared" si="0"/>
        <v>-1.994140625</v>
      </c>
      <c r="E12" s="1">
        <f t="shared" si="1"/>
        <v>1.2453597614558369</v>
      </c>
      <c r="F12" s="1">
        <f t="shared" si="2"/>
        <v>-0.85285188965650605</v>
      </c>
      <c r="G12" s="1">
        <f t="shared" si="5"/>
        <v>-1.0621074258597862</v>
      </c>
      <c r="H12" s="1">
        <f t="shared" si="6"/>
        <v>9.765625E-3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-2.00390625</v>
      </c>
      <c r="C13" s="1">
        <f t="shared" si="4"/>
        <v>-1.994140625</v>
      </c>
      <c r="D13" s="1">
        <f t="shared" si="0"/>
        <v>-1.9990234375</v>
      </c>
      <c r="E13" s="1">
        <f t="shared" si="1"/>
        <v>0.21037161225294909</v>
      </c>
      <c r="F13" s="1">
        <f t="shared" si="2"/>
        <v>-0.85285188965650605</v>
      </c>
      <c r="G13" s="1">
        <f t="shared" si="5"/>
        <v>-0.17941582704001341</v>
      </c>
      <c r="H13" s="1">
        <f t="shared" si="6"/>
        <v>4.8828125E-3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-2.00390625</v>
      </c>
      <c r="C14" s="1">
        <f t="shared" si="4"/>
        <v>-1.9990234375</v>
      </c>
      <c r="D14" s="1">
        <f t="shared" si="0"/>
        <v>-2.00146484375</v>
      </c>
      <c r="E14" s="1">
        <f t="shared" si="1"/>
        <v>-0.31768284584963696</v>
      </c>
      <c r="F14" s="1">
        <f t="shared" si="2"/>
        <v>-0.85285188965650605</v>
      </c>
      <c r="G14" s="1">
        <f t="shared" si="5"/>
        <v>0.2709364153943194</v>
      </c>
      <c r="H14" s="1">
        <f t="shared" si="6"/>
        <v>2.44140625E-3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-2.00146484375</v>
      </c>
      <c r="C15" s="1">
        <f t="shared" si="4"/>
        <v>-1.9990234375</v>
      </c>
      <c r="D15" s="1">
        <f t="shared" si="0"/>
        <v>-2.000244140625</v>
      </c>
      <c r="E15" s="1">
        <f t="shared" si="1"/>
        <v>-5.2769789458913953E-2</v>
      </c>
      <c r="F15" s="1">
        <f t="shared" si="2"/>
        <v>-0.31768284584963696</v>
      </c>
      <c r="G15" s="1">
        <f t="shared" si="5"/>
        <v>1.676405689019396E-2</v>
      </c>
      <c r="H15" s="1">
        <f t="shared" si="6"/>
        <v>1.220703125E-3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-2.000244140625</v>
      </c>
      <c r="C16" s="1">
        <f t="shared" si="4"/>
        <v>-1.9990234375</v>
      </c>
      <c r="D16" s="1">
        <f t="shared" si="0"/>
        <v>-1.9996337890625</v>
      </c>
      <c r="E16" s="1">
        <f t="shared" si="1"/>
        <v>7.9021932268987599E-2</v>
      </c>
      <c r="F16" s="1">
        <f t="shared" si="2"/>
        <v>-5.2769789458913953E-2</v>
      </c>
      <c r="G16" s="1">
        <f t="shared" si="5"/>
        <v>-4.1699707284710338E-3</v>
      </c>
      <c r="H16" s="1">
        <f t="shared" si="6"/>
        <v>6.103515625E-4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-2.000244140625</v>
      </c>
      <c r="C17" s="1">
        <f t="shared" si="4"/>
        <v>-1.9996337890625</v>
      </c>
      <c r="D17" s="1">
        <f t="shared" si="0"/>
        <v>-1.99993896484375</v>
      </c>
      <c r="E17" s="1">
        <f t="shared" si="1"/>
        <v>1.3181381072849635E-2</v>
      </c>
      <c r="F17" s="1">
        <f t="shared" si="2"/>
        <v>-5.2769789458913953E-2</v>
      </c>
      <c r="G17" s="1">
        <f t="shared" si="5"/>
        <v>-6.9557870399198859E-4</v>
      </c>
      <c r="H17" s="1">
        <f t="shared" si="6"/>
        <v>3.0517578125E-4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-2.000244140625</v>
      </c>
      <c r="C18" s="1">
        <f t="shared" si="4"/>
        <v>-1.99993896484375</v>
      </c>
      <c r="D18" s="2">
        <f t="shared" si="0"/>
        <v>-2.000091552734375</v>
      </c>
      <c r="E18" s="1">
        <f t="shared" si="1"/>
        <v>-1.9780369965868239E-2</v>
      </c>
      <c r="F18" s="1">
        <f t="shared" si="2"/>
        <v>-5.2769789458913953E-2</v>
      </c>
      <c r="G18" s="1">
        <f t="shared" si="5"/>
        <v>1.0438059585182919E-3</v>
      </c>
      <c r="H18" s="1">
        <f t="shared" si="6"/>
        <v>1.52587890625E-4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-2.000091552734375</v>
      </c>
      <c r="C19" s="1">
        <f t="shared" si="4"/>
        <v>-1.99993896484375</v>
      </c>
      <c r="D19" s="1">
        <f t="shared" si="0"/>
        <v>-2.0000152587890625</v>
      </c>
      <c r="E19" s="1">
        <f t="shared" si="1"/>
        <v>-3.2960367411725335E-3</v>
      </c>
      <c r="F19" s="1">
        <f t="shared" si="2"/>
        <v>-1.9780369965868239E-2</v>
      </c>
      <c r="G19" s="1">
        <f t="shared" si="5"/>
        <v>6.5196826161487411E-5</v>
      </c>
      <c r="H19" s="1">
        <f t="shared" si="6"/>
        <v>7.62939453125E-5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-2.0000152587890625</v>
      </c>
      <c r="C20" s="1">
        <f t="shared" si="4"/>
        <v>-1.99993896484375</v>
      </c>
      <c r="D20" s="1">
        <f t="shared" si="0"/>
        <v>-1.9999771118164063</v>
      </c>
      <c r="E20" s="1">
        <f t="shared" si="1"/>
        <v>4.9435364857565315E-3</v>
      </c>
      <c r="F20" s="1">
        <f t="shared" si="2"/>
        <v>-3.2960367411725335E-3</v>
      </c>
      <c r="G20" s="1">
        <f t="shared" si="5"/>
        <v>-1.6294077888380475E-5</v>
      </c>
      <c r="H20" s="1">
        <f t="shared" si="6"/>
        <v>3.814697265625E-5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-2.0000152587890625</v>
      </c>
      <c r="C21" s="1">
        <f t="shared" si="4"/>
        <v>-1.9999771118164063</v>
      </c>
      <c r="D21" s="4">
        <f t="shared" si="0"/>
        <v>-1.9999961853027344</v>
      </c>
      <c r="E21" s="1">
        <f t="shared" si="1"/>
        <v>8.2396596557282587E-4</v>
      </c>
      <c r="F21" s="1">
        <f t="shared" si="2"/>
        <v>-3.2960367411725335E-3</v>
      </c>
      <c r="G21" s="1">
        <f t="shared" si="5"/>
        <v>-2.7158220960037371E-6</v>
      </c>
      <c r="H21" s="1">
        <f t="shared" si="6"/>
        <v>1.9073486328125E-5</v>
      </c>
      <c r="I21" s="1" t="str">
        <f t="shared" si="7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A80D-8747-4076-922C-E0AEED980776}">
  <dimension ref="A1:J21"/>
  <sheetViews>
    <sheetView workbookViewId="0">
      <selection activeCell="E26" sqref="E26"/>
    </sheetView>
  </sheetViews>
  <sheetFormatPr baseColWidth="10" defaultRowHeight="14.4" x14ac:dyDescent="0.3"/>
  <sheetData>
    <row r="1" spans="1:10" x14ac:dyDescent="0.3">
      <c r="A1" t="s">
        <v>16</v>
      </c>
      <c r="C1" t="s">
        <v>1</v>
      </c>
      <c r="D1">
        <v>0</v>
      </c>
      <c r="E1" t="s">
        <v>2</v>
      </c>
      <c r="F1">
        <f>D1-2^(-D1)</f>
        <v>-1</v>
      </c>
      <c r="H1" t="s">
        <v>13</v>
      </c>
      <c r="I1">
        <v>1.0000000000000001E-5</v>
      </c>
    </row>
    <row r="2" spans="1:10" x14ac:dyDescent="0.3">
      <c r="C2" t="s">
        <v>0</v>
      </c>
      <c r="D2">
        <v>1</v>
      </c>
      <c r="E2" t="s">
        <v>3</v>
      </c>
      <c r="F2">
        <f>D2-2^(-D2)</f>
        <v>0.5</v>
      </c>
      <c r="H2" t="s">
        <v>14</v>
      </c>
      <c r="I2">
        <f>ROUNDUP(LN((D2-D1)/I1)/LN(2),0)</f>
        <v>17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0</v>
      </c>
      <c r="C5" s="1">
        <f>D2</f>
        <v>1</v>
      </c>
      <c r="D5" s="1">
        <f>(B5+C5)/2</f>
        <v>0.5</v>
      </c>
      <c r="E5" s="1">
        <f>D5-2^(-D5)</f>
        <v>-0.20710678118654746</v>
      </c>
      <c r="F5" s="1">
        <f>B5-2^(-B5)</f>
        <v>-1</v>
      </c>
      <c r="G5" s="1">
        <f>E5*F5</f>
        <v>0.20710678118654746</v>
      </c>
      <c r="H5" s="1"/>
      <c r="I5" s="1"/>
    </row>
    <row r="6" spans="1:10" x14ac:dyDescent="0.3">
      <c r="A6" s="1">
        <v>2</v>
      </c>
      <c r="B6" s="1">
        <f>IF(G5&lt;0,B5,D5)</f>
        <v>0.5</v>
      </c>
      <c r="C6" s="1">
        <f>IF(G5&lt;0,D5,C5)</f>
        <v>1</v>
      </c>
      <c r="D6" s="1">
        <f t="shared" ref="D6:D21" si="0">(B6+C6)/2</f>
        <v>0.75</v>
      </c>
      <c r="E6" s="1">
        <f t="shared" ref="E6:E21" si="1">D6-2^(-D6)</f>
        <v>0.15539644249863949</v>
      </c>
      <c r="F6" s="1">
        <f t="shared" ref="F6:F21" si="2">B6-2^(-B6)</f>
        <v>-0.20710678118654746</v>
      </c>
      <c r="G6" s="1">
        <f>E6*F6</f>
        <v>-3.218365701373363E-2</v>
      </c>
      <c r="H6" s="1">
        <f>ABS(D6-D5)</f>
        <v>0.25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0.5</v>
      </c>
      <c r="C7" s="1">
        <f t="shared" ref="C7:C21" si="4">IF(G6&lt;0,D6,C6)</f>
        <v>0.75</v>
      </c>
      <c r="D7" s="1">
        <f t="shared" si="0"/>
        <v>0.625</v>
      </c>
      <c r="E7" s="1">
        <f t="shared" si="1"/>
        <v>-2.341977732550482E-2</v>
      </c>
      <c r="F7" s="1">
        <f t="shared" si="2"/>
        <v>-0.20710678118654746</v>
      </c>
      <c r="G7" s="1">
        <f t="shared" ref="G7:G21" si="5">E7*F7</f>
        <v>4.8503946979909923E-3</v>
      </c>
      <c r="H7" s="1">
        <f t="shared" ref="H7:H21" si="6">ABS(D7-D6)</f>
        <v>0.125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0.625</v>
      </c>
      <c r="C8" s="1">
        <f t="shared" si="4"/>
        <v>0.75</v>
      </c>
      <c r="D8" s="1">
        <f t="shared" si="0"/>
        <v>0.6875</v>
      </c>
      <c r="E8" s="1">
        <f t="shared" si="1"/>
        <v>6.6571093963257999E-2</v>
      </c>
      <c r="F8" s="1">
        <f t="shared" si="2"/>
        <v>-2.341977732550482E-2</v>
      </c>
      <c r="G8" s="1">
        <f t="shared" si="5"/>
        <v>-1.5590801969347606E-3</v>
      </c>
      <c r="H8" s="1">
        <f t="shared" si="6"/>
        <v>6.25E-2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0.625</v>
      </c>
      <c r="C9" s="1">
        <f t="shared" si="4"/>
        <v>0.6875</v>
      </c>
      <c r="D9" s="1">
        <f t="shared" si="0"/>
        <v>0.65625</v>
      </c>
      <c r="E9" s="1">
        <f t="shared" si="1"/>
        <v>2.172452140413339E-2</v>
      </c>
      <c r="F9" s="1">
        <f t="shared" si="2"/>
        <v>-2.341977732550482E-2</v>
      </c>
      <c r="G9" s="1">
        <f t="shared" si="5"/>
        <v>-5.0878345378796734E-4</v>
      </c>
      <c r="H9" s="1">
        <f t="shared" si="6"/>
        <v>3.125E-2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0.625</v>
      </c>
      <c r="C10" s="1">
        <f t="shared" si="4"/>
        <v>0.65625</v>
      </c>
      <c r="D10" s="1">
        <f t="shared" si="0"/>
        <v>0.640625</v>
      </c>
      <c r="E10" s="1">
        <f t="shared" si="1"/>
        <v>-8.100080393891318E-4</v>
      </c>
      <c r="F10" s="1">
        <f t="shared" si="2"/>
        <v>-2.341977732550482E-2</v>
      </c>
      <c r="G10" s="1">
        <f t="shared" si="5"/>
        <v>1.8970207914362203E-5</v>
      </c>
      <c r="H10" s="1">
        <f t="shared" si="6"/>
        <v>1.5625E-2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0.640625</v>
      </c>
      <c r="C11" s="1">
        <f t="shared" si="4"/>
        <v>0.65625</v>
      </c>
      <c r="D11" s="1">
        <f t="shared" si="0"/>
        <v>0.6484375</v>
      </c>
      <c r="E11" s="1">
        <f t="shared" si="1"/>
        <v>1.0466610801803888E-2</v>
      </c>
      <c r="F11" s="1">
        <f t="shared" si="2"/>
        <v>-8.100080393891318E-4</v>
      </c>
      <c r="G11" s="1">
        <f t="shared" si="5"/>
        <v>-8.4780388946182771E-6</v>
      </c>
      <c r="H11" s="1">
        <f t="shared" si="6"/>
        <v>7.8125E-3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0.640625</v>
      </c>
      <c r="C12" s="1">
        <f t="shared" si="4"/>
        <v>0.6484375</v>
      </c>
      <c r="D12" s="1">
        <f t="shared" si="0"/>
        <v>0.64453125</v>
      </c>
      <c r="E12" s="1">
        <f t="shared" si="1"/>
        <v>4.8306462471653377E-3</v>
      </c>
      <c r="F12" s="1">
        <f t="shared" si="2"/>
        <v>-8.100080393891318E-4</v>
      </c>
      <c r="G12" s="1">
        <f t="shared" si="5"/>
        <v>-3.9128622956488624E-6</v>
      </c>
      <c r="H12" s="1">
        <f t="shared" si="6"/>
        <v>3.90625E-3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0.640625</v>
      </c>
      <c r="C13" s="1">
        <f t="shared" si="4"/>
        <v>0.64453125</v>
      </c>
      <c r="D13" s="1">
        <f t="shared" si="0"/>
        <v>0.642578125</v>
      </c>
      <c r="E13" s="1">
        <f t="shared" si="1"/>
        <v>2.0109061142676854E-3</v>
      </c>
      <c r="F13" s="1">
        <f t="shared" si="2"/>
        <v>-8.100080393891318E-4</v>
      </c>
      <c r="G13" s="1">
        <f t="shared" si="5"/>
        <v>-1.6288501190135853E-6</v>
      </c>
      <c r="H13" s="1">
        <f t="shared" si="6"/>
        <v>1.953125E-3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0.640625</v>
      </c>
      <c r="C14" s="1">
        <f t="shared" si="4"/>
        <v>0.642578125</v>
      </c>
      <c r="D14" s="1">
        <f t="shared" si="0"/>
        <v>0.6416015625</v>
      </c>
      <c r="E14" s="1">
        <f t="shared" si="1"/>
        <v>6.0059588938810027E-4</v>
      </c>
      <c r="F14" s="1">
        <f t="shared" si="2"/>
        <v>-8.100080393891318E-4</v>
      </c>
      <c r="G14" s="1">
        <f t="shared" si="5"/>
        <v>-4.8648749882842701E-7</v>
      </c>
      <c r="H14" s="1">
        <f t="shared" si="6"/>
        <v>9.765625E-4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0.640625</v>
      </c>
      <c r="C15" s="1">
        <f t="shared" si="4"/>
        <v>0.6416015625</v>
      </c>
      <c r="D15" s="1">
        <f t="shared" si="0"/>
        <v>0.64111328125</v>
      </c>
      <c r="E15" s="1">
        <f t="shared" si="1"/>
        <v>-1.0466934958675012E-4</v>
      </c>
      <c r="F15" s="1">
        <f t="shared" si="2"/>
        <v>-8.100080393891318E-4</v>
      </c>
      <c r="G15" s="1">
        <f t="shared" si="5"/>
        <v>8.4783014642899089E-8</v>
      </c>
      <c r="H15" s="1">
        <f t="shared" si="6"/>
        <v>4.8828125E-4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0.64111328125</v>
      </c>
      <c r="C16" s="1">
        <f t="shared" si="4"/>
        <v>0.6416015625</v>
      </c>
      <c r="D16" s="1">
        <f t="shared" si="0"/>
        <v>0.641357421875</v>
      </c>
      <c r="E16" s="1">
        <f t="shared" si="1"/>
        <v>2.4797244970042875E-4</v>
      </c>
      <c r="F16" s="1">
        <f t="shared" si="2"/>
        <v>-1.0466934958675012E-4</v>
      </c>
      <c r="G16" s="1">
        <f t="shared" si="5"/>
        <v>-2.5955115025576987E-8</v>
      </c>
      <c r="H16" s="1">
        <f t="shared" si="6"/>
        <v>2.44140625E-4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0.64111328125</v>
      </c>
      <c r="C17" s="1">
        <f t="shared" si="4"/>
        <v>0.641357421875</v>
      </c>
      <c r="D17" s="1">
        <f t="shared" si="0"/>
        <v>0.6412353515625</v>
      </c>
      <c r="E17" s="1">
        <f t="shared" si="1"/>
        <v>7.1653845201025135E-5</v>
      </c>
      <c r="F17" s="1">
        <f t="shared" si="2"/>
        <v>-1.0466934958675012E-4</v>
      </c>
      <c r="G17" s="1">
        <f t="shared" si="5"/>
        <v>-7.4999613725809763E-9</v>
      </c>
      <c r="H17" s="1">
        <f t="shared" si="6"/>
        <v>1.220703125E-4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0.64111328125</v>
      </c>
      <c r="C18" s="1">
        <f t="shared" si="4"/>
        <v>0.6412353515625</v>
      </c>
      <c r="D18" s="1">
        <f t="shared" si="0"/>
        <v>0.64117431640625</v>
      </c>
      <c r="E18" s="1">
        <f t="shared" si="1"/>
        <v>-1.6507178382529908E-5</v>
      </c>
      <c r="F18" s="1">
        <f t="shared" si="2"/>
        <v>-1.0466934958675012E-4</v>
      </c>
      <c r="G18" s="1">
        <f t="shared" si="5"/>
        <v>1.7277956248118673E-9</v>
      </c>
      <c r="H18" s="1">
        <f t="shared" si="6"/>
        <v>6.103515625E-5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0.64117431640625</v>
      </c>
      <c r="C19" s="1">
        <f t="shared" si="4"/>
        <v>0.6412353515625</v>
      </c>
      <c r="D19" s="1">
        <f t="shared" si="0"/>
        <v>0.641204833984375</v>
      </c>
      <c r="E19" s="1">
        <f t="shared" si="1"/>
        <v>2.7573476858777646E-5</v>
      </c>
      <c r="F19" s="1">
        <f t="shared" si="2"/>
        <v>-1.6507178382529908E-5</v>
      </c>
      <c r="G19" s="1">
        <f t="shared" si="5"/>
        <v>-4.5516030113440304E-10</v>
      </c>
      <c r="H19" s="1">
        <f t="shared" si="6"/>
        <v>3.0517578125E-5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0.64117431640625</v>
      </c>
      <c r="C20" s="1">
        <f t="shared" si="4"/>
        <v>0.641204833984375</v>
      </c>
      <c r="D20" s="1">
        <f t="shared" si="0"/>
        <v>0.6411895751953125</v>
      </c>
      <c r="E20" s="1">
        <f t="shared" si="1"/>
        <v>5.5331851008810773E-6</v>
      </c>
      <c r="F20" s="1">
        <f t="shared" si="2"/>
        <v>-1.6507178382529908E-5</v>
      </c>
      <c r="G20" s="1">
        <f t="shared" si="5"/>
        <v>-9.1337273483800687E-11</v>
      </c>
      <c r="H20" s="1">
        <f t="shared" si="6"/>
        <v>1.52587890625E-5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0.64117431640625</v>
      </c>
      <c r="C21" s="1">
        <f t="shared" si="4"/>
        <v>0.6411895751953125</v>
      </c>
      <c r="D21" s="2">
        <f t="shared" si="0"/>
        <v>0.64118194580078125</v>
      </c>
      <c r="E21" s="1">
        <f t="shared" si="1"/>
        <v>-5.4869876751073576E-6</v>
      </c>
      <c r="F21" s="1">
        <f t="shared" si="2"/>
        <v>-1.6507178382529908E-5</v>
      </c>
      <c r="G21" s="1">
        <f t="shared" si="5"/>
        <v>9.0574684335740209E-11</v>
      </c>
      <c r="H21" s="1">
        <f t="shared" si="6"/>
        <v>7.62939453125E-6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232D-0650-45F3-AD5F-0ED79C99D18D}">
  <dimension ref="A1:J21"/>
  <sheetViews>
    <sheetView workbookViewId="0">
      <selection activeCell="L17" sqref="L17"/>
    </sheetView>
  </sheetViews>
  <sheetFormatPr baseColWidth="10" defaultRowHeight="14.4" x14ac:dyDescent="0.3"/>
  <sheetData>
    <row r="1" spans="1:10" x14ac:dyDescent="0.3">
      <c r="A1" t="s">
        <v>17</v>
      </c>
      <c r="C1" t="s">
        <v>1</v>
      </c>
      <c r="D1">
        <v>0</v>
      </c>
      <c r="E1" t="s">
        <v>2</v>
      </c>
      <c r="F1">
        <f>EXP(D1)-D1^2+3*D1-2</f>
        <v>-1</v>
      </c>
      <c r="H1" t="s">
        <v>13</v>
      </c>
      <c r="I1">
        <v>1.0000000000000001E-5</v>
      </c>
    </row>
    <row r="2" spans="1:10" x14ac:dyDescent="0.3">
      <c r="C2" t="s">
        <v>0</v>
      </c>
      <c r="D2">
        <v>1</v>
      </c>
      <c r="E2" t="s">
        <v>3</v>
      </c>
      <c r="F2">
        <f>EXP(D2)-D2^2+3*D2-2</f>
        <v>2.7182818284590446</v>
      </c>
      <c r="H2" t="s">
        <v>14</v>
      </c>
      <c r="I2">
        <f>ROUNDUP(LN((D2-D1)/I1)/LN(2),0)</f>
        <v>17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0</v>
      </c>
      <c r="C5" s="1">
        <f>D2</f>
        <v>1</v>
      </c>
      <c r="D5" s="1">
        <f>(B5+C5)/2</f>
        <v>0.5</v>
      </c>
      <c r="E5" s="1">
        <f>EXP(D5)-D5^2+3*D5-2</f>
        <v>0.89872127070012819</v>
      </c>
      <c r="F5" s="1">
        <f>EXP(B5)-B5^2+3*B5-2</f>
        <v>-1</v>
      </c>
      <c r="G5" s="1">
        <f>E5*F5</f>
        <v>-0.89872127070012819</v>
      </c>
      <c r="H5" s="1"/>
      <c r="I5" s="1"/>
    </row>
    <row r="6" spans="1:10" x14ac:dyDescent="0.3">
      <c r="A6" s="1">
        <v>2</v>
      </c>
      <c r="B6" s="1">
        <f>IF(G5&lt;0,B5,D5)</f>
        <v>0</v>
      </c>
      <c r="C6" s="1">
        <f>IF(G5&lt;0,D5,C5)</f>
        <v>0.5</v>
      </c>
      <c r="D6" s="1">
        <f t="shared" ref="D6:D21" si="0">(B6+C6)/2</f>
        <v>0.25</v>
      </c>
      <c r="E6" s="1">
        <f t="shared" ref="E6:E21" si="1">EXP(D6)-D6^2+3*D6-2</f>
        <v>-2.8474583312258606E-2</v>
      </c>
      <c r="F6" s="1">
        <f t="shared" ref="F6:F21" si="2">EXP(B6)-B6^2+3*B6-2</f>
        <v>-1</v>
      </c>
      <c r="G6" s="1">
        <f>E6*F6</f>
        <v>2.8474583312258606E-2</v>
      </c>
      <c r="H6" s="1">
        <f>ABS(D6-D5)</f>
        <v>0.25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0.25</v>
      </c>
      <c r="C7" s="1">
        <f t="shared" ref="C7:C21" si="4">IF(G6&lt;0,D6,C6)</f>
        <v>0.5</v>
      </c>
      <c r="D7" s="1">
        <f t="shared" si="0"/>
        <v>0.375</v>
      </c>
      <c r="E7" s="1">
        <f t="shared" si="1"/>
        <v>0.43936641461820125</v>
      </c>
      <c r="F7" s="1">
        <f t="shared" si="2"/>
        <v>-2.8474583312258606E-2</v>
      </c>
      <c r="G7" s="1">
        <f t="shared" ref="G7:G21" si="5">E7*F7</f>
        <v>-1.2510775577654329E-2</v>
      </c>
      <c r="H7" s="1">
        <f t="shared" ref="H7:H21" si="6">ABS(D7-D6)</f>
        <v>0.125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0.25</v>
      </c>
      <c r="C8" s="1">
        <f t="shared" si="4"/>
        <v>0.375</v>
      </c>
      <c r="D8" s="1">
        <f t="shared" si="0"/>
        <v>0.3125</v>
      </c>
      <c r="E8" s="1">
        <f t="shared" si="1"/>
        <v>0.20668169117379609</v>
      </c>
      <c r="F8" s="1">
        <f t="shared" si="2"/>
        <v>-2.8474583312258606E-2</v>
      </c>
      <c r="G8" s="1">
        <f t="shared" si="5"/>
        <v>-5.8851750344467609E-3</v>
      </c>
      <c r="H8" s="1">
        <f t="shared" si="6"/>
        <v>6.25E-2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0.25</v>
      </c>
      <c r="C9" s="1">
        <f t="shared" si="4"/>
        <v>0.3125</v>
      </c>
      <c r="D9" s="1">
        <f t="shared" si="0"/>
        <v>0.28125</v>
      </c>
      <c r="E9" s="1">
        <f t="shared" si="1"/>
        <v>8.9433196228865697E-2</v>
      </c>
      <c r="F9" s="1">
        <f t="shared" si="2"/>
        <v>-2.8474583312258606E-2</v>
      </c>
      <c r="G9" s="1">
        <f t="shared" si="5"/>
        <v>-2.5465729969004086E-3</v>
      </c>
      <c r="H9" s="1">
        <f t="shared" si="6"/>
        <v>3.125E-2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0.25</v>
      </c>
      <c r="C10" s="1">
        <f t="shared" si="4"/>
        <v>0.28125</v>
      </c>
      <c r="D10" s="1">
        <f t="shared" si="0"/>
        <v>0.265625</v>
      </c>
      <c r="E10" s="1">
        <f t="shared" si="1"/>
        <v>3.0564234142637758E-2</v>
      </c>
      <c r="F10" s="1">
        <f t="shared" si="2"/>
        <v>-2.8474583312258606E-2</v>
      </c>
      <c r="G10" s="1">
        <f t="shared" si="5"/>
        <v>-8.7030383146991788E-4</v>
      </c>
      <c r="H10" s="1">
        <f t="shared" si="6"/>
        <v>1.5625E-2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0.25</v>
      </c>
      <c r="C11" s="1">
        <f t="shared" si="4"/>
        <v>0.265625</v>
      </c>
      <c r="D11" s="1">
        <f t="shared" si="0"/>
        <v>0.2578125</v>
      </c>
      <c r="E11" s="1">
        <f t="shared" si="1"/>
        <v>1.0663676901234709E-3</v>
      </c>
      <c r="F11" s="1">
        <f t="shared" si="2"/>
        <v>-2.8474583312258606E-2</v>
      </c>
      <c r="G11" s="1">
        <f t="shared" si="5"/>
        <v>-3.036437563392154E-5</v>
      </c>
      <c r="H11" s="1">
        <f t="shared" si="6"/>
        <v>7.8125E-3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0.25</v>
      </c>
      <c r="C12" s="1">
        <f t="shared" si="4"/>
        <v>0.2578125</v>
      </c>
      <c r="D12" s="1">
        <f t="shared" si="0"/>
        <v>0.25390625</v>
      </c>
      <c r="E12" s="1">
        <f t="shared" si="1"/>
        <v>-1.3698683712779491E-2</v>
      </c>
      <c r="F12" s="1">
        <f t="shared" si="2"/>
        <v>-2.8474583312258606E-2</v>
      </c>
      <c r="G12" s="1">
        <f t="shared" si="5"/>
        <v>3.9006431064781967E-4</v>
      </c>
      <c r="H12" s="1">
        <f t="shared" si="6"/>
        <v>3.90625E-3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0.25390625</v>
      </c>
      <c r="C13" s="1">
        <f t="shared" si="4"/>
        <v>0.2578125</v>
      </c>
      <c r="D13" s="1">
        <f t="shared" si="0"/>
        <v>0.255859375</v>
      </c>
      <c r="E13" s="1">
        <f t="shared" si="1"/>
        <v>-6.3148067911944494E-3</v>
      </c>
      <c r="F13" s="1">
        <f t="shared" si="2"/>
        <v>-1.3698683712779491E-2</v>
      </c>
      <c r="G13" s="1">
        <f t="shared" si="5"/>
        <v>8.650454093988472E-5</v>
      </c>
      <c r="H13" s="1">
        <f t="shared" si="6"/>
        <v>1.953125E-3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0.255859375</v>
      </c>
      <c r="C14" s="1">
        <f t="shared" si="4"/>
        <v>0.2578125</v>
      </c>
      <c r="D14" s="1">
        <f t="shared" si="0"/>
        <v>0.2568359375</v>
      </c>
      <c r="E14" s="1">
        <f t="shared" si="1"/>
        <v>-2.6238823470838835E-3</v>
      </c>
      <c r="F14" s="1">
        <f t="shared" si="2"/>
        <v>-6.3148067911944494E-3</v>
      </c>
      <c r="G14" s="1">
        <f t="shared" si="5"/>
        <v>1.6569310064660538E-5</v>
      </c>
      <c r="H14" s="1">
        <f t="shared" si="6"/>
        <v>9.765625E-4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0.2568359375</v>
      </c>
      <c r="C15" s="1">
        <f t="shared" si="4"/>
        <v>0.2578125</v>
      </c>
      <c r="D15" s="1">
        <f t="shared" si="0"/>
        <v>0.25732421875</v>
      </c>
      <c r="E15" s="1">
        <f t="shared" si="1"/>
        <v>-7.7867310287937919E-4</v>
      </c>
      <c r="F15" s="1">
        <f t="shared" si="2"/>
        <v>-2.6238823470838835E-3</v>
      </c>
      <c r="G15" s="1">
        <f t="shared" si="5"/>
        <v>2.0431466087942357E-6</v>
      </c>
      <c r="H15" s="1">
        <f t="shared" si="6"/>
        <v>4.8828125E-4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0.25732421875</v>
      </c>
      <c r="C16" s="1">
        <f t="shared" si="4"/>
        <v>0.2578125</v>
      </c>
      <c r="D16" s="1">
        <f t="shared" si="0"/>
        <v>0.257568359375</v>
      </c>
      <c r="E16" s="1">
        <f t="shared" si="1"/>
        <v>1.4386834061053122E-4</v>
      </c>
      <c r="F16" s="1">
        <f t="shared" si="2"/>
        <v>-7.7867310287937919E-4</v>
      </c>
      <c r="G16" s="1">
        <f t="shared" si="5"/>
        <v>-1.1202640718930974E-7</v>
      </c>
      <c r="H16" s="1">
        <f t="shared" si="6"/>
        <v>2.44140625E-4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0.25732421875</v>
      </c>
      <c r="C17" s="1">
        <f t="shared" si="4"/>
        <v>0.257568359375</v>
      </c>
      <c r="D17" s="1">
        <f t="shared" si="0"/>
        <v>0.2574462890625</v>
      </c>
      <c r="E17" s="1">
        <f t="shared" si="1"/>
        <v>-3.1739711821066052E-4</v>
      </c>
      <c r="F17" s="1">
        <f t="shared" si="2"/>
        <v>-7.7867310287937919E-4</v>
      </c>
      <c r="G17" s="1">
        <f t="shared" si="5"/>
        <v>2.4714859888206812E-7</v>
      </c>
      <c r="H17" s="1">
        <f t="shared" si="6"/>
        <v>1.220703125E-4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0.2574462890625</v>
      </c>
      <c r="C18" s="1">
        <f t="shared" si="4"/>
        <v>0.257568359375</v>
      </c>
      <c r="D18" s="1">
        <f t="shared" si="0"/>
        <v>0.25750732421875</v>
      </c>
      <c r="E18" s="1">
        <f t="shared" si="1"/>
        <v>-8.6763073216200581E-5</v>
      </c>
      <c r="F18" s="1">
        <f t="shared" si="2"/>
        <v>-3.1739711821066052E-4</v>
      </c>
      <c r="G18" s="1">
        <f t="shared" si="5"/>
        <v>2.753834940592261E-8</v>
      </c>
      <c r="H18" s="1">
        <f t="shared" si="6"/>
        <v>6.103515625E-5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0.25750732421875</v>
      </c>
      <c r="C19" s="1">
        <f t="shared" si="4"/>
        <v>0.257568359375</v>
      </c>
      <c r="D19" s="1">
        <f t="shared" si="0"/>
        <v>0.257537841796875</v>
      </c>
      <c r="E19" s="1">
        <f t="shared" si="1"/>
        <v>2.8552962574757146E-5</v>
      </c>
      <c r="F19" s="1">
        <f t="shared" si="2"/>
        <v>-8.6763073216200581E-5</v>
      </c>
      <c r="G19" s="1">
        <f t="shared" si="5"/>
        <v>-2.4773427824130894E-9</v>
      </c>
      <c r="H19" s="1">
        <f t="shared" si="6"/>
        <v>3.0517578125E-5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0.25750732421875</v>
      </c>
      <c r="C20" s="1">
        <f t="shared" si="4"/>
        <v>0.257537841796875</v>
      </c>
      <c r="D20" s="1">
        <f t="shared" si="0"/>
        <v>0.2575225830078125</v>
      </c>
      <c r="E20" s="1">
        <f t="shared" si="1"/>
        <v>-2.9104973098936782E-5</v>
      </c>
      <c r="F20" s="1">
        <f t="shared" si="2"/>
        <v>-8.6763073216200581E-5</v>
      </c>
      <c r="G20" s="1">
        <f t="shared" si="5"/>
        <v>2.5252369119386003E-9</v>
      </c>
      <c r="H20" s="1">
        <f t="shared" si="6"/>
        <v>1.52587890625E-5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0.2575225830078125</v>
      </c>
      <c r="C21" s="1">
        <f t="shared" si="4"/>
        <v>0.257537841796875</v>
      </c>
      <c r="D21" s="2">
        <f t="shared" si="0"/>
        <v>0.25753021240234375</v>
      </c>
      <c r="E21" s="1">
        <f t="shared" si="1"/>
        <v>-2.7598470708767309E-7</v>
      </c>
      <c r="F21" s="1">
        <f t="shared" si="2"/>
        <v>-2.9104973098936782E-5</v>
      </c>
      <c r="G21" s="1">
        <f t="shared" si="5"/>
        <v>8.0325274755046719E-12</v>
      </c>
      <c r="H21" s="1">
        <f t="shared" si="6"/>
        <v>7.62939453125E-6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F3A2-FF51-4D73-90B3-7F8E1F7B8696}">
  <dimension ref="A1:J21"/>
  <sheetViews>
    <sheetView workbookViewId="0">
      <selection activeCell="N16" sqref="N16"/>
    </sheetView>
  </sheetViews>
  <sheetFormatPr baseColWidth="10" defaultRowHeight="14.4" x14ac:dyDescent="0.3"/>
  <sheetData>
    <row r="1" spans="1:10" x14ac:dyDescent="0.3">
      <c r="A1" t="s">
        <v>18</v>
      </c>
      <c r="C1" t="s">
        <v>1</v>
      </c>
      <c r="D1">
        <v>-3</v>
      </c>
      <c r="E1" t="s">
        <v>2</v>
      </c>
      <c r="F1">
        <f>2*D1*COS(2*D1)-(D1+1)^2</f>
        <v>-9.761021719902196</v>
      </c>
      <c r="H1" t="s">
        <v>13</v>
      </c>
      <c r="I1">
        <v>1.0000000000000001E-5</v>
      </c>
    </row>
    <row r="2" spans="1:10" x14ac:dyDescent="0.3">
      <c r="C2" t="s">
        <v>0</v>
      </c>
      <c r="D2">
        <v>-2</v>
      </c>
      <c r="E2" t="s">
        <v>3</v>
      </c>
      <c r="F2">
        <f>2*D2*COS(2*D2)-(D2+1)^2</f>
        <v>1.6145744834544478</v>
      </c>
      <c r="H2" t="s">
        <v>14</v>
      </c>
      <c r="I2">
        <f>ROUNDUP(LN((D2-D1)/I1)/LN(2),0)</f>
        <v>17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-3</v>
      </c>
      <c r="C5" s="1">
        <f>D2</f>
        <v>-2</v>
      </c>
      <c r="D5" s="1">
        <f>(B5+C5)/2</f>
        <v>-2.5</v>
      </c>
      <c r="E5" s="1">
        <f>2*D5*COS(2*D5)-(D5+1)^2</f>
        <v>-3.6683109273161314</v>
      </c>
      <c r="F5" s="1">
        <f>2*B5*COS(2*B5)-(B5+1)^2</f>
        <v>-9.761021719902196</v>
      </c>
      <c r="G5" s="1">
        <f>E5*F5</f>
        <v>35.806462636887325</v>
      </c>
      <c r="H5" s="1"/>
      <c r="I5" s="1"/>
    </row>
    <row r="6" spans="1:10" x14ac:dyDescent="0.3">
      <c r="A6" s="1">
        <v>2</v>
      </c>
      <c r="B6" s="1">
        <f>IF(G5&lt;0,B5,D5)</f>
        <v>-2.5</v>
      </c>
      <c r="C6" s="1">
        <f>IF(G5&lt;0,D5,C5)</f>
        <v>-2</v>
      </c>
      <c r="D6" s="1">
        <f t="shared" ref="D6:D21" si="0">(B6+C6)/2</f>
        <v>-2.25</v>
      </c>
      <c r="E6" s="1">
        <f t="shared" ref="E6:E21" si="1">2*D6*COS(2*D6)-(D6+1)^2</f>
        <v>-0.6139189025614914</v>
      </c>
      <c r="F6" s="1">
        <f t="shared" ref="F6:F21" si="2">2*B6*COS(2*B6)-(B6+1)^2</f>
        <v>-3.6683109273161314</v>
      </c>
      <c r="G6" s="1">
        <f>E6*F6</f>
        <v>2.2520454187522461</v>
      </c>
      <c r="H6" s="1">
        <f>ABS(D6-D5)</f>
        <v>0.25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-2.25</v>
      </c>
      <c r="C7" s="1">
        <f t="shared" ref="C7:C21" si="4">IF(G6&lt;0,D6,C6)</f>
        <v>-2</v>
      </c>
      <c r="D7" s="1">
        <f t="shared" si="0"/>
        <v>-2.125</v>
      </c>
      <c r="E7" s="1">
        <f t="shared" si="1"/>
        <v>0.63024683213361943</v>
      </c>
      <c r="F7" s="1">
        <f t="shared" si="2"/>
        <v>-0.6139189025614914</v>
      </c>
      <c r="G7" s="1">
        <f t="shared" ref="G7:G21" si="5">E7*F7</f>
        <v>-0.38692044352632815</v>
      </c>
      <c r="H7" s="1">
        <f t="shared" ref="H7:H21" si="6">ABS(D7-D6)</f>
        <v>0.125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-2.25</v>
      </c>
      <c r="C8" s="1">
        <f t="shared" si="4"/>
        <v>-2.125</v>
      </c>
      <c r="D8" s="1">
        <f t="shared" si="0"/>
        <v>-2.1875</v>
      </c>
      <c r="E8" s="1">
        <f t="shared" si="1"/>
        <v>3.8075531731382339E-2</v>
      </c>
      <c r="F8" s="1">
        <f t="shared" si="2"/>
        <v>-0.6139189025614914</v>
      </c>
      <c r="G8" s="1">
        <f t="shared" si="5"/>
        <v>-2.3375288654975488E-2</v>
      </c>
      <c r="H8" s="1">
        <f t="shared" si="6"/>
        <v>6.25E-2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-2.25</v>
      </c>
      <c r="C9" s="1">
        <f t="shared" si="4"/>
        <v>-2.1875</v>
      </c>
      <c r="D9" s="1">
        <f t="shared" si="0"/>
        <v>-2.21875</v>
      </c>
      <c r="E9" s="1">
        <f t="shared" si="1"/>
        <v>-0.28083617551596141</v>
      </c>
      <c r="F9" s="1">
        <f t="shared" si="2"/>
        <v>-0.6139189025614914</v>
      </c>
      <c r="G9" s="1">
        <f t="shared" si="5"/>
        <v>0.1724106366723254</v>
      </c>
      <c r="H9" s="1">
        <f t="shared" si="6"/>
        <v>3.125E-2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-2.21875</v>
      </c>
      <c r="C10" s="1">
        <f t="shared" si="4"/>
        <v>-2.1875</v>
      </c>
      <c r="D10" s="1">
        <f t="shared" si="0"/>
        <v>-2.203125</v>
      </c>
      <c r="E10" s="1">
        <f t="shared" si="1"/>
        <v>-0.11955681450606104</v>
      </c>
      <c r="F10" s="1">
        <f t="shared" si="2"/>
        <v>-0.28083617551596141</v>
      </c>
      <c r="G10" s="1">
        <f t="shared" si="5"/>
        <v>3.3575878542753401E-2</v>
      </c>
      <c r="H10" s="1">
        <f t="shared" si="6"/>
        <v>1.5625E-2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-2.203125</v>
      </c>
      <c r="C11" s="1">
        <f t="shared" si="4"/>
        <v>-2.1875</v>
      </c>
      <c r="D11" s="1">
        <f t="shared" si="0"/>
        <v>-2.1953125</v>
      </c>
      <c r="E11" s="1">
        <f t="shared" si="1"/>
        <v>-4.0278514176454117E-2</v>
      </c>
      <c r="F11" s="1">
        <f t="shared" si="2"/>
        <v>-0.11955681450606104</v>
      </c>
      <c r="G11" s="1">
        <f t="shared" si="5"/>
        <v>4.8155708479740746E-3</v>
      </c>
      <c r="H11" s="1">
        <f t="shared" si="6"/>
        <v>7.8125E-3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-2.1953125</v>
      </c>
      <c r="C12" s="1">
        <f t="shared" si="4"/>
        <v>-2.1875</v>
      </c>
      <c r="D12" s="1">
        <f t="shared" si="0"/>
        <v>-2.19140625</v>
      </c>
      <c r="E12" s="1">
        <f t="shared" si="1"/>
        <v>-9.8519495216797814E-4</v>
      </c>
      <c r="F12" s="1">
        <f t="shared" si="2"/>
        <v>-4.0278514176454117E-2</v>
      </c>
      <c r="G12" s="1">
        <f t="shared" si="5"/>
        <v>3.9682188847468944E-5</v>
      </c>
      <c r="H12" s="1">
        <f t="shared" si="6"/>
        <v>3.90625E-3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-2.19140625</v>
      </c>
      <c r="C13" s="1">
        <f t="shared" si="4"/>
        <v>-2.1875</v>
      </c>
      <c r="D13" s="1">
        <f t="shared" si="0"/>
        <v>-2.189453125</v>
      </c>
      <c r="E13" s="1">
        <f t="shared" si="1"/>
        <v>1.8574336957665638E-2</v>
      </c>
      <c r="F13" s="1">
        <f t="shared" si="2"/>
        <v>-9.8519495216797814E-4</v>
      </c>
      <c r="G13" s="1">
        <f t="shared" si="5"/>
        <v>-1.8299343010559306E-5</v>
      </c>
      <c r="H13" s="1">
        <f t="shared" si="6"/>
        <v>1.953125E-3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-2.19140625</v>
      </c>
      <c r="C14" s="1">
        <f t="shared" si="4"/>
        <v>-2.189453125</v>
      </c>
      <c r="D14" s="1">
        <f t="shared" si="0"/>
        <v>-2.1904296875</v>
      </c>
      <c r="E14" s="1">
        <f t="shared" si="1"/>
        <v>8.8018513795546927E-3</v>
      </c>
      <c r="F14" s="1">
        <f t="shared" si="2"/>
        <v>-9.8519495216797814E-4</v>
      </c>
      <c r="G14" s="1">
        <f t="shared" si="5"/>
        <v>-8.6715395488700382E-6</v>
      </c>
      <c r="H14" s="1">
        <f t="shared" si="6"/>
        <v>9.765625E-4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-2.19140625</v>
      </c>
      <c r="C15" s="1">
        <f t="shared" si="4"/>
        <v>-2.1904296875</v>
      </c>
      <c r="D15" s="1">
        <f t="shared" si="0"/>
        <v>-2.19091796875</v>
      </c>
      <c r="E15" s="1">
        <f t="shared" si="1"/>
        <v>3.9101468330970945E-3</v>
      </c>
      <c r="F15" s="1">
        <f t="shared" si="2"/>
        <v>-9.8519495216797814E-4</v>
      </c>
      <c r="G15" s="1">
        <f t="shared" si="5"/>
        <v>-3.8522569222028633E-6</v>
      </c>
      <c r="H15" s="1">
        <f t="shared" si="6"/>
        <v>4.8828125E-4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-2.19140625</v>
      </c>
      <c r="C16" s="1">
        <f t="shared" si="4"/>
        <v>-2.19091796875</v>
      </c>
      <c r="D16" s="1">
        <f t="shared" si="0"/>
        <v>-2.191162109375</v>
      </c>
      <c r="E16" s="1">
        <f t="shared" si="1"/>
        <v>1.4629304107067753E-3</v>
      </c>
      <c r="F16" s="1">
        <f t="shared" si="2"/>
        <v>-9.8519495216797814E-4</v>
      </c>
      <c r="G16" s="1">
        <f t="shared" si="5"/>
        <v>-1.4412716560013421E-6</v>
      </c>
      <c r="H16" s="1">
        <f t="shared" si="6"/>
        <v>2.44140625E-4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-2.19140625</v>
      </c>
      <c r="C17" s="1">
        <f t="shared" si="4"/>
        <v>-2.191162109375</v>
      </c>
      <c r="D17" s="1">
        <f t="shared" si="0"/>
        <v>-2.1912841796875</v>
      </c>
      <c r="E17" s="1">
        <f t="shared" si="1"/>
        <v>2.3898132373800784E-4</v>
      </c>
      <c r="F17" s="1">
        <f t="shared" si="2"/>
        <v>-9.8519495216797814E-4</v>
      </c>
      <c r="G17" s="1">
        <f t="shared" si="5"/>
        <v>-2.3544319380910674E-7</v>
      </c>
      <c r="H17" s="1">
        <f t="shared" si="6"/>
        <v>1.220703125E-4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-2.19140625</v>
      </c>
      <c r="C18" s="1">
        <f t="shared" si="4"/>
        <v>-2.1912841796875</v>
      </c>
      <c r="D18" s="1">
        <f t="shared" si="0"/>
        <v>-2.19134521484375</v>
      </c>
      <c r="E18" s="1">
        <f t="shared" si="1"/>
        <v>-3.7307841848543966E-4</v>
      </c>
      <c r="F18" s="1">
        <f t="shared" si="2"/>
        <v>-9.8519495216797814E-4</v>
      </c>
      <c r="G18" s="1">
        <f t="shared" si="5"/>
        <v>3.6755497465466766E-7</v>
      </c>
      <c r="H18" s="1">
        <f t="shared" si="6"/>
        <v>6.103515625E-5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-2.19134521484375</v>
      </c>
      <c r="C19" s="1">
        <f t="shared" si="4"/>
        <v>-2.1912841796875</v>
      </c>
      <c r="D19" s="1">
        <f t="shared" si="0"/>
        <v>-2.191314697265625</v>
      </c>
      <c r="E19" s="1">
        <f t="shared" si="1"/>
        <v>-6.7041448080340516E-5</v>
      </c>
      <c r="F19" s="1">
        <f t="shared" si="2"/>
        <v>-3.7307841848543966E-4</v>
      </c>
      <c r="G19" s="1">
        <f t="shared" si="5"/>
        <v>2.5011717422787153E-8</v>
      </c>
      <c r="H19" s="1">
        <f t="shared" si="6"/>
        <v>3.0517578125E-5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-2.191314697265625</v>
      </c>
      <c r="C20" s="1">
        <f t="shared" si="4"/>
        <v>-2.1912841796875</v>
      </c>
      <c r="D20" s="1">
        <f t="shared" si="0"/>
        <v>-2.1912994384765625</v>
      </c>
      <c r="E20" s="1">
        <f t="shared" si="1"/>
        <v>8.5971712697086033E-5</v>
      </c>
      <c r="F20" s="1">
        <f t="shared" si="2"/>
        <v>-6.7041448080340516E-5</v>
      </c>
      <c r="G20" s="1">
        <f t="shared" si="5"/>
        <v>-5.7636681131596449E-9</v>
      </c>
      <c r="H20" s="1">
        <f t="shared" si="6"/>
        <v>1.52587890625E-5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-2.191314697265625</v>
      </c>
      <c r="C21" s="1">
        <f t="shared" si="4"/>
        <v>-2.1912994384765625</v>
      </c>
      <c r="D21" s="2">
        <f t="shared" si="0"/>
        <v>-2.1913070678710938</v>
      </c>
      <c r="E21" s="1">
        <f t="shared" si="1"/>
        <v>9.4655760198847361E-6</v>
      </c>
      <c r="F21" s="1">
        <f t="shared" si="2"/>
        <v>-6.7041448080340516E-5</v>
      </c>
      <c r="G21" s="1">
        <f t="shared" si="5"/>
        <v>-6.345859232876188E-10</v>
      </c>
      <c r="H21" s="1">
        <f t="shared" si="6"/>
        <v>7.62939453125E-6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20A8-3922-4060-B969-B0494C71FC65}">
  <dimension ref="A1:J21"/>
  <sheetViews>
    <sheetView workbookViewId="0">
      <selection activeCell="L25" sqref="A1:L25"/>
    </sheetView>
  </sheetViews>
  <sheetFormatPr baseColWidth="10" defaultRowHeight="14.4" x14ac:dyDescent="0.3"/>
  <sheetData>
    <row r="1" spans="1:10" x14ac:dyDescent="0.3">
      <c r="A1" t="s">
        <v>18</v>
      </c>
      <c r="C1" t="s">
        <v>1</v>
      </c>
      <c r="D1">
        <v>-1</v>
      </c>
      <c r="E1" t="s">
        <v>2</v>
      </c>
      <c r="F1">
        <f>2*D1*COS(2*D1)-(D1+1)^2</f>
        <v>0.83229367309428481</v>
      </c>
      <c r="H1" t="s">
        <v>13</v>
      </c>
      <c r="I1">
        <v>1.0000000000000001E-5</v>
      </c>
    </row>
    <row r="2" spans="1:10" x14ac:dyDescent="0.3">
      <c r="C2" t="s">
        <v>0</v>
      </c>
      <c r="D2">
        <v>0</v>
      </c>
      <c r="E2" t="s">
        <v>3</v>
      </c>
      <c r="F2">
        <f>2*D2*COS(2*D2)-(D2+1)^2</f>
        <v>-1</v>
      </c>
      <c r="H2" t="s">
        <v>14</v>
      </c>
      <c r="I2">
        <f>ROUNDUP(LN((D2-D1)/I1)/LN(2),0)</f>
        <v>17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-1</v>
      </c>
      <c r="C5" s="1">
        <f>D2</f>
        <v>0</v>
      </c>
      <c r="D5" s="1">
        <f>(B5+C5)/2</f>
        <v>-0.5</v>
      </c>
      <c r="E5" s="1">
        <f>2*D5*COS(2*D5)-(D5+1)^2</f>
        <v>-0.79030230586813977</v>
      </c>
      <c r="F5" s="1">
        <f>2*B5*COS(2*B5)-(B5+1)^2</f>
        <v>0.83229367309428481</v>
      </c>
      <c r="G5" s="1">
        <f>E5*F5</f>
        <v>-0.65776360900587705</v>
      </c>
      <c r="H5" s="1"/>
      <c r="I5" s="1"/>
    </row>
    <row r="6" spans="1:10" x14ac:dyDescent="0.3">
      <c r="A6" s="1">
        <v>2</v>
      </c>
      <c r="B6" s="1">
        <f>IF(G5&lt;0,B5,D5)</f>
        <v>-1</v>
      </c>
      <c r="C6" s="1">
        <f>IF(G5&lt;0,D5,C5)</f>
        <v>-0.5</v>
      </c>
      <c r="D6" s="1">
        <f t="shared" ref="D6:D21" si="0">(B6+C6)/2</f>
        <v>-0.75</v>
      </c>
      <c r="E6" s="1">
        <f t="shared" ref="E6:E21" si="1">2*D6*COS(2*D6)-(D6+1)^2</f>
        <v>-0.16860580250155435</v>
      </c>
      <c r="F6" s="1">
        <f t="shared" ref="F6:F21" si="2">2*B6*COS(2*B6)-(B6+1)^2</f>
        <v>0.83229367309428481</v>
      </c>
      <c r="G6" s="1">
        <f>E6*F6</f>
        <v>-0.14032954266902822</v>
      </c>
      <c r="H6" s="1">
        <f>ABS(D6-D5)</f>
        <v>0.25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-1</v>
      </c>
      <c r="C7" s="1">
        <f t="shared" ref="C7:C21" si="4">IF(G6&lt;0,D6,C6)</f>
        <v>-0.75</v>
      </c>
      <c r="D7" s="1">
        <f t="shared" si="0"/>
        <v>-0.875</v>
      </c>
      <c r="E7" s="1">
        <f t="shared" si="1"/>
        <v>0.29630559738661116</v>
      </c>
      <c r="F7" s="1">
        <f t="shared" si="2"/>
        <v>0.83229367309428481</v>
      </c>
      <c r="G7" s="1">
        <f t="shared" ref="G7:G21" si="5">E7*F7</f>
        <v>0.24661327400729893</v>
      </c>
      <c r="H7" s="1">
        <f t="shared" ref="H7:H21" si="6">ABS(D7-D6)</f>
        <v>0.125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-0.875</v>
      </c>
      <c r="C8" s="1">
        <f t="shared" si="4"/>
        <v>-0.75</v>
      </c>
      <c r="D8" s="1">
        <f t="shared" si="0"/>
        <v>-0.8125</v>
      </c>
      <c r="E8" s="1">
        <f t="shared" si="1"/>
        <v>5.2881594418771521E-2</v>
      </c>
      <c r="F8" s="1">
        <f t="shared" si="2"/>
        <v>0.29630559738661116</v>
      </c>
      <c r="G8" s="1">
        <f t="shared" si="5"/>
        <v>1.5669112425010578E-2</v>
      </c>
      <c r="H8" s="1">
        <f t="shared" si="6"/>
        <v>6.25E-2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-0.8125</v>
      </c>
      <c r="C9" s="1">
        <f t="shared" si="4"/>
        <v>-0.75</v>
      </c>
      <c r="D9" s="1">
        <f t="shared" si="0"/>
        <v>-0.78125</v>
      </c>
      <c r="E9" s="1">
        <f t="shared" si="1"/>
        <v>-6.0814424412278717E-2</v>
      </c>
      <c r="F9" s="1">
        <f t="shared" si="2"/>
        <v>5.2881594418771521E-2</v>
      </c>
      <c r="G9" s="1">
        <f t="shared" si="5"/>
        <v>-3.2159637265811608E-3</v>
      </c>
      <c r="H9" s="1">
        <f t="shared" si="6"/>
        <v>3.125E-2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-0.8125</v>
      </c>
      <c r="C10" s="1">
        <f t="shared" si="4"/>
        <v>-0.78125</v>
      </c>
      <c r="D10" s="1">
        <f t="shared" si="0"/>
        <v>-0.796875</v>
      </c>
      <c r="E10" s="1">
        <f t="shared" si="1"/>
        <v>-4.6805612395105847E-3</v>
      </c>
      <c r="F10" s="1">
        <f t="shared" si="2"/>
        <v>5.2881594418771521E-2</v>
      </c>
      <c r="G10" s="1">
        <f t="shared" si="5"/>
        <v>-2.4751554112002126E-4</v>
      </c>
      <c r="H10" s="1">
        <f t="shared" si="6"/>
        <v>1.5625E-2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-0.8125</v>
      </c>
      <c r="C11" s="1">
        <f t="shared" si="4"/>
        <v>-0.796875</v>
      </c>
      <c r="D11" s="1">
        <f t="shared" si="0"/>
        <v>-0.8046875</v>
      </c>
      <c r="E11" s="1">
        <f t="shared" si="1"/>
        <v>2.3925179716782714E-2</v>
      </c>
      <c r="F11" s="1">
        <f t="shared" si="2"/>
        <v>5.2881594418771521E-2</v>
      </c>
      <c r="G11" s="1">
        <f t="shared" si="5"/>
        <v>1.2652016501791224E-3</v>
      </c>
      <c r="H11" s="1">
        <f t="shared" si="6"/>
        <v>7.8125E-3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-0.8046875</v>
      </c>
      <c r="C12" s="1">
        <f t="shared" si="4"/>
        <v>-0.796875</v>
      </c>
      <c r="D12" s="1">
        <f t="shared" si="0"/>
        <v>-0.80078125</v>
      </c>
      <c r="E12" s="1">
        <f t="shared" si="1"/>
        <v>9.5780658531300286E-3</v>
      </c>
      <c r="F12" s="1">
        <f t="shared" si="2"/>
        <v>2.3925179716782714E-2</v>
      </c>
      <c r="G12" s="1">
        <f t="shared" si="5"/>
        <v>2.2915694687531568E-4</v>
      </c>
      <c r="H12" s="1">
        <f t="shared" si="6"/>
        <v>3.90625E-3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-0.80078125</v>
      </c>
      <c r="C13" s="1">
        <f t="shared" si="4"/>
        <v>-0.796875</v>
      </c>
      <c r="D13" s="1">
        <f t="shared" si="0"/>
        <v>-0.798828125</v>
      </c>
      <c r="E13" s="1">
        <f t="shared" si="1"/>
        <v>2.4376411175883322E-3</v>
      </c>
      <c r="F13" s="1">
        <f t="shared" si="2"/>
        <v>9.5780658531300286E-3</v>
      </c>
      <c r="G13" s="1">
        <f t="shared" si="5"/>
        <v>2.3347887150558526E-5</v>
      </c>
      <c r="H13" s="1">
        <f t="shared" si="6"/>
        <v>1.953125E-3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-0.798828125</v>
      </c>
      <c r="C14" s="1">
        <f t="shared" si="4"/>
        <v>-0.796875</v>
      </c>
      <c r="D14" s="1">
        <f t="shared" si="0"/>
        <v>-0.7978515625</v>
      </c>
      <c r="E14" s="1">
        <f t="shared" si="1"/>
        <v>-1.124244100798491E-3</v>
      </c>
      <c r="F14" s="1">
        <f t="shared" si="2"/>
        <v>2.4376411175883322E-3</v>
      </c>
      <c r="G14" s="1">
        <f t="shared" si="5"/>
        <v>-2.7405036463125231E-6</v>
      </c>
      <c r="H14" s="1">
        <f t="shared" si="6"/>
        <v>9.765625E-4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-0.798828125</v>
      </c>
      <c r="C15" s="1">
        <f t="shared" si="4"/>
        <v>-0.7978515625</v>
      </c>
      <c r="D15" s="1">
        <f t="shared" si="0"/>
        <v>-0.79833984375</v>
      </c>
      <c r="E15" s="1">
        <f t="shared" si="1"/>
        <v>6.5600327650298246E-4</v>
      </c>
      <c r="F15" s="1">
        <f t="shared" si="2"/>
        <v>2.4376411175883322E-3</v>
      </c>
      <c r="G15" s="1">
        <f t="shared" si="5"/>
        <v>1.599100560076338E-6</v>
      </c>
      <c r="H15" s="1">
        <f t="shared" si="6"/>
        <v>4.8828125E-4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-0.79833984375</v>
      </c>
      <c r="C16" s="1">
        <f t="shared" si="4"/>
        <v>-0.7978515625</v>
      </c>
      <c r="D16" s="1">
        <f t="shared" si="0"/>
        <v>-0.798095703125</v>
      </c>
      <c r="E16" s="1">
        <f t="shared" si="1"/>
        <v>-2.3429431751979812E-4</v>
      </c>
      <c r="F16" s="1">
        <f t="shared" si="2"/>
        <v>6.5600327650298246E-4</v>
      </c>
      <c r="G16" s="1">
        <f t="shared" si="5"/>
        <v>-1.5369783995901769E-7</v>
      </c>
      <c r="H16" s="1">
        <f t="shared" si="6"/>
        <v>2.44140625E-4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-0.79833984375</v>
      </c>
      <c r="C17" s="1">
        <f t="shared" si="4"/>
        <v>-0.798095703125</v>
      </c>
      <c r="D17" s="1">
        <f t="shared" si="0"/>
        <v>-0.7982177734375</v>
      </c>
      <c r="E17" s="1">
        <f t="shared" si="1"/>
        <v>2.1081101531467139E-4</v>
      </c>
      <c r="F17" s="1">
        <f t="shared" si="2"/>
        <v>6.5600327650298246E-4</v>
      </c>
      <c r="G17" s="1">
        <f t="shared" si="5"/>
        <v>1.3829271676934484E-7</v>
      </c>
      <c r="H17" s="1">
        <f t="shared" si="6"/>
        <v>1.220703125E-4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-0.7982177734375</v>
      </c>
      <c r="C18" s="1">
        <f t="shared" si="4"/>
        <v>-0.798095703125</v>
      </c>
      <c r="D18" s="1">
        <f t="shared" si="0"/>
        <v>-0.79815673828125</v>
      </c>
      <c r="E18" s="1">
        <f t="shared" si="1"/>
        <v>-1.1752518668105283E-5</v>
      </c>
      <c r="F18" s="1">
        <f t="shared" si="2"/>
        <v>2.1081101531467139E-4</v>
      </c>
      <c r="G18" s="1">
        <f t="shared" si="5"/>
        <v>-2.4775603929279044E-9</v>
      </c>
      <c r="H18" s="1">
        <f t="shared" si="6"/>
        <v>6.103515625E-5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-0.7982177734375</v>
      </c>
      <c r="C19" s="1">
        <f t="shared" si="4"/>
        <v>-0.79815673828125</v>
      </c>
      <c r="D19" s="1">
        <f t="shared" si="0"/>
        <v>-0.798187255859375</v>
      </c>
      <c r="E19" s="1">
        <f t="shared" si="1"/>
        <v>9.9526531622026737E-5</v>
      </c>
      <c r="F19" s="1">
        <f t="shared" si="2"/>
        <v>2.1081101531467139E-4</v>
      </c>
      <c r="G19" s="1">
        <f t="shared" si="5"/>
        <v>2.0981289181987206E-8</v>
      </c>
      <c r="H19" s="1">
        <f t="shared" si="6"/>
        <v>3.0517578125E-5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-0.798187255859375</v>
      </c>
      <c r="C20" s="1">
        <f t="shared" si="4"/>
        <v>-0.79815673828125</v>
      </c>
      <c r="D20" s="1">
        <f t="shared" si="0"/>
        <v>-0.7981719970703125</v>
      </c>
      <c r="E20" s="1">
        <f t="shared" si="1"/>
        <v>4.3886327277885273E-5</v>
      </c>
      <c r="F20" s="1">
        <f t="shared" si="2"/>
        <v>9.9526531622026737E-5</v>
      </c>
      <c r="G20" s="1">
        <f t="shared" si="5"/>
        <v>4.3678539395970635E-9</v>
      </c>
      <c r="H20" s="1">
        <f t="shared" si="6"/>
        <v>1.52587890625E-5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-0.7981719970703125</v>
      </c>
      <c r="C21" s="1">
        <f t="shared" si="4"/>
        <v>-0.79815673828125</v>
      </c>
      <c r="D21" s="2">
        <f t="shared" si="0"/>
        <v>-0.79816436767578125</v>
      </c>
      <c r="E21" s="1">
        <f t="shared" si="1"/>
        <v>1.6066734502141744E-5</v>
      </c>
      <c r="F21" s="1">
        <f t="shared" si="2"/>
        <v>4.3886327277885273E-5</v>
      </c>
      <c r="G21" s="1">
        <f t="shared" si="5"/>
        <v>7.0510996864788367E-10</v>
      </c>
      <c r="H21" s="1">
        <f t="shared" si="6"/>
        <v>7.62939453125E-6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C172-8561-4C65-A22A-8CA27DCEA9B3}">
  <dimension ref="A1:J21"/>
  <sheetViews>
    <sheetView workbookViewId="0">
      <selection activeCell="I25" sqref="I25"/>
    </sheetView>
  </sheetViews>
  <sheetFormatPr baseColWidth="10" defaultRowHeight="14.4" x14ac:dyDescent="0.3"/>
  <sheetData>
    <row r="1" spans="1:10" x14ac:dyDescent="0.3">
      <c r="A1" t="s">
        <v>19</v>
      </c>
      <c r="C1" t="s">
        <v>1</v>
      </c>
      <c r="D1">
        <v>0.2</v>
      </c>
      <c r="E1" t="s">
        <v>2</v>
      </c>
      <c r="F1">
        <f>D1*COS(D1)-2*D1^2+3*D1-1</f>
        <v>-0.28398668443175157</v>
      </c>
      <c r="H1" t="s">
        <v>13</v>
      </c>
      <c r="I1">
        <v>1.0000000000000001E-5</v>
      </c>
    </row>
    <row r="2" spans="1:10" x14ac:dyDescent="0.3">
      <c r="C2" t="s">
        <v>0</v>
      </c>
      <c r="D2">
        <v>0.3</v>
      </c>
      <c r="E2" t="s">
        <v>3</v>
      </c>
      <c r="F2">
        <f>D2*COS(D2)-2*D2^2+3*D2-1</f>
        <v>6.6009467376817454E-3</v>
      </c>
      <c r="H2" t="s">
        <v>14</v>
      </c>
      <c r="I2">
        <f>ROUNDUP(LN((D2-D1)/I1)/LN(2),0)</f>
        <v>14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0.2</v>
      </c>
      <c r="C5" s="1">
        <f>D2</f>
        <v>0.3</v>
      </c>
      <c r="D5" s="1">
        <f>(B5+C5)/2</f>
        <v>0.25</v>
      </c>
      <c r="E5" s="1">
        <f>D5*COS(D5)-2*D5^2+3*D5-1</f>
        <v>-0.13277189457233884</v>
      </c>
      <c r="F5" s="1">
        <f>B5*COS(B5)-2*B5^2+3*B5-1</f>
        <v>-0.28398668443175157</v>
      </c>
      <c r="G5" s="1">
        <f>E5*F5</f>
        <v>3.7705450125320582E-2</v>
      </c>
      <c r="H5" s="1"/>
      <c r="I5" s="1"/>
    </row>
    <row r="6" spans="1:10" x14ac:dyDescent="0.3">
      <c r="A6" s="1">
        <v>2</v>
      </c>
      <c r="B6" s="1">
        <f>IF(G5&lt;0,B5,D5)</f>
        <v>0.25</v>
      </c>
      <c r="C6" s="1">
        <f>IF(G5&lt;0,D5,C5)</f>
        <v>0.3</v>
      </c>
      <c r="D6" s="1">
        <f t="shared" ref="D6:D21" si="0">(B6+C6)/2</f>
        <v>0.27500000000000002</v>
      </c>
      <c r="E6" s="1">
        <f t="shared" ref="E6:E21" si="1">D6*COS(D6)-2*D6^2+3*D6-1</f>
        <v>-6.1583070652234451E-2</v>
      </c>
      <c r="F6" s="1">
        <f t="shared" ref="F6:F21" si="2">B6*COS(B6)-2*B6^2+3*B6-1</f>
        <v>-0.13277189457233884</v>
      </c>
      <c r="G6" s="1">
        <f>E6*F6</f>
        <v>8.1765009640793664E-3</v>
      </c>
      <c r="H6" s="1">
        <f>ABS(D6-D5)</f>
        <v>2.5000000000000022E-2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0.27500000000000002</v>
      </c>
      <c r="C7" s="1">
        <f t="shared" ref="C7:C21" si="4">IF(G6&lt;0,D6,C6)</f>
        <v>0.3</v>
      </c>
      <c r="D7" s="1">
        <f t="shared" si="0"/>
        <v>0.28749999999999998</v>
      </c>
      <c r="E7" s="1">
        <f t="shared" si="1"/>
        <v>-2.7112718764180865E-2</v>
      </c>
      <c r="F7" s="1">
        <f t="shared" si="2"/>
        <v>-6.1583070652234451E-2</v>
      </c>
      <c r="G7" s="1">
        <f t="shared" ref="G7:G21" si="5">E7*F7</f>
        <v>1.669684475228713E-3</v>
      </c>
      <c r="H7" s="1">
        <f t="shared" ref="H7:H21" si="6">ABS(D7-D6)</f>
        <v>1.2499999999999956E-2</v>
      </c>
      <c r="I7" s="1" t="str">
        <f t="shared" ref="I7:I21" si="7">IF(H7&lt;$I$1,"Raíz","")</f>
        <v/>
      </c>
      <c r="J7">
        <f>H7/H6</f>
        <v>0.49999999999999778</v>
      </c>
    </row>
    <row r="8" spans="1:10" x14ac:dyDescent="0.3">
      <c r="A8" s="1">
        <v>4</v>
      </c>
      <c r="B8" s="1">
        <f t="shared" si="3"/>
        <v>0.28749999999999998</v>
      </c>
      <c r="C8" s="1">
        <f t="shared" si="4"/>
        <v>0.3</v>
      </c>
      <c r="D8" s="1">
        <f t="shared" si="0"/>
        <v>0.29374999999999996</v>
      </c>
      <c r="E8" s="1">
        <f t="shared" si="1"/>
        <v>-1.0160959260874125E-2</v>
      </c>
      <c r="F8" s="1">
        <f t="shared" si="2"/>
        <v>-2.7112718764180865E-2</v>
      </c>
      <c r="G8" s="1">
        <f t="shared" si="5"/>
        <v>2.7549123081437922E-4</v>
      </c>
      <c r="H8" s="1">
        <f t="shared" si="6"/>
        <v>6.2499999999999778E-3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0.29374999999999996</v>
      </c>
      <c r="C9" s="1">
        <f t="shared" si="4"/>
        <v>0.3</v>
      </c>
      <c r="D9" s="1">
        <f t="shared" si="0"/>
        <v>0.296875</v>
      </c>
      <c r="E9" s="1">
        <f t="shared" si="1"/>
        <v>-1.7562320731198122E-3</v>
      </c>
      <c r="F9" s="1">
        <f t="shared" si="2"/>
        <v>-1.0160959260874125E-2</v>
      </c>
      <c r="G9" s="1">
        <f t="shared" si="5"/>
        <v>1.7845002547610919E-5</v>
      </c>
      <c r="H9" s="1">
        <f t="shared" si="6"/>
        <v>3.1250000000000444E-3</v>
      </c>
      <c r="I9" s="1" t="str">
        <f t="shared" si="7"/>
        <v/>
      </c>
      <c r="J9">
        <f t="shared" si="8"/>
        <v>0.50000000000000888</v>
      </c>
    </row>
    <row r="10" spans="1:10" x14ac:dyDescent="0.3">
      <c r="A10" s="1">
        <v>6</v>
      </c>
      <c r="B10" s="1">
        <f t="shared" si="3"/>
        <v>0.296875</v>
      </c>
      <c r="C10" s="1">
        <f t="shared" si="4"/>
        <v>0.3</v>
      </c>
      <c r="D10" s="1">
        <f t="shared" si="0"/>
        <v>0.29843750000000002</v>
      </c>
      <c r="E10" s="1">
        <f t="shared" si="1"/>
        <v>2.4283061844028175E-3</v>
      </c>
      <c r="F10" s="1">
        <f t="shared" si="2"/>
        <v>-1.7562320731198122E-3</v>
      </c>
      <c r="G10" s="1">
        <f t="shared" si="5"/>
        <v>-4.2646692044034211E-6</v>
      </c>
      <c r="H10" s="1">
        <f t="shared" si="6"/>
        <v>1.5625000000000222E-3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0.296875</v>
      </c>
      <c r="C11" s="1">
        <f t="shared" si="4"/>
        <v>0.29843750000000002</v>
      </c>
      <c r="D11" s="1">
        <f t="shared" si="0"/>
        <v>0.29765625000000001</v>
      </c>
      <c r="E11" s="1">
        <f t="shared" si="1"/>
        <v>3.3752360588579222E-4</v>
      </c>
      <c r="F11" s="1">
        <f t="shared" si="2"/>
        <v>-1.7562320731198122E-3</v>
      </c>
      <c r="G11" s="1">
        <f t="shared" si="5"/>
        <v>-5.9276978209167928E-7</v>
      </c>
      <c r="H11" s="1">
        <f t="shared" si="6"/>
        <v>7.812500000000111E-4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0.296875</v>
      </c>
      <c r="C12" s="1">
        <f t="shared" si="4"/>
        <v>0.29765625000000001</v>
      </c>
      <c r="D12" s="1">
        <f t="shared" si="0"/>
        <v>0.29726562499999998</v>
      </c>
      <c r="E12" s="1">
        <f t="shared" si="1"/>
        <v>-7.0898267893415579E-4</v>
      </c>
      <c r="F12" s="1">
        <f t="shared" si="2"/>
        <v>-1.7562320731198122E-3</v>
      </c>
      <c r="G12" s="1">
        <f t="shared" si="5"/>
        <v>1.2451381200305706E-6</v>
      </c>
      <c r="H12" s="1">
        <f t="shared" si="6"/>
        <v>3.9062500000003331E-4</v>
      </c>
      <c r="I12" s="1" t="str">
        <f t="shared" si="7"/>
        <v/>
      </c>
      <c r="J12">
        <f t="shared" si="8"/>
        <v>0.50000000000003553</v>
      </c>
    </row>
    <row r="13" spans="1:10" x14ac:dyDescent="0.3">
      <c r="A13" s="1">
        <v>9</v>
      </c>
      <c r="B13" s="1">
        <f t="shared" si="3"/>
        <v>0.29726562499999998</v>
      </c>
      <c r="C13" s="1">
        <f t="shared" si="4"/>
        <v>0.29765625000000001</v>
      </c>
      <c r="D13" s="1">
        <f t="shared" si="0"/>
        <v>0.29746093750000002</v>
      </c>
      <c r="E13" s="1">
        <f t="shared" si="1"/>
        <v>-1.8563663749238124E-4</v>
      </c>
      <c r="F13" s="1">
        <f t="shared" si="2"/>
        <v>-7.0898267893415579E-4</v>
      </c>
      <c r="G13" s="1">
        <f t="shared" si="5"/>
        <v>1.316131605576772E-7</v>
      </c>
      <c r="H13" s="1">
        <f t="shared" si="6"/>
        <v>1.9531250000004441E-4</v>
      </c>
      <c r="I13" s="1" t="str">
        <f t="shared" si="7"/>
        <v/>
      </c>
      <c r="J13">
        <f t="shared" si="8"/>
        <v>0.50000000000007105</v>
      </c>
    </row>
    <row r="14" spans="1:10" x14ac:dyDescent="0.3">
      <c r="A14" s="1">
        <v>10</v>
      </c>
      <c r="B14" s="1">
        <f t="shared" si="3"/>
        <v>0.29746093750000002</v>
      </c>
      <c r="C14" s="1">
        <f t="shared" si="4"/>
        <v>0.29765625000000001</v>
      </c>
      <c r="D14" s="1">
        <f t="shared" si="0"/>
        <v>0.29755859375000004</v>
      </c>
      <c r="E14" s="1">
        <f t="shared" si="1"/>
        <v>7.5966710249897318E-5</v>
      </c>
      <c r="F14" s="1">
        <f t="shared" si="2"/>
        <v>-1.8563663749238124E-4</v>
      </c>
      <c r="G14" s="1">
        <f t="shared" si="5"/>
        <v>-1.410220465214895E-8</v>
      </c>
      <c r="H14" s="1">
        <f t="shared" si="6"/>
        <v>9.7656250000022204E-5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0.29746093750000002</v>
      </c>
      <c r="C15" s="1">
        <f t="shared" si="4"/>
        <v>0.29755859375000004</v>
      </c>
      <c r="D15" s="1">
        <f t="shared" si="0"/>
        <v>0.29750976562500003</v>
      </c>
      <c r="E15" s="1">
        <f t="shared" si="1"/>
        <v>-5.4829157269953299E-5</v>
      </c>
      <c r="F15" s="1">
        <f t="shared" si="2"/>
        <v>-1.8563663749238124E-4</v>
      </c>
      <c r="G15" s="1">
        <f t="shared" si="5"/>
        <v>1.0178300392135081E-8</v>
      </c>
      <c r="H15" s="1">
        <f t="shared" si="6"/>
        <v>4.8828125000011102E-5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0.29750976562500003</v>
      </c>
      <c r="C16" s="1">
        <f t="shared" si="4"/>
        <v>0.29755859375000004</v>
      </c>
      <c r="D16" s="1">
        <f t="shared" si="0"/>
        <v>0.29753417968750007</v>
      </c>
      <c r="E16" s="1">
        <f t="shared" si="1"/>
        <v>1.0570228098139012E-5</v>
      </c>
      <c r="F16" s="1">
        <f t="shared" si="2"/>
        <v>-5.4829157269953299E-5</v>
      </c>
      <c r="G16" s="1">
        <f t="shared" si="5"/>
        <v>-5.7955669877214323E-10</v>
      </c>
      <c r="H16" s="1">
        <f t="shared" si="6"/>
        <v>2.4414062500033307E-5</v>
      </c>
      <c r="I16" s="1" t="str">
        <f t="shared" si="7"/>
        <v/>
      </c>
      <c r="J16">
        <f t="shared" si="8"/>
        <v>0.50000000000056843</v>
      </c>
    </row>
    <row r="17" spans="1:10" x14ac:dyDescent="0.3">
      <c r="A17" s="1">
        <v>13</v>
      </c>
      <c r="B17" s="1">
        <f t="shared" si="3"/>
        <v>0.29750976562500003</v>
      </c>
      <c r="C17" s="1">
        <f t="shared" si="4"/>
        <v>0.29753417968750007</v>
      </c>
      <c r="D17" s="1">
        <f t="shared" si="0"/>
        <v>0.29752197265625002</v>
      </c>
      <c r="E17" s="1">
        <f t="shared" si="1"/>
        <v>-2.2129101686529928E-5</v>
      </c>
      <c r="F17" s="1">
        <f t="shared" si="2"/>
        <v>-5.4829157269953299E-5</v>
      </c>
      <c r="G17" s="1">
        <f t="shared" si="5"/>
        <v>1.2133199966135382E-9</v>
      </c>
      <c r="H17" s="1">
        <f t="shared" si="6"/>
        <v>1.2207031250044409E-5</v>
      </c>
      <c r="I17" s="1" t="str">
        <f t="shared" si="7"/>
        <v/>
      </c>
      <c r="J17">
        <f t="shared" si="8"/>
        <v>0.50000000000113687</v>
      </c>
    </row>
    <row r="18" spans="1:10" x14ac:dyDescent="0.3">
      <c r="A18" s="1">
        <v>14</v>
      </c>
      <c r="B18" s="1">
        <f t="shared" si="3"/>
        <v>0.29752197265625002</v>
      </c>
      <c r="C18" s="1">
        <f t="shared" si="4"/>
        <v>0.29753417968750007</v>
      </c>
      <c r="D18" s="2">
        <f t="shared" si="0"/>
        <v>0.29752807617187504</v>
      </c>
      <c r="E18" s="1">
        <f t="shared" si="1"/>
        <v>-5.7793460690458431E-6</v>
      </c>
      <c r="F18" s="1">
        <f t="shared" si="2"/>
        <v>-2.2129101686529928E-5</v>
      </c>
      <c r="G18" s="1">
        <f t="shared" si="5"/>
        <v>1.2789173684356249E-10</v>
      </c>
      <c r="H18" s="1">
        <f t="shared" si="6"/>
        <v>6.1035156250222045E-6</v>
      </c>
      <c r="I18" s="1" t="str">
        <f t="shared" si="7"/>
        <v>Raíz</v>
      </c>
      <c r="J18">
        <f t="shared" si="8"/>
        <v>0.5</v>
      </c>
    </row>
    <row r="19" spans="1:10" x14ac:dyDescent="0.3">
      <c r="A19" s="1">
        <v>15</v>
      </c>
      <c r="B19" s="1">
        <f t="shared" si="3"/>
        <v>0.29752807617187504</v>
      </c>
      <c r="C19" s="1">
        <f t="shared" si="4"/>
        <v>0.29753417968750007</v>
      </c>
      <c r="D19" s="1">
        <f t="shared" si="0"/>
        <v>0.29753112792968756</v>
      </c>
      <c r="E19" s="1">
        <f t="shared" si="1"/>
        <v>2.3954636958478659E-6</v>
      </c>
      <c r="F19" s="1">
        <f t="shared" si="2"/>
        <v>-5.7793460690458431E-6</v>
      </c>
      <c r="G19" s="1">
        <f t="shared" si="5"/>
        <v>-1.3844213694140392E-11</v>
      </c>
      <c r="H19" s="1">
        <f t="shared" si="6"/>
        <v>3.0517578125111022E-6</v>
      </c>
      <c r="I19" s="1" t="str">
        <f t="shared" si="7"/>
        <v>Raíz</v>
      </c>
    </row>
    <row r="20" spans="1:10" x14ac:dyDescent="0.3">
      <c r="A20" s="1">
        <v>16</v>
      </c>
      <c r="B20" s="1">
        <f t="shared" si="3"/>
        <v>0.29752807617187504</v>
      </c>
      <c r="C20" s="1">
        <f t="shared" si="4"/>
        <v>0.29753112792968756</v>
      </c>
      <c r="D20" s="1">
        <f t="shared" si="0"/>
        <v>0.29752960205078127</v>
      </c>
      <c r="E20" s="1">
        <f t="shared" si="1"/>
        <v>-1.691935516356935E-6</v>
      </c>
      <c r="F20" s="1">
        <f t="shared" si="2"/>
        <v>-5.7793460690458431E-6</v>
      </c>
      <c r="G20" s="1">
        <f t="shared" si="5"/>
        <v>9.7782808755365005E-12</v>
      </c>
      <c r="H20" s="1">
        <f t="shared" si="6"/>
        <v>1.5258789062833067E-6</v>
      </c>
      <c r="I20" s="1" t="str">
        <f t="shared" si="7"/>
        <v>Raíz</v>
      </c>
    </row>
    <row r="21" spans="1:10" x14ac:dyDescent="0.3">
      <c r="A21" s="1">
        <v>17</v>
      </c>
      <c r="B21" s="1">
        <f t="shared" si="3"/>
        <v>0.29752960205078127</v>
      </c>
      <c r="C21" s="1">
        <f t="shared" si="4"/>
        <v>0.29753112792968756</v>
      </c>
      <c r="D21" s="4">
        <f t="shared" si="0"/>
        <v>0.29753036499023444</v>
      </c>
      <c r="E21" s="1">
        <f t="shared" si="1"/>
        <v>3.5176550738924561E-7</v>
      </c>
      <c r="F21" s="1">
        <f t="shared" si="2"/>
        <v>-1.691935516356935E-6</v>
      </c>
      <c r="G21" s="1">
        <f t="shared" si="5"/>
        <v>-5.9516455538118254E-13</v>
      </c>
      <c r="H21" s="1">
        <f t="shared" si="6"/>
        <v>7.6293945316940892E-7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E7DE-9F72-4CF7-BEA6-88D280779488}">
  <dimension ref="A1:J21"/>
  <sheetViews>
    <sheetView workbookViewId="0">
      <selection activeCell="M18" sqref="M18"/>
    </sheetView>
  </sheetViews>
  <sheetFormatPr baseColWidth="10" defaultRowHeight="14.4" x14ac:dyDescent="0.3"/>
  <sheetData>
    <row r="1" spans="1:10" x14ac:dyDescent="0.3">
      <c r="A1" t="s">
        <v>19</v>
      </c>
      <c r="C1" t="s">
        <v>1</v>
      </c>
      <c r="D1">
        <v>1.2</v>
      </c>
      <c r="E1" t="s">
        <v>2</v>
      </c>
      <c r="F1">
        <f>D1*COS(D1)-2*D1^2+3*D1-1</f>
        <v>0.15482930537200801</v>
      </c>
      <c r="H1" t="s">
        <v>13</v>
      </c>
      <c r="I1">
        <v>1.0000000000000001E-5</v>
      </c>
    </row>
    <row r="2" spans="1:10" x14ac:dyDescent="0.3">
      <c r="C2" t="s">
        <v>0</v>
      </c>
      <c r="D2">
        <v>1.3</v>
      </c>
      <c r="E2" t="s">
        <v>3</v>
      </c>
      <c r="F2">
        <f>D2*COS(D2)-2*D2^2+3*D2-1</f>
        <v>-0.13225152278803654</v>
      </c>
      <c r="H2" t="s">
        <v>14</v>
      </c>
      <c r="I2">
        <f>ROUNDUP(LN((D2-D1)/I1)/LN(2),0)</f>
        <v>14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1.2</v>
      </c>
      <c r="C5" s="1">
        <f>D2</f>
        <v>1.3</v>
      </c>
      <c r="D5" s="1">
        <f>(B5+C5)/2</f>
        <v>1.25</v>
      </c>
      <c r="E5" s="1">
        <f>D5*COS(D5)-2*D5^2+3*D5-1</f>
        <v>1.9152952994085926E-2</v>
      </c>
      <c r="F5" s="1">
        <f>B5*COS(B5)-2*B5^2+3*B5-1</f>
        <v>0.15482930537200801</v>
      </c>
      <c r="G5" s="1">
        <f>E5*F5</f>
        <v>2.9654384078970451E-3</v>
      </c>
      <c r="H5" s="1"/>
      <c r="I5" s="1"/>
    </row>
    <row r="6" spans="1:10" x14ac:dyDescent="0.3">
      <c r="A6" s="1">
        <v>2</v>
      </c>
      <c r="B6" s="1">
        <f>IF(G5&lt;0,B5,D5)</f>
        <v>1.25</v>
      </c>
      <c r="C6" s="1">
        <f>IF(G5&lt;0,D5,C5)</f>
        <v>1.3</v>
      </c>
      <c r="D6" s="1">
        <f t="shared" ref="D6:D21" si="0">(B6+C6)/2</f>
        <v>1.2749999999999999</v>
      </c>
      <c r="E6" s="1">
        <f t="shared" ref="E6:E21" si="1">D6*COS(D6)-2*D6^2+3*D6-1</f>
        <v>-5.4585351571311058E-2</v>
      </c>
      <c r="F6" s="1">
        <f t="shared" ref="F6:F21" si="2">B6*COS(B6)-2*B6^2+3*B6-1</f>
        <v>1.9152952994085926E-2</v>
      </c>
      <c r="G6" s="1">
        <f>E6*F6</f>
        <v>-1.0454706728109751E-3</v>
      </c>
      <c r="H6" s="1">
        <f>ABS(D6-D5)</f>
        <v>2.4999999999999911E-2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1.25</v>
      </c>
      <c r="C7" s="1">
        <f t="shared" ref="C7:C21" si="4">IF(G6&lt;0,D6,C6)</f>
        <v>1.2749999999999999</v>
      </c>
      <c r="D7" s="1">
        <f t="shared" si="0"/>
        <v>1.2625</v>
      </c>
      <c r="E7" s="1">
        <f t="shared" si="1"/>
        <v>-1.7224891725453606E-2</v>
      </c>
      <c r="F7" s="1">
        <f t="shared" si="2"/>
        <v>1.9152952994085926E-2</v>
      </c>
      <c r="G7" s="1">
        <f t="shared" ref="G7:G21" si="5">E7*F7</f>
        <v>-3.2990754154583253E-4</v>
      </c>
      <c r="H7" s="1">
        <f t="shared" ref="H7:H21" si="6">ABS(D7-D6)</f>
        <v>1.2499999999999956E-2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1.25</v>
      </c>
      <c r="C8" s="1">
        <f t="shared" si="4"/>
        <v>1.2625</v>
      </c>
      <c r="D8" s="1">
        <f t="shared" si="0"/>
        <v>1.2562500000000001</v>
      </c>
      <c r="E8" s="1">
        <f t="shared" si="1"/>
        <v>1.0868924515676781E-3</v>
      </c>
      <c r="F8" s="1">
        <f t="shared" si="2"/>
        <v>1.9152952994085926E-2</v>
      </c>
      <c r="G8" s="1">
        <f t="shared" si="5"/>
        <v>2.0817200034502553E-5</v>
      </c>
      <c r="H8" s="1">
        <f t="shared" si="6"/>
        <v>6.2499999999998668E-3</v>
      </c>
      <c r="I8" s="1" t="str">
        <f t="shared" si="7"/>
        <v/>
      </c>
      <c r="J8">
        <f t="shared" ref="J8:J18" si="8">H8/H7</f>
        <v>0.49999999999999112</v>
      </c>
    </row>
    <row r="9" spans="1:10" x14ac:dyDescent="0.3">
      <c r="A9" s="1">
        <v>5</v>
      </c>
      <c r="B9" s="1">
        <f t="shared" si="3"/>
        <v>1.2562500000000001</v>
      </c>
      <c r="C9" s="1">
        <f t="shared" si="4"/>
        <v>1.2625</v>
      </c>
      <c r="D9" s="1">
        <f t="shared" si="0"/>
        <v>1.2593749999999999</v>
      </c>
      <c r="E9" s="1">
        <f t="shared" si="1"/>
        <v>-8.0382882984637583E-3</v>
      </c>
      <c r="F9" s="1">
        <f t="shared" si="2"/>
        <v>1.0868924515676781E-3</v>
      </c>
      <c r="G9" s="1">
        <f t="shared" si="5"/>
        <v>-8.7367548751250541E-6</v>
      </c>
      <c r="H9" s="1">
        <f t="shared" si="6"/>
        <v>3.1249999999998224E-3</v>
      </c>
      <c r="I9" s="1" t="str">
        <f t="shared" si="7"/>
        <v/>
      </c>
      <c r="J9">
        <f t="shared" si="8"/>
        <v>0.49999999999998224</v>
      </c>
    </row>
    <row r="10" spans="1:10" x14ac:dyDescent="0.3">
      <c r="A10" s="1">
        <v>6</v>
      </c>
      <c r="B10" s="1">
        <f t="shared" si="3"/>
        <v>1.2562500000000001</v>
      </c>
      <c r="C10" s="1">
        <f t="shared" si="4"/>
        <v>1.2593749999999999</v>
      </c>
      <c r="D10" s="1">
        <f t="shared" si="0"/>
        <v>1.2578125</v>
      </c>
      <c r="E10" s="1">
        <f t="shared" si="1"/>
        <v>-3.4680195587299956E-3</v>
      </c>
      <c r="F10" s="1">
        <f t="shared" si="2"/>
        <v>1.0868924515676781E-3</v>
      </c>
      <c r="G10" s="1">
        <f t="shared" si="5"/>
        <v>-3.7693642802727021E-6</v>
      </c>
      <c r="H10" s="1">
        <f t="shared" si="6"/>
        <v>1.5624999999999112E-3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1.2562500000000001</v>
      </c>
      <c r="C11" s="1">
        <f t="shared" si="4"/>
        <v>1.2578125</v>
      </c>
      <c r="D11" s="1">
        <f t="shared" si="0"/>
        <v>1.25703125</v>
      </c>
      <c r="E11" s="1">
        <f t="shared" si="1"/>
        <v>-1.1886438975059477E-3</v>
      </c>
      <c r="F11" s="1">
        <f t="shared" si="2"/>
        <v>1.0868924515676781E-3</v>
      </c>
      <c r="G11" s="1">
        <f t="shared" si="5"/>
        <v>-1.2919280798011993E-6</v>
      </c>
      <c r="H11" s="1">
        <f t="shared" si="6"/>
        <v>7.8124999999995559E-4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1.2562500000000001</v>
      </c>
      <c r="C12" s="1">
        <f t="shared" si="4"/>
        <v>1.25703125</v>
      </c>
      <c r="D12" s="1">
        <f t="shared" si="0"/>
        <v>1.2566406250000002</v>
      </c>
      <c r="E12" s="1">
        <f t="shared" si="1"/>
        <v>-5.0395800924363243E-5</v>
      </c>
      <c r="F12" s="1">
        <f t="shared" si="2"/>
        <v>1.0868924515676781E-3</v>
      </c>
      <c r="G12" s="1">
        <f t="shared" si="5"/>
        <v>-5.4774815615397821E-8</v>
      </c>
      <c r="H12" s="1">
        <f t="shared" si="6"/>
        <v>3.9062499999986677E-4</v>
      </c>
      <c r="I12" s="1" t="str">
        <f t="shared" si="7"/>
        <v/>
      </c>
      <c r="J12">
        <f t="shared" si="8"/>
        <v>0.49999999999985789</v>
      </c>
    </row>
    <row r="13" spans="1:10" x14ac:dyDescent="0.3">
      <c r="A13" s="1">
        <v>9</v>
      </c>
      <c r="B13" s="1">
        <f t="shared" si="3"/>
        <v>1.2562500000000001</v>
      </c>
      <c r="C13" s="1">
        <f t="shared" si="4"/>
        <v>1.2566406250000002</v>
      </c>
      <c r="D13" s="1">
        <f t="shared" si="0"/>
        <v>1.2564453125000001</v>
      </c>
      <c r="E13" s="1">
        <f t="shared" si="1"/>
        <v>5.1836830683082979E-4</v>
      </c>
      <c r="F13" s="1">
        <f t="shared" si="2"/>
        <v>1.0868924515676781E-3</v>
      </c>
      <c r="G13" s="1">
        <f t="shared" si="5"/>
        <v>5.6341059982634702E-7</v>
      </c>
      <c r="H13" s="1">
        <f t="shared" si="6"/>
        <v>1.9531250000004441E-4</v>
      </c>
      <c r="I13" s="1" t="str">
        <f t="shared" si="7"/>
        <v/>
      </c>
      <c r="J13">
        <f t="shared" si="8"/>
        <v>0.50000000000028422</v>
      </c>
    </row>
    <row r="14" spans="1:10" x14ac:dyDescent="0.3">
      <c r="A14" s="1">
        <v>10</v>
      </c>
      <c r="B14" s="1">
        <f t="shared" si="3"/>
        <v>1.2564453125000001</v>
      </c>
      <c r="C14" s="1">
        <f t="shared" si="4"/>
        <v>1.2566406250000002</v>
      </c>
      <c r="D14" s="1">
        <f t="shared" si="0"/>
        <v>1.2565429687500003</v>
      </c>
      <c r="E14" s="1">
        <f t="shared" si="1"/>
        <v>2.340162482057373E-4</v>
      </c>
      <c r="F14" s="1">
        <f t="shared" si="2"/>
        <v>5.1836830683082979E-4</v>
      </c>
      <c r="G14" s="1">
        <f t="shared" si="5"/>
        <v>1.2130660635331125E-7</v>
      </c>
      <c r="H14" s="1">
        <f t="shared" si="6"/>
        <v>9.7656250000133227E-5</v>
      </c>
      <c r="I14" s="1" t="str">
        <f t="shared" si="7"/>
        <v/>
      </c>
      <c r="J14">
        <f t="shared" si="8"/>
        <v>0.50000000000056843</v>
      </c>
    </row>
    <row r="15" spans="1:10" x14ac:dyDescent="0.3">
      <c r="A15" s="1">
        <v>11</v>
      </c>
      <c r="B15" s="1">
        <f t="shared" si="3"/>
        <v>1.2565429687500003</v>
      </c>
      <c r="C15" s="1">
        <f t="shared" si="4"/>
        <v>1.2566406250000002</v>
      </c>
      <c r="D15" s="1">
        <f t="shared" si="0"/>
        <v>1.2565917968750002</v>
      </c>
      <c r="E15" s="1">
        <f t="shared" si="1"/>
        <v>9.1817722438491955E-5</v>
      </c>
      <c r="F15" s="1">
        <f t="shared" si="2"/>
        <v>2.340162482057373E-4</v>
      </c>
      <c r="G15" s="1">
        <f t="shared" si="5"/>
        <v>2.148683892385163E-8</v>
      </c>
      <c r="H15" s="1">
        <f t="shared" si="6"/>
        <v>4.8828124999955591E-5</v>
      </c>
      <c r="I15" s="1" t="str">
        <f t="shared" si="7"/>
        <v/>
      </c>
      <c r="J15">
        <f t="shared" si="8"/>
        <v>0.49999999999886313</v>
      </c>
    </row>
    <row r="16" spans="1:10" x14ac:dyDescent="0.3">
      <c r="A16" s="1">
        <v>12</v>
      </c>
      <c r="B16" s="1">
        <f t="shared" si="3"/>
        <v>1.2565917968750002</v>
      </c>
      <c r="C16" s="1">
        <f t="shared" si="4"/>
        <v>1.2566406250000002</v>
      </c>
      <c r="D16" s="1">
        <f t="shared" si="0"/>
        <v>1.2566162109375001</v>
      </c>
      <c r="E16" s="1">
        <f t="shared" si="1"/>
        <v>2.0712835454794742E-5</v>
      </c>
      <c r="F16" s="1">
        <f t="shared" si="2"/>
        <v>9.1817722438491955E-5</v>
      </c>
      <c r="G16" s="1">
        <f t="shared" si="5"/>
        <v>1.9018053767024988E-9</v>
      </c>
      <c r="H16" s="1">
        <f t="shared" si="6"/>
        <v>2.4414062499866773E-5</v>
      </c>
      <c r="I16" s="1" t="str">
        <f t="shared" si="7"/>
        <v/>
      </c>
      <c r="J16">
        <f t="shared" si="8"/>
        <v>0.49999999999772626</v>
      </c>
    </row>
    <row r="17" spans="1:10" x14ac:dyDescent="0.3">
      <c r="A17" s="1">
        <v>13</v>
      </c>
      <c r="B17" s="1">
        <f t="shared" si="3"/>
        <v>1.2566162109375001</v>
      </c>
      <c r="C17" s="1">
        <f t="shared" si="4"/>
        <v>1.2566406250000002</v>
      </c>
      <c r="D17" s="1">
        <f t="shared" si="0"/>
        <v>1.2566284179687501</v>
      </c>
      <c r="E17" s="1">
        <f t="shared" si="1"/>
        <v>-1.4841014061239832E-5</v>
      </c>
      <c r="F17" s="1">
        <f t="shared" si="2"/>
        <v>2.0712835454794742E-5</v>
      </c>
      <c r="G17" s="1">
        <f t="shared" si="5"/>
        <v>-3.0739948223275569E-10</v>
      </c>
      <c r="H17" s="1">
        <f t="shared" si="6"/>
        <v>1.2207031250044409E-5</v>
      </c>
      <c r="I17" s="1" t="str">
        <f t="shared" si="7"/>
        <v/>
      </c>
      <c r="J17">
        <f t="shared" si="8"/>
        <v>0.50000000000454747</v>
      </c>
    </row>
    <row r="18" spans="1:10" x14ac:dyDescent="0.3">
      <c r="A18" s="1">
        <v>14</v>
      </c>
      <c r="B18" s="1">
        <f t="shared" si="3"/>
        <v>1.2566162109375001</v>
      </c>
      <c r="C18" s="1">
        <f t="shared" si="4"/>
        <v>1.2566284179687501</v>
      </c>
      <c r="D18" s="2">
        <f t="shared" si="0"/>
        <v>1.256622314453125</v>
      </c>
      <c r="E18" s="1">
        <f t="shared" si="1"/>
        <v>2.9360278657186711E-6</v>
      </c>
      <c r="F18" s="1">
        <f t="shared" si="2"/>
        <v>2.0712835454794742E-5</v>
      </c>
      <c r="G18" s="1">
        <f t="shared" si="5"/>
        <v>6.0813462073323024E-11</v>
      </c>
      <c r="H18" s="1">
        <f t="shared" si="6"/>
        <v>6.1035156251332268E-6</v>
      </c>
      <c r="I18" s="1" t="str">
        <f t="shared" si="7"/>
        <v>Raíz</v>
      </c>
      <c r="J18">
        <f t="shared" si="8"/>
        <v>0.50000000000909495</v>
      </c>
    </row>
    <row r="19" spans="1:10" x14ac:dyDescent="0.3">
      <c r="A19" s="1">
        <v>15</v>
      </c>
      <c r="B19" s="1">
        <f t="shared" si="3"/>
        <v>1.256622314453125</v>
      </c>
      <c r="C19" s="1">
        <f t="shared" si="4"/>
        <v>1.2566284179687501</v>
      </c>
      <c r="D19" s="1">
        <f t="shared" si="0"/>
        <v>1.2566253662109377</v>
      </c>
      <c r="E19" s="1">
        <f t="shared" si="1"/>
        <v>-5.9524638058583434E-6</v>
      </c>
      <c r="F19" s="1">
        <f t="shared" si="2"/>
        <v>2.9360278657186711E-6</v>
      </c>
      <c r="G19" s="1">
        <f t="shared" si="5"/>
        <v>-1.7476599603681909E-11</v>
      </c>
      <c r="H19" s="1">
        <f t="shared" si="6"/>
        <v>3.0517578126776357E-6</v>
      </c>
      <c r="I19" s="1" t="str">
        <f t="shared" si="7"/>
        <v>Raíz</v>
      </c>
    </row>
    <row r="20" spans="1:10" x14ac:dyDescent="0.3">
      <c r="A20" s="1">
        <v>16</v>
      </c>
      <c r="B20" s="1">
        <f t="shared" si="3"/>
        <v>1.256622314453125</v>
      </c>
      <c r="C20" s="1">
        <f t="shared" si="4"/>
        <v>1.2566253662109377</v>
      </c>
      <c r="D20" s="1">
        <f t="shared" si="0"/>
        <v>1.2566238403320313</v>
      </c>
      <c r="E20" s="1">
        <f t="shared" si="1"/>
        <v>-1.5082106470387657E-6</v>
      </c>
      <c r="F20" s="1">
        <f t="shared" si="2"/>
        <v>2.9360278657186711E-6</v>
      </c>
      <c r="G20" s="1">
        <f t="shared" si="5"/>
        <v>-4.4281484870794035E-12</v>
      </c>
      <c r="H20" s="1">
        <f t="shared" si="6"/>
        <v>1.5258789063388178E-6</v>
      </c>
      <c r="I20" s="1" t="str">
        <f t="shared" si="7"/>
        <v>Raíz</v>
      </c>
    </row>
    <row r="21" spans="1:10" x14ac:dyDescent="0.3">
      <c r="A21" s="1">
        <v>17</v>
      </c>
      <c r="B21" s="1">
        <f t="shared" si="3"/>
        <v>1.256622314453125</v>
      </c>
      <c r="C21" s="1">
        <f t="shared" si="4"/>
        <v>1.2566238403320313</v>
      </c>
      <c r="D21" s="4">
        <f t="shared" si="0"/>
        <v>1.2566230773925782</v>
      </c>
      <c r="E21" s="1">
        <f t="shared" si="1"/>
        <v>7.1391044054180952E-7</v>
      </c>
      <c r="F21" s="1">
        <f t="shared" si="2"/>
        <v>2.9360278657186711E-6</v>
      </c>
      <c r="G21" s="1">
        <f t="shared" si="5"/>
        <v>2.0960609470582452E-12</v>
      </c>
      <c r="H21" s="1">
        <f t="shared" si="6"/>
        <v>7.6293945316940892E-7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B00D-D28C-47D1-8BE8-F5101BD121EF}">
  <dimension ref="A1:N21"/>
  <sheetViews>
    <sheetView workbookViewId="0">
      <selection activeCell="M15" sqref="M15"/>
    </sheetView>
  </sheetViews>
  <sheetFormatPr baseColWidth="10" defaultRowHeight="14.4" x14ac:dyDescent="0.3"/>
  <sheetData>
    <row r="1" spans="1:14" x14ac:dyDescent="0.3">
      <c r="A1" t="s">
        <v>20</v>
      </c>
      <c r="C1" t="s">
        <v>1</v>
      </c>
      <c r="D1">
        <v>1</v>
      </c>
      <c r="E1" t="s">
        <v>2</v>
      </c>
      <c r="F1">
        <f>SQRT(D1)-2*COS(D1)</f>
        <v>-8.060461173627953E-2</v>
      </c>
      <c r="H1" t="s">
        <v>13</v>
      </c>
      <c r="I1">
        <v>0.125</v>
      </c>
    </row>
    <row r="2" spans="1:14" x14ac:dyDescent="0.3">
      <c r="C2" t="s">
        <v>0</v>
      </c>
      <c r="D2">
        <v>2</v>
      </c>
      <c r="E2" t="s">
        <v>3</v>
      </c>
      <c r="F2">
        <f>SQRT(D2)-2*COS(D2)</f>
        <v>2.2465072354673801</v>
      </c>
      <c r="H2" t="s">
        <v>14</v>
      </c>
      <c r="I2">
        <f>ROUNDUP(LN((D2-D1)/I1)/LN(2),0)</f>
        <v>3</v>
      </c>
    </row>
    <row r="4" spans="1:14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4" x14ac:dyDescent="0.3">
      <c r="A5" s="1">
        <v>1</v>
      </c>
      <c r="B5" s="1">
        <f>D1</f>
        <v>1</v>
      </c>
      <c r="C5" s="1">
        <f>D2</f>
        <v>2</v>
      </c>
      <c r="D5" s="1">
        <f>(B5+C5)/2</f>
        <v>1.5</v>
      </c>
      <c r="E5" s="1">
        <f>SQRT(D5)-2*COS(D5)</f>
        <v>1.0832704680561831</v>
      </c>
      <c r="F5" s="1">
        <f>SQRT(B5)-2*COS(B5)</f>
        <v>-8.060461173627953E-2</v>
      </c>
      <c r="G5" s="1">
        <f>E5*F5</f>
        <v>-8.7316595483046433E-2</v>
      </c>
      <c r="H5" s="1"/>
      <c r="I5" s="1"/>
    </row>
    <row r="6" spans="1:14" x14ac:dyDescent="0.3">
      <c r="A6" s="1">
        <v>2</v>
      </c>
      <c r="B6" s="1">
        <f>IF(G5&lt;0,B5,D5)</f>
        <v>1</v>
      </c>
      <c r="C6" s="1">
        <f>IF(G5&lt;0,D5,C5)</f>
        <v>1.5</v>
      </c>
      <c r="D6" s="1">
        <f t="shared" ref="D6:D21" si="0">(B6+C6)/2</f>
        <v>1.25</v>
      </c>
      <c r="E6" s="1">
        <f t="shared" ref="E6:E20" si="1">SQRT(D6)-2*COS(D6)</f>
        <v>0.48738926395935755</v>
      </c>
      <c r="F6" s="1">
        <f t="shared" ref="F6:F21" si="2">SQRT(B6)-2*COS(B6)</f>
        <v>-8.060461173627953E-2</v>
      </c>
      <c r="G6" s="1">
        <f>E6*F6</f>
        <v>-3.9285822385875073E-2</v>
      </c>
      <c r="H6" s="1">
        <f>ABS(D6-D5)/D6</f>
        <v>0.2</v>
      </c>
      <c r="I6" s="1" t="str">
        <f>IF(H6&lt;$I$1,"Raíz","")</f>
        <v/>
      </c>
    </row>
    <row r="7" spans="1:14" x14ac:dyDescent="0.3">
      <c r="A7" s="1">
        <v>3</v>
      </c>
      <c r="B7" s="1">
        <f t="shared" ref="B7:B21" si="3">IF(G6&lt;0,B6,D6)</f>
        <v>1</v>
      </c>
      <c r="C7" s="1">
        <f t="shared" ref="C7:C21" si="4">IF(G6&lt;0,D6,C6)</f>
        <v>1.25</v>
      </c>
      <c r="D7" s="2">
        <f t="shared" si="0"/>
        <v>1.125</v>
      </c>
      <c r="E7" s="1">
        <f t="shared" si="1"/>
        <v>0.1983071381824888</v>
      </c>
      <c r="F7" s="1">
        <f t="shared" si="2"/>
        <v>-8.060461173627953E-2</v>
      </c>
      <c r="G7" s="1">
        <f t="shared" ref="G7:G21" si="5">E7*F7</f>
        <v>-1.5984469877732242E-2</v>
      </c>
      <c r="H7" s="1">
        <f t="shared" ref="H7:H21" si="6">ABS(D7-D6)/D7</f>
        <v>0.1111111111111111</v>
      </c>
      <c r="I7" s="1" t="str">
        <f t="shared" ref="I7:I21" si="7">IF(H7&lt;$I$1,"Raíz","")</f>
        <v>Raíz</v>
      </c>
      <c r="J7">
        <f>H7/H6</f>
        <v>0.55555555555555547</v>
      </c>
    </row>
    <row r="8" spans="1:14" x14ac:dyDescent="0.3">
      <c r="A8" s="1">
        <v>4</v>
      </c>
      <c r="B8" s="1">
        <f t="shared" si="3"/>
        <v>1</v>
      </c>
      <c r="C8" s="1">
        <f t="shared" si="4"/>
        <v>1.125</v>
      </c>
      <c r="D8" s="1">
        <f t="shared" si="0"/>
        <v>1.0625</v>
      </c>
      <c r="E8" s="1">
        <f t="shared" si="1"/>
        <v>5.739707100048852E-2</v>
      </c>
      <c r="F8" s="1">
        <f t="shared" si="2"/>
        <v>-8.060461173627953E-2</v>
      </c>
      <c r="G8" s="1">
        <f t="shared" si="5"/>
        <v>-4.6264686227940463E-3</v>
      </c>
      <c r="H8" s="1">
        <f t="shared" si="6"/>
        <v>5.8823529411764705E-2</v>
      </c>
      <c r="I8" s="1" t="str">
        <f t="shared" si="7"/>
        <v>Raíz</v>
      </c>
      <c r="J8">
        <f t="shared" ref="J8:J18" si="8">H8/H7</f>
        <v>0.52941176470588236</v>
      </c>
      <c r="M8" t="s">
        <v>21</v>
      </c>
    </row>
    <row r="9" spans="1:14" x14ac:dyDescent="0.3">
      <c r="A9" s="1">
        <v>5</v>
      </c>
      <c r="B9" s="1">
        <f t="shared" si="3"/>
        <v>1</v>
      </c>
      <c r="C9" s="1">
        <f t="shared" si="4"/>
        <v>1.0625</v>
      </c>
      <c r="D9" s="1">
        <f t="shared" si="0"/>
        <v>1.03125</v>
      </c>
      <c r="E9" s="1">
        <f t="shared" si="1"/>
        <v>-1.1988838041240957E-2</v>
      </c>
      <c r="F9" s="1">
        <f t="shared" si="2"/>
        <v>-8.060461173627953E-2</v>
      </c>
      <c r="G9" s="1">
        <f t="shared" si="5"/>
        <v>9.6635563548336527E-4</v>
      </c>
      <c r="H9" s="1">
        <f t="shared" si="6"/>
        <v>3.0303030303030304E-2</v>
      </c>
      <c r="I9" s="1" t="str">
        <f t="shared" si="7"/>
        <v>Raíz</v>
      </c>
      <c r="J9">
        <f t="shared" si="8"/>
        <v>0.51515151515151514</v>
      </c>
    </row>
    <row r="10" spans="1:14" x14ac:dyDescent="0.3">
      <c r="A10" s="1">
        <v>6</v>
      </c>
      <c r="B10" s="1">
        <f t="shared" si="3"/>
        <v>1.03125</v>
      </c>
      <c r="C10" s="1">
        <f t="shared" si="4"/>
        <v>1.0625</v>
      </c>
      <c r="D10" s="1">
        <f t="shared" si="0"/>
        <v>1.046875</v>
      </c>
      <c r="E10" s="1">
        <f t="shared" si="1"/>
        <v>2.2610473452830959E-2</v>
      </c>
      <c r="F10" s="1">
        <f t="shared" si="2"/>
        <v>-1.1988838041240957E-2</v>
      </c>
      <c r="G10" s="1">
        <f t="shared" si="5"/>
        <v>-2.7107330426176854E-4</v>
      </c>
      <c r="H10" s="1">
        <f t="shared" si="6"/>
        <v>1.4925373134328358E-2</v>
      </c>
      <c r="I10" s="1" t="str">
        <f t="shared" si="7"/>
        <v>Raíz</v>
      </c>
      <c r="J10">
        <f t="shared" si="8"/>
        <v>0.4925373134328358</v>
      </c>
      <c r="M10" t="s">
        <v>22</v>
      </c>
      <c r="N10">
        <f>0.125</f>
        <v>0.125</v>
      </c>
    </row>
    <row r="11" spans="1:14" x14ac:dyDescent="0.3">
      <c r="A11" s="1">
        <v>7</v>
      </c>
      <c r="B11" s="1">
        <f t="shared" si="3"/>
        <v>1.03125</v>
      </c>
      <c r="C11" s="1">
        <f t="shared" si="4"/>
        <v>1.046875</v>
      </c>
      <c r="D11" s="1">
        <f t="shared" si="0"/>
        <v>1.0390625</v>
      </c>
      <c r="E11" s="1">
        <f t="shared" si="1"/>
        <v>5.2870746590993889E-3</v>
      </c>
      <c r="F11" s="1">
        <f t="shared" si="2"/>
        <v>-1.1988838041240957E-2</v>
      </c>
      <c r="G11" s="1">
        <f t="shared" si="5"/>
        <v>-6.3385881799891817E-5</v>
      </c>
      <c r="H11" s="1">
        <f t="shared" si="6"/>
        <v>7.5187969924812026E-3</v>
      </c>
      <c r="I11" s="1" t="str">
        <f t="shared" si="7"/>
        <v>Raíz</v>
      </c>
      <c r="J11">
        <f t="shared" si="8"/>
        <v>0.50375939849624063</v>
      </c>
    </row>
    <row r="12" spans="1:14" x14ac:dyDescent="0.3">
      <c r="A12" s="1">
        <v>8</v>
      </c>
      <c r="B12" s="1">
        <f t="shared" si="3"/>
        <v>1.03125</v>
      </c>
      <c r="C12" s="1">
        <f t="shared" si="4"/>
        <v>1.0390625</v>
      </c>
      <c r="D12" s="1">
        <f t="shared" si="0"/>
        <v>1.03515625</v>
      </c>
      <c r="E12" s="1">
        <f t="shared" si="1"/>
        <v>-3.3568586189123284E-3</v>
      </c>
      <c r="F12" s="1">
        <f t="shared" si="2"/>
        <v>-1.1988838041240957E-2</v>
      </c>
      <c r="G12" s="1">
        <f t="shared" si="5"/>
        <v>4.0244834309483705E-5</v>
      </c>
      <c r="H12" s="1">
        <f t="shared" si="6"/>
        <v>3.7735849056603774E-3</v>
      </c>
      <c r="I12" s="1" t="str">
        <f t="shared" si="7"/>
        <v>Raíz</v>
      </c>
      <c r="J12">
        <f t="shared" si="8"/>
        <v>0.50188679245283019</v>
      </c>
    </row>
    <row r="13" spans="1:14" x14ac:dyDescent="0.3">
      <c r="A13" s="1">
        <v>9</v>
      </c>
      <c r="B13" s="1">
        <f t="shared" si="3"/>
        <v>1.03515625</v>
      </c>
      <c r="C13" s="1">
        <f t="shared" si="4"/>
        <v>1.0390625</v>
      </c>
      <c r="D13" s="1">
        <f t="shared" si="0"/>
        <v>1.037109375</v>
      </c>
      <c r="E13" s="1">
        <f t="shared" si="1"/>
        <v>9.6361891717688941E-4</v>
      </c>
      <c r="F13" s="1">
        <f t="shared" si="2"/>
        <v>-3.3568586189123284E-3</v>
      </c>
      <c r="G13" s="1">
        <f t="shared" si="5"/>
        <v>-3.2347324674722063E-6</v>
      </c>
      <c r="H13" s="1">
        <f t="shared" si="6"/>
        <v>1.8832391713747645E-3</v>
      </c>
      <c r="I13" s="1" t="str">
        <f t="shared" si="7"/>
        <v>Raíz</v>
      </c>
      <c r="J13">
        <f t="shared" si="8"/>
        <v>0.49905838041431261</v>
      </c>
    </row>
    <row r="14" spans="1:14" x14ac:dyDescent="0.3">
      <c r="A14" s="1">
        <v>10</v>
      </c>
      <c r="B14" s="1">
        <f t="shared" si="3"/>
        <v>1.03515625</v>
      </c>
      <c r="C14" s="1">
        <f t="shared" si="4"/>
        <v>1.037109375</v>
      </c>
      <c r="D14" s="1">
        <f t="shared" si="0"/>
        <v>1.0361328125</v>
      </c>
      <c r="E14" s="1">
        <f t="shared" si="1"/>
        <v>-1.1969927687784931E-3</v>
      </c>
      <c r="F14" s="1">
        <f t="shared" si="2"/>
        <v>-3.3568586189123284E-3</v>
      </c>
      <c r="G14" s="1">
        <f t="shared" si="5"/>
        <v>4.0181354926498167E-6</v>
      </c>
      <c r="H14" s="1">
        <f t="shared" si="6"/>
        <v>9.42507068803016E-4</v>
      </c>
      <c r="I14" s="1" t="str">
        <f t="shared" si="7"/>
        <v>Raíz</v>
      </c>
      <c r="J14">
        <f t="shared" si="8"/>
        <v>0.50047125353440147</v>
      </c>
    </row>
    <row r="15" spans="1:14" x14ac:dyDescent="0.3">
      <c r="A15" s="1">
        <v>11</v>
      </c>
      <c r="B15" s="1">
        <f t="shared" si="3"/>
        <v>1.0361328125</v>
      </c>
      <c r="C15" s="1">
        <f t="shared" si="4"/>
        <v>1.037109375</v>
      </c>
      <c r="D15" s="1">
        <f t="shared" si="0"/>
        <v>1.03662109375</v>
      </c>
      <c r="E15" s="1">
        <f t="shared" si="1"/>
        <v>-1.1678007507121002E-4</v>
      </c>
      <c r="F15" s="1">
        <f t="shared" si="2"/>
        <v>-1.1969927687784931E-3</v>
      </c>
      <c r="G15" s="1">
        <f t="shared" si="5"/>
        <v>1.3978490539764796E-7</v>
      </c>
      <c r="H15" s="1">
        <f t="shared" si="6"/>
        <v>4.7103155911446069E-4</v>
      </c>
      <c r="I15" s="1" t="str">
        <f t="shared" si="7"/>
        <v>Raíz</v>
      </c>
      <c r="J15">
        <f t="shared" si="8"/>
        <v>0.49976448422044278</v>
      </c>
    </row>
    <row r="16" spans="1:14" x14ac:dyDescent="0.3">
      <c r="A16" s="1">
        <v>12</v>
      </c>
      <c r="B16" s="1">
        <f t="shared" si="3"/>
        <v>1.03662109375</v>
      </c>
      <c r="C16" s="1">
        <f t="shared" si="4"/>
        <v>1.037109375</v>
      </c>
      <c r="D16" s="1">
        <f t="shared" si="0"/>
        <v>1.036865234375</v>
      </c>
      <c r="E16" s="1">
        <f t="shared" si="1"/>
        <v>4.2339614376674106E-4</v>
      </c>
      <c r="F16" s="1">
        <f t="shared" si="2"/>
        <v>-1.1678007507121002E-4</v>
      </c>
      <c r="G16" s="1">
        <f t="shared" si="5"/>
        <v>-4.9444233453940852E-8</v>
      </c>
      <c r="H16" s="1">
        <f t="shared" si="6"/>
        <v>2.3546032493524841E-4</v>
      </c>
      <c r="I16" s="1" t="str">
        <f t="shared" si="7"/>
        <v>Raíz</v>
      </c>
      <c r="J16">
        <f t="shared" si="8"/>
        <v>0.49988226983753237</v>
      </c>
    </row>
    <row r="17" spans="1:10" x14ac:dyDescent="0.3">
      <c r="A17" s="1">
        <v>13</v>
      </c>
      <c r="B17" s="1">
        <f t="shared" si="3"/>
        <v>1.03662109375</v>
      </c>
      <c r="C17" s="1">
        <f t="shared" si="4"/>
        <v>1.036865234375</v>
      </c>
      <c r="D17" s="1">
        <f t="shared" si="0"/>
        <v>1.0367431640625</v>
      </c>
      <c r="E17" s="1">
        <f t="shared" si="1"/>
        <v>1.5330221377207742E-4</v>
      </c>
      <c r="F17" s="1">
        <f t="shared" si="2"/>
        <v>-1.1678007507121002E-4</v>
      </c>
      <c r="G17" s="1">
        <f t="shared" si="5"/>
        <v>-1.7902644032885889E-8</v>
      </c>
      <c r="H17" s="1">
        <f t="shared" si="6"/>
        <v>1.177440244907571E-4</v>
      </c>
      <c r="I17" s="1" t="str">
        <f t="shared" si="7"/>
        <v>Raíz</v>
      </c>
      <c r="J17">
        <f t="shared" si="8"/>
        <v>0.50005887201224541</v>
      </c>
    </row>
    <row r="18" spans="1:10" x14ac:dyDescent="0.3">
      <c r="A18" s="1">
        <v>14</v>
      </c>
      <c r="B18" s="1">
        <f t="shared" si="3"/>
        <v>1.03662109375</v>
      </c>
      <c r="C18" s="1">
        <f t="shared" si="4"/>
        <v>1.0367431640625</v>
      </c>
      <c r="D18" s="3">
        <f t="shared" si="0"/>
        <v>1.03668212890625</v>
      </c>
      <c r="E18" s="1">
        <f t="shared" si="1"/>
        <v>1.8259614049664918E-5</v>
      </c>
      <c r="F18" s="1">
        <f t="shared" si="2"/>
        <v>-1.1678007507121002E-4</v>
      </c>
      <c r="G18" s="1">
        <f t="shared" si="5"/>
        <v>-2.1323590994911904E-9</v>
      </c>
      <c r="H18" s="1">
        <f t="shared" si="6"/>
        <v>5.8875478363261703E-5</v>
      </c>
      <c r="I18" s="1" t="str">
        <f t="shared" si="7"/>
        <v>Raíz</v>
      </c>
      <c r="J18">
        <f t="shared" si="8"/>
        <v>0.50002943773918163</v>
      </c>
    </row>
    <row r="19" spans="1:10" x14ac:dyDescent="0.3">
      <c r="A19" s="1">
        <v>15</v>
      </c>
      <c r="B19" s="1">
        <f t="shared" si="3"/>
        <v>1.03662109375</v>
      </c>
      <c r="C19" s="1">
        <f t="shared" si="4"/>
        <v>1.03668212890625</v>
      </c>
      <c r="D19" s="1">
        <f t="shared" si="0"/>
        <v>1.036651611328125</v>
      </c>
      <c r="E19" s="1">
        <f t="shared" si="1"/>
        <v>-4.9260594355615694E-5</v>
      </c>
      <c r="F19" s="1">
        <f t="shared" si="2"/>
        <v>-1.1678007507121002E-4</v>
      </c>
      <c r="G19" s="1">
        <f t="shared" si="5"/>
        <v>5.7526559069012255E-9</v>
      </c>
      <c r="H19" s="1">
        <f t="shared" si="6"/>
        <v>2.9438605787629896E-5</v>
      </c>
      <c r="I19" s="1" t="str">
        <f t="shared" si="7"/>
        <v>Raíz</v>
      </c>
    </row>
    <row r="20" spans="1:10" x14ac:dyDescent="0.3">
      <c r="A20" s="1">
        <v>16</v>
      </c>
      <c r="B20" s="1">
        <f t="shared" si="3"/>
        <v>1.036651611328125</v>
      </c>
      <c r="C20" s="1">
        <f t="shared" si="4"/>
        <v>1.03668212890625</v>
      </c>
      <c r="D20" s="1">
        <f t="shared" si="0"/>
        <v>1.0366668701171875</v>
      </c>
      <c r="E20" s="1">
        <f t="shared" si="1"/>
        <v>-1.5500581111549394E-5</v>
      </c>
      <c r="F20" s="1">
        <f t="shared" si="2"/>
        <v>-4.9260594355615694E-5</v>
      </c>
      <c r="G20" s="1">
        <f t="shared" si="5"/>
        <v>7.6356783841235335E-10</v>
      </c>
      <c r="H20" s="1">
        <f t="shared" si="6"/>
        <v>1.4719086239126276E-5</v>
      </c>
      <c r="I20" s="1" t="str">
        <f t="shared" si="7"/>
        <v>Raíz</v>
      </c>
    </row>
    <row r="21" spans="1:10" x14ac:dyDescent="0.3">
      <c r="A21" s="1">
        <v>17</v>
      </c>
      <c r="B21" s="1">
        <f t="shared" si="3"/>
        <v>1.0366668701171875</v>
      </c>
      <c r="C21" s="1">
        <f t="shared" si="4"/>
        <v>1.03668212890625</v>
      </c>
      <c r="D21" s="4">
        <f t="shared" si="0"/>
        <v>1.0366744995117188</v>
      </c>
      <c r="E21" s="1">
        <f t="shared" ref="E6:E21" si="9">D21*COS(D21)-2*D21^2+3*D21-1</f>
        <v>0.48839129261941761</v>
      </c>
      <c r="F21" s="1">
        <f t="shared" si="2"/>
        <v>-1.5500581111549394E-5</v>
      </c>
      <c r="G21" s="1">
        <f t="shared" si="5"/>
        <v>-7.5703488454217379E-6</v>
      </c>
      <c r="H21" s="1">
        <f t="shared" si="6"/>
        <v>7.3594889570868201E-6</v>
      </c>
      <c r="I21" s="1" t="str">
        <f t="shared" si="7"/>
        <v>Raíz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2428-3D14-4BFF-8E14-DD6590020B09}">
  <dimension ref="A1:J21"/>
  <sheetViews>
    <sheetView workbookViewId="0">
      <selection activeCell="I26" sqref="I26"/>
    </sheetView>
  </sheetViews>
  <sheetFormatPr baseColWidth="10" defaultRowHeight="14.4" x14ac:dyDescent="0.3"/>
  <sheetData>
    <row r="1" spans="1:10" x14ac:dyDescent="0.3">
      <c r="A1" t="s">
        <v>23</v>
      </c>
      <c r="C1" t="s">
        <v>1</v>
      </c>
      <c r="D1">
        <v>-1.5</v>
      </c>
      <c r="E1" t="s">
        <v>2</v>
      </c>
      <c r="F1">
        <f>(D1-2)*(D1+1)*D1*(D1-1)^3*(D1+2)</f>
        <v>20.5078125</v>
      </c>
      <c r="H1" t="s">
        <v>13</v>
      </c>
      <c r="I1">
        <v>1.0000000000000001E-5</v>
      </c>
    </row>
    <row r="2" spans="1:10" x14ac:dyDescent="0.3">
      <c r="C2" t="s">
        <v>0</v>
      </c>
      <c r="D2">
        <v>2.5</v>
      </c>
      <c r="E2" t="s">
        <v>3</v>
      </c>
      <c r="F2">
        <f>(D2-2)*(D2+1)*D2*(D2-1)^3*(D2+2)</f>
        <v>66.4453125</v>
      </c>
      <c r="H2" t="s">
        <v>14</v>
      </c>
      <c r="I2">
        <f>ROUNDUP(LN((D2-D1)/I1)/LN(2),0)</f>
        <v>19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-1.5</v>
      </c>
      <c r="C5" s="1">
        <f>D2</f>
        <v>2.5</v>
      </c>
      <c r="D5" s="1">
        <f>(B5+C5)/2</f>
        <v>0.5</v>
      </c>
      <c r="E5" s="1">
        <f>(D5-2)*(D5+1)*D5*(D5-1)^3*(D5+2)</f>
        <v>0.3515625</v>
      </c>
      <c r="F5" s="1">
        <f>(B5-2)*(B5+1)*B5*(B5-1)^3*(B5+2)</f>
        <v>20.5078125</v>
      </c>
      <c r="G5" s="1">
        <f>E5*F5</f>
        <v>7.20977783203125</v>
      </c>
      <c r="H5" s="1"/>
      <c r="I5" s="1"/>
    </row>
    <row r="6" spans="1:10" x14ac:dyDescent="0.3">
      <c r="A6" s="1">
        <v>2</v>
      </c>
      <c r="B6" s="1">
        <f>IF(G5&lt;0,B5,D5)</f>
        <v>0.5</v>
      </c>
      <c r="C6" s="1">
        <f>IF(G5&lt;0,D5,C5)</f>
        <v>2.5</v>
      </c>
      <c r="D6" s="1">
        <f t="shared" ref="D6:D21" si="0">(B6+C6)/2</f>
        <v>1.5</v>
      </c>
      <c r="E6" s="1">
        <f t="shared" ref="E6:E21" si="1">(D6-2)*(D6+1)*D6*(D6-1)^3*(D6+2)</f>
        <v>-0.8203125</v>
      </c>
      <c r="F6" s="1">
        <f t="shared" ref="F6:F21" si="2">(B6-2)*(B6+1)*B6*(B6-1)^3*(B6+2)</f>
        <v>0.3515625</v>
      </c>
      <c r="G6" s="1">
        <f>E6*F6</f>
        <v>-0.28839111328125</v>
      </c>
      <c r="H6" s="1">
        <f>ABS(D6-D5)</f>
        <v>1</v>
      </c>
      <c r="I6" s="1" t="str">
        <f>IF(H6&lt;$I$1,"Raíz","")</f>
        <v/>
      </c>
    </row>
    <row r="7" spans="1:10" x14ac:dyDescent="0.3">
      <c r="A7" s="1">
        <v>3</v>
      </c>
      <c r="B7" s="1">
        <f t="shared" ref="B7:B21" si="3">IF(G6&lt;0,B6,D6)</f>
        <v>0.5</v>
      </c>
      <c r="C7" s="1">
        <f t="shared" ref="C7:C21" si="4">IF(G6&lt;0,D6,C6)</f>
        <v>1.5</v>
      </c>
      <c r="D7" s="1">
        <f t="shared" si="0"/>
        <v>1</v>
      </c>
      <c r="E7" s="1">
        <f t="shared" si="1"/>
        <v>0</v>
      </c>
      <c r="F7" s="1">
        <f t="shared" si="2"/>
        <v>0.3515625</v>
      </c>
      <c r="G7" s="1">
        <f t="shared" ref="G7:G21" si="5">E7*F7</f>
        <v>0</v>
      </c>
      <c r="H7" s="1">
        <f t="shared" ref="H7:H21" si="6">ABS(D7-D6)</f>
        <v>0.5</v>
      </c>
      <c r="I7" s="1" t="str">
        <f t="shared" ref="I7:I21" si="7">IF(H7&lt;$I$1,"Raíz","")</f>
        <v/>
      </c>
      <c r="J7">
        <f>H7/H6</f>
        <v>0.5</v>
      </c>
    </row>
    <row r="8" spans="1:10" x14ac:dyDescent="0.3">
      <c r="A8" s="1">
        <v>4</v>
      </c>
      <c r="B8" s="1">
        <f t="shared" si="3"/>
        <v>1</v>
      </c>
      <c r="C8" s="1">
        <f t="shared" si="4"/>
        <v>1.5</v>
      </c>
      <c r="D8" s="1">
        <f t="shared" si="0"/>
        <v>1.25</v>
      </c>
      <c r="E8" s="1">
        <f t="shared" si="1"/>
        <v>-0.10711669921875</v>
      </c>
      <c r="F8" s="1">
        <f t="shared" si="2"/>
        <v>0</v>
      </c>
      <c r="G8" s="1">
        <f t="shared" si="5"/>
        <v>0</v>
      </c>
      <c r="H8" s="1">
        <f t="shared" si="6"/>
        <v>0.25</v>
      </c>
      <c r="I8" s="1" t="str">
        <f t="shared" si="7"/>
        <v/>
      </c>
      <c r="J8">
        <f t="shared" ref="J8:J18" si="8">H8/H7</f>
        <v>0.5</v>
      </c>
    </row>
    <row r="9" spans="1:10" x14ac:dyDescent="0.3">
      <c r="A9" s="1">
        <v>5</v>
      </c>
      <c r="B9" s="1">
        <f t="shared" si="3"/>
        <v>1.25</v>
      </c>
      <c r="C9" s="1">
        <f t="shared" si="4"/>
        <v>1.5</v>
      </c>
      <c r="D9" s="1">
        <f t="shared" si="0"/>
        <v>1.375</v>
      </c>
      <c r="E9" s="1">
        <f t="shared" si="1"/>
        <v>-0.36325693130493164</v>
      </c>
      <c r="F9" s="1">
        <f t="shared" si="2"/>
        <v>-0.10711669921875</v>
      </c>
      <c r="G9" s="1">
        <f t="shared" si="5"/>
        <v>3.8910883449716493E-2</v>
      </c>
      <c r="H9" s="1">
        <f t="shared" si="6"/>
        <v>0.125</v>
      </c>
      <c r="I9" s="1" t="str">
        <f t="shared" si="7"/>
        <v/>
      </c>
      <c r="J9">
        <f t="shared" si="8"/>
        <v>0.5</v>
      </c>
    </row>
    <row r="10" spans="1:10" x14ac:dyDescent="0.3">
      <c r="A10" s="1">
        <v>6</v>
      </c>
      <c r="B10" s="1">
        <f t="shared" si="3"/>
        <v>1.375</v>
      </c>
      <c r="C10" s="1">
        <f t="shared" si="4"/>
        <v>1.5</v>
      </c>
      <c r="D10" s="1">
        <f t="shared" si="0"/>
        <v>1.4375</v>
      </c>
      <c r="E10" s="1">
        <f t="shared" si="1"/>
        <v>-0.5673510767519474</v>
      </c>
      <c r="F10" s="1">
        <f t="shared" si="2"/>
        <v>-0.36325693130493164</v>
      </c>
      <c r="G10" s="1">
        <f t="shared" si="5"/>
        <v>0.20609421111346116</v>
      </c>
      <c r="H10" s="1">
        <f t="shared" si="6"/>
        <v>6.25E-2</v>
      </c>
      <c r="I10" s="1" t="str">
        <f t="shared" si="7"/>
        <v/>
      </c>
      <c r="J10">
        <f t="shared" si="8"/>
        <v>0.5</v>
      </c>
    </row>
    <row r="11" spans="1:10" x14ac:dyDescent="0.3">
      <c r="A11" s="1">
        <v>7</v>
      </c>
      <c r="B11" s="1">
        <f t="shared" si="3"/>
        <v>1.4375</v>
      </c>
      <c r="C11" s="1">
        <f t="shared" si="4"/>
        <v>1.5</v>
      </c>
      <c r="D11" s="1">
        <f t="shared" si="0"/>
        <v>1.46875</v>
      </c>
      <c r="E11" s="1">
        <f t="shared" si="1"/>
        <v>-0.68820968226646073</v>
      </c>
      <c r="F11" s="1">
        <f t="shared" si="2"/>
        <v>-0.5673510767519474</v>
      </c>
      <c r="G11" s="1">
        <f t="shared" si="5"/>
        <v>0.39045650426499212</v>
      </c>
      <c r="H11" s="1">
        <f t="shared" si="6"/>
        <v>3.125E-2</v>
      </c>
      <c r="I11" s="1" t="str">
        <f t="shared" si="7"/>
        <v/>
      </c>
      <c r="J11">
        <f t="shared" si="8"/>
        <v>0.5</v>
      </c>
    </row>
    <row r="12" spans="1:10" x14ac:dyDescent="0.3">
      <c r="A12" s="1">
        <v>8</v>
      </c>
      <c r="B12" s="1">
        <f t="shared" si="3"/>
        <v>1.46875</v>
      </c>
      <c r="C12" s="1">
        <f t="shared" si="4"/>
        <v>1.5</v>
      </c>
      <c r="D12" s="1">
        <f t="shared" si="0"/>
        <v>1.484375</v>
      </c>
      <c r="E12" s="1">
        <f t="shared" si="1"/>
        <v>-0.75294767424225029</v>
      </c>
      <c r="F12" s="1">
        <f t="shared" si="2"/>
        <v>-0.68820968226646073</v>
      </c>
      <c r="G12" s="1">
        <f t="shared" si="5"/>
        <v>0.51818587965352969</v>
      </c>
      <c r="H12" s="1">
        <f t="shared" si="6"/>
        <v>1.5625E-2</v>
      </c>
      <c r="I12" s="1" t="str">
        <f t="shared" si="7"/>
        <v/>
      </c>
      <c r="J12">
        <f t="shared" si="8"/>
        <v>0.5</v>
      </c>
    </row>
    <row r="13" spans="1:10" x14ac:dyDescent="0.3">
      <c r="A13" s="1">
        <v>9</v>
      </c>
      <c r="B13" s="1">
        <f t="shared" si="3"/>
        <v>1.484375</v>
      </c>
      <c r="C13" s="1">
        <f t="shared" si="4"/>
        <v>1.5</v>
      </c>
      <c r="D13" s="1">
        <f t="shared" si="0"/>
        <v>1.4921875</v>
      </c>
      <c r="E13" s="1">
        <f t="shared" si="1"/>
        <v>-0.78631541718448439</v>
      </c>
      <c r="F13" s="1">
        <f t="shared" si="2"/>
        <v>-0.75294767424225029</v>
      </c>
      <c r="G13" s="1">
        <f t="shared" si="5"/>
        <v>0.59205436458988225</v>
      </c>
      <c r="H13" s="1">
        <f t="shared" si="6"/>
        <v>7.8125E-3</v>
      </c>
      <c r="I13" s="1" t="str">
        <f t="shared" si="7"/>
        <v/>
      </c>
      <c r="J13">
        <f t="shared" si="8"/>
        <v>0.5</v>
      </c>
    </row>
    <row r="14" spans="1:10" x14ac:dyDescent="0.3">
      <c r="A14" s="1">
        <v>10</v>
      </c>
      <c r="B14" s="1">
        <f t="shared" si="3"/>
        <v>1.4921875</v>
      </c>
      <c r="C14" s="1">
        <f t="shared" si="4"/>
        <v>1.5</v>
      </c>
      <c r="D14" s="1">
        <f t="shared" si="0"/>
        <v>1.49609375</v>
      </c>
      <c r="E14" s="1">
        <f t="shared" si="1"/>
        <v>-0.8032371442470474</v>
      </c>
      <c r="F14" s="1">
        <f t="shared" si="2"/>
        <v>-0.78631541718448439</v>
      </c>
      <c r="G14" s="1">
        <f t="shared" si="5"/>
        <v>0.63159775017669095</v>
      </c>
      <c r="H14" s="1">
        <f t="shared" si="6"/>
        <v>3.90625E-3</v>
      </c>
      <c r="I14" s="1" t="str">
        <f t="shared" si="7"/>
        <v/>
      </c>
      <c r="J14">
        <f t="shared" si="8"/>
        <v>0.5</v>
      </c>
    </row>
    <row r="15" spans="1:10" x14ac:dyDescent="0.3">
      <c r="A15" s="1">
        <v>11</v>
      </c>
      <c r="B15" s="1">
        <f t="shared" si="3"/>
        <v>1.49609375</v>
      </c>
      <c r="C15" s="1">
        <f t="shared" si="4"/>
        <v>1.5</v>
      </c>
      <c r="D15" s="1">
        <f t="shared" si="0"/>
        <v>1.498046875</v>
      </c>
      <c r="E15" s="1">
        <f t="shared" si="1"/>
        <v>-0.8117558593137697</v>
      </c>
      <c r="F15" s="1">
        <f t="shared" si="2"/>
        <v>-0.8032371442470474</v>
      </c>
      <c r="G15" s="1">
        <f t="shared" si="5"/>
        <v>0.65203245826100031</v>
      </c>
      <c r="H15" s="1">
        <f t="shared" si="6"/>
        <v>1.953125E-3</v>
      </c>
      <c r="I15" s="1" t="str">
        <f t="shared" si="7"/>
        <v/>
      </c>
      <c r="J15">
        <f t="shared" si="8"/>
        <v>0.5</v>
      </c>
    </row>
    <row r="16" spans="1:10" x14ac:dyDescent="0.3">
      <c r="A16" s="1">
        <v>12</v>
      </c>
      <c r="B16" s="1">
        <f t="shared" si="3"/>
        <v>1.498046875</v>
      </c>
      <c r="C16" s="1">
        <f t="shared" si="4"/>
        <v>1.5</v>
      </c>
      <c r="D16" s="1">
        <f t="shared" si="0"/>
        <v>1.4990234375</v>
      </c>
      <c r="E16" s="1">
        <f t="shared" si="1"/>
        <v>-0.81602946962939282</v>
      </c>
      <c r="F16" s="1">
        <f t="shared" si="2"/>
        <v>-0.8117558593137697</v>
      </c>
      <c r="G16" s="1">
        <f t="shared" si="5"/>
        <v>0.66241670334436753</v>
      </c>
      <c r="H16" s="1">
        <f t="shared" si="6"/>
        <v>9.765625E-4</v>
      </c>
      <c r="I16" s="1" t="str">
        <f t="shared" si="7"/>
        <v/>
      </c>
      <c r="J16">
        <f t="shared" si="8"/>
        <v>0.5</v>
      </c>
    </row>
    <row r="17" spans="1:10" x14ac:dyDescent="0.3">
      <c r="A17" s="1">
        <v>13</v>
      </c>
      <c r="B17" s="1">
        <f t="shared" si="3"/>
        <v>1.4990234375</v>
      </c>
      <c r="C17" s="1">
        <f t="shared" si="4"/>
        <v>1.5</v>
      </c>
      <c r="D17" s="1">
        <f t="shared" si="0"/>
        <v>1.49951171875</v>
      </c>
      <c r="E17" s="1">
        <f t="shared" si="1"/>
        <v>-0.81816981117852872</v>
      </c>
      <c r="F17" s="1">
        <f t="shared" si="2"/>
        <v>-0.81602946962939282</v>
      </c>
      <c r="G17" s="1">
        <f t="shared" si="5"/>
        <v>0.66765067708279524</v>
      </c>
      <c r="H17" s="1">
        <f t="shared" si="6"/>
        <v>4.8828125E-4</v>
      </c>
      <c r="I17" s="1" t="str">
        <f t="shared" si="7"/>
        <v/>
      </c>
      <c r="J17">
        <f t="shared" si="8"/>
        <v>0.5</v>
      </c>
    </row>
    <row r="18" spans="1:10" x14ac:dyDescent="0.3">
      <c r="A18" s="1">
        <v>14</v>
      </c>
      <c r="B18" s="1">
        <f t="shared" si="3"/>
        <v>1.49951171875</v>
      </c>
      <c r="C18" s="1">
        <f t="shared" si="4"/>
        <v>1.5</v>
      </c>
      <c r="D18" s="2">
        <f t="shared" si="0"/>
        <v>1.499755859375</v>
      </c>
      <c r="E18" s="1">
        <f t="shared" si="1"/>
        <v>-0.81924086266633855</v>
      </c>
      <c r="F18" s="1">
        <f t="shared" si="2"/>
        <v>-0.81816981117852872</v>
      </c>
      <c r="G18" s="1">
        <f t="shared" si="5"/>
        <v>0.67027814191745316</v>
      </c>
      <c r="H18" s="1">
        <f t="shared" si="6"/>
        <v>2.44140625E-4</v>
      </c>
      <c r="I18" s="1" t="str">
        <f t="shared" si="7"/>
        <v/>
      </c>
      <c r="J18">
        <f t="shared" si="8"/>
        <v>0.5</v>
      </c>
    </row>
    <row r="19" spans="1:10" x14ac:dyDescent="0.3">
      <c r="A19" s="1">
        <v>15</v>
      </c>
      <c r="B19" s="1">
        <f t="shared" si="3"/>
        <v>1.499755859375</v>
      </c>
      <c r="C19" s="1">
        <f t="shared" si="4"/>
        <v>1.5</v>
      </c>
      <c r="D19" s="1">
        <f t="shared" si="0"/>
        <v>1.4998779296875</v>
      </c>
      <c r="E19" s="1">
        <f t="shared" si="1"/>
        <v>-0.81977660816334497</v>
      </c>
      <c r="F19" s="1">
        <f t="shared" si="2"/>
        <v>-0.81924086266633855</v>
      </c>
      <c r="G19" s="1">
        <f t="shared" si="5"/>
        <v>0.67159449566542373</v>
      </c>
      <c r="H19" s="1">
        <f t="shared" si="6"/>
        <v>1.220703125E-4</v>
      </c>
      <c r="I19" s="1" t="str">
        <f t="shared" si="7"/>
        <v/>
      </c>
    </row>
    <row r="20" spans="1:10" x14ac:dyDescent="0.3">
      <c r="A20" s="1">
        <v>16</v>
      </c>
      <c r="B20" s="1">
        <f t="shared" si="3"/>
        <v>1.4998779296875</v>
      </c>
      <c r="C20" s="1">
        <f t="shared" si="4"/>
        <v>1.5</v>
      </c>
      <c r="D20" s="1">
        <f t="shared" si="0"/>
        <v>1.49993896484375</v>
      </c>
      <c r="E20" s="1">
        <f t="shared" si="1"/>
        <v>-0.82004453579683867</v>
      </c>
      <c r="F20" s="1">
        <f t="shared" si="2"/>
        <v>-0.81977660816334497</v>
      </c>
      <c r="G20" s="1">
        <f t="shared" si="5"/>
        <v>0.67225332809841709</v>
      </c>
      <c r="H20" s="1">
        <f t="shared" si="6"/>
        <v>6.103515625E-5</v>
      </c>
      <c r="I20" s="1" t="str">
        <f t="shared" si="7"/>
        <v/>
      </c>
    </row>
    <row r="21" spans="1:10" x14ac:dyDescent="0.3">
      <c r="A21" s="1">
        <v>17</v>
      </c>
      <c r="B21" s="1">
        <f t="shared" si="3"/>
        <v>1.49993896484375</v>
      </c>
      <c r="C21" s="1">
        <f t="shared" si="4"/>
        <v>1.5</v>
      </c>
      <c r="D21" s="4">
        <f t="shared" si="0"/>
        <v>1.499969482421875</v>
      </c>
      <c r="E21" s="1">
        <f t="shared" si="1"/>
        <v>-0.82017851332816427</v>
      </c>
      <c r="F21" s="1">
        <f t="shared" si="2"/>
        <v>-0.82004453579683867</v>
      </c>
      <c r="G21" s="1">
        <f t="shared" si="5"/>
        <v>0.6725829082327357</v>
      </c>
      <c r="H21" s="1">
        <f t="shared" si="6"/>
        <v>3.0517578125E-5</v>
      </c>
      <c r="I21" s="1" t="str">
        <f t="shared" si="7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BISECCIÓN 2</vt:lpstr>
      <vt:lpstr>BISECCIÓN 3a</vt:lpstr>
      <vt:lpstr>BISECCIÓN 3b</vt:lpstr>
      <vt:lpstr>BISECCIÓN 3c</vt:lpstr>
      <vt:lpstr>BISECCIÓN 3d</vt:lpstr>
      <vt:lpstr>BISECCIÓN 3e</vt:lpstr>
      <vt:lpstr>BISECCIÓN 3f</vt:lpstr>
      <vt:lpstr>BISECCIÓN 4</vt:lpstr>
      <vt:lpstr>BISECCIÓN 5a</vt:lpstr>
      <vt:lpstr>BISECCIÓN 5b</vt:lpstr>
      <vt:lpstr>BISECCIÓN 5c</vt:lpstr>
      <vt:lpstr>BISECCIÓN 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2024-04-15T00:46:35Z</dcterms:modified>
</cp:coreProperties>
</file>