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"/>
    </mc:Choice>
  </mc:AlternateContent>
  <xr:revisionPtr revIDLastSave="0" documentId="13_ncr:1_{02089A61-3098-4AD9-8A76-4F7F13E79830}" xr6:coauthVersionLast="47" xr6:coauthVersionMax="47" xr10:uidLastSave="{00000000-0000-0000-0000-000000000000}"/>
  <bookViews>
    <workbookView xWindow="-120" yWindow="-120" windowWidth="29040" windowHeight="15720" activeTab="1" xr2:uid="{30C63AC1-D6FB-46D4-A08F-1865BEA00EF2}"/>
  </bookViews>
  <sheets>
    <sheet name="Gauss_seidel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C8" i="2"/>
  <c r="B8" i="2"/>
  <c r="A9" i="2" s="1"/>
  <c r="A8" i="2"/>
  <c r="C9" i="2" s="1"/>
  <c r="A8" i="1"/>
  <c r="H9" i="2"/>
  <c r="H7" i="2"/>
  <c r="C7" i="2"/>
  <c r="B7" i="2"/>
  <c r="A7" i="2"/>
  <c r="H6" i="2"/>
  <c r="H5" i="2"/>
  <c r="H4" i="2"/>
  <c r="H9" i="1"/>
  <c r="D8" i="1"/>
  <c r="C8" i="1"/>
  <c r="B8" i="1"/>
  <c r="A9" i="1" s="1"/>
  <c r="H7" i="1"/>
  <c r="D7" i="1"/>
  <c r="C7" i="1"/>
  <c r="B7" i="1"/>
  <c r="A7" i="1"/>
  <c r="H6" i="1"/>
  <c r="H5" i="1"/>
  <c r="H4" i="1"/>
  <c r="G8" i="1" s="1"/>
  <c r="B10" i="2" l="1"/>
  <c r="C10" i="2"/>
  <c r="B11" i="2" s="1"/>
  <c r="B9" i="2"/>
  <c r="A10" i="2" s="1"/>
  <c r="C11" i="2"/>
  <c r="G8" i="2"/>
  <c r="E8" i="2"/>
  <c r="F8" i="2" s="1"/>
  <c r="B9" i="1"/>
  <c r="E8" i="1"/>
  <c r="F8" i="1" s="1"/>
  <c r="A11" i="2" l="1"/>
  <c r="B12" i="2" s="1"/>
  <c r="A12" i="2"/>
  <c r="C12" i="2"/>
  <c r="C9" i="1"/>
  <c r="A13" i="2" l="1"/>
  <c r="B13" i="2"/>
  <c r="C13" i="2"/>
  <c r="B14" i="2" s="1"/>
  <c r="E9" i="2"/>
  <c r="F9" i="2" s="1"/>
  <c r="D9" i="1"/>
  <c r="A10" i="1" s="1"/>
  <c r="B10" i="1" l="1"/>
  <c r="C10" i="1"/>
  <c r="D10" i="1" s="1"/>
  <c r="A14" i="2"/>
  <c r="C14" i="2"/>
  <c r="A15" i="2" s="1"/>
  <c r="E9" i="1"/>
  <c r="F9" i="1" s="1"/>
  <c r="A11" i="1" l="1"/>
  <c r="E10" i="1"/>
  <c r="F10" i="1" s="1"/>
  <c r="B15" i="2"/>
  <c r="C15" i="2"/>
  <c r="B16" i="2" s="1"/>
  <c r="B11" i="1" l="1"/>
  <c r="C11" i="1"/>
  <c r="A16" i="2"/>
  <c r="C16" i="2"/>
  <c r="A17" i="2" s="1"/>
  <c r="D11" i="1" l="1"/>
  <c r="B17" i="2"/>
  <c r="C17" i="2"/>
  <c r="B18" i="2" s="1"/>
  <c r="E10" i="2"/>
  <c r="F10" i="2" s="1"/>
  <c r="A12" i="1" l="1"/>
  <c r="E11" i="1"/>
  <c r="F11" i="1" s="1"/>
  <c r="A18" i="2"/>
  <c r="C18" i="2"/>
  <c r="A19" i="2" s="1"/>
  <c r="B12" i="1" l="1"/>
  <c r="C19" i="2"/>
  <c r="B20" i="2" s="1"/>
  <c r="B19" i="2"/>
  <c r="A20" i="2" s="1"/>
  <c r="C12" i="1" l="1"/>
  <c r="C21" i="2"/>
  <c r="C20" i="2"/>
  <c r="A21" i="2" s="1"/>
  <c r="E11" i="2"/>
  <c r="F11" i="2" s="1"/>
  <c r="D12" i="1" l="1"/>
  <c r="E12" i="1"/>
  <c r="F12" i="1" s="1"/>
  <c r="A13" i="1"/>
  <c r="B21" i="2"/>
  <c r="B13" i="1" l="1"/>
  <c r="C13" i="1"/>
  <c r="D13" i="1"/>
  <c r="E13" i="1"/>
  <c r="F13" i="1" s="1"/>
  <c r="E12" i="2"/>
  <c r="F12" i="2" s="1"/>
  <c r="A14" i="1" l="1"/>
  <c r="B14" i="1" l="1"/>
  <c r="C14" i="1"/>
  <c r="D14" i="1" s="1"/>
  <c r="E14" i="1" s="1"/>
  <c r="F14" i="1" s="1"/>
  <c r="E13" i="2"/>
  <c r="F13" i="2" s="1"/>
  <c r="A15" i="1" l="1"/>
  <c r="B15" i="1" l="1"/>
  <c r="C15" i="1"/>
  <c r="D15" i="1" s="1"/>
  <c r="E15" i="1" s="1"/>
  <c r="F15" i="1" s="1"/>
  <c r="A16" i="1" l="1"/>
  <c r="B16" i="1" l="1"/>
  <c r="E14" i="2"/>
  <c r="F14" i="2" s="1"/>
  <c r="E16" i="1" l="1"/>
  <c r="F16" i="1" s="1"/>
  <c r="C16" i="1"/>
  <c r="D16" i="1" s="1"/>
  <c r="E15" i="2"/>
  <c r="F15" i="2" s="1"/>
  <c r="A17" i="1" l="1"/>
  <c r="B17" i="1" l="1"/>
  <c r="C17" i="1" l="1"/>
  <c r="D17" i="1" l="1"/>
  <c r="E17" i="1"/>
  <c r="F17" i="1" s="1"/>
  <c r="A18" i="1"/>
  <c r="E16" i="2"/>
  <c r="F16" i="2" s="1"/>
  <c r="B18" i="1" l="1"/>
  <c r="C18" i="1"/>
  <c r="D18" i="1" s="1"/>
  <c r="E18" i="1" s="1"/>
  <c r="F18" i="1" s="1"/>
  <c r="E17" i="2"/>
  <c r="F17" i="2" s="1"/>
  <c r="A19" i="1" l="1"/>
  <c r="B19" i="1" l="1"/>
  <c r="C19" i="1" l="1"/>
  <c r="E18" i="2"/>
  <c r="F18" i="2" s="1"/>
  <c r="D19" i="1" l="1"/>
  <c r="E19" i="1"/>
  <c r="F19" i="1" s="1"/>
  <c r="A20" i="1"/>
  <c r="E19" i="2"/>
  <c r="F19" i="2" s="1"/>
  <c r="B20" i="1" l="1"/>
  <c r="E20" i="2"/>
  <c r="F20" i="2" s="1"/>
  <c r="C20" i="1" l="1"/>
  <c r="E21" i="2"/>
  <c r="F21" i="2" s="1"/>
  <c r="D20" i="1" l="1"/>
  <c r="E20" i="1"/>
  <c r="F20" i="1" s="1"/>
  <c r="A21" i="1"/>
  <c r="B21" i="1" l="1"/>
  <c r="C21" i="1" s="1"/>
  <c r="D21" i="1"/>
  <c r="E21" i="1" s="1"/>
  <c r="F21" i="1" s="1"/>
</calcChain>
</file>

<file path=xl/sharedStrings.xml><?xml version="1.0" encoding="utf-8"?>
<sst xmlns="http://schemas.openxmlformats.org/spreadsheetml/2006/main" count="29" uniqueCount="16">
  <si>
    <t>X0</t>
  </si>
  <si>
    <t>Tolerancia</t>
  </si>
  <si>
    <t xml:space="preserve"> </t>
  </si>
  <si>
    <t>Convergencia</t>
  </si>
  <si>
    <t>m1=</t>
  </si>
  <si>
    <t>m2=</t>
  </si>
  <si>
    <t>x1</t>
  </si>
  <si>
    <t>x2</t>
  </si>
  <si>
    <t>x3</t>
  </si>
  <si>
    <t>x4</t>
  </si>
  <si>
    <t>error</t>
  </si>
  <si>
    <t>condición</t>
  </si>
  <si>
    <t>m3=</t>
  </si>
  <si>
    <t>m4=</t>
  </si>
  <si>
    <t>det(A)=</t>
  </si>
  <si>
    <t>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</si>
</sst>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0" fillId="0" borderId="13" xfId="0" applyBorder="1"/>
    <xf numFmtId="0" fontId="0" fillId="0" borderId="15" xfId="0" applyBorder="1"/>
    <xf numFmtId="0" fontId="0" fillId="2" borderId="9" xfId="0" applyFill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2D6A-9745-4243-B56E-6338BF32B3D8}">
  <dimension ref="A1:K21"/>
  <sheetViews>
    <sheetView workbookViewId="0">
      <selection activeCell="B9" sqref="B9"/>
    </sheetView>
  </sheetViews>
  <sheetFormatPr baseColWidth="10" defaultRowHeight="15" x14ac:dyDescent="0.25"/>
  <cols>
    <col min="1" max="2" width="12" bestFit="1" customWidth="1"/>
    <col min="3" max="3" width="12.7109375" bestFit="1" customWidth="1"/>
    <col min="4" max="4" width="12" bestFit="1" customWidth="1"/>
  </cols>
  <sheetData>
    <row r="1" spans="1:11" x14ac:dyDescent="0.25">
      <c r="A1" s="1">
        <v>10</v>
      </c>
      <c r="B1" s="2">
        <v>-1</v>
      </c>
      <c r="C1" s="2">
        <v>2</v>
      </c>
      <c r="D1" s="3">
        <v>0</v>
      </c>
      <c r="E1" s="4">
        <v>6</v>
      </c>
      <c r="G1" t="s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 s="5">
        <v>-1</v>
      </c>
      <c r="B2" s="6">
        <v>11</v>
      </c>
      <c r="C2">
        <v>-1</v>
      </c>
      <c r="D2" s="7">
        <v>3</v>
      </c>
      <c r="E2" s="8">
        <v>25</v>
      </c>
      <c r="G2" t="s">
        <v>1</v>
      </c>
      <c r="H2">
        <v>1E-3</v>
      </c>
    </row>
    <row r="3" spans="1:11" x14ac:dyDescent="0.25">
      <c r="A3" s="5">
        <v>2</v>
      </c>
      <c r="B3">
        <v>-1</v>
      </c>
      <c r="C3" s="6">
        <v>10</v>
      </c>
      <c r="D3" s="7">
        <v>-1</v>
      </c>
      <c r="E3" s="8">
        <v>-11</v>
      </c>
      <c r="F3" t="s">
        <v>2</v>
      </c>
      <c r="G3" t="s">
        <v>3</v>
      </c>
    </row>
    <row r="4" spans="1:11" ht="15.75" thickBot="1" x14ac:dyDescent="0.3">
      <c r="A4" s="9">
        <v>0</v>
      </c>
      <c r="B4" s="10">
        <v>3</v>
      </c>
      <c r="C4" s="10">
        <v>-1</v>
      </c>
      <c r="D4" s="11">
        <v>8</v>
      </c>
      <c r="E4" s="12">
        <v>15</v>
      </c>
      <c r="G4" t="s">
        <v>4</v>
      </c>
      <c r="H4">
        <f>ABS(B1/A1)+ABS(C1/A1)+ABS(D1/A1)</f>
        <v>0.30000000000000004</v>
      </c>
    </row>
    <row r="5" spans="1:11" x14ac:dyDescent="0.25">
      <c r="G5" t="s">
        <v>5</v>
      </c>
      <c r="H5">
        <f>ABS(A2/B2)+ABS(C2/B2)+ABS(D2/B2)</f>
        <v>0.45454545454545453</v>
      </c>
    </row>
    <row r="6" spans="1:11" x14ac:dyDescent="0.25">
      <c r="A6" s="13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t="s">
        <v>12</v>
      </c>
      <c r="H6">
        <f>ABS(A3/C3)+ABS(B3/C3)+ABS(D3/C3)</f>
        <v>0.4</v>
      </c>
    </row>
    <row r="7" spans="1:11" x14ac:dyDescent="0.25">
      <c r="A7" s="13">
        <f>H1</f>
        <v>0</v>
      </c>
      <c r="B7" s="13">
        <f>I1</f>
        <v>0</v>
      </c>
      <c r="C7" s="13">
        <f>J1</f>
        <v>0</v>
      </c>
      <c r="D7" s="13">
        <f>K1</f>
        <v>0</v>
      </c>
      <c r="E7" s="13"/>
      <c r="F7" s="13"/>
      <c r="G7" t="s">
        <v>13</v>
      </c>
      <c r="H7">
        <f>ABS(A4/D4)+ABS(B4/D4)+ABS(C4/D4)</f>
        <v>0.5</v>
      </c>
    </row>
    <row r="8" spans="1:11" x14ac:dyDescent="0.25">
      <c r="A8" s="13">
        <f>($E$1-$B$1*B7-$C$1*C7-$D$1*D7)/$A$1</f>
        <v>0.6</v>
      </c>
      <c r="B8" s="13">
        <f>($E$2-$A$2*A7-$C$2*C7-$D$2*D7)/$B$2</f>
        <v>2.2727272727272729</v>
      </c>
      <c r="C8" s="13">
        <f>($E$3-$A$3*A7-$B$3*B7-$D$3*D7)/$C$3</f>
        <v>-1.1000000000000001</v>
      </c>
      <c r="D8" s="13">
        <f>($E$4-$A$4*A7-$B$4*B7-$C$4*C7)/$D$4</f>
        <v>1.875</v>
      </c>
      <c r="E8" s="13">
        <f>MAX(ABS((A8-A7)/A8),ABS((B8-B7)/B8),ABS((C8-C7)/C8),ABS((D8-D7)/D8))</f>
        <v>1</v>
      </c>
      <c r="F8" s="13" t="str">
        <f>IF(E8&lt;$H$2,"solución","")</f>
        <v/>
      </c>
      <c r="G8" t="str">
        <f>IF(MAX(H4:H7)&lt;1,"converge","")</f>
        <v>converge</v>
      </c>
    </row>
    <row r="9" spans="1:11" x14ac:dyDescent="0.25">
      <c r="A9" s="13">
        <f>($E$1-$B$1*B8-$C$1*C8-$D$1*D8)/$A$1</f>
        <v>1.0472727272727274</v>
      </c>
      <c r="B9" s="13">
        <f>($E$2-$A$2*A9-$C$2*C8-$D$2*D8)/$B$2</f>
        <v>1.7565702479338841</v>
      </c>
      <c r="C9" s="13">
        <f>($E$3-$A$3*A9-$B$3*B9-$D$3*D8)/$C$3</f>
        <v>-0.94629752066115702</v>
      </c>
      <c r="D9" s="13">
        <f>($E$4-$A$4*A9-$B$4*B9-$C$4*C9)/$D$4</f>
        <v>1.0979989669421488</v>
      </c>
      <c r="E9" s="13">
        <f>MAX(ABS((A9-A8)/A9),ABS((B9-B8)/B9),ABS((C9-C8)/C9),ABS((D9-D8)/D9))</f>
        <v>0.70765187987539302</v>
      </c>
      <c r="F9" s="13" t="str">
        <f>IF(E9&lt;$H$2,"solución","")</f>
        <v/>
      </c>
      <c r="G9" t="s">
        <v>14</v>
      </c>
      <c r="H9">
        <f>MDETERM(A1:D4)</f>
        <v>7395</v>
      </c>
    </row>
    <row r="10" spans="1:11" x14ac:dyDescent="0.25">
      <c r="A10" s="13">
        <f t="shared" ref="A10:A21" si="0">($E$1-$B$1*B9-$C$1*C9-$D$1*D9)/$A$1</f>
        <v>0.96491652892561974</v>
      </c>
      <c r="B10" s="13">
        <f t="shared" ref="B10:B21" si="1">($E$2-$A$2*A10-$C$2*C9-$D$2*D9)/$B$2</f>
        <v>1.9749656461307288</v>
      </c>
      <c r="C10" s="13">
        <f t="shared" ref="C10:C21" si="2">($E$3-$A$3*A10-$B$3*B10-$D$3*D9)/$C$3</f>
        <v>-0.98568684447783617</v>
      </c>
      <c r="D10" s="13">
        <f t="shared" ref="D10:D21" si="3">($E$4-$A$4*A10-$B$4*B10-$C$4*C10)/$D$4</f>
        <v>1.011177027141247</v>
      </c>
      <c r="E10" s="13">
        <f t="shared" ref="E10:E21" si="4">MAX(ABS((A10-A9)/A10),ABS((B10-B9)/B10),ABS((C10-C9)/C10),ABS((D10-D9)/D10))</f>
        <v>0.11058187195545198</v>
      </c>
      <c r="F10" s="13" t="str">
        <f t="shared" ref="F10:F21" si="5">IF(E10&lt;$H$2,"solución","")</f>
        <v/>
      </c>
    </row>
    <row r="11" spans="1:11" x14ac:dyDescent="0.25">
      <c r="A11" s="13">
        <f t="shared" si="0"/>
        <v>0.99463393350864016</v>
      </c>
      <c r="B11" s="13">
        <f t="shared" si="1"/>
        <v>1.997765091600642</v>
      </c>
      <c r="C11" s="13">
        <f t="shared" si="2"/>
        <v>-0.99803257482753904</v>
      </c>
      <c r="D11" s="13">
        <f t="shared" si="3"/>
        <v>1.0010840187963168</v>
      </c>
      <c r="E11" s="13">
        <f t="shared" si="4"/>
        <v>2.9877730471340555E-2</v>
      </c>
      <c r="F11" s="13" t="str">
        <f t="shared" si="5"/>
        <v/>
      </c>
    </row>
    <row r="12" spans="1:11" x14ac:dyDescent="0.25">
      <c r="A12" s="13">
        <f t="shared" si="0"/>
        <v>0.99938302412557201</v>
      </c>
      <c r="B12" s="13">
        <f t="shared" si="1"/>
        <v>1.999827126628098</v>
      </c>
      <c r="C12" s="13">
        <f t="shared" si="2"/>
        <v>-0.99978549028267294</v>
      </c>
      <c r="D12" s="13">
        <f t="shared" si="3"/>
        <v>1.0000916412291292</v>
      </c>
      <c r="E12" s="13">
        <f t="shared" si="4"/>
        <v>4.7520225001691941E-3</v>
      </c>
      <c r="F12" s="13" t="str">
        <f t="shared" si="5"/>
        <v/>
      </c>
    </row>
    <row r="13" spans="1:11" x14ac:dyDescent="0.25">
      <c r="A13" s="14">
        <f t="shared" si="0"/>
        <v>0.99993981071934446</v>
      </c>
      <c r="B13" s="14">
        <f t="shared" si="1"/>
        <v>1.9999890360681165</v>
      </c>
      <c r="C13" s="14">
        <f t="shared" si="2"/>
        <v>-0.99997989441414425</v>
      </c>
      <c r="D13" s="14">
        <f t="shared" si="3"/>
        <v>1.0000066246726884</v>
      </c>
      <c r="E13" s="13">
        <f t="shared" si="4"/>
        <v>5.5682010837422905E-4</v>
      </c>
      <c r="F13" s="13" t="str">
        <f t="shared" si="5"/>
        <v>solución</v>
      </c>
    </row>
    <row r="14" spans="1:11" x14ac:dyDescent="0.25">
      <c r="A14" s="13">
        <f t="shared" si="0"/>
        <v>0.99999488248964052</v>
      </c>
      <c r="B14" s="13">
        <f t="shared" si="1"/>
        <v>1.9999995558234032</v>
      </c>
      <c r="C14" s="13">
        <f t="shared" si="2"/>
        <v>-0.99999835844831908</v>
      </c>
      <c r="D14" s="13">
        <f t="shared" si="3"/>
        <v>1.000000371760184</v>
      </c>
      <c r="E14" s="13">
        <f t="shared" si="4"/>
        <v>5.5072052127864082E-5</v>
      </c>
      <c r="F14" s="13" t="str">
        <f t="shared" si="5"/>
        <v>solución</v>
      </c>
    </row>
    <row r="15" spans="1:11" x14ac:dyDescent="0.25">
      <c r="A15" s="13">
        <f t="shared" si="0"/>
        <v>0.9999996272720042</v>
      </c>
      <c r="B15" s="13">
        <f t="shared" si="1"/>
        <v>2.0000000139584668</v>
      </c>
      <c r="C15" s="13">
        <f t="shared" si="2"/>
        <v>-0.99999988688253583</v>
      </c>
      <c r="D15" s="13">
        <f t="shared" si="3"/>
        <v>1.0000000089052579</v>
      </c>
      <c r="E15" s="13">
        <f t="shared" si="4"/>
        <v>4.7447841321886956E-6</v>
      </c>
      <c r="F15" s="13" t="str">
        <f t="shared" si="5"/>
        <v>solución</v>
      </c>
    </row>
    <row r="16" spans="1:11" x14ac:dyDescent="0.25">
      <c r="A16" s="13">
        <f t="shared" si="0"/>
        <v>0.99999997877235391</v>
      </c>
      <c r="B16" s="13">
        <f t="shared" si="1"/>
        <v>2.0000000059249134</v>
      </c>
      <c r="C16" s="13">
        <f t="shared" si="2"/>
        <v>-0.99999999427145347</v>
      </c>
      <c r="D16" s="13">
        <f t="shared" si="3"/>
        <v>0.99999999849422583</v>
      </c>
      <c r="E16" s="13">
        <f t="shared" si="4"/>
        <v>3.5150035717717511E-7</v>
      </c>
      <c r="F16" s="13" t="str">
        <f t="shared" si="5"/>
        <v>solución</v>
      </c>
    </row>
    <row r="17" spans="1:6" x14ac:dyDescent="0.25">
      <c r="A17" s="13">
        <f t="shared" si="0"/>
        <v>0.99999999944678208</v>
      </c>
      <c r="B17" s="13">
        <f t="shared" si="1"/>
        <v>2.0000000008811503</v>
      </c>
      <c r="C17" s="13">
        <f t="shared" si="2"/>
        <v>-0.99999999995181876</v>
      </c>
      <c r="D17" s="13">
        <f t="shared" si="3"/>
        <v>0.99999999967559139</v>
      </c>
      <c r="E17" s="13">
        <f t="shared" si="4"/>
        <v>2.0674428180880112E-8</v>
      </c>
      <c r="F17" s="13" t="str">
        <f t="shared" si="5"/>
        <v>solución</v>
      </c>
    </row>
    <row r="18" spans="1:6" x14ac:dyDescent="0.25">
      <c r="A18" s="13">
        <f t="shared" si="0"/>
        <v>1.000000000078479</v>
      </c>
      <c r="B18" s="13">
        <f t="shared" si="1"/>
        <v>2.0000000000999898</v>
      </c>
      <c r="C18" s="13">
        <f t="shared" si="2"/>
        <v>-1.0000000000381379</v>
      </c>
      <c r="D18" s="13">
        <f t="shared" si="3"/>
        <v>0.99999999995773647</v>
      </c>
      <c r="E18" s="13">
        <f t="shared" si="4"/>
        <v>6.3169691694769592E-10</v>
      </c>
      <c r="F18" s="13" t="str">
        <f t="shared" si="5"/>
        <v>solución</v>
      </c>
    </row>
    <row r="19" spans="1:6" x14ac:dyDescent="0.25">
      <c r="A19" s="13">
        <f t="shared" si="0"/>
        <v>1.0000000000176263</v>
      </c>
      <c r="B19" s="13">
        <f t="shared" si="1"/>
        <v>2.0000000000096616</v>
      </c>
      <c r="C19" s="13">
        <f t="shared" si="2"/>
        <v>-1.0000000000067855</v>
      </c>
      <c r="D19" s="13">
        <f t="shared" si="3"/>
        <v>0.99999999999552869</v>
      </c>
      <c r="E19" s="13">
        <f t="shared" si="4"/>
        <v>6.0852656246261772E-11</v>
      </c>
      <c r="F19" s="13" t="str">
        <f t="shared" si="5"/>
        <v>solución</v>
      </c>
    </row>
    <row r="20" spans="1:6" x14ac:dyDescent="0.25">
      <c r="A20" s="13">
        <f t="shared" si="0"/>
        <v>1.0000000000023233</v>
      </c>
      <c r="B20" s="13">
        <f t="shared" si="1"/>
        <v>2.000000000000814</v>
      </c>
      <c r="C20" s="13">
        <f t="shared" si="2"/>
        <v>-1.0000000000008304</v>
      </c>
      <c r="D20" s="13">
        <f t="shared" si="3"/>
        <v>0.99999999999959088</v>
      </c>
      <c r="E20" s="13">
        <f t="shared" si="4"/>
        <v>1.530309212679268E-11</v>
      </c>
      <c r="F20" s="13" t="str">
        <f t="shared" si="5"/>
        <v>solución</v>
      </c>
    </row>
    <row r="21" spans="1:6" x14ac:dyDescent="0.25">
      <c r="A21" s="13">
        <f t="shared" si="0"/>
        <v>1.0000000000002474</v>
      </c>
      <c r="B21" s="13">
        <f t="shared" si="1"/>
        <v>2.0000000000000586</v>
      </c>
      <c r="C21" s="13">
        <f t="shared" si="2"/>
        <v>-1.0000000000000844</v>
      </c>
      <c r="D21" s="13">
        <f t="shared" si="3"/>
        <v>0.99999999999996747</v>
      </c>
      <c r="E21" s="13">
        <f t="shared" si="4"/>
        <v>2.0758950114436043E-12</v>
      </c>
      <c r="F21" s="13" t="str">
        <f t="shared" si="5"/>
        <v>solución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FC60-EB72-42A1-9CED-74736F0D78D0}">
  <dimension ref="A1:K21"/>
  <sheetViews>
    <sheetView tabSelected="1" workbookViewId="0">
      <selection activeCell="A8" sqref="A8"/>
    </sheetView>
  </sheetViews>
  <sheetFormatPr baseColWidth="10" defaultRowHeight="15" x14ac:dyDescent="0.25"/>
  <cols>
    <col min="7" max="7" width="11.7109375" bestFit="1" customWidth="1"/>
  </cols>
  <sheetData>
    <row r="1" spans="1:11" x14ac:dyDescent="0.25">
      <c r="A1" s="1">
        <v>4</v>
      </c>
      <c r="B1" s="2">
        <v>3</v>
      </c>
      <c r="C1" s="2">
        <v>0</v>
      </c>
      <c r="D1" s="16">
        <v>24</v>
      </c>
      <c r="F1" t="s">
        <v>0</v>
      </c>
      <c r="G1">
        <v>0</v>
      </c>
      <c r="H1">
        <v>0</v>
      </c>
      <c r="I1">
        <v>0</v>
      </c>
      <c r="J1" t="s">
        <v>1</v>
      </c>
      <c r="K1">
        <v>1E-3</v>
      </c>
    </row>
    <row r="2" spans="1:11" x14ac:dyDescent="0.25">
      <c r="A2" s="5">
        <v>3</v>
      </c>
      <c r="B2" s="6">
        <v>4</v>
      </c>
      <c r="C2">
        <v>-1</v>
      </c>
      <c r="D2" s="15">
        <v>30</v>
      </c>
      <c r="F2" t="s">
        <v>15</v>
      </c>
      <c r="G2">
        <f>MDETERM(A1:C3)</f>
        <v>28</v>
      </c>
    </row>
    <row r="3" spans="1:11" ht="15.75" thickBot="1" x14ac:dyDescent="0.3">
      <c r="A3" s="9">
        <v>0</v>
      </c>
      <c r="B3" s="10">
        <v>0</v>
      </c>
      <c r="C3" s="17">
        <v>4</v>
      </c>
      <c r="D3" s="18">
        <v>24</v>
      </c>
      <c r="F3" t="s">
        <v>2</v>
      </c>
      <c r="G3" t="s">
        <v>3</v>
      </c>
    </row>
    <row r="4" spans="1:11" x14ac:dyDescent="0.25">
      <c r="G4" t="s">
        <v>4</v>
      </c>
      <c r="H4">
        <f>ABS(B1/A1)+ABS(C1/A1)+ABS(D1/A1)</f>
        <v>6.75</v>
      </c>
    </row>
    <row r="5" spans="1:11" x14ac:dyDescent="0.25">
      <c r="G5" t="s">
        <v>5</v>
      </c>
      <c r="H5">
        <f>ABS(A2/B2)+ABS(C2/B2)+ABS(D2/B2)</f>
        <v>8.5</v>
      </c>
    </row>
    <row r="6" spans="1:11" x14ac:dyDescent="0.25">
      <c r="A6" s="13" t="s">
        <v>6</v>
      </c>
      <c r="B6" s="13" t="s">
        <v>7</v>
      </c>
      <c r="C6" s="13" t="s">
        <v>8</v>
      </c>
      <c r="D6" s="13"/>
      <c r="E6" s="13" t="s">
        <v>10</v>
      </c>
      <c r="F6" s="13" t="s">
        <v>11</v>
      </c>
      <c r="G6" t="s">
        <v>12</v>
      </c>
      <c r="H6">
        <f>ABS(A3/C3)+ABS(B3/C3)+ABS(D3/C3)</f>
        <v>6</v>
      </c>
    </row>
    <row r="7" spans="1:11" x14ac:dyDescent="0.25">
      <c r="A7" s="13">
        <f>G1</f>
        <v>0</v>
      </c>
      <c r="B7" s="13">
        <f>H1</f>
        <v>0</v>
      </c>
      <c r="C7" s="13">
        <f>I1</f>
        <v>0</v>
      </c>
      <c r="D7" s="13"/>
      <c r="E7" s="13"/>
      <c r="F7" s="13"/>
      <c r="G7" t="s">
        <v>13</v>
      </c>
      <c r="H7" t="e">
        <f>ABS(A4/D4)+ABS(B4/D4)+ABS(C4/D4)</f>
        <v>#DIV/0!</v>
      </c>
    </row>
    <row r="8" spans="1:11" x14ac:dyDescent="0.25">
      <c r="A8" s="13">
        <f>($D$1-$B$1*B7-$C$1*C7-$D$1*D7)/$A$1</f>
        <v>6</v>
      </c>
      <c r="B8" s="13">
        <f>($D$2-$A$2*A7-$C$2*C7-$D$2*D7)/$B$2</f>
        <v>7.5</v>
      </c>
      <c r="C8" s="13">
        <f>($D$3-$A$3*A7-$B$3*B7-$D$3*D7)/$C$3</f>
        <v>6</v>
      </c>
      <c r="D8" s="13"/>
      <c r="E8" s="13" t="e">
        <f>MAX(ABS((A8-A7)/A8),ABS((B8-B7)/B8),ABS((C8-C7)/C8),ABS((D8-D7)/D8))</f>
        <v>#DIV/0!</v>
      </c>
      <c r="F8" s="13" t="e">
        <f t="shared" ref="F8:F21" si="0">IF(E8&lt;$K$1,"solución","")</f>
        <v>#DIV/0!</v>
      </c>
      <c r="G8" t="e">
        <f>IF(MAX(H4:H7)&lt;1,"converge","")</f>
        <v>#DIV/0!</v>
      </c>
    </row>
    <row r="9" spans="1:11" x14ac:dyDescent="0.25">
      <c r="A9" s="13">
        <f t="shared" ref="A9:A21" si="1">($D$1-$B$1*B8-$C$1*C8-$D$1*D8)/$A$1</f>
        <v>0.375</v>
      </c>
      <c r="B9" s="13">
        <f t="shared" ref="B9:B21" si="2">($D$2-$A$2*A8-$C$2*C8-$D$2*D8)/$B$2</f>
        <v>4.5</v>
      </c>
      <c r="C9" s="13">
        <f t="shared" ref="C9:C21" si="3">($D$3-$A$3*A8-$B$3*B8-$D$3*D8)/$C$3</f>
        <v>6</v>
      </c>
      <c r="D9" s="13"/>
      <c r="E9" s="13" t="e">
        <f>MAX(ABS((A9-A8)/A9),ABS((B9-B8)/B9),ABS((C9-C8)/C9),ABS((D9-D8)/D9))</f>
        <v>#DIV/0!</v>
      </c>
      <c r="F9" s="13" t="e">
        <f t="shared" si="0"/>
        <v>#DIV/0!</v>
      </c>
      <c r="H9" t="e">
        <f>MDETERM(A1:D4)</f>
        <v>#VALUE!</v>
      </c>
    </row>
    <row r="10" spans="1:11" x14ac:dyDescent="0.25">
      <c r="A10" s="13">
        <f t="shared" si="1"/>
        <v>2.625</v>
      </c>
      <c r="B10" s="13">
        <f t="shared" si="2"/>
        <v>8.71875</v>
      </c>
      <c r="C10" s="13">
        <f t="shared" si="3"/>
        <v>6</v>
      </c>
      <c r="D10" s="13"/>
      <c r="E10" s="13" t="e">
        <f t="shared" ref="E10:E21" si="4">MAX(ABS((A10-A9)/A10),ABS((B10-B9)/B10),ABS((C10-C9)/C10),ABS((D10-D9)/D10))</f>
        <v>#DIV/0!</v>
      </c>
      <c r="F10" s="13" t="e">
        <f t="shared" si="0"/>
        <v>#DIV/0!</v>
      </c>
    </row>
    <row r="11" spans="1:11" x14ac:dyDescent="0.25">
      <c r="A11" s="13">
        <f t="shared" si="1"/>
        <v>-0.5390625</v>
      </c>
      <c r="B11" s="13">
        <f t="shared" si="2"/>
        <v>7.03125</v>
      </c>
      <c r="C11" s="13">
        <f t="shared" si="3"/>
        <v>6</v>
      </c>
      <c r="D11" s="13"/>
      <c r="E11" s="13" t="e">
        <f t="shared" si="4"/>
        <v>#DIV/0!</v>
      </c>
      <c r="F11" s="13" t="e">
        <f t="shared" si="0"/>
        <v>#DIV/0!</v>
      </c>
    </row>
    <row r="12" spans="1:11" x14ac:dyDescent="0.25">
      <c r="A12" s="13">
        <f t="shared" si="1"/>
        <v>0.7265625</v>
      </c>
      <c r="B12" s="13">
        <f t="shared" si="2"/>
        <v>9.404296875</v>
      </c>
      <c r="C12" s="13">
        <f t="shared" si="3"/>
        <v>6</v>
      </c>
      <c r="D12" s="13"/>
      <c r="E12" s="13" t="e">
        <f t="shared" si="4"/>
        <v>#DIV/0!</v>
      </c>
      <c r="F12" s="13" t="e">
        <f t="shared" si="0"/>
        <v>#DIV/0!</v>
      </c>
    </row>
    <row r="13" spans="1:11" x14ac:dyDescent="0.25">
      <c r="A13" s="13">
        <f t="shared" si="1"/>
        <v>-1.05322265625</v>
      </c>
      <c r="B13" s="13">
        <f t="shared" si="2"/>
        <v>8.455078125</v>
      </c>
      <c r="C13" s="13">
        <f t="shared" si="3"/>
        <v>6</v>
      </c>
      <c r="D13" s="14"/>
      <c r="E13" s="13" t="e">
        <f t="shared" si="4"/>
        <v>#DIV/0!</v>
      </c>
      <c r="F13" s="13" t="e">
        <f t="shared" si="0"/>
        <v>#DIV/0!</v>
      </c>
    </row>
    <row r="14" spans="1:11" x14ac:dyDescent="0.25">
      <c r="A14" s="13">
        <f t="shared" si="1"/>
        <v>-0.34130859375</v>
      </c>
      <c r="B14" s="13">
        <f t="shared" si="2"/>
        <v>9.7899169921875</v>
      </c>
      <c r="C14" s="13">
        <f t="shared" si="3"/>
        <v>6</v>
      </c>
      <c r="D14" s="13"/>
      <c r="E14" s="13" t="e">
        <f t="shared" si="4"/>
        <v>#DIV/0!</v>
      </c>
      <c r="F14" s="13" t="e">
        <f t="shared" si="0"/>
        <v>#DIV/0!</v>
      </c>
    </row>
    <row r="15" spans="1:11" x14ac:dyDescent="0.25">
      <c r="A15" s="13">
        <f t="shared" si="1"/>
        <v>-1.342437744140625</v>
      </c>
      <c r="B15" s="13">
        <f t="shared" si="2"/>
        <v>9.2559814453125</v>
      </c>
      <c r="C15" s="13">
        <f t="shared" si="3"/>
        <v>6</v>
      </c>
      <c r="D15" s="13"/>
      <c r="E15" s="13" t="e">
        <f t="shared" si="4"/>
        <v>#DIV/0!</v>
      </c>
      <c r="F15" s="13" t="e">
        <f t="shared" si="0"/>
        <v>#DIV/0!</v>
      </c>
    </row>
    <row r="16" spans="1:11" x14ac:dyDescent="0.25">
      <c r="A16" s="13">
        <f t="shared" si="1"/>
        <v>-0.941986083984375</v>
      </c>
      <c r="B16" s="13">
        <f t="shared" si="2"/>
        <v>10.006828308105469</v>
      </c>
      <c r="C16" s="13">
        <f t="shared" si="3"/>
        <v>6</v>
      </c>
      <c r="D16" s="13"/>
      <c r="E16" s="13" t="e">
        <f t="shared" si="4"/>
        <v>#DIV/0!</v>
      </c>
      <c r="F16" s="13" t="e">
        <f t="shared" si="0"/>
        <v>#DIV/0!</v>
      </c>
    </row>
    <row r="17" spans="1:6" x14ac:dyDescent="0.25">
      <c r="A17" s="13">
        <f t="shared" si="1"/>
        <v>-1.5051212310791016</v>
      </c>
      <c r="B17" s="13">
        <f t="shared" si="2"/>
        <v>9.7064895629882813</v>
      </c>
      <c r="C17" s="13">
        <f t="shared" si="3"/>
        <v>6</v>
      </c>
      <c r="D17" s="13"/>
      <c r="E17" s="13" t="e">
        <f t="shared" si="4"/>
        <v>#DIV/0!</v>
      </c>
      <c r="F17" s="13" t="e">
        <f t="shared" si="0"/>
        <v>#DIV/0!</v>
      </c>
    </row>
    <row r="18" spans="1:6" x14ac:dyDescent="0.25">
      <c r="A18" s="13">
        <f t="shared" si="1"/>
        <v>-1.2798671722412109</v>
      </c>
      <c r="B18" s="13">
        <f t="shared" si="2"/>
        <v>10.128840923309326</v>
      </c>
      <c r="C18" s="13">
        <f t="shared" si="3"/>
        <v>6</v>
      </c>
      <c r="D18" s="13"/>
      <c r="E18" s="13" t="e">
        <f t="shared" si="4"/>
        <v>#DIV/0!</v>
      </c>
      <c r="F18" s="13" t="e">
        <f t="shared" si="0"/>
        <v>#DIV/0!</v>
      </c>
    </row>
    <row r="19" spans="1:6" x14ac:dyDescent="0.25">
      <c r="A19" s="13">
        <f t="shared" si="1"/>
        <v>-1.5966306924819946</v>
      </c>
      <c r="B19" s="13">
        <f t="shared" si="2"/>
        <v>9.9599003791809082</v>
      </c>
      <c r="C19" s="13">
        <f t="shared" si="3"/>
        <v>6</v>
      </c>
      <c r="D19" s="13"/>
      <c r="E19" s="13" t="e">
        <f t="shared" si="4"/>
        <v>#DIV/0!</v>
      </c>
      <c r="F19" s="13" t="e">
        <f t="shared" si="0"/>
        <v>#DIV/0!</v>
      </c>
    </row>
    <row r="20" spans="1:6" x14ac:dyDescent="0.25">
      <c r="A20" s="13">
        <f t="shared" si="1"/>
        <v>-1.4699252843856812</v>
      </c>
      <c r="B20" s="13">
        <f t="shared" si="2"/>
        <v>10.197473019361496</v>
      </c>
      <c r="C20" s="13">
        <f t="shared" si="3"/>
        <v>6</v>
      </c>
      <c r="D20" s="13"/>
      <c r="E20" s="13" t="e">
        <f t="shared" si="4"/>
        <v>#DIV/0!</v>
      </c>
      <c r="F20" s="13" t="e">
        <f t="shared" si="0"/>
        <v>#DIV/0!</v>
      </c>
    </row>
    <row r="21" spans="1:6" x14ac:dyDescent="0.25">
      <c r="A21" s="13">
        <f t="shared" si="1"/>
        <v>-1.648104764521122</v>
      </c>
      <c r="B21" s="13">
        <f t="shared" si="2"/>
        <v>10.102443963289261</v>
      </c>
      <c r="C21" s="13">
        <f t="shared" si="3"/>
        <v>6</v>
      </c>
      <c r="D21" s="13"/>
      <c r="E21" s="13" t="e">
        <f t="shared" si="4"/>
        <v>#DIV/0!</v>
      </c>
      <c r="F21" s="13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Gauss_seidel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2024-04-11T22:07:11Z</dcterms:created>
  <dcterms:modified xsi:type="dcterms:W3CDTF">2024-04-16T02:03:48Z</dcterms:modified>
</cp:coreProperties>
</file>