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epis 2025\"/>
    </mc:Choice>
  </mc:AlternateContent>
  <xr:revisionPtr revIDLastSave="0" documentId="13_ncr:1_{550C96D1-C81F-4AA0-9F3C-06D5222DABE5}" xr6:coauthVersionLast="47" xr6:coauthVersionMax="47" xr10:uidLastSave="{00000000-0000-0000-0000-000000000000}"/>
  <bookViews>
    <workbookView xWindow="-120" yWindow="-120" windowWidth="29040" windowHeight="15720" tabRatio="0" firstSheet="8" activeTab="8" xr2:uid="{1F788716-0590-4651-8B63-3D4C7FE93606}"/>
  </bookViews>
  <sheets>
    <sheet name="Planilha1" sheetId="5" state="hidden" r:id="rId1"/>
    <sheet name="Planilha2" sheetId="6" state="hidden" r:id="rId2"/>
    <sheet name="Planilha3" sheetId="13" r:id="rId3"/>
    <sheet name="Planilha4" sheetId="14" r:id="rId4"/>
    <sheet name="Planilha5" sheetId="15" r:id="rId5"/>
    <sheet name="Planilha6" sheetId="16" r:id="rId6"/>
    <sheet name="Planilha7" sheetId="17" r:id="rId7"/>
    <sheet name="Planilha8" sheetId="18" r:id="rId8"/>
    <sheet name="Registros" sheetId="1" r:id="rId9"/>
    <sheet name="Funcionários" sheetId="3" r:id="rId10"/>
    <sheet name="EPIs" sheetId="4" r:id="rId11"/>
    <sheet name="DASHBORD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10" hidden="1">EPIs!$B$4:$J$11</definedName>
    <definedName name="_xlnm._FilterDatabase" localSheetId="9" hidden="1">Funcionários!$B$4:$F$11</definedName>
    <definedName name="_xlnm._FilterDatabase" localSheetId="8" hidden="1">Registros!$B$4:$F$6</definedName>
    <definedName name="_xlchart.v1.0" hidden="1">Registros!$E$5:$G$1337</definedName>
    <definedName name="_xlchart.v1.1" hidden="1">Registros!$H$5:$H$1337</definedName>
    <definedName name="_xlchart.v1.2" hidden="1">Registros!$I$5:$I$1337</definedName>
    <definedName name="_xlcn.WorksheetConnection_PlanilhaControledeEPIporFuncionarios.xlsxTabela1" hidden="1">Tabela1[]</definedName>
    <definedName name="CADANIMAL">OFFSET([1]CADASTRO!$B$6,1,0,COUNTA([1]CADASTRO!$B:$B)-1,1)</definedName>
    <definedName name="calendar_days">[2]Calendário!$B$9,[2]Calendário!$D$9,[2]Calendário!$F$9,[2]Calendário!$H$9,[2]Calendário!$J$9,[2]Calendário!$L$9,[2]Calendário!$N$9,[2]Calendário!$N$12,[2]Calendário!$L$12,[2]Calendário!$J$12,[2]Calendário!$H$12,[2]Calendário!$F$12,[2]Calendário!$D$12,[2]Calendário!$B$12,[2]Calendário!$B$15,[2]Calendário!$D$15,[2]Calendário!$F$15,[2]Calendário!$H$15,[2]Calendário!$J$15,[2]Calendário!$L$15,[2]Calendário!$N$15,[2]Calendário!$N$18,[2]Calendário!$L$18,[2]Calendário!$J$18,[2]Calendário!$H$18,[2]Calendário!$F$18,[2]Calendário!$D$18,[2]Calendário!$B$18,[2]Calendário!$B$21,[2]Calendário!$D$21,[2]Calendário!$F$21,[2]Calendário!$H$21,[2]Calendário!$J$21,[2]Calendário!$L$21,[2]Calendário!$N$21,[2]Calendário!$B$24,[2]Calendário!$D$24</definedName>
    <definedName name="EmailBase">"mailto:[e]"&amp;"?subject="&amp;Subject&amp;"&amp;body="&amp;Message&amp;Message6&amp;"[n]"&amp;Message2&amp;"[i]"&amp;Message3&amp;"[l]"&amp;Message4&amp;"[o]"&amp;Message5&amp;"[s]"&amp;REPT(CHAR(10),2)&amp;YourName&amp;CHAR(10)</definedName>
    <definedName name="EmailBase2">#REF!</definedName>
    <definedName name="ENTRADA">[3]Info!$C$1:$C$3</definedName>
    <definedName name="ITEM">[3]CADASTRO!$B$7:$B$300</definedName>
    <definedName name="ItemCategory">#REF!</definedName>
    <definedName name="ItemSubCategory">#REF!</definedName>
    <definedName name="Message">#REF!</definedName>
    <definedName name="Message2">#REF!</definedName>
    <definedName name="Message3">#REF!</definedName>
    <definedName name="Message4">#REF!</definedName>
    <definedName name="Message5">#REF!</definedName>
    <definedName name="Message6">#REF!</definedName>
    <definedName name="NativeTimeline_Data">#N/A</definedName>
    <definedName name="SegmentaçãodeDados_EPI">#N/A</definedName>
    <definedName name="SegmentaçãodeDados_EPI1">#N/A</definedName>
    <definedName name="SegmentaçãodeDados_EPI2">#N/A</definedName>
    <definedName name="SegmentaçãodeDados_MÊS1">#N/A</definedName>
    <definedName name="SegmentaçãodeDados_Nome">#N/A</definedName>
    <definedName name="StoreList">#REF!</definedName>
    <definedName name="STORETYPE">#REF!</definedName>
    <definedName name="Subject">#REF!</definedName>
    <definedName name="Type">'[4]Maintenance Work Order'!#REF!</definedName>
    <definedName name="valuevx">42.314159</definedName>
    <definedName name="VENDA">[3]Info!$E$1:$E$3</definedName>
    <definedName name="vertex42_copyright" hidden="1">"© 2019 Vertex42 LLC"</definedName>
    <definedName name="vertex42_id" hidden="1">"kindness-calendar.xlsx"</definedName>
    <definedName name="vertex42_title" hidden="1">"Random Acts of Kindness Calendar"</definedName>
    <definedName name="YourName">#REF!</definedName>
  </definedNames>
  <calcPr calcId="191029"/>
  <pivotCaches>
    <pivotCache cacheId="841" r:id="rId17"/>
    <pivotCache cacheId="842" r:id="rId18"/>
    <pivotCache cacheId="843" r:id="rId19"/>
    <pivotCache cacheId="844" r:id="rId20"/>
    <pivotCache cacheId="852" r:id="rId21"/>
  </pivotCaches>
  <extLst>
    <ext xmlns:x14="http://schemas.microsoft.com/office/spreadsheetml/2009/9/main" uri="{876F7934-8845-4945-9796-88D515C7AA90}">
      <x14:pivotCaches>
        <pivotCache cacheId="845" r:id="rId22"/>
      </x14:pivotCaches>
    </ex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846" r:id="rId28"/>
        <pivotCache cacheId="847" r:id="rId29"/>
      </x15:pivotCaches>
    </ext>
    <ext xmlns:x15="http://schemas.microsoft.com/office/spreadsheetml/2010/11/main" uri="{983426D0-5260-488c-9760-48F4B6AC55F4}">
      <x15:pivotTableReferences>
        <x15:pivotTableReference r:id="rId30"/>
        <x15:pivotTableReference r:id="rId31"/>
      </x15:pivotTableReferences>
    </ext>
    <ext xmlns:x15="http://schemas.microsoft.com/office/spreadsheetml/2010/11/main" uri="{D0CA8CA8-9F24-4464-BF8E-62219DCF47F9}">
      <x15:timelineCacheRefs>
        <x15:timelineCacheRef r:id="rId32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Planilha-Controle-de-EPI-por-Funcionarios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1" i="1" l="1"/>
  <c r="G1291" i="1"/>
  <c r="H1291" i="1"/>
  <c r="I1291" i="1"/>
  <c r="D345" i="1"/>
  <c r="G345" i="1"/>
  <c r="H345" i="1"/>
  <c r="I345" i="1"/>
  <c r="D346" i="1"/>
  <c r="G346" i="1"/>
  <c r="H346" i="1"/>
  <c r="I346" i="1"/>
  <c r="D347" i="1"/>
  <c r="G347" i="1"/>
  <c r="H347" i="1"/>
  <c r="I347" i="1"/>
  <c r="D348" i="1"/>
  <c r="G348" i="1"/>
  <c r="H348" i="1"/>
  <c r="I348" i="1"/>
  <c r="D349" i="1"/>
  <c r="G349" i="1"/>
  <c r="H349" i="1"/>
  <c r="I349" i="1"/>
  <c r="D350" i="1"/>
  <c r="G350" i="1"/>
  <c r="H350" i="1"/>
  <c r="I350" i="1"/>
  <c r="D351" i="1"/>
  <c r="G351" i="1"/>
  <c r="H351" i="1"/>
  <c r="I351" i="1"/>
  <c r="D352" i="1"/>
  <c r="G352" i="1"/>
  <c r="H352" i="1"/>
  <c r="I352" i="1"/>
  <c r="D353" i="1"/>
  <c r="G353" i="1"/>
  <c r="H353" i="1"/>
  <c r="I353" i="1"/>
  <c r="D354" i="1"/>
  <c r="G354" i="1"/>
  <c r="H354" i="1"/>
  <c r="I354" i="1"/>
  <c r="D355" i="1"/>
  <c r="G355" i="1"/>
  <c r="H355" i="1"/>
  <c r="I355" i="1"/>
  <c r="D356" i="1"/>
  <c r="G356" i="1"/>
  <c r="H356" i="1"/>
  <c r="I356" i="1"/>
  <c r="D357" i="1"/>
  <c r="G357" i="1"/>
  <c r="H357" i="1"/>
  <c r="I357" i="1"/>
  <c r="D358" i="1"/>
  <c r="G358" i="1"/>
  <c r="H358" i="1"/>
  <c r="I358" i="1"/>
  <c r="D359" i="1"/>
  <c r="G359" i="1"/>
  <c r="H359" i="1"/>
  <c r="I359" i="1"/>
  <c r="D360" i="1"/>
  <c r="G360" i="1"/>
  <c r="H360" i="1"/>
  <c r="I360" i="1"/>
  <c r="D361" i="1"/>
  <c r="G361" i="1"/>
  <c r="H361" i="1"/>
  <c r="I361" i="1"/>
  <c r="D362" i="1"/>
  <c r="G362" i="1"/>
  <c r="H362" i="1"/>
  <c r="I362" i="1"/>
  <c r="D363" i="1"/>
  <c r="G363" i="1"/>
  <c r="H363" i="1"/>
  <c r="I363" i="1"/>
  <c r="D364" i="1"/>
  <c r="G364" i="1"/>
  <c r="H364" i="1"/>
  <c r="I364" i="1"/>
  <c r="D365" i="1"/>
  <c r="G365" i="1"/>
  <c r="H365" i="1"/>
  <c r="I365" i="1"/>
  <c r="D366" i="1"/>
  <c r="G366" i="1"/>
  <c r="H366" i="1"/>
  <c r="I366" i="1"/>
  <c r="D367" i="1"/>
  <c r="G367" i="1"/>
  <c r="H367" i="1"/>
  <c r="I367" i="1"/>
  <c r="D368" i="1"/>
  <c r="G368" i="1"/>
  <c r="H368" i="1"/>
  <c r="I368" i="1"/>
  <c r="D369" i="1"/>
  <c r="G369" i="1"/>
  <c r="H369" i="1"/>
  <c r="I369" i="1"/>
  <c r="D370" i="1"/>
  <c r="G370" i="1"/>
  <c r="H370" i="1"/>
  <c r="I370" i="1"/>
  <c r="D371" i="1"/>
  <c r="G371" i="1"/>
  <c r="H371" i="1"/>
  <c r="I371" i="1"/>
  <c r="D372" i="1"/>
  <c r="G372" i="1"/>
  <c r="H372" i="1"/>
  <c r="I372" i="1"/>
  <c r="D373" i="1"/>
  <c r="G373" i="1"/>
  <c r="H373" i="1"/>
  <c r="I373" i="1"/>
  <c r="D374" i="1"/>
  <c r="G374" i="1"/>
  <c r="H374" i="1"/>
  <c r="I374" i="1"/>
  <c r="D375" i="1"/>
  <c r="G375" i="1"/>
  <c r="H375" i="1"/>
  <c r="I375" i="1"/>
  <c r="D376" i="1"/>
  <c r="G376" i="1"/>
  <c r="H376" i="1"/>
  <c r="I376" i="1"/>
  <c r="D377" i="1"/>
  <c r="G377" i="1"/>
  <c r="H377" i="1"/>
  <c r="I377" i="1"/>
  <c r="D378" i="1"/>
  <c r="G378" i="1"/>
  <c r="H378" i="1"/>
  <c r="I378" i="1"/>
  <c r="D379" i="1"/>
  <c r="G379" i="1"/>
  <c r="H379" i="1"/>
  <c r="I379" i="1"/>
  <c r="D380" i="1"/>
  <c r="G380" i="1"/>
  <c r="H380" i="1"/>
  <c r="I380" i="1"/>
  <c r="D381" i="1"/>
  <c r="G381" i="1"/>
  <c r="H381" i="1"/>
  <c r="I381" i="1"/>
  <c r="D382" i="1"/>
  <c r="G382" i="1"/>
  <c r="H382" i="1"/>
  <c r="I382" i="1"/>
  <c r="D383" i="1"/>
  <c r="G383" i="1"/>
  <c r="H383" i="1"/>
  <c r="I383" i="1"/>
  <c r="D384" i="1"/>
  <c r="G384" i="1"/>
  <c r="H384" i="1"/>
  <c r="I384" i="1"/>
  <c r="D385" i="1"/>
  <c r="G385" i="1"/>
  <c r="H385" i="1"/>
  <c r="I385" i="1"/>
  <c r="D386" i="1"/>
  <c r="G386" i="1"/>
  <c r="H386" i="1"/>
  <c r="I386" i="1"/>
  <c r="D387" i="1"/>
  <c r="G387" i="1"/>
  <c r="H387" i="1"/>
  <c r="I387" i="1"/>
  <c r="D388" i="1"/>
  <c r="G388" i="1"/>
  <c r="H388" i="1"/>
  <c r="I388" i="1"/>
  <c r="D389" i="1"/>
  <c r="G389" i="1"/>
  <c r="H389" i="1"/>
  <c r="I389" i="1"/>
  <c r="D390" i="1"/>
  <c r="G390" i="1"/>
  <c r="H390" i="1"/>
  <c r="I390" i="1"/>
  <c r="D391" i="1"/>
  <c r="G391" i="1"/>
  <c r="H391" i="1"/>
  <c r="I391" i="1"/>
  <c r="D392" i="1"/>
  <c r="G392" i="1"/>
  <c r="H392" i="1"/>
  <c r="I392" i="1"/>
  <c r="D393" i="1"/>
  <c r="G393" i="1"/>
  <c r="H393" i="1"/>
  <c r="I393" i="1"/>
  <c r="D394" i="1"/>
  <c r="G394" i="1"/>
  <c r="H394" i="1"/>
  <c r="I394" i="1"/>
  <c r="D395" i="1"/>
  <c r="G395" i="1"/>
  <c r="H395" i="1"/>
  <c r="I395" i="1"/>
  <c r="D396" i="1"/>
  <c r="G396" i="1"/>
  <c r="H396" i="1"/>
  <c r="I396" i="1"/>
  <c r="D397" i="1"/>
  <c r="G397" i="1"/>
  <c r="H397" i="1"/>
  <c r="I397" i="1"/>
  <c r="D398" i="1"/>
  <c r="G398" i="1"/>
  <c r="H398" i="1"/>
  <c r="I398" i="1"/>
  <c r="D399" i="1"/>
  <c r="G399" i="1"/>
  <c r="H399" i="1"/>
  <c r="I399" i="1"/>
  <c r="D400" i="1"/>
  <c r="G400" i="1"/>
  <c r="H400" i="1"/>
  <c r="I400" i="1"/>
  <c r="D401" i="1"/>
  <c r="G401" i="1"/>
  <c r="H401" i="1"/>
  <c r="I401" i="1"/>
  <c r="D402" i="1"/>
  <c r="G402" i="1"/>
  <c r="H402" i="1"/>
  <c r="I402" i="1"/>
  <c r="D403" i="1"/>
  <c r="G403" i="1"/>
  <c r="H403" i="1"/>
  <c r="I403" i="1"/>
  <c r="D404" i="1"/>
  <c r="G404" i="1"/>
  <c r="H404" i="1"/>
  <c r="I404" i="1"/>
  <c r="D405" i="1"/>
  <c r="G405" i="1"/>
  <c r="H405" i="1"/>
  <c r="I405" i="1"/>
  <c r="D406" i="1"/>
  <c r="G406" i="1"/>
  <c r="H406" i="1"/>
  <c r="I406" i="1"/>
  <c r="D407" i="1"/>
  <c r="G407" i="1"/>
  <c r="H407" i="1"/>
  <c r="I407" i="1"/>
  <c r="D408" i="1"/>
  <c r="G408" i="1"/>
  <c r="H408" i="1"/>
  <c r="I408" i="1"/>
  <c r="D409" i="1"/>
  <c r="G409" i="1"/>
  <c r="H409" i="1"/>
  <c r="I409" i="1"/>
  <c r="D410" i="1"/>
  <c r="G410" i="1"/>
  <c r="H410" i="1"/>
  <c r="I410" i="1"/>
  <c r="D411" i="1"/>
  <c r="G411" i="1"/>
  <c r="H411" i="1"/>
  <c r="I411" i="1"/>
  <c r="D412" i="1"/>
  <c r="G412" i="1"/>
  <c r="H412" i="1"/>
  <c r="I412" i="1"/>
  <c r="D413" i="1"/>
  <c r="G413" i="1"/>
  <c r="H413" i="1"/>
  <c r="I413" i="1"/>
  <c r="D414" i="1"/>
  <c r="G414" i="1"/>
  <c r="H414" i="1"/>
  <c r="I414" i="1"/>
  <c r="D415" i="1"/>
  <c r="G415" i="1"/>
  <c r="H415" i="1"/>
  <c r="I415" i="1"/>
  <c r="D416" i="1"/>
  <c r="G416" i="1"/>
  <c r="H416" i="1"/>
  <c r="I416" i="1"/>
  <c r="D417" i="1"/>
  <c r="G417" i="1"/>
  <c r="H417" i="1"/>
  <c r="I417" i="1"/>
  <c r="D418" i="1"/>
  <c r="G418" i="1"/>
  <c r="H418" i="1"/>
  <c r="I418" i="1"/>
  <c r="D419" i="1"/>
  <c r="G419" i="1"/>
  <c r="H419" i="1"/>
  <c r="I419" i="1"/>
  <c r="D420" i="1"/>
  <c r="G420" i="1"/>
  <c r="H420" i="1"/>
  <c r="I420" i="1"/>
  <c r="D421" i="1"/>
  <c r="G421" i="1"/>
  <c r="H421" i="1"/>
  <c r="I421" i="1"/>
  <c r="D422" i="1"/>
  <c r="G422" i="1"/>
  <c r="H422" i="1"/>
  <c r="I422" i="1"/>
  <c r="D423" i="1"/>
  <c r="G423" i="1"/>
  <c r="H423" i="1"/>
  <c r="I423" i="1"/>
  <c r="D424" i="1"/>
  <c r="G424" i="1"/>
  <c r="H424" i="1"/>
  <c r="I424" i="1"/>
  <c r="D425" i="1"/>
  <c r="G425" i="1"/>
  <c r="H425" i="1"/>
  <c r="I425" i="1"/>
  <c r="D426" i="1"/>
  <c r="G426" i="1"/>
  <c r="H426" i="1"/>
  <c r="I426" i="1"/>
  <c r="D427" i="1"/>
  <c r="G427" i="1"/>
  <c r="H427" i="1"/>
  <c r="I427" i="1"/>
  <c r="D428" i="1"/>
  <c r="G428" i="1"/>
  <c r="H428" i="1"/>
  <c r="I428" i="1"/>
  <c r="D429" i="1"/>
  <c r="G429" i="1"/>
  <c r="H429" i="1"/>
  <c r="I429" i="1"/>
  <c r="D430" i="1"/>
  <c r="G430" i="1"/>
  <c r="H430" i="1"/>
  <c r="I430" i="1"/>
  <c r="D431" i="1"/>
  <c r="G431" i="1"/>
  <c r="H431" i="1"/>
  <c r="I431" i="1"/>
  <c r="D432" i="1"/>
  <c r="G432" i="1"/>
  <c r="H432" i="1"/>
  <c r="I432" i="1"/>
  <c r="D433" i="1"/>
  <c r="G433" i="1"/>
  <c r="H433" i="1"/>
  <c r="I433" i="1"/>
  <c r="D434" i="1"/>
  <c r="G434" i="1"/>
  <c r="H434" i="1"/>
  <c r="I434" i="1"/>
  <c r="D435" i="1"/>
  <c r="G435" i="1"/>
  <c r="H435" i="1"/>
  <c r="I435" i="1"/>
  <c r="D436" i="1"/>
  <c r="G436" i="1"/>
  <c r="H436" i="1"/>
  <c r="I436" i="1"/>
  <c r="D437" i="1"/>
  <c r="G437" i="1"/>
  <c r="H437" i="1"/>
  <c r="I437" i="1"/>
  <c r="D438" i="1"/>
  <c r="G438" i="1"/>
  <c r="H438" i="1"/>
  <c r="I438" i="1"/>
  <c r="D439" i="1"/>
  <c r="G439" i="1"/>
  <c r="H439" i="1"/>
  <c r="I439" i="1"/>
  <c r="D440" i="1"/>
  <c r="G440" i="1"/>
  <c r="H440" i="1"/>
  <c r="I440" i="1"/>
  <c r="D441" i="1"/>
  <c r="G441" i="1"/>
  <c r="H441" i="1"/>
  <c r="I441" i="1"/>
  <c r="D442" i="1"/>
  <c r="G442" i="1"/>
  <c r="H442" i="1"/>
  <c r="I442" i="1"/>
  <c r="D443" i="1"/>
  <c r="G443" i="1"/>
  <c r="H443" i="1"/>
  <c r="I443" i="1"/>
  <c r="D444" i="1"/>
  <c r="G444" i="1"/>
  <c r="H444" i="1"/>
  <c r="I444" i="1"/>
  <c r="D445" i="1"/>
  <c r="G445" i="1"/>
  <c r="H445" i="1"/>
  <c r="I445" i="1"/>
  <c r="D446" i="1"/>
  <c r="G446" i="1"/>
  <c r="H446" i="1"/>
  <c r="I446" i="1"/>
  <c r="D447" i="1"/>
  <c r="G447" i="1"/>
  <c r="H447" i="1"/>
  <c r="I447" i="1"/>
  <c r="D448" i="1"/>
  <c r="G448" i="1"/>
  <c r="H448" i="1"/>
  <c r="I448" i="1"/>
  <c r="D449" i="1"/>
  <c r="G449" i="1"/>
  <c r="H449" i="1"/>
  <c r="I449" i="1"/>
  <c r="D450" i="1"/>
  <c r="G450" i="1"/>
  <c r="H450" i="1"/>
  <c r="I450" i="1"/>
  <c r="D451" i="1"/>
  <c r="G451" i="1"/>
  <c r="H451" i="1"/>
  <c r="I451" i="1"/>
  <c r="D452" i="1"/>
  <c r="G452" i="1"/>
  <c r="H452" i="1"/>
  <c r="I452" i="1"/>
  <c r="D453" i="1"/>
  <c r="G453" i="1"/>
  <c r="H453" i="1"/>
  <c r="I453" i="1"/>
  <c r="D454" i="1"/>
  <c r="G454" i="1"/>
  <c r="H454" i="1"/>
  <c r="I454" i="1"/>
  <c r="D455" i="1"/>
  <c r="G455" i="1"/>
  <c r="H455" i="1"/>
  <c r="I455" i="1"/>
  <c r="D456" i="1"/>
  <c r="G456" i="1"/>
  <c r="H456" i="1"/>
  <c r="I456" i="1"/>
  <c r="D457" i="1"/>
  <c r="G457" i="1"/>
  <c r="H457" i="1"/>
  <c r="I457" i="1"/>
  <c r="D458" i="1"/>
  <c r="G458" i="1"/>
  <c r="H458" i="1"/>
  <c r="I458" i="1"/>
  <c r="D459" i="1"/>
  <c r="G459" i="1"/>
  <c r="H459" i="1"/>
  <c r="I459" i="1"/>
  <c r="D460" i="1"/>
  <c r="G460" i="1"/>
  <c r="H460" i="1"/>
  <c r="I460" i="1"/>
  <c r="D461" i="1"/>
  <c r="G461" i="1"/>
  <c r="H461" i="1"/>
  <c r="I461" i="1"/>
  <c r="D462" i="1"/>
  <c r="G462" i="1"/>
  <c r="H462" i="1"/>
  <c r="I462" i="1"/>
  <c r="D463" i="1"/>
  <c r="G463" i="1"/>
  <c r="H463" i="1"/>
  <c r="I463" i="1"/>
  <c r="D464" i="1"/>
  <c r="G464" i="1"/>
  <c r="H464" i="1"/>
  <c r="I464" i="1"/>
  <c r="D465" i="1"/>
  <c r="G465" i="1"/>
  <c r="H465" i="1"/>
  <c r="I465" i="1"/>
  <c r="D466" i="1"/>
  <c r="G466" i="1"/>
  <c r="H466" i="1"/>
  <c r="I466" i="1"/>
  <c r="D467" i="1"/>
  <c r="G467" i="1"/>
  <c r="H467" i="1"/>
  <c r="I467" i="1"/>
  <c r="D468" i="1"/>
  <c r="G468" i="1"/>
  <c r="H468" i="1"/>
  <c r="I468" i="1"/>
  <c r="D469" i="1"/>
  <c r="G469" i="1"/>
  <c r="H469" i="1"/>
  <c r="I469" i="1"/>
  <c r="D470" i="1"/>
  <c r="G470" i="1"/>
  <c r="H470" i="1"/>
  <c r="I470" i="1"/>
  <c r="D471" i="1"/>
  <c r="G471" i="1"/>
  <c r="H471" i="1"/>
  <c r="I471" i="1"/>
  <c r="D472" i="1"/>
  <c r="G472" i="1"/>
  <c r="H472" i="1"/>
  <c r="I472" i="1"/>
  <c r="D473" i="1"/>
  <c r="G473" i="1"/>
  <c r="H473" i="1"/>
  <c r="I473" i="1"/>
  <c r="D474" i="1"/>
  <c r="G474" i="1"/>
  <c r="H474" i="1"/>
  <c r="I474" i="1"/>
  <c r="D475" i="1"/>
  <c r="G475" i="1"/>
  <c r="H475" i="1"/>
  <c r="I475" i="1"/>
  <c r="D476" i="1"/>
  <c r="G476" i="1"/>
  <c r="H476" i="1"/>
  <c r="I476" i="1"/>
  <c r="D477" i="1"/>
  <c r="G477" i="1"/>
  <c r="H477" i="1"/>
  <c r="I477" i="1"/>
  <c r="D478" i="1"/>
  <c r="G478" i="1"/>
  <c r="H478" i="1"/>
  <c r="I478" i="1"/>
  <c r="D479" i="1"/>
  <c r="G479" i="1"/>
  <c r="H479" i="1"/>
  <c r="I479" i="1"/>
  <c r="D480" i="1"/>
  <c r="G480" i="1"/>
  <c r="H480" i="1"/>
  <c r="I480" i="1"/>
  <c r="D481" i="1"/>
  <c r="G481" i="1"/>
  <c r="H481" i="1"/>
  <c r="I481" i="1"/>
  <c r="D482" i="1"/>
  <c r="G482" i="1"/>
  <c r="H482" i="1"/>
  <c r="I482" i="1"/>
  <c r="D483" i="1"/>
  <c r="G483" i="1"/>
  <c r="H483" i="1"/>
  <c r="I483" i="1"/>
  <c r="D484" i="1"/>
  <c r="G484" i="1"/>
  <c r="H484" i="1"/>
  <c r="I484" i="1"/>
  <c r="D485" i="1"/>
  <c r="G485" i="1"/>
  <c r="H485" i="1"/>
  <c r="I485" i="1"/>
  <c r="D486" i="1"/>
  <c r="G486" i="1"/>
  <c r="H486" i="1"/>
  <c r="I486" i="1"/>
  <c r="D487" i="1"/>
  <c r="G487" i="1"/>
  <c r="H487" i="1"/>
  <c r="I487" i="1"/>
  <c r="D488" i="1"/>
  <c r="G488" i="1"/>
  <c r="H488" i="1"/>
  <c r="I488" i="1"/>
  <c r="D489" i="1"/>
  <c r="G489" i="1"/>
  <c r="H489" i="1"/>
  <c r="I489" i="1"/>
  <c r="D490" i="1"/>
  <c r="G490" i="1"/>
  <c r="H490" i="1"/>
  <c r="I490" i="1"/>
  <c r="D491" i="1"/>
  <c r="G491" i="1"/>
  <c r="H491" i="1"/>
  <c r="I491" i="1"/>
  <c r="D492" i="1"/>
  <c r="G492" i="1"/>
  <c r="H492" i="1"/>
  <c r="I492" i="1"/>
  <c r="D493" i="1"/>
  <c r="G493" i="1"/>
  <c r="H493" i="1"/>
  <c r="I493" i="1"/>
  <c r="D494" i="1"/>
  <c r="G494" i="1"/>
  <c r="H494" i="1"/>
  <c r="I494" i="1"/>
  <c r="D495" i="1"/>
  <c r="G495" i="1"/>
  <c r="H495" i="1"/>
  <c r="I495" i="1"/>
  <c r="D496" i="1"/>
  <c r="G496" i="1"/>
  <c r="H496" i="1"/>
  <c r="I496" i="1"/>
  <c r="D497" i="1"/>
  <c r="G497" i="1"/>
  <c r="H497" i="1"/>
  <c r="I497" i="1"/>
  <c r="D498" i="1"/>
  <c r="G498" i="1"/>
  <c r="H498" i="1"/>
  <c r="I498" i="1"/>
  <c r="D499" i="1"/>
  <c r="G499" i="1"/>
  <c r="H499" i="1"/>
  <c r="I499" i="1"/>
  <c r="D500" i="1"/>
  <c r="G500" i="1"/>
  <c r="H500" i="1"/>
  <c r="I500" i="1"/>
  <c r="D501" i="1"/>
  <c r="G501" i="1"/>
  <c r="H501" i="1"/>
  <c r="I501" i="1"/>
  <c r="D502" i="1"/>
  <c r="G502" i="1"/>
  <c r="H502" i="1"/>
  <c r="I502" i="1"/>
  <c r="D503" i="1"/>
  <c r="G503" i="1"/>
  <c r="H503" i="1"/>
  <c r="I503" i="1"/>
  <c r="D504" i="1"/>
  <c r="G504" i="1"/>
  <c r="H504" i="1"/>
  <c r="I504" i="1"/>
  <c r="D505" i="1"/>
  <c r="G505" i="1"/>
  <c r="H505" i="1"/>
  <c r="I505" i="1"/>
  <c r="D506" i="1"/>
  <c r="G506" i="1"/>
  <c r="H506" i="1"/>
  <c r="I506" i="1"/>
  <c r="D507" i="1"/>
  <c r="G507" i="1"/>
  <c r="H507" i="1"/>
  <c r="I507" i="1"/>
  <c r="D508" i="1"/>
  <c r="G508" i="1"/>
  <c r="H508" i="1"/>
  <c r="I508" i="1"/>
  <c r="D509" i="1"/>
  <c r="G509" i="1"/>
  <c r="H509" i="1"/>
  <c r="I509" i="1"/>
  <c r="D510" i="1"/>
  <c r="G510" i="1"/>
  <c r="H510" i="1"/>
  <c r="I510" i="1"/>
  <c r="D511" i="1"/>
  <c r="G511" i="1"/>
  <c r="H511" i="1"/>
  <c r="I511" i="1"/>
  <c r="D512" i="1"/>
  <c r="G512" i="1"/>
  <c r="H512" i="1"/>
  <c r="I512" i="1"/>
  <c r="D513" i="1"/>
  <c r="G513" i="1"/>
  <c r="H513" i="1"/>
  <c r="I513" i="1"/>
  <c r="D514" i="1"/>
  <c r="G514" i="1"/>
  <c r="H514" i="1"/>
  <c r="I514" i="1"/>
  <c r="D515" i="1"/>
  <c r="G515" i="1"/>
  <c r="H515" i="1"/>
  <c r="I515" i="1"/>
  <c r="D516" i="1"/>
  <c r="G516" i="1"/>
  <c r="H516" i="1"/>
  <c r="I516" i="1"/>
  <c r="D517" i="1"/>
  <c r="G517" i="1"/>
  <c r="H517" i="1"/>
  <c r="I517" i="1"/>
  <c r="D518" i="1"/>
  <c r="G518" i="1"/>
  <c r="H518" i="1"/>
  <c r="I518" i="1"/>
  <c r="D519" i="1"/>
  <c r="G519" i="1"/>
  <c r="H519" i="1"/>
  <c r="I519" i="1"/>
  <c r="D520" i="1"/>
  <c r="G520" i="1"/>
  <c r="H520" i="1"/>
  <c r="I520" i="1"/>
  <c r="D521" i="1"/>
  <c r="G521" i="1"/>
  <c r="H521" i="1"/>
  <c r="I521" i="1"/>
  <c r="D522" i="1"/>
  <c r="G522" i="1"/>
  <c r="H522" i="1"/>
  <c r="I522" i="1"/>
  <c r="D523" i="1"/>
  <c r="G523" i="1"/>
  <c r="H523" i="1"/>
  <c r="I523" i="1"/>
  <c r="D524" i="1"/>
  <c r="G524" i="1"/>
  <c r="H524" i="1"/>
  <c r="I524" i="1"/>
  <c r="D525" i="1"/>
  <c r="G525" i="1"/>
  <c r="H525" i="1"/>
  <c r="I525" i="1"/>
  <c r="D526" i="1"/>
  <c r="G526" i="1"/>
  <c r="H526" i="1"/>
  <c r="I526" i="1"/>
  <c r="D527" i="1"/>
  <c r="G527" i="1"/>
  <c r="H527" i="1"/>
  <c r="I527" i="1"/>
  <c r="D528" i="1"/>
  <c r="G528" i="1"/>
  <c r="H528" i="1"/>
  <c r="I528" i="1"/>
  <c r="D529" i="1"/>
  <c r="G529" i="1"/>
  <c r="H529" i="1"/>
  <c r="I529" i="1"/>
  <c r="D530" i="1"/>
  <c r="G530" i="1"/>
  <c r="H530" i="1"/>
  <c r="I530" i="1"/>
  <c r="D531" i="1"/>
  <c r="G531" i="1"/>
  <c r="H531" i="1"/>
  <c r="I531" i="1"/>
  <c r="D532" i="1"/>
  <c r="G532" i="1"/>
  <c r="H532" i="1"/>
  <c r="I532" i="1"/>
  <c r="D533" i="1"/>
  <c r="G533" i="1"/>
  <c r="H533" i="1"/>
  <c r="I533" i="1"/>
  <c r="D534" i="1"/>
  <c r="G534" i="1"/>
  <c r="H534" i="1"/>
  <c r="I534" i="1"/>
  <c r="D535" i="1"/>
  <c r="G535" i="1"/>
  <c r="H535" i="1"/>
  <c r="I535" i="1"/>
  <c r="D536" i="1"/>
  <c r="G536" i="1"/>
  <c r="H536" i="1"/>
  <c r="I536" i="1"/>
  <c r="D537" i="1"/>
  <c r="G537" i="1"/>
  <c r="H537" i="1"/>
  <c r="I537" i="1"/>
  <c r="D538" i="1"/>
  <c r="G538" i="1"/>
  <c r="H538" i="1"/>
  <c r="I538" i="1"/>
  <c r="D539" i="1"/>
  <c r="G539" i="1"/>
  <c r="H539" i="1"/>
  <c r="I539" i="1"/>
  <c r="D540" i="1"/>
  <c r="G540" i="1"/>
  <c r="H540" i="1"/>
  <c r="I540" i="1"/>
  <c r="D541" i="1"/>
  <c r="G541" i="1"/>
  <c r="H541" i="1"/>
  <c r="I541" i="1"/>
  <c r="D542" i="1"/>
  <c r="G542" i="1"/>
  <c r="H542" i="1"/>
  <c r="I542" i="1"/>
  <c r="D543" i="1"/>
  <c r="G543" i="1"/>
  <c r="H543" i="1"/>
  <c r="I543" i="1"/>
  <c r="D544" i="1"/>
  <c r="G544" i="1"/>
  <c r="H544" i="1"/>
  <c r="I544" i="1"/>
  <c r="D545" i="1"/>
  <c r="G545" i="1"/>
  <c r="H545" i="1"/>
  <c r="I545" i="1"/>
  <c r="D546" i="1"/>
  <c r="G546" i="1"/>
  <c r="H546" i="1"/>
  <c r="I546" i="1"/>
  <c r="D547" i="1"/>
  <c r="G547" i="1"/>
  <c r="H547" i="1"/>
  <c r="I547" i="1"/>
  <c r="D548" i="1"/>
  <c r="G548" i="1"/>
  <c r="H548" i="1"/>
  <c r="I548" i="1"/>
  <c r="D549" i="1"/>
  <c r="G549" i="1"/>
  <c r="H549" i="1"/>
  <c r="I549" i="1"/>
  <c r="D550" i="1"/>
  <c r="G550" i="1"/>
  <c r="H550" i="1"/>
  <c r="I550" i="1"/>
  <c r="D551" i="1"/>
  <c r="G551" i="1"/>
  <c r="H551" i="1"/>
  <c r="I551" i="1"/>
  <c r="D552" i="1"/>
  <c r="G552" i="1"/>
  <c r="H552" i="1"/>
  <c r="I552" i="1"/>
  <c r="D553" i="1"/>
  <c r="G553" i="1"/>
  <c r="H553" i="1"/>
  <c r="I553" i="1"/>
  <c r="D554" i="1"/>
  <c r="G554" i="1"/>
  <c r="H554" i="1"/>
  <c r="I554" i="1"/>
  <c r="D555" i="1"/>
  <c r="G555" i="1"/>
  <c r="H555" i="1"/>
  <c r="I555" i="1"/>
  <c r="D556" i="1"/>
  <c r="G556" i="1"/>
  <c r="H556" i="1"/>
  <c r="I556" i="1"/>
  <c r="D557" i="1"/>
  <c r="G557" i="1"/>
  <c r="H557" i="1"/>
  <c r="I557" i="1"/>
  <c r="D558" i="1"/>
  <c r="G558" i="1"/>
  <c r="H558" i="1"/>
  <c r="I558" i="1"/>
  <c r="D559" i="1"/>
  <c r="G559" i="1"/>
  <c r="H559" i="1"/>
  <c r="I559" i="1"/>
  <c r="D560" i="1"/>
  <c r="G560" i="1"/>
  <c r="H560" i="1"/>
  <c r="I560" i="1"/>
  <c r="D561" i="1"/>
  <c r="G561" i="1"/>
  <c r="H561" i="1"/>
  <c r="I561" i="1"/>
  <c r="D562" i="1"/>
  <c r="G562" i="1"/>
  <c r="H562" i="1"/>
  <c r="I562" i="1"/>
  <c r="D563" i="1"/>
  <c r="G563" i="1"/>
  <c r="H563" i="1"/>
  <c r="I563" i="1"/>
  <c r="D564" i="1"/>
  <c r="G564" i="1"/>
  <c r="H564" i="1"/>
  <c r="I564" i="1"/>
  <c r="D565" i="1"/>
  <c r="G565" i="1"/>
  <c r="H565" i="1"/>
  <c r="I565" i="1"/>
  <c r="D566" i="1"/>
  <c r="G566" i="1"/>
  <c r="H566" i="1"/>
  <c r="I566" i="1"/>
  <c r="D567" i="1"/>
  <c r="G567" i="1"/>
  <c r="H567" i="1"/>
  <c r="I567" i="1"/>
  <c r="D568" i="1"/>
  <c r="G568" i="1"/>
  <c r="H568" i="1"/>
  <c r="I568" i="1"/>
  <c r="D569" i="1"/>
  <c r="G569" i="1"/>
  <c r="H569" i="1"/>
  <c r="I569" i="1"/>
  <c r="D570" i="1"/>
  <c r="G570" i="1"/>
  <c r="H570" i="1"/>
  <c r="I570" i="1"/>
  <c r="D571" i="1"/>
  <c r="G571" i="1"/>
  <c r="H571" i="1"/>
  <c r="I571" i="1"/>
  <c r="D572" i="1"/>
  <c r="G572" i="1"/>
  <c r="H572" i="1"/>
  <c r="I572" i="1"/>
  <c r="D573" i="1"/>
  <c r="G573" i="1"/>
  <c r="H573" i="1"/>
  <c r="I573" i="1"/>
  <c r="D574" i="1"/>
  <c r="G574" i="1"/>
  <c r="H574" i="1"/>
  <c r="I574" i="1"/>
  <c r="D575" i="1"/>
  <c r="G575" i="1"/>
  <c r="H575" i="1"/>
  <c r="I575" i="1"/>
  <c r="D576" i="1"/>
  <c r="G576" i="1"/>
  <c r="H576" i="1"/>
  <c r="I576" i="1"/>
  <c r="D577" i="1"/>
  <c r="G577" i="1"/>
  <c r="H577" i="1"/>
  <c r="I577" i="1"/>
  <c r="D578" i="1"/>
  <c r="G578" i="1"/>
  <c r="H578" i="1"/>
  <c r="I578" i="1"/>
  <c r="D579" i="1"/>
  <c r="G579" i="1"/>
  <c r="H579" i="1"/>
  <c r="I579" i="1"/>
  <c r="D580" i="1"/>
  <c r="G580" i="1"/>
  <c r="H580" i="1"/>
  <c r="I580" i="1"/>
  <c r="D581" i="1"/>
  <c r="G581" i="1"/>
  <c r="H581" i="1"/>
  <c r="I581" i="1"/>
  <c r="D582" i="1"/>
  <c r="G582" i="1"/>
  <c r="H582" i="1"/>
  <c r="I582" i="1"/>
  <c r="D583" i="1"/>
  <c r="G583" i="1"/>
  <c r="H583" i="1"/>
  <c r="I583" i="1"/>
  <c r="D584" i="1"/>
  <c r="G584" i="1"/>
  <c r="H584" i="1"/>
  <c r="I584" i="1"/>
  <c r="D585" i="1"/>
  <c r="G585" i="1"/>
  <c r="H585" i="1"/>
  <c r="I585" i="1"/>
  <c r="D586" i="1"/>
  <c r="G586" i="1"/>
  <c r="H586" i="1"/>
  <c r="I586" i="1"/>
  <c r="D587" i="1"/>
  <c r="G587" i="1"/>
  <c r="H587" i="1"/>
  <c r="I587" i="1"/>
  <c r="D588" i="1"/>
  <c r="G588" i="1"/>
  <c r="H588" i="1"/>
  <c r="I588" i="1"/>
  <c r="D589" i="1"/>
  <c r="G589" i="1"/>
  <c r="H589" i="1"/>
  <c r="I589" i="1"/>
  <c r="D590" i="1"/>
  <c r="G590" i="1"/>
  <c r="H590" i="1"/>
  <c r="I590" i="1"/>
  <c r="D591" i="1"/>
  <c r="G591" i="1"/>
  <c r="H591" i="1"/>
  <c r="I591" i="1"/>
  <c r="D592" i="1"/>
  <c r="G592" i="1"/>
  <c r="H592" i="1"/>
  <c r="I592" i="1"/>
  <c r="D593" i="1"/>
  <c r="G593" i="1"/>
  <c r="H593" i="1"/>
  <c r="I593" i="1"/>
  <c r="D594" i="1"/>
  <c r="G594" i="1"/>
  <c r="H594" i="1"/>
  <c r="I594" i="1"/>
  <c r="D595" i="1"/>
  <c r="G595" i="1"/>
  <c r="H595" i="1"/>
  <c r="I595" i="1"/>
  <c r="D596" i="1"/>
  <c r="G596" i="1"/>
  <c r="H596" i="1"/>
  <c r="I596" i="1"/>
  <c r="D597" i="1"/>
  <c r="G597" i="1"/>
  <c r="H597" i="1"/>
  <c r="I597" i="1"/>
  <c r="D598" i="1"/>
  <c r="G598" i="1"/>
  <c r="H598" i="1"/>
  <c r="I598" i="1"/>
  <c r="D599" i="1"/>
  <c r="G599" i="1"/>
  <c r="H599" i="1"/>
  <c r="I599" i="1"/>
  <c r="D600" i="1"/>
  <c r="G600" i="1"/>
  <c r="H600" i="1"/>
  <c r="I600" i="1"/>
  <c r="D601" i="1"/>
  <c r="G601" i="1"/>
  <c r="H601" i="1"/>
  <c r="I601" i="1"/>
  <c r="D602" i="1"/>
  <c r="G602" i="1"/>
  <c r="H602" i="1"/>
  <c r="I602" i="1"/>
  <c r="D603" i="1"/>
  <c r="G603" i="1"/>
  <c r="H603" i="1"/>
  <c r="I603" i="1"/>
  <c r="D604" i="1"/>
  <c r="G604" i="1"/>
  <c r="H604" i="1"/>
  <c r="I604" i="1"/>
  <c r="D605" i="1"/>
  <c r="G605" i="1"/>
  <c r="H605" i="1"/>
  <c r="I605" i="1"/>
  <c r="D606" i="1"/>
  <c r="G606" i="1"/>
  <c r="H606" i="1"/>
  <c r="I606" i="1"/>
  <c r="D607" i="1"/>
  <c r="G607" i="1"/>
  <c r="H607" i="1"/>
  <c r="I607" i="1"/>
  <c r="D608" i="1"/>
  <c r="G608" i="1"/>
  <c r="H608" i="1"/>
  <c r="I608" i="1"/>
  <c r="D609" i="1"/>
  <c r="G609" i="1"/>
  <c r="H609" i="1"/>
  <c r="I609" i="1"/>
  <c r="D610" i="1"/>
  <c r="G610" i="1"/>
  <c r="H610" i="1"/>
  <c r="I610" i="1"/>
  <c r="D611" i="1"/>
  <c r="G611" i="1"/>
  <c r="H611" i="1"/>
  <c r="I611" i="1"/>
  <c r="D612" i="1"/>
  <c r="G612" i="1"/>
  <c r="H612" i="1"/>
  <c r="I612" i="1"/>
  <c r="D613" i="1"/>
  <c r="G613" i="1"/>
  <c r="H613" i="1"/>
  <c r="I613" i="1"/>
  <c r="D614" i="1"/>
  <c r="G614" i="1"/>
  <c r="H614" i="1"/>
  <c r="I614" i="1"/>
  <c r="D615" i="1"/>
  <c r="G615" i="1"/>
  <c r="H615" i="1"/>
  <c r="I615" i="1"/>
  <c r="D616" i="1"/>
  <c r="G616" i="1"/>
  <c r="H616" i="1"/>
  <c r="I616" i="1"/>
  <c r="D617" i="1"/>
  <c r="G617" i="1"/>
  <c r="H617" i="1"/>
  <c r="I617" i="1"/>
  <c r="D618" i="1"/>
  <c r="G618" i="1"/>
  <c r="H618" i="1"/>
  <c r="I618" i="1"/>
  <c r="D619" i="1"/>
  <c r="G619" i="1"/>
  <c r="H619" i="1"/>
  <c r="I619" i="1"/>
  <c r="D620" i="1"/>
  <c r="G620" i="1"/>
  <c r="H620" i="1"/>
  <c r="I620" i="1"/>
  <c r="D621" i="1"/>
  <c r="G621" i="1"/>
  <c r="H621" i="1"/>
  <c r="I621" i="1"/>
  <c r="D622" i="1"/>
  <c r="G622" i="1"/>
  <c r="H622" i="1"/>
  <c r="I622" i="1"/>
  <c r="D623" i="1"/>
  <c r="G623" i="1"/>
  <c r="H623" i="1"/>
  <c r="I623" i="1"/>
  <c r="D624" i="1"/>
  <c r="G624" i="1"/>
  <c r="H624" i="1"/>
  <c r="I624" i="1"/>
  <c r="D625" i="1"/>
  <c r="G625" i="1"/>
  <c r="H625" i="1"/>
  <c r="I625" i="1"/>
  <c r="D626" i="1"/>
  <c r="G626" i="1"/>
  <c r="H626" i="1"/>
  <c r="I626" i="1"/>
  <c r="D627" i="1"/>
  <c r="G627" i="1"/>
  <c r="H627" i="1"/>
  <c r="I627" i="1"/>
  <c r="D628" i="1"/>
  <c r="G628" i="1"/>
  <c r="H628" i="1"/>
  <c r="I628" i="1"/>
  <c r="D629" i="1"/>
  <c r="G629" i="1"/>
  <c r="H629" i="1"/>
  <c r="I629" i="1"/>
  <c r="D630" i="1"/>
  <c r="G630" i="1"/>
  <c r="H630" i="1"/>
  <c r="I630" i="1"/>
  <c r="D631" i="1"/>
  <c r="G631" i="1"/>
  <c r="H631" i="1"/>
  <c r="I631" i="1"/>
  <c r="D632" i="1"/>
  <c r="G632" i="1"/>
  <c r="H632" i="1"/>
  <c r="I632" i="1"/>
  <c r="D633" i="1"/>
  <c r="G633" i="1"/>
  <c r="H633" i="1"/>
  <c r="I633" i="1"/>
  <c r="D634" i="1"/>
  <c r="G634" i="1"/>
  <c r="H634" i="1"/>
  <c r="I634" i="1"/>
  <c r="D635" i="1"/>
  <c r="G635" i="1"/>
  <c r="H635" i="1"/>
  <c r="I635" i="1"/>
  <c r="D636" i="1"/>
  <c r="G636" i="1"/>
  <c r="H636" i="1"/>
  <c r="I636" i="1"/>
  <c r="D637" i="1"/>
  <c r="G637" i="1"/>
  <c r="H637" i="1"/>
  <c r="I637" i="1"/>
  <c r="D638" i="1"/>
  <c r="G638" i="1"/>
  <c r="H638" i="1"/>
  <c r="I638" i="1"/>
  <c r="D639" i="1"/>
  <c r="G639" i="1"/>
  <c r="H639" i="1"/>
  <c r="I639" i="1"/>
  <c r="D640" i="1"/>
  <c r="G640" i="1"/>
  <c r="H640" i="1"/>
  <c r="I640" i="1"/>
  <c r="D641" i="1"/>
  <c r="G641" i="1"/>
  <c r="H641" i="1"/>
  <c r="I641" i="1"/>
  <c r="D642" i="1"/>
  <c r="G642" i="1"/>
  <c r="H642" i="1"/>
  <c r="I642" i="1"/>
  <c r="D643" i="1"/>
  <c r="G643" i="1"/>
  <c r="H643" i="1"/>
  <c r="I643" i="1"/>
  <c r="D644" i="1"/>
  <c r="G644" i="1"/>
  <c r="H644" i="1"/>
  <c r="I644" i="1"/>
  <c r="D645" i="1"/>
  <c r="G645" i="1"/>
  <c r="H645" i="1"/>
  <c r="I645" i="1"/>
  <c r="D646" i="1"/>
  <c r="G646" i="1"/>
  <c r="H646" i="1"/>
  <c r="I646" i="1"/>
  <c r="D647" i="1"/>
  <c r="G647" i="1"/>
  <c r="H647" i="1"/>
  <c r="I647" i="1"/>
  <c r="D648" i="1"/>
  <c r="G648" i="1"/>
  <c r="H648" i="1"/>
  <c r="I648" i="1"/>
  <c r="D649" i="1"/>
  <c r="G649" i="1"/>
  <c r="H649" i="1"/>
  <c r="I649" i="1"/>
  <c r="D650" i="1"/>
  <c r="G650" i="1"/>
  <c r="H650" i="1"/>
  <c r="I650" i="1"/>
  <c r="D651" i="1"/>
  <c r="G651" i="1"/>
  <c r="H651" i="1"/>
  <c r="I651" i="1"/>
  <c r="D652" i="1"/>
  <c r="G652" i="1"/>
  <c r="H652" i="1"/>
  <c r="I652" i="1"/>
  <c r="D653" i="1"/>
  <c r="G653" i="1"/>
  <c r="H653" i="1"/>
  <c r="I653" i="1"/>
  <c r="D654" i="1"/>
  <c r="G654" i="1"/>
  <c r="H654" i="1"/>
  <c r="I654" i="1"/>
  <c r="D655" i="1"/>
  <c r="G655" i="1"/>
  <c r="H655" i="1"/>
  <c r="I655" i="1"/>
  <c r="D656" i="1"/>
  <c r="G656" i="1"/>
  <c r="H656" i="1"/>
  <c r="I656" i="1"/>
  <c r="D657" i="1"/>
  <c r="G657" i="1"/>
  <c r="H657" i="1"/>
  <c r="I657" i="1"/>
  <c r="D658" i="1"/>
  <c r="G658" i="1"/>
  <c r="H658" i="1"/>
  <c r="I658" i="1"/>
  <c r="D659" i="1"/>
  <c r="G659" i="1"/>
  <c r="H659" i="1"/>
  <c r="I659" i="1"/>
  <c r="D660" i="1"/>
  <c r="G660" i="1"/>
  <c r="H660" i="1"/>
  <c r="I660" i="1"/>
  <c r="D661" i="1"/>
  <c r="G661" i="1"/>
  <c r="H661" i="1"/>
  <c r="I661" i="1"/>
  <c r="D662" i="1"/>
  <c r="G662" i="1"/>
  <c r="H662" i="1"/>
  <c r="I662" i="1"/>
  <c r="D663" i="1"/>
  <c r="G663" i="1"/>
  <c r="H663" i="1"/>
  <c r="I663" i="1"/>
  <c r="D664" i="1"/>
  <c r="G664" i="1"/>
  <c r="H664" i="1"/>
  <c r="I664" i="1"/>
  <c r="D665" i="1"/>
  <c r="G665" i="1"/>
  <c r="H665" i="1"/>
  <c r="I665" i="1"/>
  <c r="D666" i="1"/>
  <c r="G666" i="1"/>
  <c r="H666" i="1"/>
  <c r="I666" i="1"/>
  <c r="D667" i="1"/>
  <c r="G667" i="1"/>
  <c r="H667" i="1"/>
  <c r="I667" i="1"/>
  <c r="D668" i="1"/>
  <c r="G668" i="1"/>
  <c r="H668" i="1"/>
  <c r="I668" i="1"/>
  <c r="D669" i="1"/>
  <c r="G669" i="1"/>
  <c r="H669" i="1"/>
  <c r="I669" i="1"/>
  <c r="D670" i="1"/>
  <c r="G670" i="1"/>
  <c r="H670" i="1"/>
  <c r="I670" i="1"/>
  <c r="D671" i="1"/>
  <c r="G671" i="1"/>
  <c r="H671" i="1"/>
  <c r="I671" i="1"/>
  <c r="D672" i="1"/>
  <c r="G672" i="1"/>
  <c r="H672" i="1"/>
  <c r="I672" i="1"/>
  <c r="D673" i="1"/>
  <c r="G673" i="1"/>
  <c r="H673" i="1"/>
  <c r="I673" i="1"/>
  <c r="D674" i="1"/>
  <c r="G674" i="1"/>
  <c r="H674" i="1"/>
  <c r="I674" i="1"/>
  <c r="D675" i="1"/>
  <c r="G675" i="1"/>
  <c r="H675" i="1"/>
  <c r="I675" i="1"/>
  <c r="D676" i="1"/>
  <c r="G676" i="1"/>
  <c r="H676" i="1"/>
  <c r="I676" i="1"/>
  <c r="D677" i="1"/>
  <c r="G677" i="1"/>
  <c r="H677" i="1"/>
  <c r="I677" i="1"/>
  <c r="D678" i="1"/>
  <c r="G678" i="1"/>
  <c r="H678" i="1"/>
  <c r="I678" i="1"/>
  <c r="D679" i="1"/>
  <c r="G679" i="1"/>
  <c r="H679" i="1"/>
  <c r="I679" i="1"/>
  <c r="D680" i="1"/>
  <c r="G680" i="1"/>
  <c r="H680" i="1"/>
  <c r="I680" i="1"/>
  <c r="D681" i="1"/>
  <c r="G681" i="1"/>
  <c r="H681" i="1"/>
  <c r="I681" i="1"/>
  <c r="D682" i="1"/>
  <c r="G682" i="1"/>
  <c r="H682" i="1"/>
  <c r="I682" i="1"/>
  <c r="D683" i="1"/>
  <c r="G683" i="1"/>
  <c r="H683" i="1"/>
  <c r="I683" i="1"/>
  <c r="D684" i="1"/>
  <c r="G684" i="1"/>
  <c r="H684" i="1"/>
  <c r="I684" i="1"/>
  <c r="D685" i="1"/>
  <c r="G685" i="1"/>
  <c r="H685" i="1"/>
  <c r="I685" i="1"/>
  <c r="D686" i="1"/>
  <c r="G686" i="1"/>
  <c r="H686" i="1"/>
  <c r="I686" i="1"/>
  <c r="D687" i="1"/>
  <c r="G687" i="1"/>
  <c r="H687" i="1"/>
  <c r="I687" i="1"/>
  <c r="D688" i="1"/>
  <c r="G688" i="1"/>
  <c r="H688" i="1"/>
  <c r="I688" i="1"/>
  <c r="D689" i="1"/>
  <c r="G689" i="1"/>
  <c r="H689" i="1"/>
  <c r="I689" i="1"/>
  <c r="D690" i="1"/>
  <c r="G690" i="1"/>
  <c r="H690" i="1"/>
  <c r="I690" i="1"/>
  <c r="D691" i="1"/>
  <c r="G691" i="1"/>
  <c r="H691" i="1"/>
  <c r="I691" i="1"/>
  <c r="D692" i="1"/>
  <c r="G692" i="1"/>
  <c r="H692" i="1"/>
  <c r="I692" i="1"/>
  <c r="D693" i="1"/>
  <c r="G693" i="1"/>
  <c r="H693" i="1"/>
  <c r="I693" i="1"/>
  <c r="D694" i="1"/>
  <c r="G694" i="1"/>
  <c r="H694" i="1"/>
  <c r="I694" i="1"/>
  <c r="D695" i="1"/>
  <c r="G695" i="1"/>
  <c r="H695" i="1"/>
  <c r="I695" i="1"/>
  <c r="D696" i="1"/>
  <c r="G696" i="1"/>
  <c r="H696" i="1"/>
  <c r="I696" i="1"/>
  <c r="D697" i="1"/>
  <c r="G697" i="1"/>
  <c r="H697" i="1"/>
  <c r="I697" i="1"/>
  <c r="D698" i="1"/>
  <c r="G698" i="1"/>
  <c r="H698" i="1"/>
  <c r="I698" i="1"/>
  <c r="D699" i="1"/>
  <c r="G699" i="1"/>
  <c r="H699" i="1"/>
  <c r="I699" i="1"/>
  <c r="D700" i="1"/>
  <c r="G700" i="1"/>
  <c r="H700" i="1"/>
  <c r="I700" i="1"/>
  <c r="D701" i="1"/>
  <c r="G701" i="1"/>
  <c r="H701" i="1"/>
  <c r="I701" i="1"/>
  <c r="D702" i="1"/>
  <c r="G702" i="1"/>
  <c r="H702" i="1"/>
  <c r="I702" i="1"/>
  <c r="D703" i="1"/>
  <c r="G703" i="1"/>
  <c r="H703" i="1"/>
  <c r="I703" i="1"/>
  <c r="D704" i="1"/>
  <c r="G704" i="1"/>
  <c r="H704" i="1"/>
  <c r="I704" i="1"/>
  <c r="D705" i="1"/>
  <c r="G705" i="1"/>
  <c r="H705" i="1"/>
  <c r="I705" i="1"/>
  <c r="D706" i="1"/>
  <c r="G706" i="1"/>
  <c r="H706" i="1"/>
  <c r="I706" i="1"/>
  <c r="D707" i="1"/>
  <c r="G707" i="1"/>
  <c r="H707" i="1"/>
  <c r="I707" i="1"/>
  <c r="D708" i="1"/>
  <c r="G708" i="1"/>
  <c r="H708" i="1"/>
  <c r="I708" i="1"/>
  <c r="D709" i="1"/>
  <c r="G709" i="1"/>
  <c r="H709" i="1"/>
  <c r="I709" i="1"/>
  <c r="D710" i="1"/>
  <c r="G710" i="1"/>
  <c r="H710" i="1"/>
  <c r="I710" i="1"/>
  <c r="D711" i="1"/>
  <c r="G711" i="1"/>
  <c r="H711" i="1"/>
  <c r="I711" i="1"/>
  <c r="D712" i="1"/>
  <c r="G712" i="1"/>
  <c r="H712" i="1"/>
  <c r="I712" i="1"/>
  <c r="D713" i="1"/>
  <c r="G713" i="1"/>
  <c r="H713" i="1"/>
  <c r="I713" i="1"/>
  <c r="D714" i="1"/>
  <c r="G714" i="1"/>
  <c r="H714" i="1"/>
  <c r="I714" i="1"/>
  <c r="D715" i="1"/>
  <c r="G715" i="1"/>
  <c r="H715" i="1"/>
  <c r="I715" i="1"/>
  <c r="D716" i="1"/>
  <c r="G716" i="1"/>
  <c r="H716" i="1"/>
  <c r="I716" i="1"/>
  <c r="D717" i="1"/>
  <c r="G717" i="1"/>
  <c r="H717" i="1"/>
  <c r="I717" i="1"/>
  <c r="D718" i="1"/>
  <c r="G718" i="1"/>
  <c r="H718" i="1"/>
  <c r="I718" i="1"/>
  <c r="D719" i="1"/>
  <c r="G719" i="1"/>
  <c r="H719" i="1"/>
  <c r="I719" i="1"/>
  <c r="D720" i="1"/>
  <c r="G720" i="1"/>
  <c r="H720" i="1"/>
  <c r="I720" i="1"/>
  <c r="D721" i="1"/>
  <c r="G721" i="1"/>
  <c r="H721" i="1"/>
  <c r="I721" i="1"/>
  <c r="D722" i="1"/>
  <c r="G722" i="1"/>
  <c r="H722" i="1"/>
  <c r="I722" i="1"/>
  <c r="D723" i="1"/>
  <c r="G723" i="1"/>
  <c r="H723" i="1"/>
  <c r="I723" i="1"/>
  <c r="D724" i="1"/>
  <c r="G724" i="1"/>
  <c r="H724" i="1"/>
  <c r="I724" i="1"/>
  <c r="D725" i="1"/>
  <c r="G725" i="1"/>
  <c r="H725" i="1"/>
  <c r="I725" i="1"/>
  <c r="D726" i="1"/>
  <c r="G726" i="1"/>
  <c r="H726" i="1"/>
  <c r="I726" i="1"/>
  <c r="D727" i="1"/>
  <c r="G727" i="1"/>
  <c r="H727" i="1"/>
  <c r="I727" i="1"/>
  <c r="D728" i="1"/>
  <c r="G728" i="1"/>
  <c r="H728" i="1"/>
  <c r="I728" i="1"/>
  <c r="D729" i="1"/>
  <c r="G729" i="1"/>
  <c r="H729" i="1"/>
  <c r="I729" i="1"/>
  <c r="D730" i="1"/>
  <c r="G730" i="1"/>
  <c r="H730" i="1"/>
  <c r="I730" i="1"/>
  <c r="D731" i="1"/>
  <c r="G731" i="1"/>
  <c r="H731" i="1"/>
  <c r="I731" i="1"/>
  <c r="D732" i="1"/>
  <c r="G732" i="1"/>
  <c r="H732" i="1"/>
  <c r="I732" i="1"/>
  <c r="D733" i="1"/>
  <c r="G733" i="1"/>
  <c r="H733" i="1"/>
  <c r="I733" i="1"/>
  <c r="D734" i="1"/>
  <c r="G734" i="1"/>
  <c r="H734" i="1"/>
  <c r="I734" i="1"/>
  <c r="D735" i="1"/>
  <c r="G735" i="1"/>
  <c r="H735" i="1"/>
  <c r="I735" i="1"/>
  <c r="D736" i="1"/>
  <c r="G736" i="1"/>
  <c r="H736" i="1"/>
  <c r="I736" i="1"/>
  <c r="D737" i="1"/>
  <c r="G737" i="1"/>
  <c r="H737" i="1"/>
  <c r="I737" i="1"/>
  <c r="D738" i="1"/>
  <c r="G738" i="1"/>
  <c r="H738" i="1"/>
  <c r="I738" i="1"/>
  <c r="D739" i="1"/>
  <c r="G739" i="1"/>
  <c r="H739" i="1"/>
  <c r="I739" i="1"/>
  <c r="D740" i="1"/>
  <c r="G740" i="1"/>
  <c r="H740" i="1"/>
  <c r="I740" i="1"/>
  <c r="D741" i="1"/>
  <c r="G741" i="1"/>
  <c r="H741" i="1"/>
  <c r="I741" i="1"/>
  <c r="D742" i="1"/>
  <c r="G742" i="1"/>
  <c r="H742" i="1"/>
  <c r="I742" i="1"/>
  <c r="D743" i="1"/>
  <c r="G743" i="1"/>
  <c r="H743" i="1"/>
  <c r="I743" i="1"/>
  <c r="D744" i="1"/>
  <c r="G744" i="1"/>
  <c r="H744" i="1"/>
  <c r="I744" i="1"/>
  <c r="D745" i="1"/>
  <c r="G745" i="1"/>
  <c r="H745" i="1"/>
  <c r="I745" i="1"/>
  <c r="D746" i="1"/>
  <c r="G746" i="1"/>
  <c r="H746" i="1"/>
  <c r="I746" i="1"/>
  <c r="D747" i="1"/>
  <c r="G747" i="1"/>
  <c r="H747" i="1"/>
  <c r="I747" i="1"/>
  <c r="D748" i="1"/>
  <c r="G748" i="1"/>
  <c r="H748" i="1"/>
  <c r="I748" i="1"/>
  <c r="D749" i="1"/>
  <c r="G749" i="1"/>
  <c r="H749" i="1"/>
  <c r="I749" i="1"/>
  <c r="D750" i="1"/>
  <c r="G750" i="1"/>
  <c r="H750" i="1"/>
  <c r="I750" i="1"/>
  <c r="D751" i="1"/>
  <c r="G751" i="1"/>
  <c r="H751" i="1"/>
  <c r="I751" i="1"/>
  <c r="D752" i="1"/>
  <c r="G752" i="1"/>
  <c r="H752" i="1"/>
  <c r="I752" i="1"/>
  <c r="D753" i="1"/>
  <c r="G753" i="1"/>
  <c r="H753" i="1"/>
  <c r="I753" i="1"/>
  <c r="D754" i="1"/>
  <c r="G754" i="1"/>
  <c r="H754" i="1"/>
  <c r="I754" i="1"/>
  <c r="D755" i="1"/>
  <c r="G755" i="1"/>
  <c r="H755" i="1"/>
  <c r="I755" i="1"/>
  <c r="D756" i="1"/>
  <c r="G756" i="1"/>
  <c r="H756" i="1"/>
  <c r="I756" i="1"/>
  <c r="D757" i="1"/>
  <c r="G757" i="1"/>
  <c r="H757" i="1"/>
  <c r="I757" i="1"/>
  <c r="D758" i="1"/>
  <c r="G758" i="1"/>
  <c r="H758" i="1"/>
  <c r="I758" i="1"/>
  <c r="D759" i="1"/>
  <c r="G759" i="1"/>
  <c r="H759" i="1"/>
  <c r="I759" i="1"/>
  <c r="D760" i="1"/>
  <c r="G760" i="1"/>
  <c r="H760" i="1"/>
  <c r="I760" i="1"/>
  <c r="D761" i="1"/>
  <c r="G761" i="1"/>
  <c r="H761" i="1"/>
  <c r="I761" i="1"/>
  <c r="D762" i="1"/>
  <c r="G762" i="1"/>
  <c r="H762" i="1"/>
  <c r="I762" i="1"/>
  <c r="D763" i="1"/>
  <c r="G763" i="1"/>
  <c r="H763" i="1"/>
  <c r="I763" i="1"/>
  <c r="D764" i="1"/>
  <c r="G764" i="1"/>
  <c r="H764" i="1"/>
  <c r="I764" i="1"/>
  <c r="D765" i="1"/>
  <c r="G765" i="1"/>
  <c r="H765" i="1"/>
  <c r="I765" i="1"/>
  <c r="D766" i="1"/>
  <c r="G766" i="1"/>
  <c r="H766" i="1"/>
  <c r="I766" i="1"/>
  <c r="D767" i="1"/>
  <c r="G767" i="1"/>
  <c r="H767" i="1"/>
  <c r="I767" i="1"/>
  <c r="D768" i="1"/>
  <c r="G768" i="1"/>
  <c r="H768" i="1"/>
  <c r="I768" i="1"/>
  <c r="D769" i="1"/>
  <c r="G769" i="1"/>
  <c r="H769" i="1"/>
  <c r="I769" i="1"/>
  <c r="D770" i="1"/>
  <c r="G770" i="1"/>
  <c r="H770" i="1"/>
  <c r="I770" i="1"/>
  <c r="D771" i="1"/>
  <c r="G771" i="1"/>
  <c r="H771" i="1"/>
  <c r="I771" i="1"/>
  <c r="D772" i="1"/>
  <c r="G772" i="1"/>
  <c r="H772" i="1"/>
  <c r="I772" i="1"/>
  <c r="D773" i="1"/>
  <c r="G773" i="1"/>
  <c r="H773" i="1"/>
  <c r="I773" i="1"/>
  <c r="D774" i="1"/>
  <c r="G774" i="1"/>
  <c r="H774" i="1"/>
  <c r="I774" i="1"/>
  <c r="D775" i="1"/>
  <c r="G775" i="1"/>
  <c r="H775" i="1"/>
  <c r="I775" i="1"/>
  <c r="D776" i="1"/>
  <c r="G776" i="1"/>
  <c r="H776" i="1"/>
  <c r="I776" i="1"/>
  <c r="D777" i="1"/>
  <c r="G777" i="1"/>
  <c r="H777" i="1"/>
  <c r="I777" i="1"/>
  <c r="D778" i="1"/>
  <c r="G778" i="1"/>
  <c r="H778" i="1"/>
  <c r="I778" i="1"/>
  <c r="D779" i="1"/>
  <c r="G779" i="1"/>
  <c r="H779" i="1"/>
  <c r="I779" i="1"/>
  <c r="D780" i="1"/>
  <c r="G780" i="1"/>
  <c r="H780" i="1"/>
  <c r="I780" i="1"/>
  <c r="D781" i="1"/>
  <c r="G781" i="1"/>
  <c r="H781" i="1"/>
  <c r="I781" i="1"/>
  <c r="D782" i="1"/>
  <c r="G782" i="1"/>
  <c r="H782" i="1"/>
  <c r="I782" i="1"/>
  <c r="D783" i="1"/>
  <c r="G783" i="1"/>
  <c r="H783" i="1"/>
  <c r="I783" i="1"/>
  <c r="D784" i="1"/>
  <c r="G784" i="1"/>
  <c r="H784" i="1"/>
  <c r="I784" i="1"/>
  <c r="D785" i="1"/>
  <c r="G785" i="1"/>
  <c r="H785" i="1"/>
  <c r="I785" i="1"/>
  <c r="D786" i="1"/>
  <c r="G786" i="1"/>
  <c r="H786" i="1"/>
  <c r="I786" i="1"/>
  <c r="D787" i="1"/>
  <c r="G787" i="1"/>
  <c r="H787" i="1"/>
  <c r="I787" i="1"/>
  <c r="D788" i="1"/>
  <c r="G788" i="1"/>
  <c r="H788" i="1"/>
  <c r="I788" i="1"/>
  <c r="D789" i="1"/>
  <c r="G789" i="1"/>
  <c r="H789" i="1"/>
  <c r="I789" i="1"/>
  <c r="D790" i="1"/>
  <c r="G790" i="1"/>
  <c r="H790" i="1"/>
  <c r="I790" i="1"/>
  <c r="D791" i="1"/>
  <c r="G791" i="1"/>
  <c r="H791" i="1"/>
  <c r="I791" i="1"/>
  <c r="D792" i="1"/>
  <c r="G792" i="1"/>
  <c r="H792" i="1"/>
  <c r="I792" i="1"/>
  <c r="D793" i="1"/>
  <c r="G793" i="1"/>
  <c r="H793" i="1"/>
  <c r="I793" i="1"/>
  <c r="D794" i="1"/>
  <c r="G794" i="1"/>
  <c r="H794" i="1"/>
  <c r="I794" i="1"/>
  <c r="D795" i="1"/>
  <c r="G795" i="1"/>
  <c r="H795" i="1"/>
  <c r="I795" i="1"/>
  <c r="D796" i="1"/>
  <c r="G796" i="1"/>
  <c r="H796" i="1"/>
  <c r="I796" i="1"/>
  <c r="D797" i="1"/>
  <c r="G797" i="1"/>
  <c r="H797" i="1"/>
  <c r="I797" i="1"/>
  <c r="D798" i="1"/>
  <c r="G798" i="1"/>
  <c r="H798" i="1"/>
  <c r="I798" i="1"/>
  <c r="D799" i="1"/>
  <c r="G799" i="1"/>
  <c r="H799" i="1"/>
  <c r="I799" i="1"/>
  <c r="D800" i="1"/>
  <c r="G800" i="1"/>
  <c r="H800" i="1"/>
  <c r="I800" i="1"/>
  <c r="D801" i="1"/>
  <c r="G801" i="1"/>
  <c r="H801" i="1"/>
  <c r="I801" i="1"/>
  <c r="D802" i="1"/>
  <c r="G802" i="1"/>
  <c r="H802" i="1"/>
  <c r="I802" i="1"/>
  <c r="D803" i="1"/>
  <c r="G803" i="1"/>
  <c r="H803" i="1"/>
  <c r="I803" i="1"/>
  <c r="D804" i="1"/>
  <c r="G804" i="1"/>
  <c r="H804" i="1"/>
  <c r="I804" i="1"/>
  <c r="D805" i="1"/>
  <c r="G805" i="1"/>
  <c r="H805" i="1"/>
  <c r="I805" i="1"/>
  <c r="D806" i="1"/>
  <c r="G806" i="1"/>
  <c r="H806" i="1"/>
  <c r="I806" i="1"/>
  <c r="D807" i="1"/>
  <c r="G807" i="1"/>
  <c r="H807" i="1"/>
  <c r="I807" i="1"/>
  <c r="D808" i="1"/>
  <c r="G808" i="1"/>
  <c r="H808" i="1"/>
  <c r="I808" i="1"/>
  <c r="D809" i="1"/>
  <c r="G809" i="1"/>
  <c r="H809" i="1"/>
  <c r="I809" i="1"/>
  <c r="D810" i="1"/>
  <c r="G810" i="1"/>
  <c r="H810" i="1"/>
  <c r="I810" i="1"/>
  <c r="D811" i="1"/>
  <c r="G811" i="1"/>
  <c r="H811" i="1"/>
  <c r="I811" i="1"/>
  <c r="D812" i="1"/>
  <c r="G812" i="1"/>
  <c r="H812" i="1"/>
  <c r="I812" i="1"/>
  <c r="D813" i="1"/>
  <c r="G813" i="1"/>
  <c r="H813" i="1"/>
  <c r="I813" i="1"/>
  <c r="D814" i="1"/>
  <c r="G814" i="1"/>
  <c r="H814" i="1"/>
  <c r="I814" i="1"/>
  <c r="D815" i="1"/>
  <c r="G815" i="1"/>
  <c r="H815" i="1"/>
  <c r="I815" i="1"/>
  <c r="D816" i="1"/>
  <c r="G816" i="1"/>
  <c r="H816" i="1"/>
  <c r="I816" i="1"/>
  <c r="D817" i="1"/>
  <c r="G817" i="1"/>
  <c r="H817" i="1"/>
  <c r="I817" i="1"/>
  <c r="D818" i="1"/>
  <c r="G818" i="1"/>
  <c r="H818" i="1"/>
  <c r="I818" i="1"/>
  <c r="D819" i="1"/>
  <c r="G819" i="1"/>
  <c r="H819" i="1"/>
  <c r="I819" i="1"/>
  <c r="D820" i="1"/>
  <c r="G820" i="1"/>
  <c r="H820" i="1"/>
  <c r="I820" i="1"/>
  <c r="D821" i="1"/>
  <c r="G821" i="1"/>
  <c r="H821" i="1"/>
  <c r="I821" i="1"/>
  <c r="D822" i="1"/>
  <c r="G822" i="1"/>
  <c r="H822" i="1"/>
  <c r="I822" i="1"/>
  <c r="D823" i="1"/>
  <c r="G823" i="1"/>
  <c r="H823" i="1"/>
  <c r="I823" i="1"/>
  <c r="D824" i="1"/>
  <c r="G824" i="1"/>
  <c r="H824" i="1"/>
  <c r="I824" i="1"/>
  <c r="D825" i="1"/>
  <c r="G825" i="1"/>
  <c r="H825" i="1"/>
  <c r="I825" i="1"/>
  <c r="D826" i="1"/>
  <c r="G826" i="1"/>
  <c r="H826" i="1"/>
  <c r="I826" i="1"/>
  <c r="D827" i="1"/>
  <c r="G827" i="1"/>
  <c r="H827" i="1"/>
  <c r="I827" i="1"/>
  <c r="D828" i="1"/>
  <c r="G828" i="1"/>
  <c r="H828" i="1"/>
  <c r="I828" i="1"/>
  <c r="D829" i="1"/>
  <c r="G829" i="1"/>
  <c r="H829" i="1"/>
  <c r="I829" i="1"/>
  <c r="D830" i="1"/>
  <c r="G830" i="1"/>
  <c r="H830" i="1"/>
  <c r="I830" i="1"/>
  <c r="D831" i="1"/>
  <c r="G831" i="1"/>
  <c r="H831" i="1"/>
  <c r="I831" i="1"/>
  <c r="D832" i="1"/>
  <c r="G832" i="1"/>
  <c r="H832" i="1"/>
  <c r="I832" i="1"/>
  <c r="D833" i="1"/>
  <c r="G833" i="1"/>
  <c r="H833" i="1"/>
  <c r="I833" i="1"/>
  <c r="D834" i="1"/>
  <c r="G834" i="1"/>
  <c r="H834" i="1"/>
  <c r="I834" i="1"/>
  <c r="D835" i="1"/>
  <c r="G835" i="1"/>
  <c r="H835" i="1"/>
  <c r="I835" i="1"/>
  <c r="D836" i="1"/>
  <c r="G836" i="1"/>
  <c r="H836" i="1"/>
  <c r="I836" i="1"/>
  <c r="D837" i="1"/>
  <c r="G837" i="1"/>
  <c r="H837" i="1"/>
  <c r="I837" i="1"/>
  <c r="D838" i="1"/>
  <c r="G838" i="1"/>
  <c r="H838" i="1"/>
  <c r="I838" i="1"/>
  <c r="D839" i="1"/>
  <c r="G839" i="1"/>
  <c r="H839" i="1"/>
  <c r="I839" i="1"/>
  <c r="D840" i="1"/>
  <c r="G840" i="1"/>
  <c r="H840" i="1"/>
  <c r="I840" i="1"/>
  <c r="D841" i="1"/>
  <c r="G841" i="1"/>
  <c r="H841" i="1"/>
  <c r="I841" i="1"/>
  <c r="D842" i="1"/>
  <c r="G842" i="1"/>
  <c r="H842" i="1"/>
  <c r="I842" i="1"/>
  <c r="D843" i="1"/>
  <c r="G843" i="1"/>
  <c r="H843" i="1"/>
  <c r="I843" i="1"/>
  <c r="D844" i="1"/>
  <c r="G844" i="1"/>
  <c r="H844" i="1"/>
  <c r="I844" i="1"/>
  <c r="D845" i="1"/>
  <c r="G845" i="1"/>
  <c r="H845" i="1"/>
  <c r="I845" i="1"/>
  <c r="D846" i="1"/>
  <c r="G846" i="1"/>
  <c r="H846" i="1"/>
  <c r="I846" i="1"/>
  <c r="D847" i="1"/>
  <c r="G847" i="1"/>
  <c r="H847" i="1"/>
  <c r="I847" i="1"/>
  <c r="D848" i="1"/>
  <c r="G848" i="1"/>
  <c r="H848" i="1"/>
  <c r="I848" i="1"/>
  <c r="D849" i="1"/>
  <c r="G849" i="1"/>
  <c r="H849" i="1"/>
  <c r="I849" i="1"/>
  <c r="D850" i="1"/>
  <c r="G850" i="1"/>
  <c r="H850" i="1"/>
  <c r="I850" i="1"/>
  <c r="D851" i="1"/>
  <c r="G851" i="1"/>
  <c r="H851" i="1"/>
  <c r="I851" i="1"/>
  <c r="D852" i="1"/>
  <c r="G852" i="1"/>
  <c r="H852" i="1"/>
  <c r="I852" i="1"/>
  <c r="D853" i="1"/>
  <c r="G853" i="1"/>
  <c r="H853" i="1"/>
  <c r="I853" i="1"/>
  <c r="D854" i="1"/>
  <c r="G854" i="1"/>
  <c r="H854" i="1"/>
  <c r="I854" i="1"/>
  <c r="D855" i="1"/>
  <c r="G855" i="1"/>
  <c r="H855" i="1"/>
  <c r="I855" i="1"/>
  <c r="D856" i="1"/>
  <c r="G856" i="1"/>
  <c r="H856" i="1"/>
  <c r="I856" i="1"/>
  <c r="D857" i="1"/>
  <c r="G857" i="1"/>
  <c r="H857" i="1"/>
  <c r="I857" i="1"/>
  <c r="D858" i="1"/>
  <c r="G858" i="1"/>
  <c r="H858" i="1"/>
  <c r="I858" i="1"/>
  <c r="D859" i="1"/>
  <c r="G859" i="1"/>
  <c r="H859" i="1"/>
  <c r="I859" i="1"/>
  <c r="D860" i="1"/>
  <c r="G860" i="1"/>
  <c r="H860" i="1"/>
  <c r="I860" i="1"/>
  <c r="D861" i="1"/>
  <c r="G861" i="1"/>
  <c r="H861" i="1"/>
  <c r="I861" i="1"/>
  <c r="D862" i="1"/>
  <c r="G862" i="1"/>
  <c r="H862" i="1"/>
  <c r="I862" i="1"/>
  <c r="D863" i="1"/>
  <c r="G863" i="1"/>
  <c r="H863" i="1"/>
  <c r="I863" i="1"/>
  <c r="D864" i="1"/>
  <c r="G864" i="1"/>
  <c r="H864" i="1"/>
  <c r="I864" i="1"/>
  <c r="D865" i="1"/>
  <c r="G865" i="1"/>
  <c r="H865" i="1"/>
  <c r="I865" i="1"/>
  <c r="D866" i="1"/>
  <c r="G866" i="1"/>
  <c r="H866" i="1"/>
  <c r="I866" i="1"/>
  <c r="D867" i="1"/>
  <c r="G867" i="1"/>
  <c r="H867" i="1"/>
  <c r="I867" i="1"/>
  <c r="D868" i="1"/>
  <c r="G868" i="1"/>
  <c r="H868" i="1"/>
  <c r="I868" i="1"/>
  <c r="D869" i="1"/>
  <c r="G869" i="1"/>
  <c r="H869" i="1"/>
  <c r="I869" i="1"/>
  <c r="D870" i="1"/>
  <c r="G870" i="1"/>
  <c r="H870" i="1"/>
  <c r="I870" i="1"/>
  <c r="D871" i="1"/>
  <c r="G871" i="1"/>
  <c r="H871" i="1"/>
  <c r="I871" i="1"/>
  <c r="D872" i="1"/>
  <c r="G872" i="1"/>
  <c r="H872" i="1"/>
  <c r="I872" i="1"/>
  <c r="D873" i="1"/>
  <c r="G873" i="1"/>
  <c r="H873" i="1"/>
  <c r="I873" i="1"/>
  <c r="D874" i="1"/>
  <c r="G874" i="1"/>
  <c r="H874" i="1"/>
  <c r="I874" i="1"/>
  <c r="D875" i="1"/>
  <c r="G875" i="1"/>
  <c r="H875" i="1"/>
  <c r="I875" i="1"/>
  <c r="D876" i="1"/>
  <c r="G876" i="1"/>
  <c r="H876" i="1"/>
  <c r="I876" i="1"/>
  <c r="D877" i="1"/>
  <c r="G877" i="1"/>
  <c r="H877" i="1"/>
  <c r="I877" i="1"/>
  <c r="D878" i="1"/>
  <c r="G878" i="1"/>
  <c r="H878" i="1"/>
  <c r="I878" i="1"/>
  <c r="D879" i="1"/>
  <c r="G879" i="1"/>
  <c r="H879" i="1"/>
  <c r="I879" i="1"/>
  <c r="D880" i="1"/>
  <c r="G880" i="1"/>
  <c r="H880" i="1"/>
  <c r="I880" i="1"/>
  <c r="D881" i="1"/>
  <c r="G881" i="1"/>
  <c r="H881" i="1"/>
  <c r="I881" i="1"/>
  <c r="D882" i="1"/>
  <c r="G882" i="1"/>
  <c r="H882" i="1"/>
  <c r="I882" i="1"/>
  <c r="D883" i="1"/>
  <c r="G883" i="1"/>
  <c r="H883" i="1"/>
  <c r="I883" i="1"/>
  <c r="D884" i="1"/>
  <c r="G884" i="1"/>
  <c r="H884" i="1"/>
  <c r="I884" i="1"/>
  <c r="D885" i="1"/>
  <c r="G885" i="1"/>
  <c r="H885" i="1"/>
  <c r="I885" i="1"/>
  <c r="D886" i="1"/>
  <c r="G886" i="1"/>
  <c r="H886" i="1"/>
  <c r="I886" i="1"/>
  <c r="D887" i="1"/>
  <c r="G887" i="1"/>
  <c r="H887" i="1"/>
  <c r="I887" i="1"/>
  <c r="D888" i="1"/>
  <c r="G888" i="1"/>
  <c r="H888" i="1"/>
  <c r="I888" i="1"/>
  <c r="D889" i="1"/>
  <c r="G889" i="1"/>
  <c r="H889" i="1"/>
  <c r="I889" i="1"/>
  <c r="D890" i="1"/>
  <c r="G890" i="1"/>
  <c r="H890" i="1"/>
  <c r="I890" i="1"/>
  <c r="D891" i="1"/>
  <c r="G891" i="1"/>
  <c r="H891" i="1"/>
  <c r="I891" i="1"/>
  <c r="D892" i="1"/>
  <c r="G892" i="1"/>
  <c r="H892" i="1"/>
  <c r="I892" i="1"/>
  <c r="D893" i="1"/>
  <c r="G893" i="1"/>
  <c r="H893" i="1"/>
  <c r="I893" i="1"/>
  <c r="D894" i="1"/>
  <c r="G894" i="1"/>
  <c r="H894" i="1"/>
  <c r="I894" i="1"/>
  <c r="D895" i="1"/>
  <c r="G895" i="1"/>
  <c r="H895" i="1"/>
  <c r="I895" i="1"/>
  <c r="D896" i="1"/>
  <c r="G896" i="1"/>
  <c r="H896" i="1"/>
  <c r="I896" i="1"/>
  <c r="D897" i="1"/>
  <c r="G897" i="1"/>
  <c r="H897" i="1"/>
  <c r="I897" i="1"/>
  <c r="D898" i="1"/>
  <c r="G898" i="1"/>
  <c r="H898" i="1"/>
  <c r="I898" i="1"/>
  <c r="D899" i="1"/>
  <c r="G899" i="1"/>
  <c r="H899" i="1"/>
  <c r="I899" i="1"/>
  <c r="D900" i="1"/>
  <c r="G900" i="1"/>
  <c r="H900" i="1"/>
  <c r="I900" i="1"/>
  <c r="D901" i="1"/>
  <c r="G901" i="1"/>
  <c r="H901" i="1"/>
  <c r="I901" i="1"/>
  <c r="D902" i="1"/>
  <c r="G902" i="1"/>
  <c r="H902" i="1"/>
  <c r="I902" i="1"/>
  <c r="D903" i="1"/>
  <c r="G903" i="1"/>
  <c r="H903" i="1"/>
  <c r="I903" i="1"/>
  <c r="D904" i="1"/>
  <c r="G904" i="1"/>
  <c r="H904" i="1"/>
  <c r="I904" i="1"/>
  <c r="D905" i="1"/>
  <c r="G905" i="1"/>
  <c r="H905" i="1"/>
  <c r="I905" i="1"/>
  <c r="D906" i="1"/>
  <c r="G906" i="1"/>
  <c r="H906" i="1"/>
  <c r="I906" i="1"/>
  <c r="D907" i="1"/>
  <c r="G907" i="1"/>
  <c r="H907" i="1"/>
  <c r="I907" i="1"/>
  <c r="D908" i="1"/>
  <c r="G908" i="1"/>
  <c r="H908" i="1"/>
  <c r="I908" i="1"/>
  <c r="D909" i="1"/>
  <c r="G909" i="1"/>
  <c r="H909" i="1"/>
  <c r="I909" i="1"/>
  <c r="D910" i="1"/>
  <c r="G910" i="1"/>
  <c r="H910" i="1"/>
  <c r="I910" i="1"/>
  <c r="D911" i="1"/>
  <c r="G911" i="1"/>
  <c r="H911" i="1"/>
  <c r="I911" i="1"/>
  <c r="D912" i="1"/>
  <c r="G912" i="1"/>
  <c r="H912" i="1"/>
  <c r="I912" i="1"/>
  <c r="D913" i="1"/>
  <c r="G913" i="1"/>
  <c r="H913" i="1"/>
  <c r="I913" i="1"/>
  <c r="D914" i="1"/>
  <c r="G914" i="1"/>
  <c r="H914" i="1"/>
  <c r="I914" i="1"/>
  <c r="D915" i="1"/>
  <c r="G915" i="1"/>
  <c r="H915" i="1"/>
  <c r="I915" i="1"/>
  <c r="D916" i="1"/>
  <c r="G916" i="1"/>
  <c r="H916" i="1"/>
  <c r="I916" i="1"/>
  <c r="D917" i="1"/>
  <c r="G917" i="1"/>
  <c r="H917" i="1"/>
  <c r="I917" i="1"/>
  <c r="D918" i="1"/>
  <c r="G918" i="1"/>
  <c r="H918" i="1"/>
  <c r="I918" i="1"/>
  <c r="D919" i="1"/>
  <c r="G919" i="1"/>
  <c r="H919" i="1"/>
  <c r="I919" i="1"/>
  <c r="D920" i="1"/>
  <c r="G920" i="1"/>
  <c r="H920" i="1"/>
  <c r="I920" i="1"/>
  <c r="D921" i="1"/>
  <c r="G921" i="1"/>
  <c r="H921" i="1"/>
  <c r="I921" i="1"/>
  <c r="D922" i="1"/>
  <c r="G922" i="1"/>
  <c r="H922" i="1"/>
  <c r="I922" i="1"/>
  <c r="D923" i="1"/>
  <c r="G923" i="1"/>
  <c r="H923" i="1"/>
  <c r="I923" i="1"/>
  <c r="D924" i="1"/>
  <c r="G924" i="1"/>
  <c r="H924" i="1"/>
  <c r="I924" i="1"/>
  <c r="D925" i="1"/>
  <c r="G925" i="1"/>
  <c r="H925" i="1"/>
  <c r="I925" i="1"/>
  <c r="D926" i="1"/>
  <c r="G926" i="1"/>
  <c r="H926" i="1"/>
  <c r="I926" i="1"/>
  <c r="D927" i="1"/>
  <c r="G927" i="1"/>
  <c r="H927" i="1"/>
  <c r="I927" i="1"/>
  <c r="D928" i="1"/>
  <c r="G928" i="1"/>
  <c r="H928" i="1"/>
  <c r="I928" i="1"/>
  <c r="D929" i="1"/>
  <c r="G929" i="1"/>
  <c r="H929" i="1"/>
  <c r="I929" i="1"/>
  <c r="D930" i="1"/>
  <c r="G930" i="1"/>
  <c r="H930" i="1"/>
  <c r="I930" i="1"/>
  <c r="D931" i="1"/>
  <c r="G931" i="1"/>
  <c r="H931" i="1"/>
  <c r="I931" i="1"/>
  <c r="D932" i="1"/>
  <c r="G932" i="1"/>
  <c r="H932" i="1"/>
  <c r="I932" i="1"/>
  <c r="D933" i="1"/>
  <c r="G933" i="1"/>
  <c r="H933" i="1"/>
  <c r="I933" i="1"/>
  <c r="D934" i="1"/>
  <c r="G934" i="1"/>
  <c r="H934" i="1"/>
  <c r="I934" i="1"/>
  <c r="D935" i="1"/>
  <c r="G935" i="1"/>
  <c r="H935" i="1"/>
  <c r="I935" i="1"/>
  <c r="D936" i="1"/>
  <c r="G936" i="1"/>
  <c r="H936" i="1"/>
  <c r="I936" i="1"/>
  <c r="D937" i="1"/>
  <c r="G937" i="1"/>
  <c r="H937" i="1"/>
  <c r="I937" i="1"/>
  <c r="D938" i="1"/>
  <c r="G938" i="1"/>
  <c r="H938" i="1"/>
  <c r="I938" i="1"/>
  <c r="D939" i="1"/>
  <c r="G939" i="1"/>
  <c r="H939" i="1"/>
  <c r="I939" i="1"/>
  <c r="D940" i="1"/>
  <c r="G940" i="1"/>
  <c r="H940" i="1"/>
  <c r="I940" i="1"/>
  <c r="D941" i="1"/>
  <c r="G941" i="1"/>
  <c r="H941" i="1"/>
  <c r="I941" i="1"/>
  <c r="D942" i="1"/>
  <c r="G942" i="1"/>
  <c r="H942" i="1"/>
  <c r="I942" i="1"/>
  <c r="D943" i="1"/>
  <c r="G943" i="1"/>
  <c r="H943" i="1"/>
  <c r="I943" i="1"/>
  <c r="D944" i="1"/>
  <c r="G944" i="1"/>
  <c r="H944" i="1"/>
  <c r="I944" i="1"/>
  <c r="D945" i="1"/>
  <c r="G945" i="1"/>
  <c r="H945" i="1"/>
  <c r="I945" i="1"/>
  <c r="D946" i="1"/>
  <c r="G946" i="1"/>
  <c r="H946" i="1"/>
  <c r="I946" i="1"/>
  <c r="D947" i="1"/>
  <c r="G947" i="1"/>
  <c r="H947" i="1"/>
  <c r="I947" i="1"/>
  <c r="D948" i="1"/>
  <c r="G948" i="1"/>
  <c r="H948" i="1"/>
  <c r="I948" i="1"/>
  <c r="D949" i="1"/>
  <c r="G949" i="1"/>
  <c r="H949" i="1"/>
  <c r="I949" i="1"/>
  <c r="D950" i="1"/>
  <c r="G950" i="1"/>
  <c r="H950" i="1"/>
  <c r="I950" i="1"/>
  <c r="D951" i="1"/>
  <c r="G951" i="1"/>
  <c r="H951" i="1"/>
  <c r="I951" i="1"/>
  <c r="D952" i="1"/>
  <c r="G952" i="1"/>
  <c r="H952" i="1"/>
  <c r="I952" i="1"/>
  <c r="D953" i="1"/>
  <c r="G953" i="1"/>
  <c r="H953" i="1"/>
  <c r="I953" i="1"/>
  <c r="D954" i="1"/>
  <c r="G954" i="1"/>
  <c r="H954" i="1"/>
  <c r="I954" i="1"/>
  <c r="D955" i="1"/>
  <c r="G955" i="1"/>
  <c r="H955" i="1"/>
  <c r="I955" i="1"/>
  <c r="D956" i="1"/>
  <c r="G956" i="1"/>
  <c r="H956" i="1"/>
  <c r="I956" i="1"/>
  <c r="D957" i="1"/>
  <c r="G957" i="1"/>
  <c r="H957" i="1"/>
  <c r="I957" i="1"/>
  <c r="D958" i="1"/>
  <c r="G958" i="1"/>
  <c r="H958" i="1"/>
  <c r="I958" i="1"/>
  <c r="D959" i="1"/>
  <c r="G959" i="1"/>
  <c r="H959" i="1"/>
  <c r="I959" i="1"/>
  <c r="D960" i="1"/>
  <c r="G960" i="1"/>
  <c r="H960" i="1"/>
  <c r="I960" i="1"/>
  <c r="D961" i="1"/>
  <c r="G961" i="1"/>
  <c r="H961" i="1"/>
  <c r="I961" i="1"/>
  <c r="D962" i="1"/>
  <c r="G962" i="1"/>
  <c r="H962" i="1"/>
  <c r="I962" i="1"/>
  <c r="D963" i="1"/>
  <c r="G963" i="1"/>
  <c r="H963" i="1"/>
  <c r="I963" i="1"/>
  <c r="D964" i="1"/>
  <c r="G964" i="1"/>
  <c r="H964" i="1"/>
  <c r="I964" i="1"/>
  <c r="D965" i="1"/>
  <c r="G965" i="1"/>
  <c r="H965" i="1"/>
  <c r="I965" i="1"/>
  <c r="D966" i="1"/>
  <c r="G966" i="1"/>
  <c r="H966" i="1"/>
  <c r="I966" i="1"/>
  <c r="D967" i="1"/>
  <c r="G967" i="1"/>
  <c r="H967" i="1"/>
  <c r="I967" i="1"/>
  <c r="D968" i="1"/>
  <c r="G968" i="1"/>
  <c r="H968" i="1"/>
  <c r="I968" i="1"/>
  <c r="D969" i="1"/>
  <c r="G969" i="1"/>
  <c r="H969" i="1"/>
  <c r="I969" i="1"/>
  <c r="D970" i="1"/>
  <c r="G970" i="1"/>
  <c r="H970" i="1"/>
  <c r="I970" i="1"/>
  <c r="D971" i="1"/>
  <c r="G971" i="1"/>
  <c r="H971" i="1"/>
  <c r="I971" i="1"/>
  <c r="D972" i="1"/>
  <c r="G972" i="1"/>
  <c r="H972" i="1"/>
  <c r="I972" i="1"/>
  <c r="D973" i="1"/>
  <c r="G973" i="1"/>
  <c r="H973" i="1"/>
  <c r="I973" i="1"/>
  <c r="D974" i="1"/>
  <c r="G974" i="1"/>
  <c r="H974" i="1"/>
  <c r="I974" i="1"/>
  <c r="D975" i="1"/>
  <c r="G975" i="1"/>
  <c r="H975" i="1"/>
  <c r="I975" i="1"/>
  <c r="D976" i="1"/>
  <c r="G976" i="1"/>
  <c r="H976" i="1"/>
  <c r="I976" i="1"/>
  <c r="D977" i="1"/>
  <c r="G977" i="1"/>
  <c r="H977" i="1"/>
  <c r="I977" i="1"/>
  <c r="D978" i="1"/>
  <c r="G978" i="1"/>
  <c r="H978" i="1"/>
  <c r="I978" i="1"/>
  <c r="D979" i="1"/>
  <c r="G979" i="1"/>
  <c r="H979" i="1"/>
  <c r="I979" i="1"/>
  <c r="D980" i="1"/>
  <c r="G980" i="1"/>
  <c r="H980" i="1"/>
  <c r="I980" i="1"/>
  <c r="D981" i="1"/>
  <c r="G981" i="1"/>
  <c r="H981" i="1"/>
  <c r="I981" i="1"/>
  <c r="D982" i="1"/>
  <c r="G982" i="1"/>
  <c r="H982" i="1"/>
  <c r="I982" i="1"/>
  <c r="D983" i="1"/>
  <c r="G983" i="1"/>
  <c r="H983" i="1"/>
  <c r="I983" i="1"/>
  <c r="D984" i="1"/>
  <c r="G984" i="1"/>
  <c r="H984" i="1"/>
  <c r="I984" i="1"/>
  <c r="D985" i="1"/>
  <c r="G985" i="1"/>
  <c r="H985" i="1"/>
  <c r="I985" i="1"/>
  <c r="D986" i="1"/>
  <c r="G986" i="1"/>
  <c r="H986" i="1"/>
  <c r="I986" i="1"/>
  <c r="D987" i="1"/>
  <c r="G987" i="1"/>
  <c r="H987" i="1"/>
  <c r="I987" i="1"/>
  <c r="D988" i="1"/>
  <c r="G988" i="1"/>
  <c r="H988" i="1"/>
  <c r="I988" i="1"/>
  <c r="D989" i="1"/>
  <c r="G989" i="1"/>
  <c r="H989" i="1"/>
  <c r="I989" i="1"/>
  <c r="D990" i="1"/>
  <c r="G990" i="1"/>
  <c r="H990" i="1"/>
  <c r="I990" i="1"/>
  <c r="D991" i="1"/>
  <c r="G991" i="1"/>
  <c r="H991" i="1"/>
  <c r="I991" i="1"/>
  <c r="D992" i="1"/>
  <c r="G992" i="1"/>
  <c r="H992" i="1"/>
  <c r="I992" i="1"/>
  <c r="D993" i="1"/>
  <c r="G993" i="1"/>
  <c r="H993" i="1"/>
  <c r="I993" i="1"/>
  <c r="D994" i="1"/>
  <c r="G994" i="1"/>
  <c r="H994" i="1"/>
  <c r="I994" i="1"/>
  <c r="D995" i="1"/>
  <c r="G995" i="1"/>
  <c r="H995" i="1"/>
  <c r="I995" i="1"/>
  <c r="D996" i="1"/>
  <c r="G996" i="1"/>
  <c r="H996" i="1"/>
  <c r="I996" i="1"/>
  <c r="D997" i="1"/>
  <c r="G997" i="1"/>
  <c r="H997" i="1"/>
  <c r="I997" i="1"/>
  <c r="D998" i="1"/>
  <c r="G998" i="1"/>
  <c r="H998" i="1"/>
  <c r="I998" i="1"/>
  <c r="D999" i="1"/>
  <c r="G999" i="1"/>
  <c r="H999" i="1"/>
  <c r="I999" i="1"/>
  <c r="D1000" i="1"/>
  <c r="G1000" i="1"/>
  <c r="H1000" i="1"/>
  <c r="I1000" i="1"/>
  <c r="D1001" i="1"/>
  <c r="G1001" i="1"/>
  <c r="H1001" i="1"/>
  <c r="I1001" i="1"/>
  <c r="D1002" i="1"/>
  <c r="G1002" i="1"/>
  <c r="H1002" i="1"/>
  <c r="I1002" i="1"/>
  <c r="D1003" i="1"/>
  <c r="G1003" i="1"/>
  <c r="H1003" i="1"/>
  <c r="I1003" i="1"/>
  <c r="D1004" i="1"/>
  <c r="G1004" i="1"/>
  <c r="H1004" i="1"/>
  <c r="I1004" i="1"/>
  <c r="D1005" i="1"/>
  <c r="G1005" i="1"/>
  <c r="H1005" i="1"/>
  <c r="I1005" i="1"/>
  <c r="D1006" i="1"/>
  <c r="G1006" i="1"/>
  <c r="H1006" i="1"/>
  <c r="I1006" i="1"/>
  <c r="D1007" i="1"/>
  <c r="G1007" i="1"/>
  <c r="H1007" i="1"/>
  <c r="I1007" i="1"/>
  <c r="D1008" i="1"/>
  <c r="G1008" i="1"/>
  <c r="H1008" i="1"/>
  <c r="I1008" i="1"/>
  <c r="D1009" i="1"/>
  <c r="G1009" i="1"/>
  <c r="H1009" i="1"/>
  <c r="I1009" i="1"/>
  <c r="D1010" i="1"/>
  <c r="G1010" i="1"/>
  <c r="H1010" i="1"/>
  <c r="I1010" i="1"/>
  <c r="D1011" i="1"/>
  <c r="G1011" i="1"/>
  <c r="H1011" i="1"/>
  <c r="I1011" i="1"/>
  <c r="D1012" i="1"/>
  <c r="G1012" i="1"/>
  <c r="H1012" i="1"/>
  <c r="I1012" i="1"/>
  <c r="D1013" i="1"/>
  <c r="G1013" i="1"/>
  <c r="H1013" i="1"/>
  <c r="I1013" i="1"/>
  <c r="D1014" i="1"/>
  <c r="G1014" i="1"/>
  <c r="H1014" i="1"/>
  <c r="I1014" i="1"/>
  <c r="D1015" i="1"/>
  <c r="G1015" i="1"/>
  <c r="H1015" i="1"/>
  <c r="I1015" i="1"/>
  <c r="D1016" i="1"/>
  <c r="G1016" i="1"/>
  <c r="H1016" i="1"/>
  <c r="I1016" i="1"/>
  <c r="D1017" i="1"/>
  <c r="G1017" i="1"/>
  <c r="H1017" i="1"/>
  <c r="I1017" i="1"/>
  <c r="D1018" i="1"/>
  <c r="G1018" i="1"/>
  <c r="H1018" i="1"/>
  <c r="I1018" i="1"/>
  <c r="D1019" i="1"/>
  <c r="G1019" i="1"/>
  <c r="H1019" i="1"/>
  <c r="I1019" i="1"/>
  <c r="D1020" i="1"/>
  <c r="G1020" i="1"/>
  <c r="H1020" i="1"/>
  <c r="I1020" i="1"/>
  <c r="D1021" i="1"/>
  <c r="G1021" i="1"/>
  <c r="H1021" i="1"/>
  <c r="I1021" i="1"/>
  <c r="D1022" i="1"/>
  <c r="G1022" i="1"/>
  <c r="H1022" i="1"/>
  <c r="I1022" i="1"/>
  <c r="D1023" i="1"/>
  <c r="G1023" i="1"/>
  <c r="H1023" i="1"/>
  <c r="I1023" i="1"/>
  <c r="D1024" i="1"/>
  <c r="G1024" i="1"/>
  <c r="H1024" i="1"/>
  <c r="I1024" i="1"/>
  <c r="D1025" i="1"/>
  <c r="G1025" i="1"/>
  <c r="H1025" i="1"/>
  <c r="I1025" i="1"/>
  <c r="D1026" i="1"/>
  <c r="G1026" i="1"/>
  <c r="H1026" i="1"/>
  <c r="I1026" i="1"/>
  <c r="D1027" i="1"/>
  <c r="G1027" i="1"/>
  <c r="H1027" i="1"/>
  <c r="I1027" i="1"/>
  <c r="D1028" i="1"/>
  <c r="G1028" i="1"/>
  <c r="H1028" i="1"/>
  <c r="I1028" i="1"/>
  <c r="D1029" i="1"/>
  <c r="G1029" i="1"/>
  <c r="H1029" i="1"/>
  <c r="I1029" i="1"/>
  <c r="D1030" i="1"/>
  <c r="G1030" i="1"/>
  <c r="H1030" i="1"/>
  <c r="I1030" i="1"/>
  <c r="D1031" i="1"/>
  <c r="G1031" i="1"/>
  <c r="H1031" i="1"/>
  <c r="I1031" i="1"/>
  <c r="D1032" i="1"/>
  <c r="G1032" i="1"/>
  <c r="H1032" i="1"/>
  <c r="I1032" i="1"/>
  <c r="D1033" i="1"/>
  <c r="G1033" i="1"/>
  <c r="H1033" i="1"/>
  <c r="I1033" i="1"/>
  <c r="D1034" i="1"/>
  <c r="G1034" i="1"/>
  <c r="H1034" i="1"/>
  <c r="I1034" i="1"/>
  <c r="D1035" i="1"/>
  <c r="G1035" i="1"/>
  <c r="H1035" i="1"/>
  <c r="I1035" i="1"/>
  <c r="D1036" i="1"/>
  <c r="G1036" i="1"/>
  <c r="H1036" i="1"/>
  <c r="I1036" i="1"/>
  <c r="D1037" i="1"/>
  <c r="G1037" i="1"/>
  <c r="H1037" i="1"/>
  <c r="I1037" i="1"/>
  <c r="D1038" i="1"/>
  <c r="G1038" i="1"/>
  <c r="H1038" i="1"/>
  <c r="I1038" i="1"/>
  <c r="D1039" i="1"/>
  <c r="G1039" i="1"/>
  <c r="H1039" i="1"/>
  <c r="I1039" i="1"/>
  <c r="D1040" i="1"/>
  <c r="G1040" i="1"/>
  <c r="H1040" i="1"/>
  <c r="I1040" i="1"/>
  <c r="D1041" i="1"/>
  <c r="G1041" i="1"/>
  <c r="H1041" i="1"/>
  <c r="I1041" i="1"/>
  <c r="D1042" i="1"/>
  <c r="G1042" i="1"/>
  <c r="H1042" i="1"/>
  <c r="I1042" i="1"/>
  <c r="D1043" i="1"/>
  <c r="G1043" i="1"/>
  <c r="H1043" i="1"/>
  <c r="I1043" i="1"/>
  <c r="D1044" i="1"/>
  <c r="G1044" i="1"/>
  <c r="H1044" i="1"/>
  <c r="I1044" i="1"/>
  <c r="D1045" i="1"/>
  <c r="G1045" i="1"/>
  <c r="H1045" i="1"/>
  <c r="I1045" i="1"/>
  <c r="D1046" i="1"/>
  <c r="G1046" i="1"/>
  <c r="H1046" i="1"/>
  <c r="I1046" i="1"/>
  <c r="D1047" i="1"/>
  <c r="G1047" i="1"/>
  <c r="H1047" i="1"/>
  <c r="I1047" i="1"/>
  <c r="D1048" i="1"/>
  <c r="G1048" i="1"/>
  <c r="H1048" i="1"/>
  <c r="I1048" i="1"/>
  <c r="D1049" i="1"/>
  <c r="G1049" i="1"/>
  <c r="H1049" i="1"/>
  <c r="I1049" i="1"/>
  <c r="D1050" i="1"/>
  <c r="G1050" i="1"/>
  <c r="H1050" i="1"/>
  <c r="I1050" i="1"/>
  <c r="D1051" i="1"/>
  <c r="G1051" i="1"/>
  <c r="H1051" i="1"/>
  <c r="I1051" i="1"/>
  <c r="D1052" i="1"/>
  <c r="G1052" i="1"/>
  <c r="H1052" i="1"/>
  <c r="I1052" i="1"/>
  <c r="D1053" i="1"/>
  <c r="G1053" i="1"/>
  <c r="H1053" i="1"/>
  <c r="I1053" i="1"/>
  <c r="D1054" i="1"/>
  <c r="G1054" i="1"/>
  <c r="H1054" i="1"/>
  <c r="I1054" i="1"/>
  <c r="D1055" i="1"/>
  <c r="G1055" i="1"/>
  <c r="H1055" i="1"/>
  <c r="I1055" i="1"/>
  <c r="D1056" i="1"/>
  <c r="G1056" i="1"/>
  <c r="H1056" i="1"/>
  <c r="I1056" i="1"/>
  <c r="D1057" i="1"/>
  <c r="G1057" i="1"/>
  <c r="H1057" i="1"/>
  <c r="I1057" i="1"/>
  <c r="D1058" i="1"/>
  <c r="G1058" i="1"/>
  <c r="H1058" i="1"/>
  <c r="I1058" i="1"/>
  <c r="D1059" i="1"/>
  <c r="G1059" i="1"/>
  <c r="H1059" i="1"/>
  <c r="I1059" i="1"/>
  <c r="D1060" i="1"/>
  <c r="G1060" i="1"/>
  <c r="H1060" i="1"/>
  <c r="I1060" i="1"/>
  <c r="D1061" i="1"/>
  <c r="G1061" i="1"/>
  <c r="H1061" i="1"/>
  <c r="I1061" i="1"/>
  <c r="D1062" i="1"/>
  <c r="G1062" i="1"/>
  <c r="H1062" i="1"/>
  <c r="I1062" i="1"/>
  <c r="D1063" i="1"/>
  <c r="G1063" i="1"/>
  <c r="H1063" i="1"/>
  <c r="I1063" i="1"/>
  <c r="D1064" i="1"/>
  <c r="G1064" i="1"/>
  <c r="H1064" i="1"/>
  <c r="I1064" i="1"/>
  <c r="D1065" i="1"/>
  <c r="G1065" i="1"/>
  <c r="H1065" i="1"/>
  <c r="I1065" i="1"/>
  <c r="D1066" i="1"/>
  <c r="G1066" i="1"/>
  <c r="H1066" i="1"/>
  <c r="I1066" i="1"/>
  <c r="D1067" i="1"/>
  <c r="G1067" i="1"/>
  <c r="H1067" i="1"/>
  <c r="I1067" i="1"/>
  <c r="D1068" i="1"/>
  <c r="G1068" i="1"/>
  <c r="H1068" i="1"/>
  <c r="I1068" i="1"/>
  <c r="D1069" i="1"/>
  <c r="G1069" i="1"/>
  <c r="H1069" i="1"/>
  <c r="I1069" i="1"/>
  <c r="D1070" i="1"/>
  <c r="G1070" i="1"/>
  <c r="H1070" i="1"/>
  <c r="I1070" i="1"/>
  <c r="D1071" i="1"/>
  <c r="G1071" i="1"/>
  <c r="H1071" i="1"/>
  <c r="I1071" i="1"/>
  <c r="D1072" i="1"/>
  <c r="G1072" i="1"/>
  <c r="H1072" i="1"/>
  <c r="I1072" i="1"/>
  <c r="D1073" i="1"/>
  <c r="G1073" i="1"/>
  <c r="H1073" i="1"/>
  <c r="I1073" i="1"/>
  <c r="D1074" i="1"/>
  <c r="G1074" i="1"/>
  <c r="H1074" i="1"/>
  <c r="I1074" i="1"/>
  <c r="D1075" i="1"/>
  <c r="G1075" i="1"/>
  <c r="H1075" i="1"/>
  <c r="I1075" i="1"/>
  <c r="D1076" i="1"/>
  <c r="G1076" i="1"/>
  <c r="H1076" i="1"/>
  <c r="I1076" i="1"/>
  <c r="D1077" i="1"/>
  <c r="G1077" i="1"/>
  <c r="H1077" i="1"/>
  <c r="I1077" i="1"/>
  <c r="D1078" i="1"/>
  <c r="G1078" i="1"/>
  <c r="H1078" i="1"/>
  <c r="I1078" i="1"/>
  <c r="D1079" i="1"/>
  <c r="G1079" i="1"/>
  <c r="H1079" i="1"/>
  <c r="I1079" i="1"/>
  <c r="D1080" i="1"/>
  <c r="G1080" i="1"/>
  <c r="H1080" i="1"/>
  <c r="I1080" i="1"/>
  <c r="D1081" i="1"/>
  <c r="G1081" i="1"/>
  <c r="H1081" i="1"/>
  <c r="I1081" i="1"/>
  <c r="D1082" i="1"/>
  <c r="G1082" i="1"/>
  <c r="H1082" i="1"/>
  <c r="I1082" i="1"/>
  <c r="D1083" i="1"/>
  <c r="G1083" i="1"/>
  <c r="H1083" i="1"/>
  <c r="I1083" i="1"/>
  <c r="D1084" i="1"/>
  <c r="G1084" i="1"/>
  <c r="H1084" i="1"/>
  <c r="I1084" i="1"/>
  <c r="D1085" i="1"/>
  <c r="G1085" i="1"/>
  <c r="H1085" i="1"/>
  <c r="I1085" i="1"/>
  <c r="D1086" i="1"/>
  <c r="G1086" i="1"/>
  <c r="H1086" i="1"/>
  <c r="I1086" i="1"/>
  <c r="D1087" i="1"/>
  <c r="G1087" i="1"/>
  <c r="H1087" i="1"/>
  <c r="I1087" i="1"/>
  <c r="D1088" i="1"/>
  <c r="G1088" i="1"/>
  <c r="H1088" i="1"/>
  <c r="I1088" i="1"/>
  <c r="D1089" i="1"/>
  <c r="G1089" i="1"/>
  <c r="H1089" i="1"/>
  <c r="I1089" i="1"/>
  <c r="D1090" i="1"/>
  <c r="G1090" i="1"/>
  <c r="H1090" i="1"/>
  <c r="I1090" i="1"/>
  <c r="D1091" i="1"/>
  <c r="G1091" i="1"/>
  <c r="H1091" i="1"/>
  <c r="I1091" i="1"/>
  <c r="D1092" i="1"/>
  <c r="G1092" i="1"/>
  <c r="H1092" i="1"/>
  <c r="I1092" i="1"/>
  <c r="D1093" i="1"/>
  <c r="G1093" i="1"/>
  <c r="H1093" i="1"/>
  <c r="I1093" i="1"/>
  <c r="D1094" i="1"/>
  <c r="G1094" i="1"/>
  <c r="H1094" i="1"/>
  <c r="I1094" i="1"/>
  <c r="D1095" i="1"/>
  <c r="G1095" i="1"/>
  <c r="H1095" i="1"/>
  <c r="I1095" i="1"/>
  <c r="D1096" i="1"/>
  <c r="G1096" i="1"/>
  <c r="H1096" i="1"/>
  <c r="I1096" i="1"/>
  <c r="D1097" i="1"/>
  <c r="G1097" i="1"/>
  <c r="H1097" i="1"/>
  <c r="I1097" i="1"/>
  <c r="D1098" i="1"/>
  <c r="G1098" i="1"/>
  <c r="H1098" i="1"/>
  <c r="I1098" i="1"/>
  <c r="D1099" i="1"/>
  <c r="G1099" i="1"/>
  <c r="H1099" i="1"/>
  <c r="I1099" i="1"/>
  <c r="D1100" i="1"/>
  <c r="G1100" i="1"/>
  <c r="H1100" i="1"/>
  <c r="I1100" i="1"/>
  <c r="D1101" i="1"/>
  <c r="G1101" i="1"/>
  <c r="H1101" i="1"/>
  <c r="I1101" i="1"/>
  <c r="D1102" i="1"/>
  <c r="G1102" i="1"/>
  <c r="H1102" i="1"/>
  <c r="I1102" i="1"/>
  <c r="D1103" i="1"/>
  <c r="G1103" i="1"/>
  <c r="H1103" i="1"/>
  <c r="I1103" i="1"/>
  <c r="D1104" i="1"/>
  <c r="G1104" i="1"/>
  <c r="H1104" i="1"/>
  <c r="I1104" i="1"/>
  <c r="D1105" i="1"/>
  <c r="G1105" i="1"/>
  <c r="H1105" i="1"/>
  <c r="I1105" i="1"/>
  <c r="D1106" i="1"/>
  <c r="G1106" i="1"/>
  <c r="H1106" i="1"/>
  <c r="I1106" i="1"/>
  <c r="D1107" i="1"/>
  <c r="G1107" i="1"/>
  <c r="H1107" i="1"/>
  <c r="I1107" i="1"/>
  <c r="G141" i="1"/>
  <c r="G144" i="1"/>
  <c r="G145" i="1"/>
  <c r="I1288" i="1"/>
  <c r="I1289" i="1"/>
  <c r="I1290" i="1"/>
  <c r="I1276" i="1"/>
  <c r="I1277" i="1"/>
  <c r="I1278" i="1"/>
  <c r="I1279" i="1"/>
  <c r="I1280" i="1"/>
  <c r="I1281" i="1"/>
  <c r="I1282" i="1"/>
  <c r="J6" i="4" l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5" i="4"/>
  <c r="G25" i="4"/>
  <c r="G26" i="4"/>
  <c r="G27" i="4"/>
  <c r="G28" i="4"/>
  <c r="G29" i="4"/>
  <c r="G30" i="4"/>
  <c r="G31" i="4"/>
  <c r="G32" i="4"/>
  <c r="G33" i="4"/>
  <c r="G34" i="4"/>
  <c r="G2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1" i="4"/>
  <c r="G22" i="4"/>
  <c r="G23" i="4"/>
  <c r="G24" i="4"/>
  <c r="I1270" i="1" l="1"/>
  <c r="D1268" i="1"/>
  <c r="G1268" i="1"/>
  <c r="H1268" i="1"/>
  <c r="I126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D1269" i="1"/>
  <c r="G1269" i="1"/>
  <c r="H1269" i="1"/>
  <c r="I1269" i="1"/>
  <c r="D1270" i="1"/>
  <c r="G1270" i="1"/>
  <c r="H1270" i="1"/>
  <c r="D1271" i="1"/>
  <c r="G1271" i="1"/>
  <c r="H1271" i="1"/>
  <c r="I1271" i="1"/>
  <c r="D1272" i="1"/>
  <c r="G1272" i="1"/>
  <c r="H1272" i="1"/>
  <c r="I1272" i="1"/>
  <c r="D1273" i="1"/>
  <c r="G1273" i="1"/>
  <c r="H1273" i="1"/>
  <c r="I1273" i="1"/>
  <c r="D1274" i="1"/>
  <c r="G1274" i="1"/>
  <c r="H1274" i="1"/>
  <c r="I1274" i="1"/>
  <c r="D1275" i="1"/>
  <c r="G1275" i="1"/>
  <c r="H1275" i="1"/>
  <c r="I1275" i="1"/>
  <c r="D1276" i="1"/>
  <c r="G1276" i="1"/>
  <c r="H1276" i="1"/>
  <c r="D1277" i="1"/>
  <c r="G1277" i="1"/>
  <c r="H1277" i="1"/>
  <c r="D1278" i="1"/>
  <c r="G1278" i="1"/>
  <c r="H1278" i="1"/>
  <c r="D1279" i="1"/>
  <c r="G1279" i="1"/>
  <c r="H1279" i="1"/>
  <c r="D1280" i="1"/>
  <c r="G1280" i="1"/>
  <c r="H1280" i="1"/>
  <c r="D1281" i="1"/>
  <c r="G1281" i="1"/>
  <c r="H1281" i="1"/>
  <c r="D1282" i="1"/>
  <c r="G1282" i="1"/>
  <c r="H1282" i="1"/>
  <c r="D1283" i="1"/>
  <c r="G1283" i="1"/>
  <c r="H1283" i="1"/>
  <c r="I1283" i="1"/>
  <c r="D1284" i="1"/>
  <c r="G1284" i="1"/>
  <c r="H1284" i="1"/>
  <c r="I1284" i="1"/>
  <c r="D1285" i="1"/>
  <c r="G1285" i="1"/>
  <c r="H1285" i="1"/>
  <c r="I1285" i="1"/>
  <c r="D1286" i="1"/>
  <c r="G1286" i="1"/>
  <c r="H1286" i="1"/>
  <c r="I1286" i="1"/>
  <c r="D1287" i="1"/>
  <c r="G1287" i="1"/>
  <c r="H1287" i="1"/>
  <c r="I1287" i="1"/>
  <c r="D1288" i="1"/>
  <c r="G1288" i="1"/>
  <c r="H1288" i="1"/>
  <c r="D1289" i="1"/>
  <c r="G1289" i="1"/>
  <c r="H1289" i="1"/>
  <c r="D1290" i="1"/>
  <c r="G1290" i="1"/>
  <c r="H1290" i="1"/>
  <c r="D1239" i="1" l="1"/>
  <c r="G1239" i="1"/>
  <c r="H1239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D1224" i="1" l="1"/>
  <c r="G1224" i="1"/>
  <c r="H1224" i="1"/>
  <c r="D1225" i="1"/>
  <c r="G1225" i="1"/>
  <c r="H1225" i="1"/>
  <c r="D1226" i="1"/>
  <c r="G1226" i="1"/>
  <c r="H1226" i="1"/>
  <c r="D1227" i="1"/>
  <c r="G1227" i="1"/>
  <c r="H1227" i="1"/>
  <c r="D1228" i="1"/>
  <c r="G1228" i="1"/>
  <c r="H1228" i="1"/>
  <c r="D1229" i="1"/>
  <c r="G1229" i="1"/>
  <c r="H1229" i="1"/>
  <c r="D1230" i="1"/>
  <c r="G1230" i="1"/>
  <c r="H1230" i="1"/>
  <c r="D1231" i="1"/>
  <c r="G1231" i="1"/>
  <c r="H1231" i="1"/>
  <c r="D1232" i="1"/>
  <c r="G1232" i="1"/>
  <c r="H1232" i="1"/>
  <c r="D1233" i="1"/>
  <c r="G1233" i="1"/>
  <c r="H1233" i="1"/>
  <c r="D1234" i="1"/>
  <c r="G1234" i="1"/>
  <c r="H1234" i="1"/>
  <c r="D1235" i="1"/>
  <c r="G1235" i="1"/>
  <c r="H1235" i="1"/>
  <c r="D1236" i="1"/>
  <c r="G1236" i="1"/>
  <c r="H1236" i="1"/>
  <c r="D1237" i="1"/>
  <c r="G1237" i="1"/>
  <c r="H1237" i="1"/>
  <c r="D1238" i="1"/>
  <c r="G1238" i="1"/>
  <c r="H1238" i="1"/>
  <c r="D1240" i="1"/>
  <c r="G1240" i="1"/>
  <c r="H1240" i="1"/>
  <c r="D1241" i="1"/>
  <c r="G1241" i="1"/>
  <c r="H1241" i="1"/>
  <c r="D1242" i="1"/>
  <c r="G1242" i="1"/>
  <c r="H1242" i="1"/>
  <c r="D1243" i="1"/>
  <c r="G1243" i="1"/>
  <c r="H1243" i="1"/>
  <c r="D1244" i="1"/>
  <c r="G1244" i="1"/>
  <c r="H1244" i="1"/>
  <c r="D1245" i="1"/>
  <c r="G1245" i="1"/>
  <c r="H1245" i="1"/>
  <c r="D1246" i="1"/>
  <c r="G1246" i="1"/>
  <c r="H1246" i="1"/>
  <c r="D1247" i="1"/>
  <c r="G1247" i="1"/>
  <c r="H1247" i="1"/>
  <c r="D1248" i="1"/>
  <c r="G1248" i="1"/>
  <c r="H1248" i="1"/>
  <c r="D1249" i="1"/>
  <c r="G1249" i="1"/>
  <c r="H1249" i="1"/>
  <c r="D1250" i="1"/>
  <c r="G1250" i="1"/>
  <c r="H1250" i="1"/>
  <c r="D1251" i="1"/>
  <c r="G1251" i="1"/>
  <c r="H1251" i="1"/>
  <c r="D1252" i="1"/>
  <c r="G1252" i="1"/>
  <c r="H1252" i="1"/>
  <c r="D1253" i="1"/>
  <c r="G1253" i="1"/>
  <c r="H1253" i="1"/>
  <c r="D1254" i="1"/>
  <c r="G1254" i="1"/>
  <c r="H1254" i="1"/>
  <c r="D1255" i="1"/>
  <c r="G1255" i="1"/>
  <c r="H1255" i="1"/>
  <c r="D1256" i="1"/>
  <c r="G1256" i="1"/>
  <c r="H1256" i="1"/>
  <c r="D1257" i="1"/>
  <c r="G1257" i="1"/>
  <c r="H1257" i="1"/>
  <c r="D1258" i="1"/>
  <c r="G1258" i="1"/>
  <c r="H1258" i="1"/>
  <c r="D1259" i="1"/>
  <c r="G1259" i="1"/>
  <c r="H1259" i="1"/>
  <c r="D1260" i="1"/>
  <c r="G1260" i="1"/>
  <c r="H1260" i="1"/>
  <c r="D1261" i="1"/>
  <c r="G1261" i="1"/>
  <c r="H1261" i="1"/>
  <c r="D1262" i="1"/>
  <c r="G1262" i="1"/>
  <c r="H1262" i="1"/>
  <c r="D1263" i="1"/>
  <c r="G1263" i="1"/>
  <c r="H1263" i="1"/>
  <c r="D1264" i="1"/>
  <c r="G1264" i="1"/>
  <c r="H1264" i="1"/>
  <c r="D1265" i="1"/>
  <c r="G1265" i="1"/>
  <c r="H1265" i="1"/>
  <c r="D1266" i="1"/>
  <c r="G1266" i="1"/>
  <c r="H1266" i="1"/>
  <c r="I1266" i="1"/>
  <c r="D1267" i="1"/>
  <c r="G1267" i="1"/>
  <c r="H1267" i="1"/>
  <c r="I1267" i="1"/>
  <c r="G1191" i="1" l="1"/>
  <c r="G1192" i="1"/>
  <c r="G1193" i="1"/>
  <c r="I1146" i="1"/>
  <c r="D1170" i="1" l="1"/>
  <c r="D1146" i="1"/>
  <c r="G1146" i="1"/>
  <c r="H1146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H1191" i="1"/>
  <c r="I1191" i="1"/>
  <c r="H1192" i="1"/>
  <c r="I1192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D1223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G21" i="1"/>
  <c r="D60" i="1"/>
  <c r="D62" i="1"/>
  <c r="D57" i="1"/>
  <c r="D55" i="1"/>
  <c r="D5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5" i="1"/>
  <c r="D7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2" i="1"/>
  <c r="G143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D319" i="1" l="1"/>
  <c r="D320" i="1"/>
  <c r="D259" i="1"/>
  <c r="D258" i="1"/>
  <c r="D257" i="1"/>
  <c r="D233" i="1"/>
  <c r="D58" i="1"/>
  <c r="D37" i="1"/>
  <c r="D36" i="1"/>
  <c r="D35" i="1"/>
  <c r="D34" i="1"/>
  <c r="D33" i="1"/>
  <c r="D32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46" i="1"/>
  <c r="D10" i="1"/>
  <c r="D15" i="1" l="1"/>
  <c r="D14" i="1"/>
  <c r="D13" i="1"/>
  <c r="D8" i="1"/>
  <c r="D45" i="1"/>
  <c r="D47" i="1"/>
  <c r="D48" i="1"/>
  <c r="D49" i="1"/>
  <c r="D50" i="1"/>
  <c r="D51" i="1"/>
  <c r="D52" i="1"/>
  <c r="D53" i="1"/>
  <c r="D54" i="1"/>
  <c r="D56" i="1"/>
  <c r="D61" i="1"/>
  <c r="D63" i="1"/>
  <c r="D64" i="1"/>
  <c r="D65" i="1"/>
  <c r="D66" i="1"/>
  <c r="D67" i="1"/>
  <c r="D68" i="1"/>
  <c r="D69" i="1"/>
  <c r="D70" i="1"/>
  <c r="D71" i="1"/>
  <c r="D6" i="1"/>
  <c r="D9" i="1"/>
  <c r="D11" i="1"/>
  <c r="D12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8" i="1"/>
  <c r="D39" i="1"/>
  <c r="D40" i="1"/>
  <c r="D41" i="1"/>
  <c r="D42" i="1"/>
  <c r="D43" i="1"/>
  <c r="D44" i="1"/>
  <c r="AD17" i="1" l="1"/>
  <c r="AC17" i="1"/>
  <c r="D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FD56C-8DC3-402A-B74B-5B9DDBEEB34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2A02349-9F95-4AF2-891E-C2C00B50C4A6}" name="WorksheetConnection_Planilha-Controle-de-EPI-por-Funcionarios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PlanilhaControledeEPIporFuncionarios.xlsxTabela1"/>
        </x15:connection>
      </ext>
    </extLst>
  </connection>
</connections>
</file>

<file path=xl/sharedStrings.xml><?xml version="1.0" encoding="utf-8"?>
<sst xmlns="http://schemas.openxmlformats.org/spreadsheetml/2006/main" count="2130" uniqueCount="232">
  <si>
    <t>Data</t>
  </si>
  <si>
    <t>Matrícula</t>
  </si>
  <si>
    <t>Nome</t>
  </si>
  <si>
    <t>EPI</t>
  </si>
  <si>
    <t>Quant.</t>
  </si>
  <si>
    <t>Observações</t>
  </si>
  <si>
    <t>Entrega</t>
  </si>
  <si>
    <t>Devolução</t>
  </si>
  <si>
    <t>Setor</t>
  </si>
  <si>
    <t>Função</t>
  </si>
  <si>
    <t>Produção</t>
  </si>
  <si>
    <t>Manutenção</t>
  </si>
  <si>
    <t>Código</t>
  </si>
  <si>
    <t>Descrição</t>
  </si>
  <si>
    <t>Estoque Atual</t>
  </si>
  <si>
    <t>EPI-01</t>
  </si>
  <si>
    <t>EPI-02</t>
  </si>
  <si>
    <t>EPI-03</t>
  </si>
  <si>
    <t>EPI-04</t>
  </si>
  <si>
    <t>EPI-05</t>
  </si>
  <si>
    <t>Estoque Inicial</t>
  </si>
  <si>
    <t>Rótulos de Linha</t>
  </si>
  <si>
    <t>Total Geral</t>
  </si>
  <si>
    <t>Soma de Quant.</t>
  </si>
  <si>
    <t>LUVA RASPA P-07</t>
  </si>
  <si>
    <t>AVENTAL</t>
  </si>
  <si>
    <t xml:space="preserve">LUVEX </t>
  </si>
  <si>
    <t>LUVA MUCAMBO</t>
  </si>
  <si>
    <t>MÁSCARA PFF2</t>
  </si>
  <si>
    <t>MÁSCARA COM VÁLVULA</t>
  </si>
  <si>
    <t>ÓCULOS DE SOBREPOR</t>
  </si>
  <si>
    <t>ANTONIA ELIVANIA DA SILVA SANTOS GONÇALVES</t>
  </si>
  <si>
    <t>ARON TADEU NASCIMENTO DE VITRO</t>
  </si>
  <si>
    <t>CALINE FLORES DOS SANTOS</t>
  </si>
  <si>
    <t>CATIA OLIVEIRA DOS SANTOS</t>
  </si>
  <si>
    <t>DIEGO BEZERRA MOTTA BERALDO</t>
  </si>
  <si>
    <t>DIOGO CESARIO MENDES DA SILVA</t>
  </si>
  <si>
    <t>EDSON GATINONI JUNIOR</t>
  </si>
  <si>
    <t>EDUARDO FARIAS MENDES</t>
  </si>
  <si>
    <t>ELISETE DA SILVA SIMÕES</t>
  </si>
  <si>
    <t>FELICIO DA COSTA RIBEIRO ALVES</t>
  </si>
  <si>
    <t>FERNANDA PEREIRA MOREIRA</t>
  </si>
  <si>
    <t>FRANCISCA VIEIRA DE LIMA</t>
  </si>
  <si>
    <t>GUILHERME AVILA RIBEIRO</t>
  </si>
  <si>
    <t>GUSTAVO DE JESUS SANTOS</t>
  </si>
  <si>
    <t>HENRIQUE MORAES GATINONI</t>
  </si>
  <si>
    <t>JAQUELINE LEONOR DA SILVA</t>
  </si>
  <si>
    <t>JAQUELINE MARIA SIMÕES CANDIDO</t>
  </si>
  <si>
    <t>JEAN RAFAEL DOS SANTOS</t>
  </si>
  <si>
    <t>JOÃO BATISTA BALBINO</t>
  </si>
  <si>
    <t>JOSÉ DANIEL RIBEIRO DA SILVA</t>
  </si>
  <si>
    <t>JOSÉ ILTON DE ABREU SOARES</t>
  </si>
  <si>
    <t>LARISSA ALMEIDA DE SOUZA</t>
  </si>
  <si>
    <t>LEANDRO ALCANTARA DA SILVA</t>
  </si>
  <si>
    <t>LEONARDO APARECIDO GIMENES</t>
  </si>
  <si>
    <t>LUCAS CERIMELE DA SILVA</t>
  </si>
  <si>
    <t>LUCILENE DIAS FERREIRA DE OLIVEIRA</t>
  </si>
  <si>
    <t>MARCIANO LOPES DUARTE</t>
  </si>
  <si>
    <t>MARIA CLAUDIANE MATOS PINTO</t>
  </si>
  <si>
    <t>MARIA NATALIA PEREIRA</t>
  </si>
  <si>
    <t>MARINA ELEUTÉRIO DA SILVA</t>
  </si>
  <si>
    <t>MATHEUS CHAVES DE SOUSA</t>
  </si>
  <si>
    <t>MOISES DE MORAES</t>
  </si>
  <si>
    <t>RENAN COLONI MARTINS</t>
  </si>
  <si>
    <t>RODRIGO DO AMARAL CAMARGO</t>
  </si>
  <si>
    <t>ROSALINA APARECIDA GONÇALVES DE SOUZA</t>
  </si>
  <si>
    <t>VITOR DA SILVA PEDROSO</t>
  </si>
  <si>
    <t>YARA SIMÕES PROCÓPIO</t>
  </si>
  <si>
    <t>Administrativo</t>
  </si>
  <si>
    <t>Qualidade</t>
  </si>
  <si>
    <t>Magnaflux</t>
  </si>
  <si>
    <t>Limpeza</t>
  </si>
  <si>
    <t>Expedição</t>
  </si>
  <si>
    <t>Comercial</t>
  </si>
  <si>
    <t>Operador de máquina</t>
  </si>
  <si>
    <t>Ajudante Geral B</t>
  </si>
  <si>
    <t>Auxiliar de escritório</t>
  </si>
  <si>
    <t>Supervisor de manutenção</t>
  </si>
  <si>
    <t>Preparador CNC</t>
  </si>
  <si>
    <t>Operador de magnaflux</t>
  </si>
  <si>
    <t>Assistente de RH</t>
  </si>
  <si>
    <t>Auxiliar de preparação de máquina</t>
  </si>
  <si>
    <t xml:space="preserve">Operador de máquina </t>
  </si>
  <si>
    <t>Auxiliar de desenv de processos</t>
  </si>
  <si>
    <t>Auxiliar de laboratório</t>
  </si>
  <si>
    <t>Preparador de máquina</t>
  </si>
  <si>
    <t>Assistente de PCP</t>
  </si>
  <si>
    <t>Supervisor de qualidade</t>
  </si>
  <si>
    <t>Técnico de usinagem</t>
  </si>
  <si>
    <t>Auxiliar de limpeza</t>
  </si>
  <si>
    <t>Motorista</t>
  </si>
  <si>
    <t>Técnico de manutenção</t>
  </si>
  <si>
    <t>Supervisor técnico comercial</t>
  </si>
  <si>
    <t>Motorista B</t>
  </si>
  <si>
    <t>MANGOTE DESCARTÁVEL</t>
  </si>
  <si>
    <t>P.A</t>
  </si>
  <si>
    <t>LUVA DE PANO</t>
  </si>
  <si>
    <t>ABAFADOR DE RUÍDO</t>
  </si>
  <si>
    <t>AMÉLIA BRITO ROCHA</t>
  </si>
  <si>
    <t>ANDRÉ AGUILAR RIBEIRO</t>
  </si>
  <si>
    <t>CAMILA DA SILVA FERZE</t>
  </si>
  <si>
    <t>CLAUDIA PEREIRA DE ARAUJO</t>
  </si>
  <si>
    <t>EDVANDO APARECIDO RODRIGUES DE MORAES</t>
  </si>
  <si>
    <t>ELIADSON ARAÚJO DE SÁ</t>
  </si>
  <si>
    <t>FABIO FELIPE CARDOSO</t>
  </si>
  <si>
    <t>FELIPE FERREIRA DOS SANTOS</t>
  </si>
  <si>
    <t>GISELE PEREIRA DA SILVA</t>
  </si>
  <si>
    <t>JOÃO VICTOR MALAGOLLI COSTA</t>
  </si>
  <si>
    <t>KATHIA APARECIDA SANTOS</t>
  </si>
  <si>
    <t>KESIA RAFAELA DA SILVA VILELA</t>
  </si>
  <si>
    <t>MANUEL FERREIRA DOS SANTOS</t>
  </si>
  <si>
    <t>MARCIO GUILHERME BUENO DE MELO</t>
  </si>
  <si>
    <t>MATHEUS FORTUNATO REIS</t>
  </si>
  <si>
    <t xml:space="preserve">PEDRO LUCAS RIBEIRO ARTHIAGAS </t>
  </si>
  <si>
    <t>POLIANA ROCHA DOS SANTOS</t>
  </si>
  <si>
    <t>ROSINEIDE SILVA DE OLIVEIRA</t>
  </si>
  <si>
    <t>VAMIR PEREIRA SILVA</t>
  </si>
  <si>
    <t>VALDIRENE SERAFIM DO SANTOS</t>
  </si>
  <si>
    <t>WILLIAMS CAMARGO DO PRADO</t>
  </si>
  <si>
    <t>laboratório</t>
  </si>
  <si>
    <t>Revenimento</t>
  </si>
  <si>
    <t>Almoxarifado</t>
  </si>
  <si>
    <t>Auxiliar de manutenção</t>
  </si>
  <si>
    <t>soldador</t>
  </si>
  <si>
    <t>Operador de revenimento</t>
  </si>
  <si>
    <t>Auxiliar de prepaparação</t>
  </si>
  <si>
    <t>EPI-06</t>
  </si>
  <si>
    <t>EPI-07</t>
  </si>
  <si>
    <t>EPI-08</t>
  </si>
  <si>
    <t>EPI-09</t>
  </si>
  <si>
    <t>EPI-10</t>
  </si>
  <si>
    <t>EPI-12</t>
  </si>
  <si>
    <t>EPI-13</t>
  </si>
  <si>
    <t>EPI-14</t>
  </si>
  <si>
    <t>C.A</t>
  </si>
  <si>
    <t>(vazio)</t>
  </si>
  <si>
    <t>Matrícula não encontrada</t>
  </si>
  <si>
    <t>ÓCULOS DE PROTEÇÃO</t>
  </si>
  <si>
    <t>EPI-15</t>
  </si>
  <si>
    <t>EPI-16</t>
  </si>
  <si>
    <t>EPI-17</t>
  </si>
  <si>
    <t>EPI-18</t>
  </si>
  <si>
    <t>LUVA DE LÁTEX PRETA DESCARTÁVEL P</t>
  </si>
  <si>
    <t>LUVA DE LÁTEX PRETA DESCARTÁVEL M</t>
  </si>
  <si>
    <t>LUVA DE LÁTEX PRETA DESCARTÁVEL G</t>
  </si>
  <si>
    <t>LUVA NITRÍLICA G</t>
  </si>
  <si>
    <t>LUVA NITRÍLICA P</t>
  </si>
  <si>
    <t>LUVA NITRÍLICA M</t>
  </si>
  <si>
    <t>MANGOTE</t>
  </si>
  <si>
    <t>PROTETOR AURICULAR</t>
  </si>
  <si>
    <t>JONATHAN CARLOS MOURA DA SILVA</t>
  </si>
  <si>
    <t>Processos</t>
  </si>
  <si>
    <t>CLEITON</t>
  </si>
  <si>
    <t xml:space="preserve">ALESSANDRA </t>
  </si>
  <si>
    <t>LUVA DESCARTAVEL</t>
  </si>
  <si>
    <t>LUVA NITRILICA</t>
  </si>
  <si>
    <t>MASCARA</t>
  </si>
  <si>
    <t>MACACÃO</t>
  </si>
  <si>
    <t xml:space="preserve">MANGOTE </t>
  </si>
  <si>
    <t>JOILSON</t>
  </si>
  <si>
    <t>Técnico mecânico industrial</t>
  </si>
  <si>
    <t>FABIO LUIS</t>
  </si>
  <si>
    <t>MARCIO MELO</t>
  </si>
  <si>
    <t>MARLI ROSA</t>
  </si>
  <si>
    <t>MÊS</t>
  </si>
  <si>
    <t>ANO</t>
  </si>
  <si>
    <t>DIA</t>
  </si>
  <si>
    <t>ABAFADOR</t>
  </si>
  <si>
    <t>BOTA DE SEGURANÇA</t>
  </si>
  <si>
    <t>LUVEX</t>
  </si>
  <si>
    <t>GLEISA TAINA</t>
  </si>
  <si>
    <t>MAYARA</t>
  </si>
  <si>
    <t>DIEGO</t>
  </si>
  <si>
    <t xml:space="preserve"> LUVA DESCARTAVEL</t>
  </si>
  <si>
    <t>LUVA-ANTIESTÁTICA</t>
  </si>
  <si>
    <t>TAMIRES</t>
  </si>
  <si>
    <t>IAGO</t>
  </si>
  <si>
    <t>JOSÉ ANTONIO</t>
  </si>
  <si>
    <t>TOUCA</t>
  </si>
  <si>
    <t>TIAGO</t>
  </si>
  <si>
    <t>JUSSARA</t>
  </si>
  <si>
    <t>PAMELA</t>
  </si>
  <si>
    <t>LUVA VERDE</t>
  </si>
  <si>
    <t>MUCAMBO</t>
  </si>
  <si>
    <t>EZAU</t>
  </si>
  <si>
    <t>CINTA LOMBAR</t>
  </si>
  <si>
    <t xml:space="preserve">LUVA DE PANO </t>
  </si>
  <si>
    <t xml:space="preserve">LUVA </t>
  </si>
  <si>
    <t>JEFERSON</t>
  </si>
  <si>
    <t>Out</t>
  </si>
  <si>
    <t>Nov</t>
  </si>
  <si>
    <t>Contagem de MÊS</t>
  </si>
  <si>
    <t>ANDERSON</t>
  </si>
  <si>
    <t>LUVA NITRILICA G</t>
  </si>
  <si>
    <t>LUVA NITRILICA P</t>
  </si>
  <si>
    <t>LUVA NITRILICA M</t>
  </si>
  <si>
    <t>(Vários itens)</t>
  </si>
  <si>
    <t>TERCEIRIZADO</t>
  </si>
  <si>
    <t>TERCERIZADO</t>
  </si>
  <si>
    <t>Preparador de indutores</t>
  </si>
  <si>
    <t>usinagem</t>
  </si>
  <si>
    <t>Auxiliar laboratório</t>
  </si>
  <si>
    <t>Consumo</t>
  </si>
  <si>
    <t>LUVA NITRÍLICA EG</t>
  </si>
  <si>
    <t xml:space="preserve"> Quantidade (Compra)</t>
  </si>
  <si>
    <t>Preço unidade</t>
  </si>
  <si>
    <t xml:space="preserve"> Preço Final</t>
  </si>
  <si>
    <t>EPI-19</t>
  </si>
  <si>
    <t>EPI-20</t>
  </si>
  <si>
    <t>BOTA DE SEGURANÇA N°35</t>
  </si>
  <si>
    <t>BOTA DE SEGURANÇA N°36</t>
  </si>
  <si>
    <t>BOTA DE SEGURANÇA N°37</t>
  </si>
  <si>
    <t>BOTA DE SEGURANÇA N°38</t>
  </si>
  <si>
    <t>BOTA DE SEGURANÇA N°39</t>
  </si>
  <si>
    <t>BOTA DE SEGURANÇA N°40</t>
  </si>
  <si>
    <t>BOTA DE SEGURANÇA N°41</t>
  </si>
  <si>
    <t>BOTA DE SEGURANÇA N°42</t>
  </si>
  <si>
    <t>BOTA DE SEGURANÇA N°43</t>
  </si>
  <si>
    <t>BOTA DE SEGURANÇA N°44</t>
  </si>
  <si>
    <t>EPI-21</t>
  </si>
  <si>
    <t>EPI-22</t>
  </si>
  <si>
    <t>EPI-23</t>
  </si>
  <si>
    <t>EPI-24</t>
  </si>
  <si>
    <t>EPI-25</t>
  </si>
  <si>
    <t>EPI-26</t>
  </si>
  <si>
    <t>EPI-27</t>
  </si>
  <si>
    <t>EPI-28</t>
  </si>
  <si>
    <t>EPI-29</t>
  </si>
  <si>
    <t>EPI-30</t>
  </si>
  <si>
    <t>EPI-31</t>
  </si>
  <si>
    <t>LUVA DE LÁTEX PRETA DESCARTÁVEL EG</t>
  </si>
  <si>
    <t>LUVA DESCARTAVEL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</si>
</sst>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venir Next LT Pro"/>
      <family val="2"/>
    </font>
    <font>
      <sz val="11"/>
      <color theme="0"/>
      <name val="Bahnschrift"/>
      <family val="2"/>
    </font>
    <font>
      <sz val="10"/>
      <color theme="0"/>
      <name val="Avenir Next LT Pro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1" tint="0.14999847407452621"/>
      <name val="Avenir Next LT Pro"/>
      <family val="2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Bahnschrift"/>
      <family val="2"/>
    </font>
    <font>
      <u/>
      <sz val="11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00EA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EA6A"/>
      </left>
      <right style="thin">
        <color rgb="FF00EA6A"/>
      </right>
      <top style="thin">
        <color rgb="FF00EA6A"/>
      </top>
      <bottom style="thin">
        <color rgb="FF00EA6A"/>
      </bottom>
      <diagonal/>
    </border>
    <border>
      <left/>
      <right style="thin">
        <color rgb="FF00EA6A"/>
      </right>
      <top style="thin">
        <color rgb="FF00EA6A"/>
      </top>
      <bottom style="thin">
        <color rgb="FF00EA6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 vertical="center"/>
    </xf>
    <xf numFmtId="0" fontId="0" fillId="0" borderId="4" xfId="0" applyBorder="1"/>
    <xf numFmtId="0" fontId="9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/>
    <xf numFmtId="0" fontId="3" fillId="2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14" fontId="8" fillId="5" borderId="3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4" fontId="10" fillId="5" borderId="6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14" fontId="10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49" fontId="10" fillId="5" borderId="3" xfId="0" applyNumberFormat="1" applyFont="1" applyFill="1" applyBorder="1" applyAlignment="1">
      <alignment horizontal="center" vertical="center"/>
    </xf>
    <xf numFmtId="14" fontId="16" fillId="5" borderId="3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0" xfId="0" applyFill="1"/>
    <xf numFmtId="3" fontId="5" fillId="5" borderId="3" xfId="0" applyNumberFormat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4" fontId="5" fillId="5" borderId="6" xfId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44" fontId="18" fillId="4" borderId="6" xfId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44" fontId="18" fillId="4" borderId="3" xfId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Moeda" xfId="1" builtinId="4"/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 tint="4.9989318521683403E-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 tint="4.9989318521683403E-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EA6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EA6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EA6A"/>
        </left>
        <right style="thin">
          <color rgb="FF00EA6A"/>
        </right>
        <top/>
        <bottom/>
        <vertical style="thin">
          <color rgb="FF00EA6A"/>
        </vertical>
        <horizontal style="thin">
          <color rgb="FF00EA6A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Next LT Pro"/>
        <family val="2"/>
        <scheme val="none"/>
      </font>
      <numFmt numFmtId="19" formatCode="dd/mm/yyyy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Next LT Pro"/>
        <family val="2"/>
        <scheme val="none"/>
      </font>
      <numFmt numFmtId="0" formatCode="General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Next LT Pro"/>
        <family val="2"/>
        <scheme val="none"/>
      </font>
      <numFmt numFmtId="0" formatCode="General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30" formatCode="@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Avenir Next LT Pro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19" formatCode="dd/mm/yyyy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EA6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EA6A"/>
        </left>
        <right style="thin">
          <color rgb="FF00EA6A"/>
        </right>
        <top/>
        <bottom/>
        <vertical style="thin">
          <color rgb="FF00EA6A"/>
        </vertical>
        <horizontal style="thin">
          <color rgb="FF00EA6A"/>
        </horizontal>
      </border>
    </dxf>
  </dxfs>
  <tableStyles count="0" defaultTableStyle="TableStyleMedium2" defaultPivotStyle="PivotStyleLight16"/>
  <colors>
    <mruColors>
      <color rgb="FF00E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2.xml"/><Relationship Id="rId26" Type="http://schemas.microsoft.com/office/2007/relationships/slicerCache" Target="slicerCaches/slicerCache4.xml"/><Relationship Id="rId39" Type="http://schemas.openxmlformats.org/officeDocument/2006/relationships/customXml" Target="../customXml/item1.xml"/><Relationship Id="rId21" Type="http://schemas.openxmlformats.org/officeDocument/2006/relationships/pivotCacheDefinition" Target="pivotCache/pivotCacheDefinition5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07/relationships/slicerCache" Target="slicerCaches/slicerCache3.xml"/><Relationship Id="rId33" Type="http://schemas.openxmlformats.org/officeDocument/2006/relationships/theme" Target="theme/theme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microsoft.com/office/2011/relationships/timelineCache" Target="timelineCaches/timelineCache1.xml"/><Relationship Id="rId37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07/relationships/slicerCache" Target="slicerCaches/slicerCache1.xml"/><Relationship Id="rId28" Type="http://schemas.openxmlformats.org/officeDocument/2006/relationships/pivotCacheDefinition" Target="pivotCache/pivotCacheDefinition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pivotTable" Target="pivotTables/pivotTabl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pivotCacheDefinition" Target="pivotCache/pivotCacheDefinition6.xml"/><Relationship Id="rId27" Type="http://schemas.microsoft.com/office/2007/relationships/slicerCache" Target="slicerCaches/slicerCache5.xml"/><Relationship Id="rId30" Type="http://schemas.openxmlformats.org/officeDocument/2006/relationships/pivotTable" Target="pivotTables/pivotTable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[Planilha-Controle-de-EPI-por-Funcionarios.xlsx]Planilha4!Tabela dinâmica26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644644813099152E-2"/>
          <c:y val="0.10919019676680543"/>
          <c:w val="0.97035685499942426"/>
          <c:h val="0.82884949094738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Planilha4!$A$4:$B$20</c:f>
              <c:strCache>
                <c:ptCount val="17"/>
                <c:pt idx="0">
                  <c:v>ABAFADOR</c:v>
                </c:pt>
                <c:pt idx="1">
                  <c:v>AVENTAL</c:v>
                </c:pt>
                <c:pt idx="2">
                  <c:v>BOTA DE SEGURANÇA</c:v>
                </c:pt>
                <c:pt idx="3">
                  <c:v>CINTA LOMBAR</c:v>
                </c:pt>
                <c:pt idx="4">
                  <c:v>LUVA DE PANO</c:v>
                </c:pt>
                <c:pt idx="5">
                  <c:v>LUVA DE PANO </c:v>
                </c:pt>
                <c:pt idx="6">
                  <c:v>LUVA DESCARTAVEL</c:v>
                </c:pt>
                <c:pt idx="7">
                  <c:v>LUVA MUCAMBO</c:v>
                </c:pt>
                <c:pt idx="8">
                  <c:v>LUVA NITRILICA</c:v>
                </c:pt>
                <c:pt idx="9">
                  <c:v>MACACÃO</c:v>
                </c:pt>
                <c:pt idx="10">
                  <c:v>MANGOTE</c:v>
                </c:pt>
                <c:pt idx="11">
                  <c:v>MASCARA</c:v>
                </c:pt>
                <c:pt idx="12">
                  <c:v>MUCAMBO</c:v>
                </c:pt>
                <c:pt idx="13">
                  <c:v>ÓCULOS DE PROTEÇÃO</c:v>
                </c:pt>
                <c:pt idx="14">
                  <c:v>PROTETOR AURICULAR</c:v>
                </c:pt>
                <c:pt idx="15">
                  <c:v>TOUCA</c:v>
                </c:pt>
                <c:pt idx="16">
                  <c:v>(vazio)</c:v>
                </c:pt>
              </c:strCache>
            </c:strRef>
          </c:cat>
          <c:val>
            <c:numRef>
              <c:f>Planilha4!$C$4:$C$20</c:f>
              <c:numCache>
                <c:formatCode>General</c:formatCode>
                <c:ptCount val="17"/>
                <c:pt idx="0">
                  <c:v>5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39</c:v>
                </c:pt>
                <c:pt idx="5">
                  <c:v>1</c:v>
                </c:pt>
                <c:pt idx="6">
                  <c:v>8</c:v>
                </c:pt>
                <c:pt idx="7">
                  <c:v>3</c:v>
                </c:pt>
                <c:pt idx="8">
                  <c:v>31</c:v>
                </c:pt>
                <c:pt idx="9">
                  <c:v>1</c:v>
                </c:pt>
                <c:pt idx="10">
                  <c:v>12</c:v>
                </c:pt>
                <c:pt idx="11">
                  <c:v>16</c:v>
                </c:pt>
                <c:pt idx="12">
                  <c:v>1</c:v>
                </c:pt>
                <c:pt idx="13">
                  <c:v>9</c:v>
                </c:pt>
                <c:pt idx="14">
                  <c:v>21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C-4276-BFEE-82CEC7DBDA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6052768"/>
        <c:axId val="216053248"/>
      </c:barChart>
      <c:catAx>
        <c:axId val="2160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053248"/>
        <c:crosses val="autoZero"/>
        <c:auto val="1"/>
        <c:lblAlgn val="ctr"/>
        <c:lblOffset val="100"/>
        <c:noMultiLvlLbl val="0"/>
      </c:catAx>
      <c:valAx>
        <c:axId val="2160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60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[Planilha-Controle-de-EPI-por-Funcionarios.xlsx]Planilha5!Tabela dinâmica35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Planilha5!$A$4:$B$18</c:f>
              <c:multiLvlStrCache>
                <c:ptCount val="15"/>
                <c:lvl>
                  <c:pt idx="0">
                    <c:v>AVENTAL</c:v>
                  </c:pt>
                  <c:pt idx="1">
                    <c:v>BOTA DE SEGURANÇA</c:v>
                  </c:pt>
                  <c:pt idx="2">
                    <c:v>CINTA LOMBAR</c:v>
                  </c:pt>
                  <c:pt idx="3">
                    <c:v>LUVA </c:v>
                  </c:pt>
                  <c:pt idx="4">
                    <c:v>LUVA DE PANO</c:v>
                  </c:pt>
                  <c:pt idx="5">
                    <c:v>LUVA DESCARTAVEL</c:v>
                  </c:pt>
                  <c:pt idx="6">
                    <c:v>LUVA MUCAMBO</c:v>
                  </c:pt>
                  <c:pt idx="7">
                    <c:v>LUVA NITRILICA</c:v>
                  </c:pt>
                  <c:pt idx="8">
                    <c:v>MACACÃO</c:v>
                  </c:pt>
                  <c:pt idx="9">
                    <c:v>MANGOTE</c:v>
                  </c:pt>
                  <c:pt idx="10">
                    <c:v>MANGOTE </c:v>
                  </c:pt>
                  <c:pt idx="11">
                    <c:v>MASCARA</c:v>
                  </c:pt>
                  <c:pt idx="12">
                    <c:v>ÓCULOS DE PROTEÇÃO</c:v>
                  </c:pt>
                  <c:pt idx="13">
                    <c:v>PROTETOR AURICULAR</c:v>
                  </c:pt>
                  <c:pt idx="14">
                    <c:v>TOUCA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Planilha5!$C$4:$C$18</c:f>
              <c:numCache>
                <c:formatCode>General</c:formatCode>
                <c:ptCount val="15"/>
                <c:pt idx="0">
                  <c:v>13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21</c:v>
                </c:pt>
                <c:pt idx="5">
                  <c:v>15</c:v>
                </c:pt>
                <c:pt idx="6">
                  <c:v>4</c:v>
                </c:pt>
                <c:pt idx="7">
                  <c:v>12</c:v>
                </c:pt>
                <c:pt idx="8">
                  <c:v>4</c:v>
                </c:pt>
                <c:pt idx="9">
                  <c:v>11</c:v>
                </c:pt>
                <c:pt idx="10">
                  <c:v>1</c:v>
                </c:pt>
                <c:pt idx="11">
                  <c:v>30</c:v>
                </c:pt>
                <c:pt idx="12">
                  <c:v>9</c:v>
                </c:pt>
                <c:pt idx="13">
                  <c:v>11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0-4A88-8035-40D14B569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97168"/>
        <c:axId val="152060272"/>
      </c:barChart>
      <c:catAx>
        <c:axId val="5229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60272"/>
        <c:crosses val="autoZero"/>
        <c:auto val="1"/>
        <c:lblAlgn val="ctr"/>
        <c:lblOffset val="100"/>
        <c:noMultiLvlLbl val="0"/>
      </c:catAx>
      <c:valAx>
        <c:axId val="1520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9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CONTROLE</a:t>
            </a:r>
            <a:r>
              <a:rPr lang="pt-BR" baseline="0"/>
              <a:t> DE EPI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82817908630986E-2"/>
          <c:y val="0.26454535344098939"/>
          <c:w val="0.82539227433527329"/>
          <c:h val="0.58019240179723308"/>
        </c:manualLayout>
      </c:layout>
      <c:barChart>
        <c:barDir val="col"/>
        <c:grouping val="clustered"/>
        <c:varyColors val="0"/>
        <c:ser>
          <c:idx val="0"/>
          <c:order val="0"/>
          <c:tx>
            <c:v>LUVA DE PANO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CATIA OLIVEIRA DOS SANTOS</c:v>
              </c:pt>
              <c:pt idx="1">
                <c:v>EDSON GATINONI JUNIOR</c:v>
              </c:pt>
              <c:pt idx="2">
                <c:v>JOÃO VICTOR MALAGOLLI COSTA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C-81CF-433B-BC42-9539BB356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8023712"/>
        <c:axId val="1108024192"/>
      </c:barChart>
      <c:catAx>
        <c:axId val="1108023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80241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080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80237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24323190555022"/>
          <c:y val="3.412378740194999E-2"/>
          <c:w val="8.28974571925742E-2"/>
          <c:h val="0.44469339252248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5="http://schemas.microsoft.com/office/drawing/2012/chart" uri="{723BEF56-08C2-4564-9609-F4CBC75E7E54}">
      <c15:pivotSource>
        <c15:name>[Planilha-Controle-de-EPI-por-Funcionarios.xlsx]PivotChartTable1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[Planilha-Controle-de-EPI-por-Funcionarios.xlsx]Planilha7!Tabela dinâmica13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/>
              <a:t>SAIDA</a:t>
            </a:r>
            <a:r>
              <a:rPr lang="pt-BR" sz="2000" b="1" baseline="0"/>
              <a:t> DE EPIS</a:t>
            </a:r>
            <a:endParaRPr lang="pt-BR" sz="2000" b="1"/>
          </a:p>
        </c:rich>
      </c:tx>
      <c:layout>
        <c:manualLayout>
          <c:xMode val="edge"/>
          <c:yMode val="edge"/>
          <c:x val="0.46872298581544775"/>
          <c:y val="6.1743004643926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238113502718053E-2"/>
          <c:y val="0.20987893311755004"/>
          <c:w val="0.90721760594195211"/>
          <c:h val="0.4596543771950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Planilha7!$A$4:$A$21</c:f>
              <c:strCache>
                <c:ptCount val="18"/>
                <c:pt idx="0">
                  <c:v>AVENTAL</c:v>
                </c:pt>
                <c:pt idx="1">
                  <c:v>BOTA DE SEGURANÇA</c:v>
                </c:pt>
                <c:pt idx="2">
                  <c:v>CINTA LOMBAR</c:v>
                </c:pt>
                <c:pt idx="3">
                  <c:v>LUVA </c:v>
                </c:pt>
                <c:pt idx="4">
                  <c:v>LUVA DE PANO</c:v>
                </c:pt>
                <c:pt idx="5">
                  <c:v>LUVA DESCARTAVEL</c:v>
                </c:pt>
                <c:pt idx="6">
                  <c:v>LUVA MUCAMBO</c:v>
                </c:pt>
                <c:pt idx="7">
                  <c:v>LUVA NITRILICA</c:v>
                </c:pt>
                <c:pt idx="8">
                  <c:v>LUVA NITRILICA G</c:v>
                </c:pt>
                <c:pt idx="9">
                  <c:v>LUVA NITRILICA M</c:v>
                </c:pt>
                <c:pt idx="10">
                  <c:v>LUVA NITRILICA P</c:v>
                </c:pt>
                <c:pt idx="11">
                  <c:v>MACACÃO</c:v>
                </c:pt>
                <c:pt idx="12">
                  <c:v>MANGOTE</c:v>
                </c:pt>
                <c:pt idx="13">
                  <c:v>MANGOTE </c:v>
                </c:pt>
                <c:pt idx="14">
                  <c:v>MASCARA</c:v>
                </c:pt>
                <c:pt idx="15">
                  <c:v>ÓCULOS DE PROTEÇÃO</c:v>
                </c:pt>
                <c:pt idx="16">
                  <c:v>PROTETOR AURICULAR</c:v>
                </c:pt>
                <c:pt idx="17">
                  <c:v>TOUCA</c:v>
                </c:pt>
              </c:strCache>
            </c:strRef>
          </c:cat>
          <c:val>
            <c:numRef>
              <c:f>Planilha7!$B$4:$B$21</c:f>
              <c:numCache>
                <c:formatCode>General</c:formatCode>
                <c:ptCount val="18"/>
                <c:pt idx="0">
                  <c:v>13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21</c:v>
                </c:pt>
                <c:pt idx="5">
                  <c:v>15</c:v>
                </c:pt>
                <c:pt idx="6">
                  <c:v>4</c:v>
                </c:pt>
                <c:pt idx="7">
                  <c:v>12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11</c:v>
                </c:pt>
                <c:pt idx="13">
                  <c:v>1</c:v>
                </c:pt>
                <c:pt idx="14">
                  <c:v>30</c:v>
                </c:pt>
                <c:pt idx="15">
                  <c:v>9</c:v>
                </c:pt>
                <c:pt idx="16">
                  <c:v>11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B-4FAD-92A9-B27CF59DD4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1562495"/>
        <c:axId val="1691552415"/>
      </c:barChart>
      <c:catAx>
        <c:axId val="169156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/>
                  <a:t>TIPO</a:t>
                </a:r>
                <a:r>
                  <a:rPr lang="pt-BR" sz="1600" b="1" baseline="0"/>
                  <a:t> DE EPI</a:t>
                </a:r>
                <a:endParaRPr lang="pt-BR" sz="1600" b="1"/>
              </a:p>
            </c:rich>
          </c:tx>
          <c:layout>
            <c:manualLayout>
              <c:xMode val="edge"/>
              <c:yMode val="edge"/>
              <c:x val="0.45231862066758216"/>
              <c:y val="0.749935573609628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1552415"/>
        <c:crosses val="autoZero"/>
        <c:auto val="1"/>
        <c:lblAlgn val="ctr"/>
        <c:lblOffset val="100"/>
        <c:noMultiLvlLbl val="0"/>
      </c:catAx>
      <c:valAx>
        <c:axId val="169155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/>
                  <a:t>QUANTIDADE</a:t>
                </a:r>
              </a:p>
            </c:rich>
          </c:tx>
          <c:layout>
            <c:manualLayout>
              <c:xMode val="edge"/>
              <c:yMode val="edge"/>
              <c:x val="2.193967327712466E-2"/>
              <c:y val="0.42974771928997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15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SAIDA DE EPI</a:t>
            </a:r>
          </a:p>
        </c:rich>
      </c:tx>
      <c:layout>
        <c:manualLayout>
          <c:xMode val="edge"/>
          <c:yMode val="edge"/>
          <c:x val="0.47380436125618608"/>
          <c:y val="2.5725517446671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573340467691118E-2"/>
          <c:y val="0.15572768877692189"/>
          <c:w val="0.88189027944346066"/>
          <c:h val="0.67682309037731336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Jun</c:v>
              </c:pt>
              <c:pt idx="1">
                <c:v>Jul</c:v>
              </c:pt>
              <c:pt idx="2">
                <c:v>Ago</c:v>
              </c:pt>
              <c:pt idx="3">
                <c:v>Set</c:v>
              </c:pt>
              <c:pt idx="4">
                <c:v>Out</c:v>
              </c:pt>
              <c:pt idx="5">
                <c:v>Nov</c:v>
              </c:pt>
            </c:strLit>
          </c:cat>
          <c:val>
            <c:numLit>
              <c:formatCode>General</c:formatCode>
              <c:ptCount val="6"/>
              <c:pt idx="0">
                <c:v>6</c:v>
              </c:pt>
              <c:pt idx="1">
                <c:v>6</c:v>
              </c:pt>
              <c:pt idx="2">
                <c:v>7</c:v>
              </c:pt>
              <c:pt idx="3">
                <c:v>15</c:v>
              </c:pt>
              <c:pt idx="4">
                <c:v>9</c:v>
              </c:pt>
              <c:pt idx="5">
                <c:v>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7DD-4B61-A125-56CA282938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5500656"/>
        <c:axId val="555502096"/>
      </c:lineChart>
      <c:catAx>
        <c:axId val="55550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1"/>
                  <a:t>MESES</a:t>
                </a:r>
              </a:p>
            </c:rich>
          </c:tx>
          <c:layout>
            <c:manualLayout>
              <c:xMode val="edge"/>
              <c:yMode val="edge"/>
              <c:x val="0.47527249761480533"/>
              <c:y val="0.92963856995288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02096"/>
        <c:crosses val="autoZero"/>
        <c:auto val="0"/>
        <c:lblAlgn val="ctr"/>
        <c:lblOffset val="100"/>
        <c:noMultiLvlLbl val="0"/>
      </c:catAx>
      <c:valAx>
        <c:axId val="55550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1"/>
                  <a:t>QUANTIDADE</a:t>
                </a:r>
              </a:p>
            </c:rich>
          </c:tx>
          <c:layout>
            <c:manualLayout>
              <c:xMode val="edge"/>
              <c:yMode val="edge"/>
              <c:x val="1.4326901902164894E-2"/>
              <c:y val="0.411363070425307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0065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5="http://schemas.microsoft.com/office/drawing/2012/chart" uri="{723BEF56-08C2-4564-9609-F4CBC75E7E54}">
      <c15:pivotSource>
        <c15:name>[Planilha-Controle-de-EPI-por-Funcionarios.xlsx]PivotChartTable2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37E6239-D5D3-4251-AC1D-2DBB0808F922}" formatIdx="0">
          <cx:dataId val="0"/>
          <cx:layoutPr>
            <cx:binning intervalClosed="r"/>
          </cx:layoutPr>
        </cx:series>
        <cx:series layoutId="clusteredColumn" hidden="1" uniqueId="{627C0F23-9733-4825-90CF-09801FF52B36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ASHBORD!A1"/><Relationship Id="rId2" Type="http://schemas.openxmlformats.org/officeDocument/2006/relationships/hyperlink" Target="#EPIs!A1"/><Relationship Id="rId1" Type="http://schemas.openxmlformats.org/officeDocument/2006/relationships/hyperlink" Target="#Funcion&#225;rio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Registros!A1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hyperlink" Target="#Registros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hyperlink" Target="#Registros!A1"/><Relationship Id="rId1" Type="http://schemas.openxmlformats.org/officeDocument/2006/relationships/chart" Target="../charts/chart3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1333501</xdr:colOff>
      <xdr:row>7</xdr:row>
      <xdr:rowOff>123826</xdr:rowOff>
    </xdr:from>
    <xdr:to>
      <xdr:col>26</xdr:col>
      <xdr:colOff>523876</xdr:colOff>
      <xdr:row>39</xdr:row>
      <xdr:rowOff>9526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24E23-8668-05D5-A059-6963FDE79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123825</xdr:rowOff>
    </xdr:from>
    <xdr:to>
      <xdr:col>25</xdr:col>
      <xdr:colOff>590550</xdr:colOff>
      <xdr:row>35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26E819-706D-27E6-9104-B5D3E03C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342900</xdr:colOff>
      <xdr:row>1</xdr:row>
      <xdr:rowOff>9525</xdr:rowOff>
    </xdr:from>
    <xdr:to>
      <xdr:col>25</xdr:col>
      <xdr:colOff>247650</xdr:colOff>
      <xdr:row>8</xdr:row>
      <xdr:rowOff>180975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188EEE4F-EBBE-B6E6-6415-845908BD22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500" y="200025"/>
              <a:ext cx="3562350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152400</xdr:colOff>
      <xdr:row>0</xdr:row>
      <xdr:rowOff>156000</xdr:rowOff>
    </xdr:from>
    <xdr:to>
      <xdr:col>5</xdr:col>
      <xdr:colOff>1416050</xdr:colOff>
      <xdr:row>0</xdr:row>
      <xdr:rowOff>527475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FCD50-2FEA-4024-8448-3B4C38BE30D8}"/>
            </a:ext>
          </a:extLst>
        </xdr:cNvPr>
        <xdr:cNvSpPr/>
      </xdr:nvSpPr>
      <xdr:spPr>
        <a:xfrm>
          <a:off x="10953750" y="156000"/>
          <a:ext cx="1263650" cy="371475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5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    Funcionários</a:t>
          </a:r>
        </a:p>
      </xdr:txBody>
    </xdr:sp>
    <xdr:clientData/>
  </xdr:twoCellAnchor>
  <xdr:twoCellAnchor editAs="absolute">
    <xdr:from>
      <xdr:col>6</xdr:col>
      <xdr:colOff>104778</xdr:colOff>
      <xdr:row>0</xdr:row>
      <xdr:rowOff>163833</xdr:rowOff>
    </xdr:from>
    <xdr:to>
      <xdr:col>7</xdr:col>
      <xdr:colOff>422697</xdr:colOff>
      <xdr:row>0</xdr:row>
      <xdr:rowOff>535308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714BD4-A343-443F-8A2F-4260C12CBD13}"/>
            </a:ext>
          </a:extLst>
        </xdr:cNvPr>
        <xdr:cNvSpPr/>
      </xdr:nvSpPr>
      <xdr:spPr>
        <a:xfrm>
          <a:off x="12392028" y="163833"/>
          <a:ext cx="1203744" cy="371475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    EPIs</a:t>
          </a:r>
        </a:p>
      </xdr:txBody>
    </xdr:sp>
    <xdr:clientData/>
  </xdr:twoCellAnchor>
  <xdr:twoCellAnchor editAs="absolute">
    <xdr:from>
      <xdr:col>7</xdr:col>
      <xdr:colOff>600075</xdr:colOff>
      <xdr:row>0</xdr:row>
      <xdr:rowOff>152400</xdr:rowOff>
    </xdr:from>
    <xdr:to>
      <xdr:col>9</xdr:col>
      <xdr:colOff>32169</xdr:colOff>
      <xdr:row>0</xdr:row>
      <xdr:rowOff>523875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0FA615-87AC-450E-93C4-67A45064638E}"/>
            </a:ext>
          </a:extLst>
        </xdr:cNvPr>
        <xdr:cNvSpPr/>
      </xdr:nvSpPr>
      <xdr:spPr>
        <a:xfrm>
          <a:off x="13773150" y="152400"/>
          <a:ext cx="1203744" cy="371475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DASHBORD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1021080</xdr:colOff>
      <xdr:row>0</xdr:row>
      <xdr:rowOff>118113</xdr:rowOff>
    </xdr:from>
    <xdr:to>
      <xdr:col>6</xdr:col>
      <xdr:colOff>19896</xdr:colOff>
      <xdr:row>0</xdr:row>
      <xdr:rowOff>489588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4F9D0-963A-453C-B87D-D4ADB7E6170F}"/>
            </a:ext>
          </a:extLst>
        </xdr:cNvPr>
        <xdr:cNvSpPr/>
      </xdr:nvSpPr>
      <xdr:spPr>
        <a:xfrm>
          <a:off x="9250680" y="118113"/>
          <a:ext cx="1503891" cy="371475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5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    Registros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555381</xdr:colOff>
      <xdr:row>0</xdr:row>
      <xdr:rowOff>161586</xdr:rowOff>
    </xdr:from>
    <xdr:to>
      <xdr:col>7</xdr:col>
      <xdr:colOff>73269</xdr:colOff>
      <xdr:row>0</xdr:row>
      <xdr:rowOff>586154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C53A4-2282-4F3C-A1C5-3DD4B75E3427}"/>
            </a:ext>
          </a:extLst>
        </xdr:cNvPr>
        <xdr:cNvSpPr/>
      </xdr:nvSpPr>
      <xdr:spPr>
        <a:xfrm>
          <a:off x="11216054" y="161586"/>
          <a:ext cx="1642696" cy="424568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5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    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Registros</a:t>
          </a:r>
          <a:endParaRPr lang="pt-BR" sz="1050" b="0">
            <a:solidFill>
              <a:schemeClr val="tx1">
                <a:lumMod val="85000"/>
                <a:lumOff val="15000"/>
              </a:schemeClr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185737</xdr:colOff>
      <xdr:row>1625</xdr:row>
      <xdr:rowOff>52387</xdr:rowOff>
    </xdr:from>
    <xdr:to>
      <xdr:col>6</xdr:col>
      <xdr:colOff>509587</xdr:colOff>
      <xdr:row>1642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4">
              <a:extLst>
                <a:ext uri="{FF2B5EF4-FFF2-40B4-BE49-F238E27FC236}">
                  <a16:creationId xmlns:a16="http://schemas.microsoft.com/office/drawing/2014/main" id="{1499684E-5591-831C-BE96-56A462AB6E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6062" y="264914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526673</xdr:colOff>
      <xdr:row>3</xdr:row>
      <xdr:rowOff>104775</xdr:rowOff>
    </xdr:from>
    <xdr:to>
      <xdr:col>28</xdr:col>
      <xdr:colOff>212912</xdr:colOff>
      <xdr:row>28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E865EA-FCE8-4711-13B9-B94C14469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260537</xdr:colOff>
      <xdr:row>13</xdr:row>
      <xdr:rowOff>101413</xdr:rowOff>
    </xdr:from>
    <xdr:to>
      <xdr:col>31</xdr:col>
      <xdr:colOff>260537</xdr:colOff>
      <xdr:row>21</xdr:row>
      <xdr:rowOff>53788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3E16F2A2-90FD-EBFC-06EA-4F5E300BFD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3831" y="2992531"/>
              <a:ext cx="1815353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282949</xdr:colOff>
      <xdr:row>3</xdr:row>
      <xdr:rowOff>146238</xdr:rowOff>
    </xdr:from>
    <xdr:to>
      <xdr:col>34</xdr:col>
      <xdr:colOff>282948</xdr:colOff>
      <xdr:row>14</xdr:row>
      <xdr:rowOff>50988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ome">
              <a:extLst>
                <a:ext uri="{FF2B5EF4-FFF2-40B4-BE49-F238E27FC236}">
                  <a16:creationId xmlns:a16="http://schemas.microsoft.com/office/drawing/2014/main" id="{A0B147F8-9423-FDDD-4A43-780630747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1596" y="1132356"/>
              <a:ext cx="1815352" cy="2000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225237</xdr:colOff>
      <xdr:row>3</xdr:row>
      <xdr:rowOff>146236</xdr:rowOff>
    </xdr:from>
    <xdr:to>
      <xdr:col>31</xdr:col>
      <xdr:colOff>225237</xdr:colOff>
      <xdr:row>13</xdr:row>
      <xdr:rowOff>3361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PI">
              <a:extLst>
                <a:ext uri="{FF2B5EF4-FFF2-40B4-BE49-F238E27FC236}">
                  <a16:creationId xmlns:a16="http://schemas.microsoft.com/office/drawing/2014/main" id="{0433571B-F228-3634-3698-638C05854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68531" y="1132354"/>
              <a:ext cx="1815353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25</xdr:col>
      <xdr:colOff>9525</xdr:colOff>
      <xdr:row>0</xdr:row>
      <xdr:rowOff>133350</xdr:rowOff>
    </xdr:from>
    <xdr:to>
      <xdr:col>27</xdr:col>
      <xdr:colOff>322791</xdr:colOff>
      <xdr:row>0</xdr:row>
      <xdr:rowOff>504825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9B4CA8-F8A5-45D8-A9AE-CD347D447C11}"/>
            </a:ext>
          </a:extLst>
        </xdr:cNvPr>
        <xdr:cNvSpPr/>
      </xdr:nvSpPr>
      <xdr:spPr>
        <a:xfrm>
          <a:off x="15249525" y="133350"/>
          <a:ext cx="1532466" cy="371475"/>
        </a:xfrm>
        <a:prstGeom prst="roundRect">
          <a:avLst>
            <a:gd name="adj" fmla="val 14103"/>
          </a:avLst>
        </a:prstGeom>
        <a:solidFill>
          <a:srgbClr val="00EA6A"/>
        </a:solidFill>
        <a:ln>
          <a:noFill/>
        </a:ln>
        <a:effectLst>
          <a:outerShdw blurRad="50800" dist="38100" dir="5400000" algn="t" rotWithShape="0">
            <a:srgbClr val="72E5CC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50" b="0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      Registros</a:t>
          </a:r>
        </a:p>
      </xdr:txBody>
    </xdr:sp>
    <xdr:clientData/>
  </xdr:twoCellAnchor>
  <xdr:twoCellAnchor>
    <xdr:from>
      <xdr:col>0</xdr:col>
      <xdr:colOff>168088</xdr:colOff>
      <xdr:row>30</xdr:row>
      <xdr:rowOff>20169</xdr:rowOff>
    </xdr:from>
    <xdr:to>
      <xdr:col>30</xdr:col>
      <xdr:colOff>11207</xdr:colOff>
      <xdr:row>61</xdr:row>
      <xdr:rowOff>168089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61C653A6-81F3-2D2F-D82F-19FE9F1AC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30</xdr:col>
      <xdr:colOff>112059</xdr:colOff>
      <xdr:row>37</xdr:row>
      <xdr:rowOff>138392</xdr:rowOff>
    </xdr:from>
    <xdr:to>
      <xdr:col>33</xdr:col>
      <xdr:colOff>125506</xdr:colOff>
      <xdr:row>50</xdr:row>
      <xdr:rowOff>186017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PI 1">
              <a:extLst>
                <a:ext uri="{FF2B5EF4-FFF2-40B4-BE49-F238E27FC236}">
                  <a16:creationId xmlns:a16="http://schemas.microsoft.com/office/drawing/2014/main" id="{B835379D-DFE9-5570-2C68-DB69A2452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65588" y="76015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336175</xdr:colOff>
      <xdr:row>64</xdr:row>
      <xdr:rowOff>100853</xdr:rowOff>
    </xdr:from>
    <xdr:to>
      <xdr:col>29</xdr:col>
      <xdr:colOff>235322</xdr:colOff>
      <xdr:row>98</xdr:row>
      <xdr:rowOff>89646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7667CC5-5131-7E09-C9D5-22637B72E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29</xdr:col>
      <xdr:colOff>571499</xdr:colOff>
      <xdr:row>65</xdr:row>
      <xdr:rowOff>138393</xdr:rowOff>
    </xdr:from>
    <xdr:to>
      <xdr:col>32</xdr:col>
      <xdr:colOff>584946</xdr:colOff>
      <xdr:row>78</xdr:row>
      <xdr:rowOff>186018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EPI 2">
              <a:extLst>
                <a:ext uri="{FF2B5EF4-FFF2-40B4-BE49-F238E27FC236}">
                  <a16:creationId xmlns:a16="http://schemas.microsoft.com/office/drawing/2014/main" id="{896CC19F-38FD-F309-893D-6AD46ED550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19911" y="1293551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elip/Downloads/Controle%20de%20Ga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Calend&#225;rio%20de%20Atos%20de%20Generosidade.xlsx" TargetMode="External"/><Relationship Id="rId1" Type="http://schemas.openxmlformats.org/officeDocument/2006/relationships/externalLinkPath" Target="https://d.docs.live.net/Users/Acer/Downloads/Calend&#225;rio%20de%20Atos%20de%20Generosid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1bc3f335368777/REDE%20-%20SMART%20PLANILHAS/Planilhas%20Gr&#225;tis/Planilha-Controle-de-Esoque-Gratuita%20(1).xlsx" TargetMode="External"/><Relationship Id="rId1" Type="http://schemas.openxmlformats.org/officeDocument/2006/relationships/externalLinkPath" Target="https://d.docs.live.net/061bc3f335368777/REDE%20-%20SMART%20PLANILHAS/Planilhas%20Gr&#225;tis/Planilha-Controle-de-Esoque-Gratuita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EFINIÇÕES"/>
      <sheetName val="CADASTRO"/>
      <sheetName val="PESAGEM"/>
      <sheetName val="Info"/>
    </sheetNames>
    <sheetDataSet>
      <sheetData sheetId="0"/>
      <sheetData sheetId="1">
        <row r="7">
          <cell r="B7" t="str">
            <v>ORIGEM</v>
          </cell>
        </row>
      </sheetData>
      <sheetData sheetId="2">
        <row r="6">
          <cell r="B6" t="str">
            <v>NOME</v>
          </cell>
        </row>
        <row r="7">
          <cell r="B7" t="str">
            <v>GADO A</v>
          </cell>
        </row>
      </sheetData>
      <sheetData sheetId="3" refreshError="1"/>
      <sheetData sheetId="4">
        <row r="1">
          <cell r="A1" t="str">
            <v>Masculino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ário"/>
      <sheetName val="Atos de Generosidade"/>
      <sheetName val="Sobre"/>
    </sheetNames>
    <sheetDataSet>
      <sheetData sheetId="0">
        <row r="9">
          <cell r="B9">
            <v>45655</v>
          </cell>
          <cell r="D9">
            <v>45656</v>
          </cell>
          <cell r="F9">
            <v>45657</v>
          </cell>
          <cell r="H9">
            <v>45658</v>
          </cell>
          <cell r="J9">
            <v>45659</v>
          </cell>
          <cell r="L9">
            <v>45660</v>
          </cell>
          <cell r="N9">
            <v>45661</v>
          </cell>
        </row>
        <row r="12">
          <cell r="B12">
            <v>45662</v>
          </cell>
          <cell r="D12">
            <v>45663</v>
          </cell>
          <cell r="F12">
            <v>45664</v>
          </cell>
          <cell r="H12">
            <v>45665</v>
          </cell>
          <cell r="J12">
            <v>45666</v>
          </cell>
          <cell r="L12">
            <v>45667</v>
          </cell>
          <cell r="N12">
            <v>45668</v>
          </cell>
        </row>
        <row r="15">
          <cell r="B15">
            <v>45669</v>
          </cell>
          <cell r="D15">
            <v>45670</v>
          </cell>
          <cell r="F15">
            <v>45671</v>
          </cell>
          <cell r="H15">
            <v>45672</v>
          </cell>
          <cell r="J15">
            <v>45673</v>
          </cell>
          <cell r="L15">
            <v>45674</v>
          </cell>
          <cell r="N15">
            <v>45675</v>
          </cell>
        </row>
        <row r="18">
          <cell r="B18">
            <v>45676</v>
          </cell>
          <cell r="D18">
            <v>45677</v>
          </cell>
          <cell r="F18">
            <v>45678</v>
          </cell>
          <cell r="H18">
            <v>45679</v>
          </cell>
          <cell r="J18">
            <v>45680</v>
          </cell>
          <cell r="L18">
            <v>45681</v>
          </cell>
          <cell r="N18">
            <v>45682</v>
          </cell>
        </row>
        <row r="21">
          <cell r="B21">
            <v>45683</v>
          </cell>
          <cell r="D21">
            <v>45684</v>
          </cell>
          <cell r="F21">
            <v>45685</v>
          </cell>
          <cell r="H21">
            <v>45686</v>
          </cell>
          <cell r="J21">
            <v>45687</v>
          </cell>
          <cell r="L21">
            <v>45688</v>
          </cell>
          <cell r="N21">
            <v>45689</v>
          </cell>
        </row>
        <row r="24">
          <cell r="B24">
            <v>45690</v>
          </cell>
          <cell r="D24">
            <v>45691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TEMPLATE"/>
      <sheetName val="CADASTRO"/>
      <sheetName val="ENTRADA"/>
      <sheetName val="SAÍDA"/>
      <sheetName val="Sobre"/>
    </sheetNames>
    <sheetDataSet>
      <sheetData sheetId="0">
        <row r="1">
          <cell r="C1" t="str">
            <v>COMPRA</v>
          </cell>
          <cell r="E1" t="str">
            <v>VENDA</v>
          </cell>
        </row>
        <row r="2">
          <cell r="C2" t="str">
            <v>AJUSTE DE INVENTÁRIO</v>
          </cell>
          <cell r="E2" t="str">
            <v>AJUSTE DE INVENTÁRIO</v>
          </cell>
        </row>
        <row r="3">
          <cell r="C3" t="str">
            <v>DEVOLUÇÃO</v>
          </cell>
          <cell r="E3" t="str">
            <v>DEVOLUÇÃO</v>
          </cell>
        </row>
      </sheetData>
      <sheetData sheetId="1"/>
      <sheetData sheetId="2">
        <row r="7">
          <cell r="B7" t="str">
            <v>AZEITE DE OLIVA</v>
          </cell>
        </row>
        <row r="8">
          <cell r="B8" t="str">
            <v>BOLACHA PASSATEMPO</v>
          </cell>
        </row>
        <row r="9">
          <cell r="B9" t="str">
            <v>COCA COLA 2L</v>
          </cell>
        </row>
        <row r="10">
          <cell r="B10" t="str">
            <v>CHOCOLATE HERSHEY'S</v>
          </cell>
        </row>
        <row r="11">
          <cell r="B11" t="str">
            <v>NUTELLA</v>
          </cell>
        </row>
        <row r="12">
          <cell r="B12" t="str">
            <v>TODDY ACHOCOLATO EM PÓ</v>
          </cell>
        </row>
        <row r="13">
          <cell r="B13" t="str">
            <v>ÁGUA TÔNICA 350ML</v>
          </cell>
        </row>
        <row r="14">
          <cell r="B14" t="str">
            <v>ÓLEO 1L</v>
          </cell>
        </row>
        <row r="15">
          <cell r="B15" t="str">
            <v>MANTEIGA AVIAÇÃO LTDA</v>
          </cell>
        </row>
        <row r="16">
          <cell r="B16" t="str">
            <v>SHAMPOO 400ML</v>
          </cell>
        </row>
        <row r="17">
          <cell r="B17" t="str">
            <v>CONDICIONADOR 400ML</v>
          </cell>
        </row>
        <row r="18">
          <cell r="B18" t="str">
            <v>LEITE EM PÓ 1KG</v>
          </cell>
        </row>
        <row r="19">
          <cell r="B19" t="str">
            <v>AÇUCAR 1KG</v>
          </cell>
        </row>
        <row r="20">
          <cell r="B20" t="str">
            <v>NESCAU CEREAL NESTLÉ LTDA</v>
          </cell>
        </row>
        <row r="21">
          <cell r="B21" t="str">
            <v>FEIJÃO 1KG</v>
          </cell>
        </row>
        <row r="22">
          <cell r="B22" t="str">
            <v xml:space="preserve">ARROZ 5G </v>
          </cell>
        </row>
        <row r="23">
          <cell r="B23" t="str">
            <v>GUARANÁ ANTARTICA LTDA</v>
          </cell>
        </row>
        <row r="24">
          <cell r="B24" t="str">
            <v>ÁLCOOL EM GEL</v>
          </cell>
        </row>
      </sheetData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95.611197106482" createdVersion="8" refreshedVersion="8" minRefreshableVersion="3" recordCount="1351" xr:uid="{21C7F48D-533C-4D98-9A5F-8A590F781F73}">
  <cacheSource type="worksheet">
    <worksheetSource name="Tabela1"/>
  </cacheSource>
  <cacheFields count="8">
    <cacheField name="Data" numFmtId="14">
      <sharedItems containsNonDate="0" containsDate="1" containsString="0" containsBlank="1" minDate="2025-06-10T00:00:00" maxDate="2025-12-05T00:00:00"/>
    </cacheField>
    <cacheField name="Matrícula" numFmtId="0">
      <sharedItems containsString="0" containsBlank="1" containsNumber="1" containsInteger="1" minValue="1" maxValue="95"/>
    </cacheField>
    <cacheField name="Nome" numFmtId="0">
      <sharedItems containsBlank="1"/>
    </cacheField>
    <cacheField name="EPI" numFmtId="0">
      <sharedItems containsBlank="1" count="27">
        <s v="ÓCULOS DE PROTEÇÃO"/>
        <s v="MANGOTE"/>
        <s v="PROTETOR AURICULAR"/>
        <s v="MASCARA"/>
        <s v="LUVA DESCARTAVEL"/>
        <s v="LUVA NITRILICA"/>
        <s v="LUVA DE PANO"/>
        <s v="AVENTAL"/>
        <s v="LUVA MUCAMBO"/>
        <s v="MACACÃO"/>
        <s v="MANGOTE "/>
        <s v="ABAFADOR"/>
        <m/>
        <s v="BOTA DE SEGURANÇA"/>
        <s v="LUVEX"/>
        <s v=" LUVA DESCARTAVEL"/>
        <s v="CINTA LOMBAR"/>
        <s v="LUVA-ANTIESTÁTICA"/>
        <s v="TOUCA"/>
        <s v="LUVA VERDE"/>
        <s v="MUCAMBO"/>
        <s v="LUVA DE PANO "/>
        <s v="LUVA "/>
        <s v="LUVA NITRILICA P"/>
        <s v="LUVA NITRILICA M"/>
        <s v="LUVA NITRILICA G"/>
        <s v="LUVA DESCARTAVEL G"/>
      </sharedItems>
    </cacheField>
    <cacheField name="Quant." numFmtId="0">
      <sharedItems containsString="0" containsBlank="1" containsNumber="1" containsInteger="1" minValue="1" maxValue="7" count="7">
        <n v="1"/>
        <m/>
        <n v="2" u="1"/>
        <n v="6" u="1"/>
        <n v="4" u="1"/>
        <n v="3" u="1"/>
        <n v="7" u="1"/>
      </sharedItems>
    </cacheField>
    <cacheField name="MÊS" numFmtId="0">
      <sharedItems containsBlank="1" count="10">
        <s v="Jun"/>
        <s v="Jul"/>
        <s v="Ago"/>
        <s v="Set"/>
        <s v="Out"/>
        <s v="Nov"/>
        <s v="Dez"/>
        <m/>
        <s v="Abr" u="1"/>
        <s v="Jan" u="1"/>
      </sharedItems>
    </cacheField>
    <cacheField name="DIA" numFmtId="0">
      <sharedItems containsString="0" containsBlank="1" containsNumber="1" containsInteger="1" minValue="1" maxValue="31"/>
    </cacheField>
    <cacheField name="ANO" numFmtId="0">
      <sharedItems containsDate="1" containsString="0" containsBlank="1" containsMixedTypes="1" minDate="1900-01-06T22:40:04" maxDate="1900-01-06T22:40:04"/>
    </cacheField>
  </cacheFields>
  <extLst>
    <ext xmlns:x14="http://schemas.microsoft.com/office/spreadsheetml/2009/9/main" uri="{725AE2AE-9491-48be-B2B4-4EB974FC3084}">
      <x14:pivotCacheDefinition pivotCacheId="19338096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95.611197222221" createdVersion="8" refreshedVersion="8" minRefreshableVersion="3" recordCount="1351" xr:uid="{107EAE5C-F4F5-4E57-B71B-0D806C34EC28}">
  <cacheSource type="worksheet">
    <worksheetSource name="Tabela1"/>
  </cacheSource>
  <cacheFields count="8">
    <cacheField name="Data" numFmtId="14">
      <sharedItems containsNonDate="0" containsDate="1" containsString="0" containsBlank="1" minDate="2025-06-10T00:00:00" maxDate="2025-12-05T00:00:00"/>
    </cacheField>
    <cacheField name="Matrícula" numFmtId="0">
      <sharedItems containsString="0" containsBlank="1" containsNumber="1" containsInteger="1" minValue="1" maxValue="95"/>
    </cacheField>
    <cacheField name="Nome" numFmtId="0">
      <sharedItems containsBlank="1"/>
    </cacheField>
    <cacheField name="EPI" numFmtId="0">
      <sharedItems containsBlank="1" count="27">
        <s v="ÓCULOS DE PROTEÇÃO"/>
        <s v="MANGOTE"/>
        <s v="PROTETOR AURICULAR"/>
        <s v="MASCARA"/>
        <s v="LUVA DESCARTAVEL"/>
        <s v="LUVA NITRILICA"/>
        <s v="LUVA DE PANO"/>
        <s v="AVENTAL"/>
        <s v="LUVA MUCAMBO"/>
        <s v="MACACÃO"/>
        <s v="MANGOTE "/>
        <s v="ABAFADOR"/>
        <m/>
        <s v="BOTA DE SEGURANÇA"/>
        <s v="LUVEX"/>
        <s v=" LUVA DESCARTAVEL"/>
        <s v="CINTA LOMBAR"/>
        <s v="LUVA-ANTIESTÁTICA"/>
        <s v="TOUCA"/>
        <s v="LUVA VERDE"/>
        <s v="MUCAMBO"/>
        <s v="LUVA DE PANO "/>
        <s v="LUVA "/>
        <s v="LUVA NITRILICA P"/>
        <s v="LUVA NITRILICA M"/>
        <s v="LUVA NITRILICA G"/>
        <s v="LUVA DESCARTAVEL G"/>
      </sharedItems>
    </cacheField>
    <cacheField name="Quant." numFmtId="0">
      <sharedItems containsString="0" containsBlank="1" containsNumber="1" containsInteger="1" minValue="1" maxValue="7" count="7">
        <n v="1"/>
        <m/>
        <n v="2" u="1"/>
        <n v="6" u="1"/>
        <n v="4" u="1"/>
        <n v="3" u="1"/>
        <n v="7" u="1"/>
      </sharedItems>
    </cacheField>
    <cacheField name="MÊS" numFmtId="0">
      <sharedItems containsBlank="1" count="10">
        <s v="Jun"/>
        <s v="Jul"/>
        <s v="Ago"/>
        <s v="Set"/>
        <s v="Out"/>
        <s v="Nov"/>
        <s v="Dez"/>
        <m/>
        <s v="Abr" u="1"/>
        <s v="Jan" u="1"/>
      </sharedItems>
    </cacheField>
    <cacheField name="DIA" numFmtId="0">
      <sharedItems containsString="0" containsBlank="1" containsNumber="1" containsInteger="1" minValue="1" maxValue="31"/>
    </cacheField>
    <cacheField name="ANO" numFmtId="0">
      <sharedItems containsDate="1" containsString="0" containsBlank="1" containsMixedTypes="1" minDate="1900-01-06T22:40:04" maxDate="1900-01-06T22:40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95.611197453705" createdVersion="8" refreshedVersion="8" minRefreshableVersion="3" recordCount="1351" xr:uid="{0D1F68EE-CC73-4923-BAB5-86B07ED2BBAF}">
  <cacheSource type="worksheet">
    <worksheetSource name="Tabela1"/>
  </cacheSource>
  <cacheFields count="8">
    <cacheField name="Data" numFmtId="14">
      <sharedItems containsNonDate="0" containsDate="1" containsString="0" containsBlank="1" minDate="2025-06-10T00:00:00" maxDate="2025-12-05T00:00:00"/>
    </cacheField>
    <cacheField name="Matrícula" numFmtId="0">
      <sharedItems containsString="0" containsBlank="1" containsNumber="1" containsInteger="1" minValue="1" maxValue="95"/>
    </cacheField>
    <cacheField name="Nome" numFmtId="0">
      <sharedItems containsBlank="1"/>
    </cacheField>
    <cacheField name="EPI" numFmtId="0">
      <sharedItems containsBlank="1" count="37">
        <s v="ÓCULOS DE PROTEÇÃO"/>
        <s v="MANGOTE"/>
        <s v="PROTETOR AURICULAR"/>
        <s v="MASCARA"/>
        <s v="LUVA DESCARTAVEL"/>
        <s v="LUVA NITRILICA"/>
        <s v="LUVA DE PANO"/>
        <s v="AVENTAL"/>
        <s v="LUVA MUCAMBO"/>
        <s v="MACACÃO"/>
        <s v="MANGOTE "/>
        <s v="ABAFADOR"/>
        <m/>
        <s v="BOTA DE SEGURANÇA"/>
        <s v="LUVEX"/>
        <s v=" LUVA DESCARTAVEL"/>
        <s v="CINTA LOMBAR"/>
        <s v="LUVA-ANTIESTÁTICA"/>
        <s v="TOUCA"/>
        <s v="LUVA VERDE"/>
        <s v="MUCAMBO"/>
        <s v="LUVA DE PANO "/>
        <s v="LUVA "/>
        <s v="LUVA NITRILICA P"/>
        <s v="LUVA NITRILICA M"/>
        <s v="LUVA NITRILICA G"/>
        <s v="LUVA DESCARTAVEL G"/>
        <s v="MÁSCARA COM VÁLVULA" u="1"/>
        <s v="1 KIT" u="1"/>
        <s v="LUVA NITRILICA " u="1"/>
        <s v="Cx LUVA DESCARTAVEL G" u="1"/>
        <s v="LUVA NTRILICA" u="1"/>
        <s v="CINTA" u="1"/>
        <s v="BOTA" u="1"/>
        <s v="MASCARA " u="1"/>
        <s v="LUVA  NITRILICA" u="1"/>
        <s v="OCULOS" u="1"/>
      </sharedItems>
    </cacheField>
    <cacheField name="Quant." numFmtId="0">
      <sharedItems containsString="0" containsBlank="1" containsNumber="1" containsInteger="1" minValue="1" maxValue="7" count="7">
        <n v="1"/>
        <m/>
        <n v="2" u="1"/>
        <n v="6" u="1"/>
        <n v="4" u="1"/>
        <n v="3" u="1"/>
        <n v="7" u="1"/>
      </sharedItems>
    </cacheField>
    <cacheField name="MÊS" numFmtId="0">
      <sharedItems containsBlank="1" count="10">
        <s v="Jun"/>
        <s v="Jul"/>
        <s v="Ago"/>
        <s v="Set"/>
        <s v="Out"/>
        <s v="Nov"/>
        <s v="Dez"/>
        <m/>
        <s v="Abr" u="1"/>
        <s v="Jan" u="1"/>
      </sharedItems>
    </cacheField>
    <cacheField name="DIA" numFmtId="0">
      <sharedItems containsString="0" containsBlank="1" containsNumber="1" containsInteger="1" minValue="1" maxValue="31"/>
    </cacheField>
    <cacheField name="ANO" numFmtId="0">
      <sharedItems containsDate="1" containsString="0" containsBlank="1" containsMixedTypes="1" minDate="1900-01-06T22:40:04" maxDate="1900-01-06T22:40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995.611197569444" createdVersion="8" refreshedVersion="8" minRefreshableVersion="3" recordCount="1351" xr:uid="{250E129D-2238-4AAE-943B-12222E36B78D}">
  <cacheSource type="worksheet">
    <worksheetSource name="Tabela1"/>
  </cacheSource>
  <cacheFields count="8">
    <cacheField name="Data" numFmtId="14">
      <sharedItems containsNonDate="0" containsDate="1" containsString="0" containsBlank="1" minDate="2025-06-10T00:00:00" maxDate="2025-12-05T00:00:00" count="139"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4T00:00:00"/>
        <d v="2025-07-03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1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m/>
      </sharedItems>
    </cacheField>
    <cacheField name="Matrícula" numFmtId="0">
      <sharedItems containsString="0" containsBlank="1" containsNumber="1" containsInteger="1" minValue="1" maxValue="95"/>
    </cacheField>
    <cacheField name="Nome" numFmtId="0">
      <sharedItems containsBlank="1"/>
    </cacheField>
    <cacheField name="EPI" numFmtId="0">
      <sharedItems containsBlank="1" count="27">
        <s v="ÓCULOS DE PROTEÇÃO"/>
        <s v="MANGOTE"/>
        <s v="PROTETOR AURICULAR"/>
        <s v="MASCARA"/>
        <s v="LUVA DESCARTAVEL"/>
        <s v="LUVA NITRILICA"/>
        <s v="LUVA DE PANO"/>
        <s v="AVENTAL"/>
        <s v="LUVA MUCAMBO"/>
        <s v="MACACÃO"/>
        <s v="MANGOTE "/>
        <s v="ABAFADOR"/>
        <m/>
        <s v="BOTA DE SEGURANÇA"/>
        <s v="LUVEX"/>
        <s v=" LUVA DESCARTAVEL"/>
        <s v="CINTA LOMBAR"/>
        <s v="LUVA-ANTIESTÁTICA"/>
        <s v="TOUCA"/>
        <s v="LUVA VERDE"/>
        <s v="MUCAMBO"/>
        <s v="LUVA DE PANO "/>
        <s v="LUVA "/>
        <s v="LUVA NITRILICA P"/>
        <s v="LUVA NITRILICA M"/>
        <s v="LUVA NITRILICA G"/>
        <s v="LUVA DESCARTAVEL G"/>
      </sharedItems>
    </cacheField>
    <cacheField name="Quant." numFmtId="0">
      <sharedItems containsString="0" containsBlank="1" containsNumber="1" containsInteger="1" minValue="1" maxValue="1"/>
    </cacheField>
    <cacheField name="MÊS" numFmtId="0">
      <sharedItems containsBlank="1"/>
    </cacheField>
    <cacheField name="DIA" numFmtId="0">
      <sharedItems containsString="0" containsBlank="1" containsNumber="1" containsInteger="1" minValue="1" maxValue="31"/>
    </cacheField>
    <cacheField name="ANO" numFmtId="0">
      <sharedItems containsDate="1" containsString="0" containsBlank="1" containsMixedTypes="1" minDate="1900-01-06T22:40:04" maxDate="1900-01-06T22:40:04"/>
    </cacheField>
  </cacheFields>
  <extLst>
    <ext xmlns:x14="http://schemas.microsoft.com/office/spreadsheetml/2009/9/main" uri="{725AE2AE-9491-48be-B2B4-4EB974FC3084}">
      <x14:pivotCacheDefinition pivotCacheId="945696895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cas" refreshedDate="45995.639631365739" createdVersion="8" refreshedVersion="8" minRefreshableVersion="3" recordCount="1351" xr:uid="{6CB800FA-0C71-44AC-B0E9-027814CF2E6E}">
  <cacheSource type="worksheet">
    <worksheetSource name="Tabela1"/>
  </cacheSource>
  <cacheFields count="8">
    <cacheField name="Data" numFmtId="14">
      <sharedItems containsNonDate="0" containsDate="1" containsString="0" containsBlank="1" minDate="2025-06-10T00:00:00" maxDate="2025-12-05T00:00:00"/>
    </cacheField>
    <cacheField name="Matrícula" numFmtId="0">
      <sharedItems containsString="0" containsBlank="1" containsNumber="1" containsInteger="1" minValue="1" maxValue="95"/>
    </cacheField>
    <cacheField name="Nome" numFmtId="0">
      <sharedItems containsBlank="1" containsMixedTypes="1" containsNumber="1" containsInteger="1" minValue="0" maxValue="0" count="77">
        <s v="FABIO FELIPE CARDOSO"/>
        <s v="ROSINEIDE SILVA DE OLIVEIRA"/>
        <s v="HENRIQUE MORAES GATINONI"/>
        <s v="DIEGO BEZERRA MOTTA BERALDO"/>
        <s v="EDSON GATINONI JUNIOR"/>
        <s v="MANUEL FERREIRA DOS SANTOS"/>
        <s v="JONATHAN CARLOS MOURA DA SILVA"/>
        <s v="MATHEUS FORTUNATO REIS"/>
        <s v="KESIA RAFAELA DA SILVA VILELA"/>
        <s v="VITOR DA SILVA PEDROSO"/>
        <s v="POLIANA ROCHA DOS SANTOS"/>
        <s v="MARCIO GUILHERME BUENO DE MELO"/>
        <s v="JAQUELINE MARIA SIMÕES CANDIDO"/>
        <s v="ARON TADEU NASCIMENTO DE VITRO"/>
        <s v="DIOGO CESARIO MENDES DA SILVA"/>
        <s v="JOÃO VICTOR MALAGOLLI COSTA"/>
        <s v="CLEITON"/>
        <s v="PEDRO LUCAS RIBEIRO ARTHIAGAS "/>
        <s v="JAQUELINE LEONOR DA SILVA"/>
        <s v="ELIADSON ARAÚJO DE SÁ"/>
        <s v="MARINA ELEUTÉRIO DA SILVA"/>
        <s v="WILLIAMS CAMARGO DO PRADO"/>
        <s v="GUILHERME AVILA RIBEIRO"/>
        <s v="ELISETE DA SILVA SIMÕES"/>
        <s v="GUSTAVO DE JESUS SANTOS"/>
        <s v="EDUARDO FARIAS MENDES"/>
        <s v="ALESSANDRA "/>
        <s v="MOISES DE MORAES"/>
        <s v="ANTONIA ELIVANIA DA SILVA SANTOS GONÇALVES"/>
        <s v="CAMILA DA SILVA FERZE"/>
        <s v="AMÉLIA BRITO ROCHA"/>
        <s v="RENAN COLONI MARTINS"/>
        <s v="FELICIO DA COSTA RIBEIRO ALVES"/>
        <s v="YARA SIMÕES PROCÓPIO"/>
        <s v="ANDRÉ AGUILAR RIBEIRO"/>
        <s v="FRANCISCA VIEIRA DE LIMA"/>
        <s v="VALDIRENE SERAFIM DO SANTOS"/>
        <s v="GISELE PEREIRA DA SILVA"/>
        <s v="LUCILENE DIAS FERREIRA DE OLIVEIRA"/>
        <s v="LARISSA ALMEIDA DE SOUZA"/>
        <s v="FABIO LUIS"/>
        <s v="CATIA OLIVEIRA DOS SANTOS"/>
        <s v="MARCIANO LOPES DUARTE"/>
        <s v="MARIA CLAUDIANE MATOS PINTO"/>
        <s v="EDVANDO APARECIDO RODRIGUES DE MORAES"/>
        <s v="KATHIA APARECIDA SANTOS"/>
        <s v="JOILSON"/>
        <s v="MARCIO MELO"/>
        <s v="LUCAS CERIMELE DA SILVA"/>
        <s v="JOSÉ DANIEL RIBEIRO DA SILVA"/>
        <s v="LEANDRO ALCANTARA DA SILVA"/>
        <s v="MARLI ROSA"/>
        <s v="ROSALINA APARECIDA GONÇALVES DE SOUZA"/>
        <s v="Matrícula não encontrada"/>
        <s v="JOSÉ ILTON DE ABREU SOARES"/>
        <s v="VAMIR PEREIRA SILVA"/>
        <s v="JOÃO BATISTA BALBINO"/>
        <s v="LEONARDO APARECIDO GIMENES"/>
        <s v="GLEISA TAINA"/>
        <s v="MAYARA"/>
        <s v="DIEGO"/>
        <s v="CALINE FLORES DOS SANTOS"/>
        <s v="TAMIRES"/>
        <s v="JOSÉ ANTONIO"/>
        <s v="TIAGO"/>
        <s v="JUSSARA"/>
        <s v="IAGO"/>
        <s v="PAMELA"/>
        <s v="FERNANDA PEREIRA MOREIRA"/>
        <s v="MARIA NATALIA PEREIRA"/>
        <s v="EZAU"/>
        <s v="JEFERSON"/>
        <s v="ANDERSON"/>
        <s v="TERCEIRIZADO"/>
        <s v="TERCERIZADO"/>
        <m/>
        <n v="0" u="1"/>
      </sharedItems>
    </cacheField>
    <cacheField name="EPI" numFmtId="0">
      <sharedItems containsBlank="1" count="64">
        <s v="ÓCULOS DE PROTEÇÃO"/>
        <s v="MANGOTE"/>
        <s v="PROTETOR AURICULAR"/>
        <s v="MASCARA"/>
        <s v="LUVA DESCARTAVEL"/>
        <s v="LUVA NITRILICA"/>
        <s v="LUVA DE PANO"/>
        <s v="AVENTAL"/>
        <s v="LUVA MUCAMBO"/>
        <s v="MACACÃO"/>
        <s v="MANGOTE "/>
        <s v="ABAFADOR"/>
        <m/>
        <s v="BOTA DE SEGURANÇA"/>
        <s v="LUVEX"/>
        <s v=" LUVA DESCARTAVEL"/>
        <s v="CINTA LOMBAR"/>
        <s v="LUVA-ANTIESTÁTICA"/>
        <s v="TOUCA"/>
        <s v="LUVA VERDE"/>
        <s v="MUCAMBO"/>
        <s v="LUVA DE PANO "/>
        <s v="LUVA "/>
        <s v="LUVA NITRILICA P"/>
        <s v="LUVA NITRILICA M"/>
        <s v="LUVA NITRILICA G"/>
        <s v="LUVA DESCARTAVEL G"/>
        <s v="MÁSCARA COM VÁLVULA" u="1"/>
        <s v="1 KIT" u="1"/>
        <s v="LUVA NITRILICA " u="1"/>
        <s v="Cx LUVA DESCARTAVEL G" u="1"/>
        <s v="LUVA NTRILICA" u="1"/>
        <s v="CINTA" u="1"/>
        <s v="BOTA" u="1"/>
        <s v="MASCARA " u="1"/>
        <s v="LUVA  NITRILICA" u="1"/>
        <s v="OCULOS" u="1"/>
        <s v="LUVA DECARTAVEL" u="1"/>
        <s v="MASCARAS" u="1"/>
        <s v="LUVA DESCARAVEL" u="1"/>
        <s v="LUVA DESCARTAVEL, MANGOTE, PROTETOR AURICULAR" u="1"/>
        <s v="LUVA NITRÍLICA G" u="1"/>
        <s v="LUVA NITRÍLICA XG" u="1"/>
        <s v="LUVA NITRÍLICA M" u="1"/>
        <s v="LUVA NITRÍLICA P" u="1"/>
        <s v="LUVA  DE PANO" u="1"/>
        <s v="MASCARÁ" u="1"/>
        <s v="LUVA NITRILICA XG" u="1"/>
        <s v=" NITRILICA" u="1"/>
        <s v="LIVA NITRILICA P" u="1"/>
        <s v="PROTETOR AURICULAR GRANDE" u="1"/>
        <s v="LUVA NITRLILICA" u="1"/>
        <s v="LUVA NITIRLICA" u="1"/>
        <s v="LUVA DE LÁTEX PRETA DESCARTÁVEL P" u="1"/>
        <s v="LUVA DE LÁTEX PRETA DESCARTÁVEL M" u="1"/>
        <s v="LUVA DE LÁTEX PRETA DESCARTÁVEL G" u="1"/>
        <s v="LUVA DESCARTAVEL CX" u="1"/>
        <s v="LUVA DESCARTVEL" u="1"/>
        <s v="LUVA DESCARTÁVEL" u="1"/>
        <s v="LUVA DESCARTAVEL M" u="1"/>
        <s v="Luva Nitrílica" u="1"/>
        <s v="Óculos de Segurança" u="1"/>
        <s v="Capacete de Segurança" u="1"/>
        <s v="Máscara PFF2" u="1"/>
      </sharedItems>
    </cacheField>
    <cacheField name="Quant." numFmtId="0">
      <sharedItems containsString="0" containsBlank="1" containsNumber="1" containsInteger="1" minValue="1" maxValue="1"/>
    </cacheField>
    <cacheField name="MÊS" numFmtId="0">
      <sharedItems containsBlank="1"/>
    </cacheField>
    <cacheField name="DIA" numFmtId="0">
      <sharedItems containsString="0" containsBlank="1" containsNumber="1" containsInteger="1" minValue="1" maxValue="31"/>
    </cacheField>
    <cacheField name="ANO" numFmtId="0">
      <sharedItems containsDate="1" containsString="0" containsBlank="1" containsMixedTypes="1" minDate="1900-01-06T22:40:04" maxDate="1900-01-06T22:40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" refreshedDate="45995.611190972224" backgroundQuery="1" createdVersion="3" refreshedVersion="8" minRefreshableVersion="3" recordCount="0" supportSubquery="1" supportAdvancedDrill="1" xr:uid="{0D371852-D453-4397-96F7-09F3D70752C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Tabela1].[Data]" caption="Data" attribute="1" time="1" defaultMemberUniqueName="[Tabela1].[Data].[All]" allUniqueName="[Tabela1].[Data].[All]" dimensionUniqueName="[Tabela1]" displayFolder="" count="0" memberValueDatatype="7" unbalanced="0"/>
    <cacheHierarchy uniqueName="[Tabela1].[Matrícula]" caption="Matrícula" attribute="1" defaultMemberUniqueName="[Tabela1].[Matrícula].[All]" allUniqueName="[Tabela1].[Matrícula].[All]" dimensionUniqueName="[Tabela1]" displayFolder="" count="0" memberValueDatatype="20" unbalanced="0"/>
    <cacheHierarchy uniqueName="[Tabela1].[Nome]" caption="Nome" attribute="1" defaultMemberUniqueName="[Tabela1].[Nome].[All]" allUniqueName="[Tabela1].[Nome].[All]" dimensionUniqueName="[Tabela1]" displayFolder="" count="2" memberValueDatatype="130" unbalanced="0"/>
    <cacheHierarchy uniqueName="[Tabela1].[EPI]" caption="EPI" attribute="1" defaultMemberUniqueName="[Tabela1].[EPI].[All]" allUniqueName="[Tabela1].[EPI].[All]" dimensionUniqueName="[Tabela1]" displayFolder="" count="2" memberValueDatatype="130" unbalanced="0"/>
    <cacheHierarchy uniqueName="[Tabela1].[Quant.]" caption="Quant." attribute="1" defaultMemberUniqueName="[Tabela1].[Quant.].[All]" allUniqueName="[Tabela1].[Quant.].[All]" dimensionUniqueName="[Tabela1]" displayFolder="" count="0" memberValueDatatype="20" unbalanced="0"/>
    <cacheHierarchy uniqueName="[Tabela1].[MÊS]" caption="MÊS" attribute="1" defaultMemberUniqueName="[Tabela1].[MÊS].[All]" allUniqueName="[Tabela1].[MÊS].[All]" dimensionUniqueName="[Tabela1]" displayFolder="" count="2" memberValueDatatype="130" unbalanced="0"/>
    <cacheHierarchy uniqueName="[Tabela1].[DIA]" caption="DIA" attribute="1" defaultMemberUniqueName="[Tabela1].[DIA].[All]" allUniqueName="[Tabela1].[DIA].[All]" dimensionUniqueName="[Tabela1]" displayFolder="" count="0" memberValueDatatype="20" unbalanced="0"/>
    <cacheHierarchy uniqueName="[Tabela1].[ANO]" caption="ANO" attribute="1" defaultMemberUniqueName="[Tabela1].[ANO].[All]" allUniqueName="[Tabela1].[ANO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Nome]" caption="Contagem de Nome" measure="1" displayFolder="" measureGroup="Tabe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MÊS]" caption="Contagem de MÊS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agem de EPI]" caption="Contagem de EPI" measure="1" displayFolder="" measureGroup="Tabe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Quant.]" caption="Soma de Quant." measure="1" displayFolder="" measureGroup="Tabe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82443745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" refreshedDate="45995.626059837959" backgroundQuery="1" createdVersion="8" refreshedVersion="8" minRefreshableVersion="3" recordCount="0" supportSubquery="1" supportAdvancedDrill="1" xr:uid="{058E163E-9295-4003-9845-063188EB74F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Tabela1].[MÊS].[MÊS]" caption="MÊS" numFmtId="0" hierarchy="5" level="1">
      <sharedItems containsSemiMixedTypes="0" containsNonDate="0" containsString="0"/>
    </cacheField>
    <cacheField name="[Tabela1].[Nome].[Nome]" caption="Nome" numFmtId="0" hierarchy="2" level="1">
      <sharedItems count="44">
        <s v="CATIA OLIVEIRA DOS SANTOS"/>
        <s v="EDSON GATINONI JUNIOR"/>
        <s v="JOÃO VICTOR MALAGOLLI COSTA"/>
        <s v="AMÉLIA BRITO ROCHA" u="1"/>
        <s v="EDUARDO FARIAS MENDES" u="1"/>
        <s v="JONATHAN CARLOS MOURA DA SILVA" u="1"/>
        <s v="LUCAS CERIMELE DA SILVA" u="1"/>
        <s v="MATHEUS FORTUNATO REIS" u="1"/>
        <s v="MOISES DE MORAES" u="1"/>
        <s v="VALDIRENE SERAFIM DO SANTOS" u="1"/>
        <s v="ALESSANDRA" u="1"/>
        <s v="ANDRÉ AGUILAR RIBEIRO" u="1"/>
        <s v="ANTONIA ELIVANIA DA SILVA SANTOS GONÇALVES" u="1"/>
        <s v="ARON TADEU NASCIMENTO DE VITRO" u="1"/>
        <s v="CAMILA DA SILVA FERZE" u="1"/>
        <s v="CLEITON" u="1"/>
        <s v="DIOGO CESARIO MENDES DA SILVA" u="1"/>
        <s v="EDVANDO APARECIDO RODRIGUES DE MORAES" u="1"/>
        <s v="ELIADSON ARAÚJO DE SÁ" u="1"/>
        <s v="ELISETE DA SILVA SIMÕES" u="1"/>
        <s v="FABIO FELIPE CARDOSO" u="1"/>
        <s v="FABIO LUIS" u="1"/>
        <s v="FELICIO DA COSTA RIBEIRO ALVES" u="1"/>
        <s v="GISELE PEREIRA DA SILVA" u="1"/>
        <s v="GUSTAVO DE JESUS SANTOS" u="1"/>
        <s v="HENRIQUE MORAES GATINONI" u="1"/>
        <s v="JOILSON" u="1"/>
        <s v="JOSÉ DANIEL RIBEIRO DA SILVA" u="1"/>
        <s v="KATHIA APARECIDA SANTOS" u="1"/>
        <s v="KESIA RAFAELA DA SILVA VILELA" u="1"/>
        <s v="LARISSA ALMEIDA DE SOUZA" u="1"/>
        <s v="LEANDRO ALCANTARA DA SILVA" u="1"/>
        <s v="LUCILENE DIAS FERREIRA DE OLIVEIRA" u="1"/>
        <s v="MANUEL FERREIRA DOS SANTOS" u="1"/>
        <s v="MARCIO GUILHERME BUENO DE MELO" u="1"/>
        <s v="MARCIO MELO" u="1"/>
        <s v="MARLI ROSA" u="1"/>
        <s v="Matrícula não encontrada" u="1"/>
        <s v="PEDRO LUCAS RIBEIRO ARTHIAGAS" u="1"/>
        <s v="POLIANA ROCHA DOS SANTOS" u="1"/>
        <s v="RENAN COLONI MARTINS" u="1"/>
        <s v="ROSALINA APARECIDA GONÇALVES DE SOUZA" u="1"/>
        <s v="ROSINEIDE SILVA DE OLIVEIRA" u="1"/>
        <s v="VITOR DA SILVA PEDROSO" u="1"/>
      </sharedItems>
    </cacheField>
    <cacheField name="[Tabela1].[EPI].[EPI]" caption="EPI" numFmtId="0" hierarchy="3" level="1">
      <sharedItems count="22">
        <s v="LUVA DE PANO"/>
        <s v="ABAFADOR" u="1"/>
        <s v="LUVA MUCAMBO" u="1"/>
        <s v="LUVA NITRILICA" u="1"/>
        <s v="LUVA NITRILICA G" u="1"/>
        <s v="LUVA NITRILICA M" u="1"/>
        <s v="MANGOTE" u="1"/>
        <s v="MASCARA" u="1"/>
        <s v="ÓCULOS DE PROTEÇÃO" u="1"/>
        <s v="PROTETOR AURICULAR" u="1"/>
        <s v="AVENTAL" u="1"/>
        <s v="BOTA DE SEGURANÇA" u="1"/>
        <s v="CINTA LOMBAR" u="1"/>
        <s v="LUVA" u="1"/>
        <s v="LUVA DESCARTAVEL" u="1"/>
        <s v="LUVA NITRILICA P" u="1"/>
        <s v="LUVA VERDE" u="1"/>
        <s v="LUVA-ANTIESTÁTICA" u="1"/>
        <s v="LUVEX" u="1"/>
        <s v="MACACÃO" u="1"/>
        <s v="MUCAMBO" u="1"/>
        <s v="TOUCA" u="1"/>
      </sharedItems>
    </cacheField>
    <cacheField name="[Measures].[Contagem de EPI]" caption="Contagem de EPI" numFmtId="0" hierarchy="12" level="32767"/>
    <cacheField name="[Tabela1].[Data].[Data]" caption="Data" numFmtId="0" level="1">
      <sharedItems containsSemiMixedTypes="0" containsNonDate="0" containsString="0"/>
    </cacheField>
  </cacheFields>
  <cacheHierarchies count="14">
    <cacheHierarchy uniqueName="[Tabela1].[Data]" caption="Data" attribute="1" time="1" defaultMemberUniqueName="[Tabela1].[Data].[All]" allUniqueName="[Tabela1].[Data].[All]" dimensionUniqueName="[Tabela1]" displayFolder="" count="2" memberValueDatatype="7" unbalanced="0">
      <fieldsUsage count="2">
        <fieldUsage x="-1"/>
        <fieldUsage x="4"/>
      </fieldsUsage>
    </cacheHierarchy>
    <cacheHierarchy uniqueName="[Tabela1].[Matrícula]" caption="Matrícula" attribute="1" defaultMemberUniqueName="[Tabela1].[Matrícula].[All]" allUniqueName="[Tabela1].[Matrícula].[All]" dimensionUniqueName="[Tabela1]" displayFolder="" count="0" memberValueDatatype="20" unbalanced="0"/>
    <cacheHierarchy uniqueName="[Tabela1].[Nome]" caption="Nome" attribute="1" defaultMemberUniqueName="[Tabela1].[Nome].[All]" allUniqueName="[Tabela1].[Nom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EPI]" caption="EPI" attribute="1" defaultMemberUniqueName="[Tabela1].[EPI].[All]" allUniqueName="[Tabela1].[EPI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Quant.]" caption="Quant." attribute="1" defaultMemberUniqueName="[Tabela1].[Quant.].[All]" allUniqueName="[Tabela1].[Quant.].[All]" dimensionUniqueName="[Tabela1]" displayFolder="" count="0" memberValueDatatype="20" unbalanced="0"/>
    <cacheHierarchy uniqueName="[Tabela1].[MÊS]" caption="MÊS" attribute="1" defaultMemberUniqueName="[Tabela1].[MÊS].[All]" allUniqueName="[Tabela1].[MÊS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DIA]" caption="DIA" attribute="1" defaultMemberUniqueName="[Tabela1].[DIA].[All]" allUniqueName="[Tabela1].[DIA].[All]" dimensionUniqueName="[Tabela1]" displayFolder="" count="0" memberValueDatatype="20" unbalanced="0"/>
    <cacheHierarchy uniqueName="[Tabela1].[ANO]" caption="ANO" attribute="1" defaultMemberUniqueName="[Tabela1].[ANO].[All]" allUniqueName="[Tabela1].[ANO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Nome]" caption="Contagem de Nome" measure="1" displayFolder="" measureGroup="Tabe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MÊS]" caption="Contagem de MÊS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agem de EPI]" caption="Contagem de EPI" measure="1" displayFolder="" measureGroup="Tabe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Quant.]" caption="Soma de Quant." measure="1" displayFolder="" measureGroup="Tabe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448544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" refreshedDate="45995.626908680555" backgroundQuery="1" createdVersion="8" refreshedVersion="8" minRefreshableVersion="3" recordCount="0" supportSubquery="1" supportAdvancedDrill="1" xr:uid="{1A80E85D-23D7-4CE7-92B4-6ABF560B3D5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Soma de Quant.]" caption="Soma de Quant." numFmtId="0" hierarchy="13" level="32767"/>
    <cacheField name="[Tabela1].[MÊS].[MÊS]" caption="MÊS" numFmtId="0" hierarchy="5" level="1">
      <sharedItems count="6">
        <s v="Ago"/>
        <s v="Jul"/>
        <s v="Jun"/>
        <s v="Nov"/>
        <s v="Out"/>
        <s v="Set"/>
      </sharedItems>
    </cacheField>
    <cacheField name="[Tabela1].[EPI].[EPI]" caption="EPI" numFmtId="0" hierarchy="3" level="1">
      <sharedItems containsSemiMixedTypes="0" containsNonDate="0" containsString="0"/>
    </cacheField>
    <cacheField name="[Tabela1].[Data].[Data]" caption="Data" numFmtId="0" level="1">
      <sharedItems containsSemiMixedTypes="0" containsNonDate="0" containsString="0"/>
    </cacheField>
  </cacheFields>
  <cacheHierarchies count="14">
    <cacheHierarchy uniqueName="[Tabela1].[Data]" caption="Data" attribute="1" time="1" defaultMemberUniqueName="[Tabela1].[Data].[All]" allUniqueName="[Tabela1].[Data].[All]" dimensionUniqueName="[Tabela1]" displayFolder="" count="2" memberValueDatatype="7" unbalanced="0">
      <fieldsUsage count="2">
        <fieldUsage x="-1"/>
        <fieldUsage x="3"/>
      </fieldsUsage>
    </cacheHierarchy>
    <cacheHierarchy uniqueName="[Tabela1].[Matrícula]" caption="Matrícula" attribute="1" defaultMemberUniqueName="[Tabela1].[Matrícula].[All]" allUniqueName="[Tabela1].[Matrícula].[All]" dimensionUniqueName="[Tabela1]" displayFolder="" count="0" memberValueDatatype="20" unbalanced="0"/>
    <cacheHierarchy uniqueName="[Tabela1].[Nome]" caption="Nome" attribute="1" defaultMemberUniqueName="[Tabela1].[Nome].[All]" allUniqueName="[Tabela1].[Nome].[All]" dimensionUniqueName="[Tabela1]" displayFolder="" count="0" memberValueDatatype="130" unbalanced="0"/>
    <cacheHierarchy uniqueName="[Tabela1].[EPI]" caption="EPI" attribute="1" defaultMemberUniqueName="[Tabela1].[EPI].[All]" allUniqueName="[Tabela1].[EPI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Quant.]" caption="Quant." attribute="1" defaultMemberUniqueName="[Tabela1].[Quant.].[All]" allUniqueName="[Tabela1].[Quant.].[All]" dimensionUniqueName="[Tabela1]" displayFolder="" count="0" memberValueDatatype="20" unbalanced="0"/>
    <cacheHierarchy uniqueName="[Tabela1].[MÊS]" caption="MÊS" attribute="1" defaultMemberUniqueName="[Tabela1].[MÊS].[All]" allUniqueName="[Tabela1].[MÊS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DIA]" caption="DIA" attribute="1" defaultMemberUniqueName="[Tabela1].[DIA].[All]" allUniqueName="[Tabela1].[DIA].[All]" dimensionUniqueName="[Tabela1]" displayFolder="" count="0" memberValueDatatype="20" unbalanced="0"/>
    <cacheHierarchy uniqueName="[Tabela1].[ANO]" caption="ANO" attribute="1" defaultMemberUniqueName="[Tabela1].[ANO].[All]" allUniqueName="[Tabela1].[ANO].[All]" dimensionUniqueName="[Tabela1]" displayFolder="" count="0" memberValueDatatype="13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Nome]" caption="Contagem de Nome" measure="1" displayFolder="" measureGroup="Tabe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MÊS]" caption="Contagem de MÊS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agem de EPI]" caption="Contagem de EPI" measure="1" displayFolder="" measureGroup="Tabe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Quant.]" caption="Soma de Quant.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8666544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d v="2025-06-10T00:00:00"/>
    <n v="16"/>
    <s v="FABIO FELIPE CARDOSO"/>
    <x v="0"/>
    <x v="0"/>
    <x v="0"/>
    <n v="10"/>
    <n v="2025"/>
  </r>
  <r>
    <d v="2025-06-10T00:00:00"/>
    <n v="54"/>
    <s v="ROSINEIDE SILVA DE OLIVEIRA"/>
    <x v="1"/>
    <x v="0"/>
    <x v="0"/>
    <n v="10"/>
    <n v="2025"/>
  </r>
  <r>
    <d v="2025-06-10T00:00:00"/>
    <n v="24"/>
    <s v="HENRIQUE MORAES GATINONI"/>
    <x v="2"/>
    <x v="0"/>
    <x v="0"/>
    <n v="10"/>
    <n v="2025"/>
  </r>
  <r>
    <d v="2025-06-11T00:00:00"/>
    <n v="9"/>
    <s v="DIEGO BEZERRA MOTTA BERALDO"/>
    <x v="2"/>
    <x v="0"/>
    <x v="0"/>
    <n v="11"/>
    <n v="2025"/>
  </r>
  <r>
    <d v="2025-06-11T00:00:00"/>
    <n v="11"/>
    <s v="EDSON GATINONI JUNIOR"/>
    <x v="2"/>
    <x v="0"/>
    <x v="0"/>
    <n v="11"/>
    <n v="2025"/>
  </r>
  <r>
    <d v="2025-06-11T00:00:00"/>
    <n v="40"/>
    <s v="MANUEL FERREIRA DOS SANTOS"/>
    <x v="1"/>
    <x v="0"/>
    <x v="0"/>
    <n v="11"/>
    <n v="2025"/>
  </r>
  <r>
    <d v="2025-06-12T00:00:00"/>
    <n v="30"/>
    <s v="JONATHAN CARLOS MOURA DA SILVA"/>
    <x v="2"/>
    <x v="0"/>
    <x v="0"/>
    <n v="12"/>
    <n v="2025"/>
  </r>
  <r>
    <d v="2025-06-12T00:00:00"/>
    <n v="47"/>
    <s v="MATHEUS FORTUNATO REIS"/>
    <x v="3"/>
    <x v="0"/>
    <x v="0"/>
    <n v="12"/>
    <n v="2025"/>
  </r>
  <r>
    <d v="2025-06-12T00:00:00"/>
    <n v="34"/>
    <s v="KESIA RAFAELA DA SILVA VILELA"/>
    <x v="4"/>
    <x v="0"/>
    <x v="0"/>
    <n v="12"/>
    <n v="2025"/>
  </r>
  <r>
    <d v="2025-06-12T00:00:00"/>
    <n v="57"/>
    <s v="VITOR DA SILVA PEDROSO"/>
    <x v="5"/>
    <x v="0"/>
    <x v="0"/>
    <n v="12"/>
    <n v="2025"/>
  </r>
  <r>
    <d v="2025-06-12T00:00:00"/>
    <n v="50"/>
    <s v="POLIANA ROCHA DOS SANTOS"/>
    <x v="1"/>
    <x v="0"/>
    <x v="0"/>
    <n v="12"/>
    <n v="2025"/>
  </r>
  <r>
    <d v="2025-06-12T00:00:00"/>
    <n v="42"/>
    <s v="MARCIO GUILHERME BUENO DE MELO"/>
    <x v="6"/>
    <x v="0"/>
    <x v="0"/>
    <n v="12"/>
    <n v="2025"/>
  </r>
  <r>
    <d v="2025-06-12T00:00:00"/>
    <n v="26"/>
    <s v="JAQUELINE MARIA SIMÕES CANDIDO"/>
    <x v="4"/>
    <x v="0"/>
    <x v="0"/>
    <n v="12"/>
    <n v="2025"/>
  </r>
  <r>
    <d v="2025-06-12T00:00:00"/>
    <n v="4"/>
    <s v="ARON TADEU NASCIMENTO DE VITRO"/>
    <x v="4"/>
    <x v="0"/>
    <x v="0"/>
    <n v="12"/>
    <n v="2025"/>
  </r>
  <r>
    <d v="2025-06-12T00:00:00"/>
    <n v="10"/>
    <s v="DIOGO CESARIO MENDES DA SILVA"/>
    <x v="4"/>
    <x v="0"/>
    <x v="0"/>
    <n v="12"/>
    <n v="2025"/>
  </r>
  <r>
    <d v="2025-06-12T00:00:00"/>
    <n v="10"/>
    <s v="DIOGO CESARIO MENDES DA SILVA"/>
    <x v="6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60"/>
    <s v="CLEITON"/>
    <x v="1"/>
    <x v="0"/>
    <x v="0"/>
    <n v="12"/>
    <n v="2025"/>
  </r>
  <r>
    <d v="2025-06-12T00:00:00"/>
    <n v="49"/>
    <s v="PEDRO LUCAS RIBEIRO ARTHIAGAS "/>
    <x v="6"/>
    <x v="0"/>
    <x v="0"/>
    <n v="12"/>
    <n v="2025"/>
  </r>
  <r>
    <d v="2025-06-12T00:00:00"/>
    <n v="25"/>
    <s v="JAQUELINE LEONOR DA SILVA"/>
    <x v="4"/>
    <x v="0"/>
    <x v="0"/>
    <n v="12"/>
    <n v="2025"/>
  </r>
  <r>
    <d v="2025-06-12T00:00:00"/>
    <n v="14"/>
    <s v="ELIADSON ARAÚJO DE SÁ"/>
    <x v="5"/>
    <x v="0"/>
    <x v="0"/>
    <n v="12"/>
    <n v="2025"/>
  </r>
  <r>
    <d v="2025-06-12T00:00:00"/>
    <n v="14"/>
    <s v="ELIADSON ARAÚJO DE SÁ"/>
    <x v="6"/>
    <x v="0"/>
    <x v="0"/>
    <n v="12"/>
    <n v="2025"/>
  </r>
  <r>
    <d v="2025-06-12T00:00:00"/>
    <n v="45"/>
    <s v="MARINA ELEUTÉRIO DA SILVA"/>
    <x v="5"/>
    <x v="0"/>
    <x v="0"/>
    <n v="12"/>
    <n v="2025"/>
  </r>
  <r>
    <d v="2025-06-12T00:00:00"/>
    <n v="47"/>
    <s v="MATHEUS FORTUNATO REIS"/>
    <x v="4"/>
    <x v="0"/>
    <x v="0"/>
    <n v="12"/>
    <n v="2025"/>
  </r>
  <r>
    <d v="2025-06-12T00:00:00"/>
    <n v="58"/>
    <s v="WILLIAMS CAMARGO DO PRADO"/>
    <x v="6"/>
    <x v="0"/>
    <x v="0"/>
    <n v="12"/>
    <n v="2025"/>
  </r>
  <r>
    <d v="2025-06-12T00:00:00"/>
    <n v="4"/>
    <s v="ARON TADEU NASCIMENTO DE VITRO"/>
    <x v="5"/>
    <x v="0"/>
    <x v="0"/>
    <n v="12"/>
    <n v="2025"/>
  </r>
  <r>
    <d v="2025-06-12T00:00:00"/>
    <n v="22"/>
    <s v="GUILHERME AVILA RIBEIRO"/>
    <x v="5"/>
    <x v="0"/>
    <x v="0"/>
    <n v="12"/>
    <n v="2025"/>
  </r>
  <r>
    <d v="2025-06-12T00:00:00"/>
    <n v="14"/>
    <s v="ELIADSON ARAÚJO DE SÁ"/>
    <x v="1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15"/>
    <s v="ELISETE DA SILVA SIMÕES"/>
    <x v="2"/>
    <x v="0"/>
    <x v="0"/>
    <n v="12"/>
    <n v="2025"/>
  </r>
  <r>
    <d v="2025-06-12T00:00:00"/>
    <n v="23"/>
    <s v="GUSTAVO DE JESUS SANTOS"/>
    <x v="4"/>
    <x v="0"/>
    <x v="0"/>
    <n v="12"/>
    <n v="2025"/>
  </r>
  <r>
    <d v="2025-06-12T00:00:00"/>
    <n v="12"/>
    <s v="EDUARDO FARIAS MENDES"/>
    <x v="1"/>
    <x v="0"/>
    <x v="0"/>
    <n v="12"/>
    <n v="2025"/>
  </r>
  <r>
    <d v="2025-06-12T00:00:00"/>
    <n v="12"/>
    <s v="EDUARDO FARIAS MENDES"/>
    <x v="4"/>
    <x v="0"/>
    <x v="0"/>
    <n v="12"/>
    <n v="2025"/>
  </r>
  <r>
    <d v="2025-06-13T00:00:00"/>
    <n v="54"/>
    <s v="ROSINEIDE SILVA DE OLIVEIRA"/>
    <x v="5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23"/>
    <s v="GUSTAVO DE JESUS SANTOS"/>
    <x v="4"/>
    <x v="0"/>
    <x v="0"/>
    <n v="13"/>
    <n v="2025"/>
  </r>
  <r>
    <d v="2025-06-13T00:00:00"/>
    <n v="61"/>
    <s v="ALESSANDRA "/>
    <x v="7"/>
    <x v="0"/>
    <x v="0"/>
    <n v="13"/>
    <n v="2025"/>
  </r>
  <r>
    <d v="2025-06-13T00:00:00"/>
    <n v="60"/>
    <s v="CLEITON"/>
    <x v="6"/>
    <x v="0"/>
    <x v="0"/>
    <n v="13"/>
    <n v="2025"/>
  </r>
  <r>
    <d v="2025-06-13T00:00:00"/>
    <n v="23"/>
    <s v="GUSTAVO DE JESUS SANTOS"/>
    <x v="2"/>
    <x v="0"/>
    <x v="0"/>
    <n v="13"/>
    <n v="2025"/>
  </r>
  <r>
    <d v="2025-06-13T00:00:00"/>
    <n v="57"/>
    <s v="VITOR DA SILVA PEDROSO"/>
    <x v="4"/>
    <x v="0"/>
    <x v="0"/>
    <n v="13"/>
    <n v="2025"/>
  </r>
  <r>
    <d v="2025-06-13T00:00:00"/>
    <n v="48"/>
    <s v="MOISES DE MORAES"/>
    <x v="8"/>
    <x v="0"/>
    <x v="0"/>
    <n v="13"/>
    <n v="2025"/>
  </r>
  <r>
    <d v="2025-06-13T00:00:00"/>
    <n v="48"/>
    <s v="MOISES DE MORAES"/>
    <x v="5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4"/>
    <s v="ARON TADEU NASCIMENTO DE VITRO"/>
    <x v="4"/>
    <x v="0"/>
    <x v="0"/>
    <n v="13"/>
    <n v="2025"/>
  </r>
  <r>
    <d v="2025-06-13T00:00:00"/>
    <n v="42"/>
    <s v="MARCIO GUILHERME BUENO DE MELO"/>
    <x v="1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50"/>
    <s v="POLIANA ROCHA DOS SANTOS"/>
    <x v="1"/>
    <x v="0"/>
    <x v="0"/>
    <n v="13"/>
    <n v="2025"/>
  </r>
  <r>
    <d v="2025-06-13T00:00:00"/>
    <n v="50"/>
    <s v="POLIANA ROCHA DOS SANTOS"/>
    <x v="4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3"/>
    <s v="ANTONIA ELIVANIA DA SILVA SANTOS GONÇALVES"/>
    <x v="4"/>
    <x v="0"/>
    <x v="0"/>
    <n v="13"/>
    <n v="2025"/>
  </r>
  <r>
    <d v="2025-06-14T00:00:00"/>
    <n v="14"/>
    <s v="ELIADSON ARAÚJO DE SÁ"/>
    <x v="4"/>
    <x v="0"/>
    <x v="0"/>
    <n v="14"/>
    <n v="2025"/>
  </r>
  <r>
    <d v="2025-06-14T00:00:00"/>
    <n v="14"/>
    <s v="ELIADSON ARAÚJO DE SÁ"/>
    <x v="4"/>
    <x v="0"/>
    <x v="0"/>
    <n v="14"/>
    <n v="2025"/>
  </r>
  <r>
    <d v="2025-06-14T00:00:00"/>
    <n v="40"/>
    <s v="MANUEL FERREIRA DOS SANTOS"/>
    <x v="4"/>
    <x v="0"/>
    <x v="0"/>
    <n v="14"/>
    <n v="2025"/>
  </r>
  <r>
    <d v="2025-06-14T00:00:00"/>
    <n v="25"/>
    <s v="JAQUELINE LEONOR DA SILVA"/>
    <x v="4"/>
    <x v="0"/>
    <x v="0"/>
    <n v="14"/>
    <n v="2025"/>
  </r>
  <r>
    <d v="2025-06-14T00:00:00"/>
    <n v="6"/>
    <s v="CAMILA DA SILVA FERZE"/>
    <x v="4"/>
    <x v="0"/>
    <x v="0"/>
    <n v="14"/>
    <n v="2025"/>
  </r>
  <r>
    <d v="2025-06-16T00:00:00"/>
    <n v="40"/>
    <s v="MANUEL FERREIRA DOS SANTOS"/>
    <x v="5"/>
    <x v="0"/>
    <x v="0"/>
    <n v="16"/>
    <n v="2025"/>
  </r>
  <r>
    <d v="2025-06-16T00:00:00"/>
    <n v="1"/>
    <s v="AMÉLIA BRITO ROCHA"/>
    <x v="5"/>
    <x v="0"/>
    <x v="0"/>
    <n v="16"/>
    <n v="2025"/>
  </r>
  <r>
    <d v="2025-06-16T00:00:00"/>
    <n v="60"/>
    <s v="CLEITON"/>
    <x v="6"/>
    <x v="0"/>
    <x v="0"/>
    <n v="16"/>
    <n v="2025"/>
  </r>
  <r>
    <d v="2025-06-16T00:00:00"/>
    <n v="51"/>
    <s v="RENAN COLONI MARTINS"/>
    <x v="4"/>
    <x v="0"/>
    <x v="0"/>
    <n v="16"/>
    <n v="2025"/>
  </r>
  <r>
    <d v="2025-06-16T00:00:00"/>
    <n v="34"/>
    <s v="KESIA RAFAELA DA SILVA VILELA"/>
    <x v="6"/>
    <x v="0"/>
    <x v="0"/>
    <n v="16"/>
    <n v="2025"/>
  </r>
  <r>
    <d v="2025-06-16T00:00:00"/>
    <n v="61"/>
    <s v="ALESSANDRA "/>
    <x v="2"/>
    <x v="0"/>
    <x v="0"/>
    <n v="16"/>
    <n v="2025"/>
  </r>
  <r>
    <d v="2025-06-16T00:00:00"/>
    <n v="3"/>
    <s v="ANTONIA ELIVANIA DA SILVA SANTOS GONÇALVES"/>
    <x v="2"/>
    <x v="0"/>
    <x v="0"/>
    <n v="16"/>
    <n v="2025"/>
  </r>
  <r>
    <d v="2025-06-16T00:00:00"/>
    <n v="12"/>
    <s v="EDUARDO FARIAS MENDES"/>
    <x v="2"/>
    <x v="0"/>
    <x v="0"/>
    <n v="16"/>
    <n v="2025"/>
  </r>
  <r>
    <d v="2025-06-16T00:00:00"/>
    <n v="17"/>
    <s v="FELICIO DA COSTA RIBEIRO ALVES"/>
    <x v="2"/>
    <x v="0"/>
    <x v="0"/>
    <n v="16"/>
    <n v="2025"/>
  </r>
  <r>
    <d v="2025-06-16T00:00:00"/>
    <n v="34"/>
    <s v="KESIA RAFAELA DA SILVA VILELA"/>
    <x v="2"/>
    <x v="0"/>
    <x v="0"/>
    <n v="16"/>
    <n v="2025"/>
  </r>
  <r>
    <d v="2025-06-16T00:00:00"/>
    <n v="59"/>
    <s v="YARA SIMÕES PROCÓPIO"/>
    <x v="2"/>
    <x v="0"/>
    <x v="0"/>
    <n v="16"/>
    <n v="2025"/>
  </r>
  <r>
    <d v="2025-06-16T00:00:00"/>
    <n v="4"/>
    <s v="ARON TADEU NASCIMENTO DE VITRO"/>
    <x v="5"/>
    <x v="0"/>
    <x v="0"/>
    <n v="16"/>
    <n v="2025"/>
  </r>
  <r>
    <d v="2025-06-16T00:00:00"/>
    <n v="4"/>
    <s v="ARON TADEU NASCIMENTO DE VITRO"/>
    <x v="4"/>
    <x v="0"/>
    <x v="0"/>
    <n v="16"/>
    <n v="2025"/>
  </r>
  <r>
    <d v="2025-06-16T00:00:00"/>
    <n v="12"/>
    <s v="EDUARDO FARIAS MENDES"/>
    <x v="5"/>
    <x v="0"/>
    <x v="0"/>
    <n v="16"/>
    <n v="2025"/>
  </r>
  <r>
    <d v="2025-06-16T00:00:00"/>
    <n v="54"/>
    <s v="ROSINEIDE SILVA DE OLIVEIRA"/>
    <x v="5"/>
    <x v="0"/>
    <x v="0"/>
    <n v="16"/>
    <n v="2025"/>
  </r>
  <r>
    <d v="2025-06-16T00:00:00"/>
    <n v="2"/>
    <s v="ANDRÉ AGUILAR RIBEIRO"/>
    <x v="5"/>
    <x v="0"/>
    <x v="0"/>
    <n v="16"/>
    <n v="2025"/>
  </r>
  <r>
    <d v="2025-06-16T00:00:00"/>
    <n v="20"/>
    <s v="FRANCISCA VIEIRA DE LIMA"/>
    <x v="5"/>
    <x v="0"/>
    <x v="0"/>
    <n v="16"/>
    <n v="2025"/>
  </r>
  <r>
    <d v="2025-06-16T00:00:00"/>
    <n v="45"/>
    <s v="MARINA ELEUTÉRIO DA SILVA"/>
    <x v="5"/>
    <x v="0"/>
    <x v="0"/>
    <n v="16"/>
    <n v="2025"/>
  </r>
  <r>
    <d v="2025-06-16T00:00:00"/>
    <n v="6"/>
    <s v="CAMILA DA SILVA FERZE"/>
    <x v="4"/>
    <x v="0"/>
    <x v="0"/>
    <n v="16"/>
    <n v="2025"/>
  </r>
  <r>
    <d v="2025-06-16T00:00:00"/>
    <n v="55"/>
    <s v="VALDIRENE SERAFIM DO SANTOS"/>
    <x v="5"/>
    <x v="0"/>
    <x v="0"/>
    <n v="16"/>
    <n v="2025"/>
  </r>
  <r>
    <d v="2025-06-17T00:00:00"/>
    <n v="34"/>
    <s v="KESIA RAFAELA DA SILVA VILELA"/>
    <x v="1"/>
    <x v="0"/>
    <x v="0"/>
    <n v="17"/>
    <n v="2025"/>
  </r>
  <r>
    <d v="2025-06-17T00:00:00"/>
    <n v="34"/>
    <s v="KESIA RAFAELA DA SILVA VILELA"/>
    <x v="5"/>
    <x v="0"/>
    <x v="0"/>
    <n v="17"/>
    <n v="2025"/>
  </r>
  <r>
    <d v="2025-06-17T00:00:00"/>
    <n v="23"/>
    <s v="GUSTAVO DE JESUS SANTOS"/>
    <x v="5"/>
    <x v="0"/>
    <x v="0"/>
    <n v="17"/>
    <n v="2025"/>
  </r>
  <r>
    <d v="2025-06-17T00:00:00"/>
    <n v="12"/>
    <s v="EDUARDO FARIAS MENDES"/>
    <x v="3"/>
    <x v="0"/>
    <x v="0"/>
    <n v="17"/>
    <n v="2025"/>
  </r>
  <r>
    <d v="2025-06-17T00:00:00"/>
    <n v="49"/>
    <s v="PEDRO LUCAS RIBEIRO ARTHIAGAS "/>
    <x v="3"/>
    <x v="0"/>
    <x v="0"/>
    <n v="17"/>
    <n v="2025"/>
  </r>
  <r>
    <d v="2025-06-17T00:00:00"/>
    <n v="21"/>
    <s v="GISELE PEREIRA DA SILVA"/>
    <x v="2"/>
    <x v="0"/>
    <x v="0"/>
    <n v="17"/>
    <n v="2025"/>
  </r>
  <r>
    <d v="2025-06-17T00:00:00"/>
    <n v="47"/>
    <s v="MATHEUS FORTUNATO REIS"/>
    <x v="5"/>
    <x v="0"/>
    <x v="0"/>
    <n v="17"/>
    <n v="2025"/>
  </r>
  <r>
    <d v="2025-06-17T00:00:00"/>
    <n v="58"/>
    <s v="WILLIAMS CAMARGO DO PRADO"/>
    <x v="5"/>
    <x v="0"/>
    <x v="0"/>
    <n v="17"/>
    <n v="2025"/>
  </r>
  <r>
    <d v="2025-06-17T00:00:00"/>
    <n v="14"/>
    <s v="ELIADSON ARAÚJO DE SÁ"/>
    <x v="5"/>
    <x v="0"/>
    <x v="0"/>
    <n v="17"/>
    <n v="2025"/>
  </r>
  <r>
    <d v="2025-06-17T00:00:00"/>
    <n v="6"/>
    <s v="CAMILA DA SILVA FERZE"/>
    <x v="4"/>
    <x v="0"/>
    <x v="0"/>
    <n v="17"/>
    <n v="2025"/>
  </r>
  <r>
    <d v="2025-06-17T00:00:00"/>
    <n v="20"/>
    <s v="FRANCISCA VIEIRA DE LIMA"/>
    <x v="1"/>
    <x v="0"/>
    <x v="0"/>
    <n v="17"/>
    <n v="2025"/>
  </r>
  <r>
    <d v="2025-06-17T00:00:00"/>
    <n v="14"/>
    <s v="ELIADSON ARAÚJO DE SÁ"/>
    <x v="1"/>
    <x v="0"/>
    <x v="0"/>
    <n v="17"/>
    <n v="2025"/>
  </r>
  <r>
    <d v="2025-06-17T00:00:00"/>
    <n v="2"/>
    <s v="ANDRÉ AGUILAR RIBEIRO"/>
    <x v="5"/>
    <x v="0"/>
    <x v="0"/>
    <n v="17"/>
    <n v="2025"/>
  </r>
  <r>
    <d v="2025-06-18T00:00:00"/>
    <n v="42"/>
    <s v="MARCIO GUILHERME BUENO DE MELO"/>
    <x v="5"/>
    <x v="0"/>
    <x v="0"/>
    <n v="18"/>
    <n v="2025"/>
  </r>
  <r>
    <d v="2025-06-18T00:00:00"/>
    <n v="51"/>
    <s v="RENAN COLONI MARTINS"/>
    <x v="5"/>
    <x v="0"/>
    <x v="0"/>
    <n v="18"/>
    <n v="2025"/>
  </r>
  <r>
    <d v="2025-06-18T00:00:00"/>
    <n v="23"/>
    <s v="GUSTAVO DE JESUS SANTOS"/>
    <x v="5"/>
    <x v="0"/>
    <x v="0"/>
    <n v="18"/>
    <n v="2025"/>
  </r>
  <r>
    <d v="2025-06-18T00:00:00"/>
    <n v="29"/>
    <s v="JOÃO VICTOR MALAGOLLI COSTA"/>
    <x v="5"/>
    <x v="0"/>
    <x v="0"/>
    <n v="18"/>
    <n v="2025"/>
  </r>
  <r>
    <d v="2025-06-18T00:00:00"/>
    <n v="60"/>
    <s v="CLEITON"/>
    <x v="5"/>
    <x v="0"/>
    <x v="0"/>
    <n v="18"/>
    <n v="2025"/>
  </r>
  <r>
    <d v="2025-06-18T00:00:00"/>
    <n v="42"/>
    <s v="MARCIO GUILHERME BUENO DE MELO"/>
    <x v="4"/>
    <x v="0"/>
    <x v="0"/>
    <n v="18"/>
    <n v="2025"/>
  </r>
  <r>
    <d v="2025-06-18T00:00:00"/>
    <n v="23"/>
    <s v="GUSTAVO DE JESUS SANTOS"/>
    <x v="4"/>
    <x v="0"/>
    <x v="0"/>
    <n v="18"/>
    <n v="2025"/>
  </r>
  <r>
    <d v="2025-06-18T00:00:00"/>
    <n v="39"/>
    <s v="LUCILENE DIAS FERREIRA DE OLIVEIRA"/>
    <x v="1"/>
    <x v="0"/>
    <x v="0"/>
    <n v="18"/>
    <n v="2025"/>
  </r>
  <r>
    <d v="2025-06-18T00:00:00"/>
    <n v="39"/>
    <s v="LUCILENE DIAS FERREIRA DE OLIVEIRA"/>
    <x v="4"/>
    <x v="0"/>
    <x v="0"/>
    <n v="18"/>
    <n v="2025"/>
  </r>
  <r>
    <d v="2025-06-18T00:00:00"/>
    <n v="40"/>
    <s v="MANUEL FERREIRA DOS SANTOS"/>
    <x v="4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6"/>
    <x v="0"/>
    <x v="0"/>
    <n v="18"/>
    <n v="2025"/>
  </r>
  <r>
    <d v="2025-06-18T00:00:00"/>
    <n v="35"/>
    <s v="LARISSA ALMEIDA DE SOUZA"/>
    <x v="6"/>
    <x v="0"/>
    <x v="0"/>
    <n v="18"/>
    <n v="2025"/>
  </r>
  <r>
    <d v="2025-06-18T00:00:00"/>
    <n v="35"/>
    <s v="LARISSA ALMEIDA DE SOUZA"/>
    <x v="1"/>
    <x v="0"/>
    <x v="0"/>
    <n v="18"/>
    <n v="2025"/>
  </r>
  <r>
    <d v="2025-06-18T00:00:00"/>
    <n v="17"/>
    <s v="FELICIO DA COSTA RIBEIRO ALVES"/>
    <x v="6"/>
    <x v="0"/>
    <x v="0"/>
    <n v="18"/>
    <n v="2025"/>
  </r>
  <r>
    <d v="2025-06-18T00:00:00"/>
    <n v="14"/>
    <s v="ELIADSON ARAÚJO DE SÁ"/>
    <x v="6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4"/>
    <x v="0"/>
    <x v="0"/>
    <n v="18"/>
    <n v="2025"/>
  </r>
  <r>
    <d v="2025-06-19T00:00:00"/>
    <n v="49"/>
    <s v="PEDRO LUCAS RIBEIRO ARTHIAGAS "/>
    <x v="3"/>
    <x v="0"/>
    <x v="0"/>
    <n v="19"/>
    <n v="2025"/>
  </r>
  <r>
    <d v="2025-06-19T00:00:00"/>
    <n v="49"/>
    <s v="PEDRO LUCAS RIBEIRO ARTHIAGAS "/>
    <x v="4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0"/>
    <s v="CLEITON"/>
    <x v="4"/>
    <x v="0"/>
    <x v="0"/>
    <n v="19"/>
    <n v="2025"/>
  </r>
  <r>
    <d v="2025-06-19T00:00:00"/>
    <n v="42"/>
    <s v="MARCIO GUILHERME BUENO DE MELO"/>
    <x v="4"/>
    <x v="0"/>
    <x v="0"/>
    <n v="19"/>
    <n v="2025"/>
  </r>
  <r>
    <d v="2025-06-19T00:00:00"/>
    <n v="42"/>
    <s v="MARCIO GUILHERME BUENO DE MELO"/>
    <x v="6"/>
    <x v="0"/>
    <x v="0"/>
    <n v="19"/>
    <n v="2025"/>
  </r>
  <r>
    <d v="2025-06-19T00:00:00"/>
    <n v="42"/>
    <s v="MARCIO GUILHERME BUENO DE MELO"/>
    <x v="5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34"/>
    <s v="KESIA RAFAELA DA SILVA VILELA"/>
    <x v="4"/>
    <x v="0"/>
    <x v="0"/>
    <n v="19"/>
    <n v="2025"/>
  </r>
  <r>
    <d v="2025-06-19T00:00:00"/>
    <n v="34"/>
    <s v="KESIA RAFAELA DA SILVA VILELA"/>
    <x v="3"/>
    <x v="0"/>
    <x v="0"/>
    <n v="19"/>
    <n v="2025"/>
  </r>
  <r>
    <d v="2025-06-19T00:00:00"/>
    <n v="23"/>
    <s v="GUSTAVO DE JESUS SANTOS"/>
    <x v="4"/>
    <x v="0"/>
    <x v="0"/>
    <n v="19"/>
    <n v="2025"/>
  </r>
  <r>
    <d v="2025-06-19T00:00:00"/>
    <n v="61"/>
    <s v="ALESSANDRA "/>
    <x v="1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2"/>
    <s v="FABIO LUIS"/>
    <x v="4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20"/>
    <s v="FRANCISCA VIEIRA DE LIMA"/>
    <x v="1"/>
    <x v="0"/>
    <x v="0"/>
    <n v="19"/>
    <n v="2025"/>
  </r>
  <r>
    <d v="2025-06-19T00:00:00"/>
    <n v="14"/>
    <s v="ELIADSON ARAÚJO DE SÁ"/>
    <x v="5"/>
    <x v="0"/>
    <x v="0"/>
    <n v="19"/>
    <n v="2025"/>
  </r>
  <r>
    <d v="2025-06-19T00:00:00"/>
    <n v="6"/>
    <s v="CAMILA DA SILVA FERZE"/>
    <x v="4"/>
    <x v="0"/>
    <x v="0"/>
    <n v="19"/>
    <n v="2025"/>
  </r>
  <r>
    <d v="2025-06-23T00:00:00"/>
    <n v="15"/>
    <s v="ELISETE DA SILVA SIMÕES"/>
    <x v="2"/>
    <x v="0"/>
    <x v="0"/>
    <n v="23"/>
    <n v="2025"/>
  </r>
  <r>
    <d v="2025-06-23T00:00:00"/>
    <n v="23"/>
    <s v="GUSTAVO DE JESUS SANTOS"/>
    <x v="9"/>
    <x v="0"/>
    <x v="0"/>
    <n v="23"/>
    <n v="2025"/>
  </r>
  <r>
    <d v="2025-06-23T00:00:00"/>
    <n v="23"/>
    <s v="GUSTAVO DE JESUS SANTOS"/>
    <x v="4"/>
    <x v="0"/>
    <x v="0"/>
    <n v="23"/>
    <n v="2025"/>
  </r>
  <r>
    <d v="2025-06-23T00:00:00"/>
    <n v="29"/>
    <s v="JOÃO VICTOR MALAGOLLI COSTA"/>
    <x v="4"/>
    <x v="0"/>
    <x v="0"/>
    <n v="23"/>
    <n v="2025"/>
  </r>
  <r>
    <d v="2025-06-23T00:00:00"/>
    <n v="49"/>
    <s v="PEDRO LUCAS RIBEIRO ARTHIAGAS "/>
    <x v="2"/>
    <x v="0"/>
    <x v="0"/>
    <n v="23"/>
    <n v="2025"/>
  </r>
  <r>
    <d v="2025-06-23T00:00:00"/>
    <n v="30"/>
    <s v="JONATHAN CARLOS MOURA DA SILVA"/>
    <x v="2"/>
    <x v="0"/>
    <x v="0"/>
    <n v="23"/>
    <n v="2025"/>
  </r>
  <r>
    <d v="2025-06-19T00:00:00"/>
    <n v="7"/>
    <s v="CATIA OLIVEIRA DOS SANTOS"/>
    <x v="5"/>
    <x v="0"/>
    <x v="0"/>
    <n v="19"/>
    <n v="2025"/>
  </r>
  <r>
    <d v="2025-06-19T00:00:00"/>
    <n v="25"/>
    <s v="JAQUELINE LEONOR DA SILVA"/>
    <x v="4"/>
    <x v="0"/>
    <x v="0"/>
    <n v="19"/>
    <n v="2025"/>
  </r>
  <r>
    <d v="2025-06-23T00:00:00"/>
    <n v="4"/>
    <s v="ARON TADEU NASCIMENTO DE VITRO"/>
    <x v="6"/>
    <x v="0"/>
    <x v="0"/>
    <n v="23"/>
    <n v="2025"/>
  </r>
  <r>
    <d v="2025-06-23T00:00:00"/>
    <n v="2"/>
    <s v="ANDRÉ AGUILAR RIBEIRO"/>
    <x v="5"/>
    <x v="0"/>
    <x v="0"/>
    <n v="23"/>
    <n v="2025"/>
  </r>
  <r>
    <d v="2025-06-23T00:00:00"/>
    <n v="34"/>
    <s v="KESIA RAFAELA DA SILVA VILELA"/>
    <x v="6"/>
    <x v="0"/>
    <x v="0"/>
    <n v="23"/>
    <n v="2025"/>
  </r>
  <r>
    <d v="2025-06-23T00:00:00"/>
    <n v="14"/>
    <s v="ELIADSON ARAÚJO DE SÁ"/>
    <x v="5"/>
    <x v="0"/>
    <x v="0"/>
    <n v="23"/>
    <n v="2025"/>
  </r>
  <r>
    <d v="2025-06-23T00:00:00"/>
    <n v="55"/>
    <s v="VALDIRENE SERAFIM DO SANTOS"/>
    <x v="0"/>
    <x v="0"/>
    <x v="0"/>
    <n v="23"/>
    <n v="2025"/>
  </r>
  <r>
    <d v="2025-06-23T00:00:00"/>
    <n v="22"/>
    <s v="GUILHERME AVILA RIBEIRO"/>
    <x v="4"/>
    <x v="0"/>
    <x v="0"/>
    <n v="23"/>
    <n v="2025"/>
  </r>
  <r>
    <d v="2025-06-23T00:00:00"/>
    <n v="14"/>
    <s v="ELIADSON ARAÚJO DE SÁ"/>
    <x v="4"/>
    <x v="0"/>
    <x v="0"/>
    <n v="23"/>
    <n v="2025"/>
  </r>
  <r>
    <d v="2025-06-23T00:00:00"/>
    <n v="42"/>
    <s v="MARCIO GUILHERME BUENO DE MELO"/>
    <x v="4"/>
    <x v="0"/>
    <x v="0"/>
    <n v="23"/>
    <n v="2025"/>
  </r>
  <r>
    <d v="2025-06-23T00:00:00"/>
    <n v="57"/>
    <s v="VITOR DA SILVA PEDROSO"/>
    <x v="4"/>
    <x v="0"/>
    <x v="0"/>
    <n v="23"/>
    <n v="2025"/>
  </r>
  <r>
    <d v="2025-06-24T00:00:00"/>
    <n v="57"/>
    <s v="VITOR DA SILVA PEDROSO"/>
    <x v="5"/>
    <x v="0"/>
    <x v="0"/>
    <n v="24"/>
    <n v="2025"/>
  </r>
  <r>
    <d v="2025-06-24T00:00:00"/>
    <n v="29"/>
    <s v="JOÃO VICTOR MALAGOLLI COSTA"/>
    <x v="4"/>
    <x v="0"/>
    <x v="0"/>
    <n v="24"/>
    <n v="2025"/>
  </r>
  <r>
    <d v="2025-06-24T00:00:00"/>
    <n v="10"/>
    <s v="DIOGO CESARIO MENDES DA SILVA"/>
    <x v="0"/>
    <x v="0"/>
    <x v="0"/>
    <n v="24"/>
    <n v="2025"/>
  </r>
  <r>
    <d v="2025-06-24T00:00:00"/>
    <n v="40"/>
    <s v="MANUEL FERREIRA DOS SANTOS"/>
    <x v="5"/>
    <x v="0"/>
    <x v="0"/>
    <n v="24"/>
    <n v="2025"/>
  </r>
  <r>
    <d v="2025-06-24T00:00:00"/>
    <n v="58"/>
    <s v="WILLIAMS CAMARGO DO PRADO"/>
    <x v="8"/>
    <x v="0"/>
    <x v="0"/>
    <n v="24"/>
    <n v="2025"/>
  </r>
  <r>
    <d v="2025-06-25T00:00:00"/>
    <n v="48"/>
    <s v="MOISES DE MORAES"/>
    <x v="8"/>
    <x v="0"/>
    <x v="0"/>
    <n v="25"/>
    <n v="2025"/>
  </r>
  <r>
    <d v="2025-06-25T00:00:00"/>
    <n v="62"/>
    <s v="FABIO LUIS"/>
    <x v="2"/>
    <x v="0"/>
    <x v="0"/>
    <n v="25"/>
    <n v="2025"/>
  </r>
  <r>
    <d v="2025-06-25T00:00:00"/>
    <n v="14"/>
    <s v="ELIADSON ARAÚJO DE SÁ"/>
    <x v="4"/>
    <x v="0"/>
    <x v="0"/>
    <n v="25"/>
    <n v="2025"/>
  </r>
  <r>
    <d v="2025-06-25T00:00:00"/>
    <n v="51"/>
    <s v="RENAN COLONI MARTINS"/>
    <x v="6"/>
    <x v="0"/>
    <x v="0"/>
    <n v="25"/>
    <n v="2025"/>
  </r>
  <r>
    <d v="2025-06-25T00:00:00"/>
    <n v="50"/>
    <s v="POLIANA ROCHA DOS SANTOS"/>
    <x v="5"/>
    <x v="0"/>
    <x v="0"/>
    <n v="25"/>
    <n v="2025"/>
  </r>
  <r>
    <d v="2025-06-25T00:00:00"/>
    <n v="49"/>
    <s v="PEDRO LUCAS RIBEIRO ARTHIAGAS "/>
    <x v="6"/>
    <x v="0"/>
    <x v="0"/>
    <n v="25"/>
    <n v="2025"/>
  </r>
  <r>
    <d v="2025-06-25T00:00:00"/>
    <n v="41"/>
    <s v="MARCIANO LOPES DUARTE"/>
    <x v="6"/>
    <x v="0"/>
    <x v="0"/>
    <n v="25"/>
    <n v="2025"/>
  </r>
  <r>
    <d v="2025-06-25T00:00:00"/>
    <n v="10"/>
    <s v="DIOGO CESARIO MENDES DA SILVA"/>
    <x v="6"/>
    <x v="0"/>
    <x v="0"/>
    <n v="25"/>
    <n v="2025"/>
  </r>
  <r>
    <d v="2025-06-25T00:00:00"/>
    <n v="4"/>
    <s v="ARON TADEU NASCIMENTO DE VITRO"/>
    <x v="4"/>
    <x v="0"/>
    <x v="0"/>
    <n v="25"/>
    <n v="2025"/>
  </r>
  <r>
    <d v="2025-06-25T00:00:00"/>
    <n v="34"/>
    <s v="KESIA RAFAELA DA SILVA VILELA"/>
    <x v="5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23"/>
    <s v="GUSTAVO DE JESUS SANTOS"/>
    <x v="4"/>
    <x v="0"/>
    <x v="0"/>
    <n v="25"/>
    <n v="2025"/>
  </r>
  <r>
    <d v="2025-06-25T00:00:00"/>
    <n v="42"/>
    <s v="MARCIO GUILHERME BUENO DE MELO"/>
    <x v="4"/>
    <x v="0"/>
    <x v="0"/>
    <n v="25"/>
    <n v="2025"/>
  </r>
  <r>
    <d v="2025-06-25T00:00:00"/>
    <n v="42"/>
    <s v="MARCIO GUILHERME BUENO DE MELO"/>
    <x v="2"/>
    <x v="0"/>
    <x v="0"/>
    <n v="25"/>
    <n v="2025"/>
  </r>
  <r>
    <d v="2025-06-25T00:00:00"/>
    <n v="14"/>
    <s v="ELIADSON ARAÚJO DE SÁ"/>
    <x v="8"/>
    <x v="0"/>
    <x v="0"/>
    <n v="25"/>
    <n v="2025"/>
  </r>
  <r>
    <d v="2025-06-25T00:00:00"/>
    <n v="14"/>
    <s v="ELIADSON ARAÚJO DE SÁ"/>
    <x v="1"/>
    <x v="0"/>
    <x v="0"/>
    <n v="25"/>
    <n v="2025"/>
  </r>
  <r>
    <d v="2025-06-25T00:00:00"/>
    <n v="40"/>
    <s v="MANUEL FERREIRA DOS SANTOS"/>
    <x v="2"/>
    <x v="0"/>
    <x v="0"/>
    <n v="25"/>
    <n v="2025"/>
  </r>
  <r>
    <d v="2025-06-26T00:00:00"/>
    <n v="42"/>
    <s v="MARCIO GUILHERME BUENO DE MELO"/>
    <x v="5"/>
    <x v="0"/>
    <x v="0"/>
    <n v="26"/>
    <n v="2025"/>
  </r>
  <r>
    <d v="2025-06-26T00:00:00"/>
    <n v="59"/>
    <s v="YARA SIMÕES PROCÓPIO"/>
    <x v="4"/>
    <x v="0"/>
    <x v="0"/>
    <n v="26"/>
    <n v="2025"/>
  </r>
  <r>
    <d v="2025-06-26T00:00:00"/>
    <n v="50"/>
    <s v="POLIANA ROCHA DOS SANTOS"/>
    <x v="4"/>
    <x v="0"/>
    <x v="0"/>
    <n v="26"/>
    <n v="2025"/>
  </r>
  <r>
    <d v="2025-06-26T00:00:00"/>
    <n v="23"/>
    <s v="GUSTAVO DE JESUS SANTOS"/>
    <x v="4"/>
    <x v="0"/>
    <x v="0"/>
    <n v="26"/>
    <n v="2025"/>
  </r>
  <r>
    <d v="2025-06-26T00:00:00"/>
    <n v="42"/>
    <s v="MARCIO GUILHERME BUENO DE MELO"/>
    <x v="4"/>
    <x v="0"/>
    <x v="0"/>
    <n v="26"/>
    <n v="2025"/>
  </r>
  <r>
    <d v="2025-06-26T00:00:00"/>
    <n v="42"/>
    <s v="MARCIO GUILHERME BUENO DE MELO"/>
    <x v="5"/>
    <x v="0"/>
    <x v="0"/>
    <n v="26"/>
    <n v="2025"/>
  </r>
  <r>
    <d v="2025-06-26T00:00:00"/>
    <n v="61"/>
    <s v="ALESSANDRA "/>
    <x v="1"/>
    <x v="0"/>
    <x v="0"/>
    <n v="26"/>
    <n v="2025"/>
  </r>
  <r>
    <d v="2025-06-26T00:00:00"/>
    <n v="61"/>
    <s v="ALESSANDRA "/>
    <x v="4"/>
    <x v="0"/>
    <x v="0"/>
    <n v="26"/>
    <n v="2025"/>
  </r>
  <r>
    <d v="2025-06-26T00:00:00"/>
    <n v="34"/>
    <s v="KESIA RAFAELA DA SILVA VILEL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6T00:00:00"/>
    <n v="43"/>
    <s v="MARIA CLAUDIANE MATOS PINTO"/>
    <x v="2"/>
    <x v="0"/>
    <x v="0"/>
    <n v="26"/>
    <n v="2025"/>
  </r>
  <r>
    <d v="2025-06-26T00:00:00"/>
    <n v="13"/>
    <s v="EDVANDO APARECIDO RODRIGUES DE MORAES"/>
    <x v="5"/>
    <x v="0"/>
    <x v="0"/>
    <n v="26"/>
    <n v="2025"/>
  </r>
  <r>
    <d v="2025-06-26T00:00:00"/>
    <n v="2"/>
    <s v="ANDRÉ AGUILAR RIBEIRO"/>
    <x v="5"/>
    <x v="0"/>
    <x v="0"/>
    <n v="26"/>
    <n v="2025"/>
  </r>
  <r>
    <d v="2025-06-26T00:00:00"/>
    <n v="55"/>
    <s v="VALDIRENE SERAFIM DO SANTOS"/>
    <x v="1"/>
    <x v="0"/>
    <x v="0"/>
    <n v="26"/>
    <n v="2025"/>
  </r>
  <r>
    <d v="2025-06-26T00:00:00"/>
    <n v="60"/>
    <s v="CLEITON"/>
    <x v="1"/>
    <x v="0"/>
    <x v="0"/>
    <n v="26"/>
    <n v="2025"/>
  </r>
  <r>
    <d v="2025-06-26T00:00:00"/>
    <n v="60"/>
    <s v="CLEITON"/>
    <x v="4"/>
    <x v="0"/>
    <x v="0"/>
    <n v="26"/>
    <n v="2025"/>
  </r>
  <r>
    <d v="2025-06-26T00:00:00"/>
    <n v="33"/>
    <s v="KATHIA APARECIDA SANTOS"/>
    <x v="2"/>
    <x v="0"/>
    <x v="0"/>
    <n v="26"/>
    <n v="2025"/>
  </r>
  <r>
    <d v="2025-06-26T00:00:00"/>
    <n v="57"/>
    <s v="VITOR DA SILVA PEDROSO"/>
    <x v="3"/>
    <x v="0"/>
    <x v="0"/>
    <n v="26"/>
    <n v="2025"/>
  </r>
  <r>
    <d v="2025-06-26T00:00:00"/>
    <n v="20"/>
    <s v="FRANCISCA VIEIRA DE LIM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7T00:00:00"/>
    <n v="12"/>
    <s v="EDUARDO FARIAS MENDES"/>
    <x v="1"/>
    <x v="0"/>
    <x v="0"/>
    <n v="27"/>
    <n v="2025"/>
  </r>
  <r>
    <d v="2025-06-27T00:00:00"/>
    <n v="47"/>
    <s v="MATHEUS FORTUNATO REIS"/>
    <x v="4"/>
    <x v="0"/>
    <x v="0"/>
    <n v="27"/>
    <n v="2025"/>
  </r>
  <r>
    <d v="2025-06-27T00:00:00"/>
    <n v="23"/>
    <s v="GUSTAVO DE JESUS SANTOS"/>
    <x v="4"/>
    <x v="0"/>
    <x v="0"/>
    <n v="27"/>
    <n v="2025"/>
  </r>
  <r>
    <d v="2025-06-27T00:00:00"/>
    <n v="17"/>
    <s v="FELICIO DA COSTA RIBEIRO ALVES"/>
    <x v="8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60"/>
    <s v="CLEITON"/>
    <x v="5"/>
    <x v="0"/>
    <x v="0"/>
    <n v="27"/>
    <n v="2025"/>
  </r>
  <r>
    <d v="2025-06-27T00:00:00"/>
    <n v="26"/>
    <s v="JAQUELINE MARIA SIMÕES CANDIDO"/>
    <x v="7"/>
    <x v="0"/>
    <x v="0"/>
    <n v="27"/>
    <n v="2025"/>
  </r>
  <r>
    <d v="2025-06-27T00:00:00"/>
    <n v="34"/>
    <s v="KESIA RAFAELA DA SILVA VILELA"/>
    <x v="1"/>
    <x v="0"/>
    <x v="0"/>
    <n v="27"/>
    <n v="2025"/>
  </r>
  <r>
    <d v="2025-06-27T00:00:00"/>
    <n v="33"/>
    <s v="KATHIA APARECIDA SANTOS"/>
    <x v="5"/>
    <x v="0"/>
    <x v="0"/>
    <n v="27"/>
    <n v="2025"/>
  </r>
  <r>
    <d v="2025-06-27T00:00:00"/>
    <n v="61"/>
    <s v="ALESSANDRA "/>
    <x v="10"/>
    <x v="0"/>
    <x v="0"/>
    <n v="27"/>
    <n v="2025"/>
  </r>
  <r>
    <d v="2025-06-27T00:00:00"/>
    <n v="61"/>
    <s v="ALESSANDRA "/>
    <x v="4"/>
    <x v="0"/>
    <x v="0"/>
    <n v="27"/>
    <n v="2025"/>
  </r>
  <r>
    <d v="2025-06-27T00:00:00"/>
    <n v="59"/>
    <s v="YARA SIMÕES PROCÓPIO"/>
    <x v="4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42"/>
    <s v="MARCIO GUILHERME BUENO DE MELO"/>
    <x v="6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7"/>
    <s v="CATIA OLIVEIRA DOS SANTOS"/>
    <x v="5"/>
    <x v="0"/>
    <x v="0"/>
    <n v="27"/>
    <n v="2025"/>
  </r>
  <r>
    <d v="2025-06-27T00:00:00"/>
    <n v="3"/>
    <s v="ANTONIA ELIVANIA DA SILVA SANTOS GONÇALVES"/>
    <x v="4"/>
    <x v="0"/>
    <x v="0"/>
    <n v="27"/>
    <n v="2025"/>
  </r>
  <r>
    <d v="2025-06-27T00:00:00"/>
    <n v="54"/>
    <s v="ROSINEIDE SILVA DE OLIVEIRA"/>
    <x v="7"/>
    <x v="0"/>
    <x v="0"/>
    <n v="27"/>
    <n v="2025"/>
  </r>
  <r>
    <d v="2025-06-27T00:00:00"/>
    <n v="43"/>
    <s v="MARIA CLAUDIANE MATOS PINTO"/>
    <x v="7"/>
    <x v="0"/>
    <x v="0"/>
    <n v="27"/>
    <n v="2025"/>
  </r>
  <r>
    <d v="2025-06-27T00:00:00"/>
    <n v="43"/>
    <s v="MARIA CLAUDIANE MATOS PINTO"/>
    <x v="4"/>
    <x v="0"/>
    <x v="0"/>
    <n v="27"/>
    <n v="2025"/>
  </r>
  <r>
    <d v="2025-06-27T00:00:00"/>
    <n v="49"/>
    <s v="PEDRO LUCAS RIBEIRO ARTHIAGAS "/>
    <x v="4"/>
    <x v="0"/>
    <x v="0"/>
    <n v="27"/>
    <n v="2025"/>
  </r>
  <r>
    <d v="2025-06-27T00:00:00"/>
    <n v="2"/>
    <s v="ANDRÉ AGUILAR RIBEIRO"/>
    <x v="5"/>
    <x v="0"/>
    <x v="0"/>
    <n v="27"/>
    <n v="2025"/>
  </r>
  <r>
    <d v="2025-06-27T00:00:00"/>
    <n v="21"/>
    <s v="GISELE PEREIRA DA SILVA"/>
    <x v="7"/>
    <x v="0"/>
    <x v="0"/>
    <n v="27"/>
    <n v="2025"/>
  </r>
  <r>
    <d v="2025-06-27T00:00:00"/>
    <n v="21"/>
    <s v="GISELE PEREIRA DA SILVA"/>
    <x v="1"/>
    <x v="0"/>
    <x v="0"/>
    <n v="27"/>
    <n v="2025"/>
  </r>
  <r>
    <d v="2025-06-27T00:00:00"/>
    <n v="6"/>
    <s v="CAMILA DA SILVA FERZE"/>
    <x v="4"/>
    <x v="0"/>
    <x v="0"/>
    <n v="27"/>
    <n v="2025"/>
  </r>
  <r>
    <d v="2025-06-27T00:00:00"/>
    <n v="25"/>
    <s v="JAQUELINE LEONOR DA SILVA"/>
    <x v="4"/>
    <x v="0"/>
    <x v="0"/>
    <n v="27"/>
    <n v="2025"/>
  </r>
  <r>
    <d v="2025-06-27T00:00:00"/>
    <n v="14"/>
    <s v="ELIADSON ARAÚJO DE SÁ"/>
    <x v="4"/>
    <x v="0"/>
    <x v="0"/>
    <n v="27"/>
    <n v="2025"/>
  </r>
  <r>
    <d v="2025-06-30T00:00:00"/>
    <n v="63"/>
    <s v="JOILSON"/>
    <x v="7"/>
    <x v="0"/>
    <x v="0"/>
    <n v="30"/>
    <n v="2025"/>
  </r>
  <r>
    <d v="2025-06-30T00:00:00"/>
    <n v="49"/>
    <s v="PEDRO LUCAS RIBEIRO ARTHIAGAS "/>
    <x v="4"/>
    <x v="0"/>
    <x v="0"/>
    <n v="30"/>
    <n v="2025"/>
  </r>
  <r>
    <d v="2025-06-30T00:00:00"/>
    <n v="47"/>
    <s v="MATHEUS FORTUNATO REIS"/>
    <x v="4"/>
    <x v="0"/>
    <x v="0"/>
    <n v="30"/>
    <n v="2025"/>
  </r>
  <r>
    <d v="2025-06-30T00:00:00"/>
    <n v="62"/>
    <s v="FABIO LUIS"/>
    <x v="4"/>
    <x v="0"/>
    <x v="0"/>
    <n v="30"/>
    <n v="2025"/>
  </r>
  <r>
    <d v="2025-06-30T00:00:00"/>
    <n v="42"/>
    <s v="MARCIO GUILHERME BUENO DE MELO"/>
    <x v="4"/>
    <x v="0"/>
    <x v="0"/>
    <n v="30"/>
    <n v="2025"/>
  </r>
  <r>
    <d v="2025-06-30T00:00:00"/>
    <n v="55"/>
    <s v="VALDIRENE SERAFIM DO SANTOS"/>
    <x v="11"/>
    <x v="0"/>
    <x v="0"/>
    <n v="30"/>
    <n v="2025"/>
  </r>
  <r>
    <d v="2025-07-01T00:00:00"/>
    <n v="23"/>
    <s v="GUSTAVO DE JESUS SANTOS"/>
    <x v="5"/>
    <x v="0"/>
    <x v="1"/>
    <n v="1"/>
    <n v="2025"/>
  </r>
  <r>
    <d v="2025-07-01T00:00:00"/>
    <n v="14"/>
    <s v="ELIADSON ARAÚJO DE SÁ"/>
    <x v="4"/>
    <x v="0"/>
    <x v="1"/>
    <n v="1"/>
    <n v="2025"/>
  </r>
  <r>
    <d v="2025-07-01T00:00:00"/>
    <n v="1"/>
    <s v="AMÉLIA BRITO ROCHA"/>
    <x v="0"/>
    <x v="0"/>
    <x v="1"/>
    <n v="1"/>
    <n v="2025"/>
  </r>
  <r>
    <d v="2025-07-01T00:00:00"/>
    <n v="29"/>
    <s v="JOÃO VICTOR MALAGOLLI COSTA"/>
    <x v="5"/>
    <x v="0"/>
    <x v="1"/>
    <n v="1"/>
    <n v="2025"/>
  </r>
  <r>
    <d v="2025-07-01T00:00:00"/>
    <n v="2"/>
    <s v="ANDRÉ AGUILAR RIBEIRO"/>
    <x v="5"/>
    <x v="0"/>
    <x v="1"/>
    <n v="1"/>
    <n v="2025"/>
  </r>
  <r>
    <d v="2025-07-01T00:00:00"/>
    <n v="29"/>
    <s v="JOÃO VICTOR MALAGOLLI COSTA"/>
    <x v="2"/>
    <x v="0"/>
    <x v="1"/>
    <n v="1"/>
    <n v="2025"/>
  </r>
  <r>
    <d v="2025-07-02T00:00:00"/>
    <n v="35"/>
    <s v="LARISSA ALMEIDA DE SOUZA"/>
    <x v="5"/>
    <x v="0"/>
    <x v="1"/>
    <n v="2"/>
    <n v="2025"/>
  </r>
  <r>
    <d v="2025-07-02T00:00:00"/>
    <n v="4"/>
    <s v="ARON TADEU NASCIMENTO DE VITRO"/>
    <x v="5"/>
    <x v="0"/>
    <x v="1"/>
    <n v="2"/>
    <n v="2025"/>
  </r>
  <r>
    <d v="2025-07-02T00:00:00"/>
    <n v="54"/>
    <s v="ROSINEIDE SILVA DE OLIVEIRA"/>
    <x v="0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35"/>
    <s v="LARISSA ALMEIDA DE SOUZA"/>
    <x v="5"/>
    <x v="0"/>
    <x v="1"/>
    <n v="2"/>
    <n v="2025"/>
  </r>
  <r>
    <d v="2025-07-02T00:00:00"/>
    <n v="17"/>
    <s v="FELICIO DA COSTA RIBEIRO ALVES"/>
    <x v="6"/>
    <x v="0"/>
    <x v="1"/>
    <n v="2"/>
    <n v="2025"/>
  </r>
  <r>
    <d v="2025-07-02T00:00:00"/>
    <n v="50"/>
    <s v="POLIANA ROCHA DOS SANTOS"/>
    <x v="4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6"/>
    <s v="CAMILA DA SILVA FERZE"/>
    <x v="4"/>
    <x v="0"/>
    <x v="1"/>
    <n v="2"/>
    <n v="2025"/>
  </r>
  <r>
    <d v="2025-07-02T00:00:00"/>
    <n v="42"/>
    <s v="MARCIO GUILHERME BUENO DE MELO"/>
    <x v="4"/>
    <x v="0"/>
    <x v="1"/>
    <n v="2"/>
    <n v="2025"/>
  </r>
  <r>
    <d v="2025-07-02T00:00:00"/>
    <n v="15"/>
    <s v="ELISETE DA SILVA SIMÕES"/>
    <x v="1"/>
    <x v="0"/>
    <x v="1"/>
    <n v="2"/>
    <n v="2025"/>
  </r>
  <r>
    <d v="2025-07-02T00:00:00"/>
    <n v="23"/>
    <s v="GUSTAVO DE JESUS SANTOS"/>
    <x v="2"/>
    <x v="0"/>
    <x v="1"/>
    <n v="2"/>
    <n v="2025"/>
  </r>
  <r>
    <d v="2025-07-02T00:00:00"/>
    <n v="10"/>
    <s v="DIOGO CESARIO MENDES DA SILVA"/>
    <x v="4"/>
    <x v="0"/>
    <x v="1"/>
    <n v="2"/>
    <n v="2025"/>
  </r>
  <r>
    <d v="2025-07-04T00:00:00"/>
    <n v="29"/>
    <s v="JOÃO VICTOR MALAGOLLI COSTA"/>
    <x v="4"/>
    <x v="0"/>
    <x v="1"/>
    <n v="4"/>
    <n v="2025"/>
  </r>
  <r>
    <d v="2025-07-04T00:00:00"/>
    <n v="3"/>
    <s v="ANTONIA ELIVANIA DA SILVA SANTOS GONÇALVES"/>
    <x v="7"/>
    <x v="0"/>
    <x v="1"/>
    <n v="4"/>
    <n v="2025"/>
  </r>
  <r>
    <d v="2025-07-04T00:00:00"/>
    <n v="14"/>
    <s v="ELIADSON ARAÚJO DE SÁ"/>
    <x v="4"/>
    <x v="0"/>
    <x v="1"/>
    <n v="4"/>
    <n v="2025"/>
  </r>
  <r>
    <d v="2025-07-03T00:00:00"/>
    <n v="40"/>
    <s v="MANUEL FERREIRA DOS SANTOS"/>
    <x v="5"/>
    <x v="0"/>
    <x v="1"/>
    <n v="3"/>
    <n v="2025"/>
  </r>
  <r>
    <d v="2025-07-03T00:00:00"/>
    <n v="61"/>
    <s v="ALESSANDRA "/>
    <x v="6"/>
    <x v="0"/>
    <x v="1"/>
    <n v="3"/>
    <n v="2025"/>
  </r>
  <r>
    <d v="2025-07-04T00:00:00"/>
    <n v="50"/>
    <s v="POLIANA ROCHA DOS SANTOS"/>
    <x v="1"/>
    <x v="0"/>
    <x v="1"/>
    <n v="4"/>
    <n v="2025"/>
  </r>
  <r>
    <d v="2025-07-04T00:00:00"/>
    <n v="6"/>
    <s v="CAMILA DA SILVA FERZE"/>
    <x v="4"/>
    <x v="0"/>
    <x v="1"/>
    <n v="4"/>
    <n v="2025"/>
  </r>
  <r>
    <d v="2025-07-04T00:00:00"/>
    <n v="61"/>
    <s v="ALESSANDRA "/>
    <x v="4"/>
    <x v="0"/>
    <x v="1"/>
    <n v="4"/>
    <n v="2025"/>
  </r>
  <r>
    <d v="2025-07-04T00:00:00"/>
    <n v="62"/>
    <s v="FABIO LUIS"/>
    <x v="2"/>
    <x v="0"/>
    <x v="1"/>
    <n v="4"/>
    <n v="2025"/>
  </r>
  <r>
    <d v="2025-07-04T00:00:00"/>
    <n v="2"/>
    <s v="ANDRÉ AGUILAR RIBEIRO"/>
    <x v="5"/>
    <x v="0"/>
    <x v="1"/>
    <n v="4"/>
    <n v="2025"/>
  </r>
  <r>
    <d v="2025-07-04T00:00:00"/>
    <n v="55"/>
    <s v="VALDIRENE SERAFIM DO SANTOS"/>
    <x v="8"/>
    <x v="0"/>
    <x v="1"/>
    <n v="4"/>
    <n v="2025"/>
  </r>
  <r>
    <d v="2025-07-04T00:00:00"/>
    <n v="14"/>
    <s v="ELIADSON ARAÚJO DE SÁ"/>
    <x v="4"/>
    <x v="0"/>
    <x v="1"/>
    <n v="4"/>
    <n v="2025"/>
  </r>
  <r>
    <d v="2025-07-04T00:00:00"/>
    <n v="23"/>
    <s v="GUSTAVO DE JESUS SANTOS"/>
    <x v="4"/>
    <x v="0"/>
    <x v="1"/>
    <n v="4"/>
    <n v="2025"/>
  </r>
  <r>
    <d v="2025-07-08T00:00:00"/>
    <n v="10"/>
    <s v="DIOGO CESARIO MENDES DA SILVA"/>
    <x v="4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23"/>
    <s v="GUSTAVO DE JESUS SANTOS"/>
    <x v="2"/>
    <x v="0"/>
    <x v="1"/>
    <n v="8"/>
    <n v="2025"/>
  </r>
  <r>
    <d v="2025-07-08T00:00:00"/>
    <n v="24"/>
    <s v="HENRIQUE MORAES GATINONI"/>
    <x v="2"/>
    <x v="0"/>
    <x v="1"/>
    <n v="8"/>
    <n v="2025"/>
  </r>
  <r>
    <d v="2025-07-08T00:00:00"/>
    <n v="64"/>
    <s v="MARCIO MELO"/>
    <x v="2"/>
    <x v="0"/>
    <x v="1"/>
    <n v="8"/>
    <n v="2025"/>
  </r>
  <r>
    <d v="2025-07-08T00:00:00"/>
    <n v="38"/>
    <s v="LUCAS CERIMELE DA SILVA"/>
    <x v="2"/>
    <x v="0"/>
    <x v="1"/>
    <n v="8"/>
    <n v="2025"/>
  </r>
  <r>
    <d v="2025-07-08T00:00:00"/>
    <n v="23"/>
    <s v="GUSTAVO DE JESUS SANTOS"/>
    <x v="1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42"/>
    <s v="MARCIO GUILHERME BUENO DE MELO"/>
    <x v="2"/>
    <x v="0"/>
    <x v="1"/>
    <n v="8"/>
    <n v="2025"/>
  </r>
  <r>
    <d v="2025-07-08T00:00:00"/>
    <n v="42"/>
    <s v="MARCIO GUILHERME BUENO DE MELO"/>
    <x v="4"/>
    <x v="0"/>
    <x v="1"/>
    <n v="8"/>
    <n v="2025"/>
  </r>
  <r>
    <d v="2025-07-08T00:00:00"/>
    <n v="31"/>
    <s v="JOSÉ DANIEL RIBEIRO DA SILVA"/>
    <x v="4"/>
    <x v="0"/>
    <x v="1"/>
    <n v="8"/>
    <n v="2025"/>
  </r>
  <r>
    <d v="2025-07-09T00:00:00"/>
    <n v="23"/>
    <s v="GUSTAVO DE JESUS SANTOS"/>
    <x v="4"/>
    <x v="0"/>
    <x v="1"/>
    <n v="9"/>
    <n v="2025"/>
  </r>
  <r>
    <d v="2025-07-09T00:00:00"/>
    <n v="42"/>
    <s v="MARCIO GUILHERME BUENO DE MELO"/>
    <x v="4"/>
    <x v="0"/>
    <x v="1"/>
    <n v="9"/>
    <n v="2025"/>
  </r>
  <r>
    <d v="2025-07-09T00:00:00"/>
    <n v="10"/>
    <s v="DIOGO CESARIO MENDES DA SILVA"/>
    <x v="4"/>
    <x v="0"/>
    <x v="1"/>
    <n v="9"/>
    <n v="2025"/>
  </r>
  <r>
    <d v="2025-07-09T00:00:00"/>
    <n v="29"/>
    <s v="JOÃO VICTOR MALAGOLLI COSTA"/>
    <x v="4"/>
    <x v="0"/>
    <x v="1"/>
    <n v="9"/>
    <n v="2025"/>
  </r>
  <r>
    <d v="2025-07-09T00:00:00"/>
    <n v="49"/>
    <s v="PEDRO LUCAS RIBEIRO ARTHIAGAS "/>
    <x v="2"/>
    <x v="0"/>
    <x v="1"/>
    <n v="9"/>
    <n v="2025"/>
  </r>
  <r>
    <d v="2025-07-10T00:00:00"/>
    <n v="23"/>
    <s v="GUSTAVO DE JESUS SANTOS"/>
    <x v="4"/>
    <x v="0"/>
    <x v="1"/>
    <n v="10"/>
    <n v="2025"/>
  </r>
  <r>
    <d v="2025-07-10T00:00:00"/>
    <n v="42"/>
    <s v="MARCIO GUILHERME BUENO DE MELO"/>
    <x v="4"/>
    <x v="0"/>
    <x v="1"/>
    <n v="10"/>
    <n v="2025"/>
  </r>
  <r>
    <d v="2025-07-10T00:00:00"/>
    <n v="3"/>
    <s v="ANTONIA ELIVANIA DA SILVA SANTOS GONÇALVES"/>
    <x v="4"/>
    <x v="0"/>
    <x v="1"/>
    <n v="10"/>
    <n v="2025"/>
  </r>
  <r>
    <d v="2025-07-10T00:00:00"/>
    <n v="3"/>
    <s v="ANTONIA ELIVANIA DA SILVA SANTOS GONÇALVES"/>
    <x v="2"/>
    <x v="0"/>
    <x v="1"/>
    <n v="10"/>
    <n v="2025"/>
  </r>
  <r>
    <d v="2025-07-10T00:00:00"/>
    <n v="34"/>
    <s v="KESIA RAFAELA DA SILVA VILELA"/>
    <x v="4"/>
    <x v="0"/>
    <x v="1"/>
    <n v="10"/>
    <n v="2025"/>
  </r>
  <r>
    <d v="2025-07-10T00:00:00"/>
    <n v="34"/>
    <s v="KESIA RAFAELA DA SILVA VILELA"/>
    <x v="1"/>
    <x v="0"/>
    <x v="1"/>
    <n v="10"/>
    <n v="2025"/>
  </r>
  <r>
    <d v="2025-07-10T00:00:00"/>
    <n v="34"/>
    <s v="KESIA RAFAELA DA SILVA VILELA"/>
    <x v="0"/>
    <x v="0"/>
    <x v="1"/>
    <n v="10"/>
    <n v="2025"/>
  </r>
  <r>
    <d v="2025-07-10T00:00:00"/>
    <n v="4"/>
    <s v="ARON TADEU NASCIMENTO DE VITRO"/>
    <x v="2"/>
    <x v="0"/>
    <x v="1"/>
    <n v="10"/>
    <n v="2025"/>
  </r>
  <r>
    <d v="2025-07-10T00:00:00"/>
    <n v="61"/>
    <s v="ALESSANDRA "/>
    <x v="2"/>
    <x v="0"/>
    <x v="1"/>
    <n v="10"/>
    <n v="2025"/>
  </r>
  <r>
    <d v="2025-07-10T00:00:00"/>
    <n v="36"/>
    <s v="LEANDRO ALCANTARA DA SILVA"/>
    <x v="2"/>
    <x v="0"/>
    <x v="1"/>
    <n v="10"/>
    <n v="2025"/>
  </r>
  <r>
    <d v="2025-07-10T00:00:00"/>
    <n v="57"/>
    <s v="VITOR DA SILVA PEDROSO"/>
    <x v="5"/>
    <x v="0"/>
    <x v="1"/>
    <n v="10"/>
    <n v="2025"/>
  </r>
  <r>
    <d v="2025-07-10T00:00:00"/>
    <n v="3"/>
    <s v="ANTONIA ELIVANIA DA SILVA SANTOS GONÇALVES"/>
    <x v="5"/>
    <x v="0"/>
    <x v="1"/>
    <n v="10"/>
    <n v="2025"/>
  </r>
  <r>
    <d v="2025-07-10T00:00:00"/>
    <n v="3"/>
    <s v="ANTONIA ELIVANIA DA SILVA SANTOS GONÇALVES"/>
    <x v="7"/>
    <x v="0"/>
    <x v="1"/>
    <n v="10"/>
    <n v="2025"/>
  </r>
  <r>
    <d v="2025-07-10T00:00:00"/>
    <n v="3"/>
    <s v="ANTONIA ELIVANIA DA SILVA SANTOS GONÇALVES"/>
    <x v="6"/>
    <x v="0"/>
    <x v="1"/>
    <n v="10"/>
    <n v="2025"/>
  </r>
  <r>
    <d v="2025-07-10T00:00:00"/>
    <n v="29"/>
    <s v="JOÃO VICTOR MALAGOLLI COSTA"/>
    <x v="4"/>
    <x v="0"/>
    <x v="1"/>
    <n v="10"/>
    <n v="2025"/>
  </r>
  <r>
    <d v="2025-07-10T00:00:00"/>
    <n v="14"/>
    <s v="ELIADSON ARAÚJO DE SÁ"/>
    <x v="4"/>
    <x v="0"/>
    <x v="1"/>
    <n v="10"/>
    <n v="2025"/>
  </r>
  <r>
    <d v="2025-07-11T00:00:00"/>
    <n v="23"/>
    <s v="GUSTAVO DE JESUS SANTOS"/>
    <x v="4"/>
    <x v="0"/>
    <x v="1"/>
    <n v="11"/>
    <n v="2025"/>
  </r>
  <r>
    <d v="2025-07-11T00:00:00"/>
    <n v="12"/>
    <s v="EDUARDO FARIAS MENDES"/>
    <x v="5"/>
    <x v="0"/>
    <x v="1"/>
    <n v="11"/>
    <n v="2025"/>
  </r>
  <r>
    <d v="2025-07-11T00:00:00"/>
    <n v="12"/>
    <s v="EDUARDO FARIAS MENDES"/>
    <x v="1"/>
    <x v="0"/>
    <x v="1"/>
    <n v="11"/>
    <n v="2025"/>
  </r>
  <r>
    <d v="2025-07-11T00:00:00"/>
    <n v="42"/>
    <s v="MARCIO GUILHERME BUENO DE MELO"/>
    <x v="5"/>
    <x v="0"/>
    <x v="1"/>
    <n v="11"/>
    <n v="2025"/>
  </r>
  <r>
    <d v="2025-07-11T00:00:00"/>
    <n v="42"/>
    <s v="MARCIO GUILHERME BUENO DE MELO"/>
    <x v="6"/>
    <x v="0"/>
    <x v="1"/>
    <n v="11"/>
    <n v="2025"/>
  </r>
  <r>
    <d v="2025-07-11T00:00:00"/>
    <n v="51"/>
    <s v="RENAN COLONI MARTINS"/>
    <x v="5"/>
    <x v="0"/>
    <x v="1"/>
    <n v="11"/>
    <n v="2025"/>
  </r>
  <r>
    <d v="2025-07-11T00:00:00"/>
    <n v="10"/>
    <s v="DIOGO CESARIO MENDES DA SILVA"/>
    <x v="5"/>
    <x v="0"/>
    <x v="1"/>
    <n v="11"/>
    <n v="2025"/>
  </r>
  <r>
    <d v="2025-07-11T00:00:00"/>
    <n v="11"/>
    <s v="EDSON GATINONI JUNIOR"/>
    <x v="2"/>
    <x v="0"/>
    <x v="1"/>
    <n v="11"/>
    <n v="2025"/>
  </r>
  <r>
    <d v="2025-07-11T00:00:00"/>
    <n v="47"/>
    <s v="MATHEUS FORTUNATO REIS"/>
    <x v="5"/>
    <x v="0"/>
    <x v="1"/>
    <n v="11"/>
    <n v="2025"/>
  </r>
  <r>
    <d v="2025-07-12T00:00:00"/>
    <n v="55"/>
    <s v="VALDIRENE SERAFIM DO SANTOS"/>
    <x v="5"/>
    <x v="0"/>
    <x v="1"/>
    <n v="12"/>
    <n v="2025"/>
  </r>
  <r>
    <d v="2025-07-12T00:00:00"/>
    <n v="40"/>
    <s v="MANUEL FERREIRA DOS SANTOS"/>
    <x v="5"/>
    <x v="0"/>
    <x v="1"/>
    <n v="12"/>
    <n v="2025"/>
  </r>
  <r>
    <d v="2025-07-12T00:00:00"/>
    <n v="2"/>
    <s v="ANDRÉ AGUILAR RIBEIRO"/>
    <x v="5"/>
    <x v="0"/>
    <x v="1"/>
    <n v="12"/>
    <n v="2025"/>
  </r>
  <r>
    <d v="2025-07-12T00:00:00"/>
    <n v="14"/>
    <s v="ELIADSON ARAÚJO DE SÁ"/>
    <x v="1"/>
    <x v="0"/>
    <x v="1"/>
    <n v="12"/>
    <n v="2025"/>
  </r>
  <r>
    <d v="2025-07-12T00:00:00"/>
    <n v="14"/>
    <s v="ELIADSON ARAÚJO DE SÁ"/>
    <x v="4"/>
    <x v="0"/>
    <x v="1"/>
    <n v="12"/>
    <n v="2025"/>
  </r>
  <r>
    <d v="2025-07-14T00:00:00"/>
    <n v="60"/>
    <s v="CLEITON"/>
    <x v="0"/>
    <x v="0"/>
    <x v="1"/>
    <n v="14"/>
    <n v="2025"/>
  </r>
  <r>
    <d v="2025-07-14T00:00:00"/>
    <n v="50"/>
    <s v="POLIANA ROCHA DOS SANTOS"/>
    <x v="1"/>
    <x v="0"/>
    <x v="1"/>
    <n v="14"/>
    <n v="2025"/>
  </r>
  <r>
    <d v="2025-07-14T00:00:00"/>
    <n v="48"/>
    <s v="MOISES DE MORAES"/>
    <x v="8"/>
    <x v="0"/>
    <x v="1"/>
    <n v="14"/>
    <n v="2025"/>
  </r>
  <r>
    <d v="2025-07-14T00:00:00"/>
    <n v="17"/>
    <s v="FELICIO DA COSTA RIBEIRO ALVES"/>
    <x v="2"/>
    <x v="0"/>
    <x v="1"/>
    <n v="14"/>
    <n v="2025"/>
  </r>
  <r>
    <d v="2025-07-14T00:00:00"/>
    <n v="30"/>
    <s v="JONATHAN CARLOS MOURA DA SILVA"/>
    <x v="2"/>
    <x v="0"/>
    <x v="1"/>
    <n v="14"/>
    <n v="2025"/>
  </r>
  <r>
    <d v="2025-07-14T00:00:00"/>
    <n v="47"/>
    <s v="MATHEUS FORTUNATO REIS"/>
    <x v="5"/>
    <x v="0"/>
    <x v="1"/>
    <n v="14"/>
    <n v="2025"/>
  </r>
  <r>
    <d v="2025-07-14T00:00:00"/>
    <n v="13"/>
    <s v="EDVANDO APARECIDO RODRIGUES DE MORAES"/>
    <x v="6"/>
    <x v="0"/>
    <x v="1"/>
    <n v="14"/>
    <n v="2025"/>
  </r>
  <r>
    <d v="2025-07-15T00:00:00"/>
    <n v="62"/>
    <s v="FABIO LUIS"/>
    <x v="2"/>
    <x v="0"/>
    <x v="1"/>
    <n v="15"/>
    <n v="2025"/>
  </r>
  <r>
    <d v="2025-07-15T00:00:00"/>
    <n v="29"/>
    <s v="JOÃO VICTOR MALAGOLLI COSTA"/>
    <x v="4"/>
    <x v="0"/>
    <x v="1"/>
    <n v="15"/>
    <n v="2025"/>
  </r>
  <r>
    <d v="2025-07-15T00:00:00"/>
    <n v="17"/>
    <s v="FELICIO DA COSTA RIBEIRO ALVES"/>
    <x v="6"/>
    <x v="0"/>
    <x v="1"/>
    <n v="15"/>
    <n v="2025"/>
  </r>
  <r>
    <d v="2025-07-15T00:00:00"/>
    <n v="16"/>
    <s v="FABIO FELIPE CARDOSO"/>
    <x v="6"/>
    <x v="0"/>
    <x v="1"/>
    <n v="15"/>
    <n v="2025"/>
  </r>
  <r>
    <d v="2025-07-15T00:00:00"/>
    <n v="47"/>
    <s v="MATHEUS FORTUNATO REIS"/>
    <x v="4"/>
    <x v="0"/>
    <x v="1"/>
    <n v="15"/>
    <n v="2025"/>
  </r>
  <r>
    <d v="2025-07-15T00:00:00"/>
    <n v="49"/>
    <s v="PEDRO LUCAS RIBEIRO ARTHIAGAS "/>
    <x v="4"/>
    <x v="0"/>
    <x v="1"/>
    <n v="15"/>
    <n v="2025"/>
  </r>
  <r>
    <d v="2025-07-15T00:00:00"/>
    <n v="49"/>
    <s v="PEDRO LUCAS RIBEIRO ARTHIAGAS "/>
    <x v="5"/>
    <x v="0"/>
    <x v="1"/>
    <n v="15"/>
    <n v="2025"/>
  </r>
  <r>
    <d v="2025-07-15T00:00:00"/>
    <n v="23"/>
    <s v="GUSTAVO DE JESUS SANTOS"/>
    <x v="4"/>
    <x v="0"/>
    <x v="1"/>
    <n v="15"/>
    <n v="2025"/>
  </r>
  <r>
    <d v="2025-07-15T00:00:00"/>
    <n v="42"/>
    <s v="MARCIO GUILHERME BUENO DE MELO"/>
    <x v="4"/>
    <x v="0"/>
    <x v="1"/>
    <n v="15"/>
    <n v="2025"/>
  </r>
  <r>
    <d v="2025-07-15T00:00:00"/>
    <n v="6"/>
    <s v="CAMILA DA SILVA FERZE"/>
    <x v="4"/>
    <x v="0"/>
    <x v="1"/>
    <n v="15"/>
    <n v="2025"/>
  </r>
  <r>
    <d v="2025-07-15T00:00:00"/>
    <n v="55"/>
    <s v="VALDIRENE SERAFIM DO SANTOS"/>
    <x v="1"/>
    <x v="0"/>
    <x v="1"/>
    <n v="15"/>
    <n v="2025"/>
  </r>
  <r>
    <d v="2025-07-15T00:00:00"/>
    <n v="14"/>
    <s v="ELIADSON ARAÚJO DE SÁ"/>
    <x v="4"/>
    <x v="0"/>
    <x v="1"/>
    <n v="15"/>
    <n v="2025"/>
  </r>
  <r>
    <d v="2025-07-15T00:00:00"/>
    <n v="14"/>
    <s v="ELIADSON ARAÚJO DE SÁ"/>
    <x v="1"/>
    <x v="0"/>
    <x v="1"/>
    <n v="15"/>
    <n v="2025"/>
  </r>
  <r>
    <d v="2025-07-16T00:00:00"/>
    <n v="60"/>
    <s v="CLEITON"/>
    <x v="6"/>
    <x v="0"/>
    <x v="1"/>
    <n v="16"/>
    <n v="2025"/>
  </r>
  <r>
    <d v="2025-07-16T00:00:00"/>
    <n v="42"/>
    <s v="MARCIO GUILHERME BUENO DE MELO"/>
    <x v="4"/>
    <x v="0"/>
    <x v="1"/>
    <n v="16"/>
    <n v="2025"/>
  </r>
  <r>
    <d v="2025-07-16T00:00:00"/>
    <n v="34"/>
    <s v="KESIA RAFAELA DA SILVA VILELA"/>
    <x v="4"/>
    <x v="0"/>
    <x v="1"/>
    <n v="16"/>
    <n v="2025"/>
  </r>
  <r>
    <d v="2025-07-16T00:00:00"/>
    <n v="29"/>
    <s v="JOÃO VICTOR MALAGOLLI COSTA"/>
    <x v="4"/>
    <x v="0"/>
    <x v="1"/>
    <n v="16"/>
    <n v="2025"/>
  </r>
  <r>
    <d v="2025-07-16T00:00:00"/>
    <n v="60"/>
    <s v="CLEITON"/>
    <x v="1"/>
    <x v="0"/>
    <x v="1"/>
    <n v="16"/>
    <n v="2025"/>
  </r>
  <r>
    <d v="2025-07-17T00:00:00"/>
    <n v="42"/>
    <s v="MARCIO GUILHERME BUENO DE MELO"/>
    <x v="6"/>
    <x v="0"/>
    <x v="1"/>
    <n v="17"/>
    <n v="2025"/>
  </r>
  <r>
    <d v="2025-07-17T00:00:00"/>
    <n v="62"/>
    <s v="FABIO LUIS"/>
    <x v="6"/>
    <x v="0"/>
    <x v="1"/>
    <n v="17"/>
    <n v="2025"/>
  </r>
  <r>
    <d v="2025-07-17T00:00:00"/>
    <n v="62"/>
    <s v="FABIO LUIS"/>
    <x v="4"/>
    <x v="0"/>
    <x v="1"/>
    <n v="17"/>
    <n v="2025"/>
  </r>
  <r>
    <d v="2025-07-17T00:00:00"/>
    <n v="29"/>
    <s v="JOÃO VICTOR MALAGOLLI COSTA"/>
    <x v="4"/>
    <x v="0"/>
    <x v="1"/>
    <n v="17"/>
    <n v="2025"/>
  </r>
  <r>
    <d v="2025-07-17T00:00:00"/>
    <n v="63"/>
    <s v="JOILSON"/>
    <x v="4"/>
    <x v="0"/>
    <x v="1"/>
    <n v="17"/>
    <n v="2025"/>
  </r>
  <r>
    <d v="2025-07-17T00:00:00"/>
    <n v="63"/>
    <s v="JOILSON"/>
    <x v="3"/>
    <x v="0"/>
    <x v="1"/>
    <n v="17"/>
    <n v="2025"/>
  </r>
  <r>
    <d v="2025-07-17T00:00:00"/>
    <n v="21"/>
    <s v="GISELE PEREIRA DA SILVA"/>
    <x v="4"/>
    <x v="0"/>
    <x v="1"/>
    <n v="17"/>
    <n v="2025"/>
  </r>
  <r>
    <d v="2025-07-17T00:00:00"/>
    <n v="65"/>
    <s v="MARLI ROSA"/>
    <x v="6"/>
    <x v="0"/>
    <x v="1"/>
    <n v="17"/>
    <n v="2025"/>
  </r>
  <r>
    <d v="2025-07-17T00:00:00"/>
    <n v="65"/>
    <s v="MARLI ROSA"/>
    <x v="5"/>
    <x v="0"/>
    <x v="1"/>
    <n v="17"/>
    <n v="2025"/>
  </r>
  <r>
    <d v="2025-07-18T00:00:00"/>
    <n v="48"/>
    <s v="MOISES DE MORAES"/>
    <x v="8"/>
    <x v="0"/>
    <x v="1"/>
    <n v="18"/>
    <n v="2025"/>
  </r>
  <r>
    <d v="2025-07-18T00:00:00"/>
    <n v="48"/>
    <s v="MOISES DE MORAES"/>
    <x v="5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42"/>
    <s v="MARCIO GUILHERME BUENO DE MELO"/>
    <x v="4"/>
    <x v="0"/>
    <x v="1"/>
    <n v="18"/>
    <n v="2025"/>
  </r>
  <r>
    <d v="2025-07-18T00:00:00"/>
    <n v="63"/>
    <s v="JOILSON"/>
    <x v="6"/>
    <x v="0"/>
    <x v="1"/>
    <n v="18"/>
    <n v="2025"/>
  </r>
  <r>
    <d v="2025-07-18T00:00:00"/>
    <n v="1"/>
    <s v="AMÉLIA BRITO ROCHA"/>
    <x v="2"/>
    <x v="0"/>
    <x v="1"/>
    <n v="18"/>
    <n v="2025"/>
  </r>
  <r>
    <d v="2025-07-18T00:00:00"/>
    <n v="61"/>
    <s v="ALESSANDRA "/>
    <x v="6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29"/>
    <s v="JOÃO VICTOR MALAGOLLI COSTA"/>
    <x v="4"/>
    <x v="0"/>
    <x v="1"/>
    <n v="18"/>
    <n v="2025"/>
  </r>
  <r>
    <d v="2025-07-18T00:00:00"/>
    <n v="21"/>
    <s v="GISELE PEREIRA DA SILVA"/>
    <x v="1"/>
    <x v="0"/>
    <x v="1"/>
    <n v="18"/>
    <n v="2025"/>
  </r>
  <r>
    <d v="2025-07-18T00:00:00"/>
    <n v="53"/>
    <s v="ROSALINA APARECIDA GONÇALVES DE SOUZA"/>
    <x v="12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49"/>
    <s v="PEDRO LUCAS RIBEIRO ARTHIAGAS "/>
    <x v="9"/>
    <x v="0"/>
    <x v="1"/>
    <n v="18"/>
    <n v="2025"/>
  </r>
  <r>
    <d v="2025-07-18T00:00:00"/>
    <n v="55"/>
    <s v="VALDIRENE SERAFIM DO SANTOS"/>
    <x v="4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14"/>
    <s v="ELIADSON ARAÚJO DE SÁ"/>
    <x v="4"/>
    <x v="0"/>
    <x v="1"/>
    <n v="18"/>
    <n v="2025"/>
  </r>
  <r>
    <d v="2025-07-19T00:00:00"/>
    <n v="42"/>
    <s v="MARCIO GUILHERME BUENO DE MELO"/>
    <x v="4"/>
    <x v="0"/>
    <x v="1"/>
    <n v="19"/>
    <n v="2025"/>
  </r>
  <r>
    <d v="2025-07-19T00:00:00"/>
    <n v="33"/>
    <s v="KATHIA APARECIDA SANTOS"/>
    <x v="4"/>
    <x v="0"/>
    <x v="1"/>
    <n v="19"/>
    <n v="2025"/>
  </r>
  <r>
    <d v="2025-07-19T00:00:00"/>
    <n v="39"/>
    <s v="LUCILENE DIAS FERREIRA DE OLIVEIRA"/>
    <x v="4"/>
    <x v="0"/>
    <x v="1"/>
    <n v="19"/>
    <n v="2025"/>
  </r>
  <r>
    <d v="2025-07-19T00:00:00"/>
    <n v="29"/>
    <s v="JOÃO VICTOR MALAGOLLI COSTA"/>
    <x v="4"/>
    <x v="0"/>
    <x v="1"/>
    <n v="19"/>
    <n v="2025"/>
  </r>
  <r>
    <d v="2025-07-19T00:00:00"/>
    <n v="23"/>
    <s v="GUSTAVO DE JESUS SANTOS"/>
    <x v="4"/>
    <x v="0"/>
    <x v="1"/>
    <n v="19"/>
    <n v="2025"/>
  </r>
  <r>
    <d v="2025-07-19T00:00:00"/>
    <n v="34"/>
    <s v="KESIA RAFAELA DA SILVA VILELA"/>
    <x v="4"/>
    <x v="0"/>
    <x v="1"/>
    <n v="19"/>
    <n v="2025"/>
  </r>
  <r>
    <d v="2025-07-19T00:00:00"/>
    <n v="17"/>
    <s v="FELICIO DA COSTA RIBEIRO ALVES"/>
    <x v="4"/>
    <x v="0"/>
    <x v="1"/>
    <n v="19"/>
    <n v="2025"/>
  </r>
  <r>
    <d v="2025-07-19T00:00:00"/>
    <n v="61"/>
    <s v="ALESSANDRA "/>
    <x v="4"/>
    <x v="0"/>
    <x v="1"/>
    <n v="19"/>
    <n v="2025"/>
  </r>
  <r>
    <d v="2025-07-19T00:00:00"/>
    <n v="61"/>
    <s v="ALESSANDRA "/>
    <x v="1"/>
    <x v="0"/>
    <x v="1"/>
    <n v="19"/>
    <n v="2025"/>
  </r>
  <r>
    <d v="2025-07-19T00:00:00"/>
    <n v="1"/>
    <s v="AMÉLIA BRITO ROCHA"/>
    <x v="5"/>
    <x v="0"/>
    <x v="1"/>
    <n v="19"/>
    <n v="2025"/>
  </r>
  <r>
    <d v="2025-07-19T00:00:00"/>
    <n v="13"/>
    <s v="EDVANDO APARECIDO RODRIGUES DE MORAES"/>
    <x v="6"/>
    <x v="0"/>
    <x v="1"/>
    <n v="19"/>
    <n v="2025"/>
  </r>
  <r>
    <d v="2025-07-21T00:00:00"/>
    <n v="12"/>
    <s v="EDUARDO FARIAS MENDES"/>
    <x v="2"/>
    <x v="0"/>
    <x v="1"/>
    <n v="21"/>
    <n v="2025"/>
  </r>
  <r>
    <d v="2025-07-21T00:00:00"/>
    <n v="61"/>
    <s v="ALESSANDRA "/>
    <x v="2"/>
    <x v="0"/>
    <x v="1"/>
    <n v="21"/>
    <n v="2025"/>
  </r>
  <r>
    <d v="2025-07-21T00:00:00"/>
    <n v="42"/>
    <s v="MARCIO GUILHERME BUENO DE MELO"/>
    <x v="2"/>
    <x v="0"/>
    <x v="1"/>
    <n v="21"/>
    <n v="2025"/>
  </r>
  <r>
    <d v="2025-07-21T00:00:00"/>
    <n v="42"/>
    <s v="MARCIO GUILHERME BUENO DE MELO"/>
    <x v="0"/>
    <x v="0"/>
    <x v="1"/>
    <n v="21"/>
    <n v="2025"/>
  </r>
  <r>
    <d v="2025-07-21T00:00:00"/>
    <n v="61"/>
    <s v="ALESSANDRA "/>
    <x v="6"/>
    <x v="0"/>
    <x v="1"/>
    <n v="21"/>
    <n v="2025"/>
  </r>
  <r>
    <d v="2025-07-21T00:00:00"/>
    <n v="48"/>
    <s v="MOISES DE MORAES"/>
    <x v="8"/>
    <x v="0"/>
    <x v="1"/>
    <n v="21"/>
    <n v="2025"/>
  </r>
  <r>
    <d v="2025-07-21T00:00:00"/>
    <n v="14"/>
    <s v="ELIADSON ARAÚJO DE SÁ"/>
    <x v="4"/>
    <x v="0"/>
    <x v="1"/>
    <n v="21"/>
    <n v="2025"/>
  </r>
  <r>
    <d v="2025-07-21T00:00:00"/>
    <n v="47"/>
    <s v="MATHEUS FORTUNATO REIS"/>
    <x v="4"/>
    <x v="0"/>
    <x v="1"/>
    <n v="21"/>
    <n v="2025"/>
  </r>
  <r>
    <d v="2025-07-22T00:00:00"/>
    <n v="33"/>
    <s v="KATHIA APARECIDA SANTOS"/>
    <x v="2"/>
    <x v="0"/>
    <x v="1"/>
    <n v="22"/>
    <n v="2025"/>
  </r>
  <r>
    <d v="2025-07-22T00:00:00"/>
    <n v="34"/>
    <s v="KESIA RAFAELA DA SILVA VILELA"/>
    <x v="2"/>
    <x v="0"/>
    <x v="1"/>
    <n v="22"/>
    <n v="2025"/>
  </r>
  <r>
    <d v="2025-07-22T00:00:00"/>
    <n v="23"/>
    <s v="GUSTAVO DE JESUS SANTOS"/>
    <x v="4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61"/>
    <s v="ALESSANDRA "/>
    <x v="4"/>
    <x v="0"/>
    <x v="1"/>
    <n v="22"/>
    <n v="2025"/>
  </r>
  <r>
    <d v="2025-07-22T00:00:00"/>
    <n v="29"/>
    <s v="JOÃO VICTOR MALAGOLLI COSTA"/>
    <x v="4"/>
    <x v="0"/>
    <x v="1"/>
    <n v="22"/>
    <n v="2025"/>
  </r>
  <r>
    <d v="2025-07-22T00:00:00"/>
    <n v="57"/>
    <s v="VITOR DA SILVA PEDROSO"/>
    <x v="4"/>
    <x v="0"/>
    <x v="1"/>
    <n v="22"/>
    <n v="2025"/>
  </r>
  <r>
    <d v="2025-07-22T00:00:00"/>
    <n v="57"/>
    <s v="VITOR DA SILVA PEDROSO"/>
    <x v="5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49"/>
    <s v="PEDRO LUCAS RIBEIRO ARTHIAGAS "/>
    <x v="0"/>
    <x v="0"/>
    <x v="1"/>
    <n v="22"/>
    <n v="2025"/>
  </r>
  <r>
    <d v="2025-07-22T00:00:00"/>
    <n v="54"/>
    <s v="ROSINEIDE SILVA DE OLIVEIRA"/>
    <x v="7"/>
    <x v="0"/>
    <x v="1"/>
    <n v="22"/>
    <n v="2025"/>
  </r>
  <r>
    <d v="2025-07-22T00:00:00"/>
    <n v="40"/>
    <s v="MANUEL FERREIRA DOS SANTOS"/>
    <x v="1"/>
    <x v="0"/>
    <x v="1"/>
    <n v="22"/>
    <n v="2025"/>
  </r>
  <r>
    <d v="2025-07-22T00:00:00"/>
    <n v="40"/>
    <s v="MANUEL FERREIRA DOS SANTOS"/>
    <x v="2"/>
    <x v="0"/>
    <x v="1"/>
    <n v="22"/>
    <n v="2025"/>
  </r>
  <r>
    <d v="2025-07-23T00:00:00"/>
    <n v="23"/>
    <s v="GUSTAVO DE JESUS SANTOS"/>
    <x v="4"/>
    <x v="0"/>
    <x v="1"/>
    <n v="23"/>
    <n v="2025"/>
  </r>
  <r>
    <d v="2025-07-23T00:00:00"/>
    <n v="42"/>
    <s v="MARCIO GUILHERME BUENO DE MELO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50"/>
    <s v="POLIANA ROCHA DOS SANTOS"/>
    <x v="4"/>
    <x v="0"/>
    <x v="1"/>
    <n v="23"/>
    <n v="2025"/>
  </r>
  <r>
    <d v="2025-07-23T00:00:00"/>
    <n v="50"/>
    <s v="POLIANA ROCHA DOS SANTOS"/>
    <x v="1"/>
    <x v="0"/>
    <x v="1"/>
    <n v="23"/>
    <n v="2025"/>
  </r>
  <r>
    <d v="2025-07-23T00:00:00"/>
    <n v="61"/>
    <s v="ALESSANDRA "/>
    <x v="1"/>
    <x v="0"/>
    <x v="1"/>
    <n v="23"/>
    <n v="2025"/>
  </r>
  <r>
    <d v="2025-07-23T00:00:00"/>
    <n v="61"/>
    <s v="ALESSANDRA "/>
    <x v="6"/>
    <x v="0"/>
    <x v="1"/>
    <n v="23"/>
    <n v="2025"/>
  </r>
  <r>
    <d v="2025-07-23T00:00:00"/>
    <n v="61"/>
    <s v="ALESSANDRA "/>
    <x v="4"/>
    <x v="0"/>
    <x v="1"/>
    <n v="23"/>
    <n v="2025"/>
  </r>
  <r>
    <d v="2025-07-23T00:00:00"/>
    <n v="35"/>
    <s v="LARISSA ALMEIDA DE SOUZA"/>
    <x v="1"/>
    <x v="0"/>
    <x v="1"/>
    <n v="23"/>
    <n v="2025"/>
  </r>
  <r>
    <d v="2025-07-23T00:00:00"/>
    <n v="35"/>
    <s v="LARISSA ALMEIDA DE SOUZA"/>
    <x v="6"/>
    <x v="0"/>
    <x v="1"/>
    <n v="23"/>
    <n v="2025"/>
  </r>
  <r>
    <d v="2025-07-23T00:00:00"/>
    <n v="35"/>
    <s v="LARISSA ALMEIDA DE SOUZA"/>
    <x v="4"/>
    <x v="0"/>
    <x v="1"/>
    <n v="23"/>
    <n v="2025"/>
  </r>
  <r>
    <d v="2025-07-23T00:00:00"/>
    <n v="17"/>
    <s v="FELICIO DA COSTA RIBEIRO ALVES"/>
    <x v="6"/>
    <x v="0"/>
    <x v="1"/>
    <n v="23"/>
    <n v="2025"/>
  </r>
  <r>
    <d v="2025-07-23T00:00:00"/>
    <n v="51"/>
    <s v="RENAN COLONI MARTINS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23"/>
    <s v="GUSTAVO DE JESUS SANTOS"/>
    <x v="4"/>
    <x v="0"/>
    <x v="1"/>
    <n v="23"/>
    <n v="2025"/>
  </r>
  <r>
    <d v="2025-07-23T00:00:00"/>
    <n v="17"/>
    <s v="FELICIO DA COSTA RIBEIRO ALVES"/>
    <x v="7"/>
    <x v="0"/>
    <x v="1"/>
    <n v="23"/>
    <n v="2025"/>
  </r>
  <r>
    <d v="2025-07-23T00:00:00"/>
    <n v="40"/>
    <s v="MANUEL FERREIRA DOS SANTOS"/>
    <x v="7"/>
    <x v="0"/>
    <x v="1"/>
    <n v="23"/>
    <n v="2025"/>
  </r>
  <r>
    <d v="2025-07-23T00:00:00"/>
    <n v="40"/>
    <s v="MANUEL FERREIRA DOS SANTOS"/>
    <x v="5"/>
    <x v="0"/>
    <x v="1"/>
    <n v="23"/>
    <n v="2025"/>
  </r>
  <r>
    <d v="2025-07-23T00:00:00"/>
    <n v="40"/>
    <s v="MANUEL FERREIRA DOS SANTOS"/>
    <x v="1"/>
    <x v="0"/>
    <x v="1"/>
    <n v="23"/>
    <n v="2025"/>
  </r>
  <r>
    <d v="2025-07-24T00:00:00"/>
    <n v="23"/>
    <s v="GUSTAVO DE JESUS SANTOS"/>
    <x v="4"/>
    <x v="0"/>
    <x v="1"/>
    <n v="24"/>
    <n v="2025"/>
  </r>
  <r>
    <d v="2025-07-24T00:00:00"/>
    <n v="23"/>
    <s v="GUSTAVO DE JESUS SANTOS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35"/>
    <s v="LARISSA ALMEIDA DE SOUZA"/>
    <x v="4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34"/>
    <s v="KESIA RAFAELA DA SILVA VILELA"/>
    <x v="4"/>
    <x v="0"/>
    <x v="1"/>
    <n v="24"/>
    <n v="2025"/>
  </r>
  <r>
    <d v="2025-07-24T00:00:00"/>
    <n v="23"/>
    <s v="GUSTAVO DE JESUS SANTOS"/>
    <x v="5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49"/>
    <s v="PEDRO LUCAS RIBEIRO ARTHIAGAS "/>
    <x v="3"/>
    <x v="0"/>
    <x v="1"/>
    <n v="24"/>
    <n v="2025"/>
  </r>
  <r>
    <d v="2025-07-24T00:00:00"/>
    <n v="2"/>
    <s v="ANDRÉ AGUILAR RIBEIRO"/>
    <x v="5"/>
    <x v="0"/>
    <x v="1"/>
    <n v="24"/>
    <n v="2025"/>
  </r>
  <r>
    <d v="2025-07-25T00:00:00"/>
    <n v="29"/>
    <s v="JOÃO VICTOR MALAGOLLI COSTA"/>
    <x v="4"/>
    <x v="0"/>
    <x v="1"/>
    <n v="25"/>
    <n v="2025"/>
  </r>
  <r>
    <d v="2025-07-25T00:00:00"/>
    <n v="50"/>
    <s v="POLIANA ROCHA DOS SANTOS"/>
    <x v="4"/>
    <x v="0"/>
    <x v="1"/>
    <n v="25"/>
    <n v="2025"/>
  </r>
  <r>
    <d v="2025-07-25T00:00:00"/>
    <n v="50"/>
    <s v="POLIANA ROCHA DOS SANTOS"/>
    <x v="1"/>
    <x v="0"/>
    <x v="1"/>
    <n v="25"/>
    <n v="2025"/>
  </r>
  <r>
    <d v="2025-07-25T00:00:00"/>
    <n v="35"/>
    <s v="LARISSA ALMEIDA DE SOUZA"/>
    <x v="4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34"/>
    <s v="KESIA RAFAELA DA SILVA VILELA"/>
    <x v="1"/>
    <x v="0"/>
    <x v="1"/>
    <n v="25"/>
    <n v="2025"/>
  </r>
  <r>
    <d v="2025-07-25T00:00:00"/>
    <n v="34"/>
    <s v="KESIA RAFAELA DA SILVA VILELA"/>
    <x v="8"/>
    <x v="0"/>
    <x v="1"/>
    <n v="25"/>
    <n v="2025"/>
  </r>
  <r>
    <d v="2025-07-25T00:00:00"/>
    <n v="61"/>
    <s v="ALESSANDRA "/>
    <x v="2"/>
    <x v="0"/>
    <x v="1"/>
    <n v="25"/>
    <n v="2025"/>
  </r>
  <r>
    <d v="2025-07-25T00:00:00"/>
    <n v="61"/>
    <s v="ALESSANDRA "/>
    <x v="4"/>
    <x v="0"/>
    <x v="1"/>
    <n v="25"/>
    <n v="2025"/>
  </r>
  <r>
    <d v="2025-07-25T00:00:00"/>
    <n v="61"/>
    <s v="ALESSANDRA "/>
    <x v="6"/>
    <x v="0"/>
    <x v="1"/>
    <n v="25"/>
    <n v="2025"/>
  </r>
  <r>
    <d v="2025-07-25T00:00:00"/>
    <n v="35"/>
    <s v="LARISSA ALMEIDA DE SOUZA"/>
    <x v="5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60"/>
    <s v="CLEITON"/>
    <x v="1"/>
    <x v="0"/>
    <x v="1"/>
    <n v="25"/>
    <n v="2025"/>
  </r>
  <r>
    <d v="2025-07-25T00:00:00"/>
    <n v="60"/>
    <s v="CLEITON"/>
    <x v="6"/>
    <x v="0"/>
    <x v="1"/>
    <n v="25"/>
    <n v="2025"/>
  </r>
  <r>
    <d v="2025-07-25T00:00:00"/>
    <n v="62"/>
    <s v="FABIO LUIS"/>
    <x v="4"/>
    <x v="0"/>
    <x v="1"/>
    <n v="25"/>
    <n v="2025"/>
  </r>
  <r>
    <d v="2025-07-25T00:00:00"/>
    <n v="53"/>
    <s v="ROSALINA APARECIDA GONÇALVES DE SOUZA"/>
    <x v="4"/>
    <x v="0"/>
    <x v="1"/>
    <n v="25"/>
    <n v="2025"/>
  </r>
  <r>
    <d v="2025-07-25T00:00:00"/>
    <n v="55"/>
    <s v="VALDIRENE SERAFIM DO SANTOS"/>
    <x v="1"/>
    <x v="0"/>
    <x v="1"/>
    <n v="25"/>
    <n v="2025"/>
  </r>
  <r>
    <d v="2025-07-25T00:00:00"/>
    <n v="40"/>
    <s v="MANUEL FERREIRA DOS SANTOS"/>
    <x v="5"/>
    <x v="0"/>
    <x v="1"/>
    <n v="25"/>
    <n v="2025"/>
  </r>
  <r>
    <d v="2025-07-25T00:00:00"/>
    <n v="14"/>
    <s v="ELIADSON ARAÚJO DE SÁ"/>
    <x v="5"/>
    <x v="0"/>
    <x v="1"/>
    <n v="25"/>
    <n v="2025"/>
  </r>
  <r>
    <d v="2025-07-25T00:00:00"/>
    <n v="21"/>
    <s v="GISELE PEREIRA DA SILVA"/>
    <x v="4"/>
    <x v="0"/>
    <x v="1"/>
    <n v="25"/>
    <n v="2025"/>
  </r>
  <r>
    <d v="2025-07-25T00:00:00"/>
    <n v="29"/>
    <s v="JOÃO VICTOR MALAGOLLI COSTA"/>
    <x v="4"/>
    <x v="0"/>
    <x v="1"/>
    <n v="25"/>
    <n v="2025"/>
  </r>
  <r>
    <d v="2025-07-25T00:00:00"/>
    <n v="47"/>
    <s v="MATHEUS FORTUNATO REIS"/>
    <x v="4"/>
    <x v="0"/>
    <x v="1"/>
    <n v="25"/>
    <n v="2025"/>
  </r>
  <r>
    <d v="2025-07-26T00:00:00"/>
    <n v="14"/>
    <s v="ELIADSON ARAÚJO DE SÁ"/>
    <x v="1"/>
    <x v="0"/>
    <x v="1"/>
    <n v="26"/>
    <n v="2025"/>
  </r>
  <r>
    <d v="2025-07-26T00:00:00"/>
    <n v="14"/>
    <s v="ELIADSON ARAÚJO DE SÁ"/>
    <x v="4"/>
    <x v="0"/>
    <x v="1"/>
    <n v="26"/>
    <n v="2025"/>
  </r>
  <r>
    <d v="2025-07-26T00:00:00"/>
    <n v="40"/>
    <s v="MANUEL FERREIRA DOS SANTOS"/>
    <x v="5"/>
    <x v="0"/>
    <x v="1"/>
    <n v="26"/>
    <n v="2025"/>
  </r>
  <r>
    <d v="2025-07-26T00:00:00"/>
    <n v="2"/>
    <s v="ANDRÉ AGUILAR RIBEIRO"/>
    <x v="5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65"/>
    <s v="MARLI ROSA"/>
    <x v="5"/>
    <x v="0"/>
    <x v="1"/>
    <n v="26"/>
    <n v="2025"/>
  </r>
  <r>
    <d v="2025-07-26T00:00:00"/>
    <n v="65"/>
    <s v="MARLI ROSA"/>
    <x v="4"/>
    <x v="0"/>
    <x v="1"/>
    <n v="26"/>
    <n v="2025"/>
  </r>
  <r>
    <d v="2025-07-26T00:00:00"/>
    <n v="20"/>
    <s v="FRANCISCA VIEIRA DE LIMA"/>
    <x v="4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54"/>
    <s v="ROSINEIDE SILVA DE OLIVEIRA"/>
    <x v="4"/>
    <x v="0"/>
    <x v="1"/>
    <n v="26"/>
    <n v="2025"/>
  </r>
  <r>
    <d v="2025-07-28T00:00:00"/>
    <n v="26"/>
    <s v="JAQUELINE MARIA SIMÕES CANDIDO"/>
    <x v="4"/>
    <x v="0"/>
    <x v="1"/>
    <n v="28"/>
    <n v="2025"/>
  </r>
  <r>
    <d v="2025-07-28T00:00:00"/>
    <n v="31"/>
    <s v="JOSÉ DANIEL RIBEIRO DA SILVA"/>
    <x v="4"/>
    <x v="0"/>
    <x v="1"/>
    <n v="28"/>
    <n v="2025"/>
  </r>
  <r>
    <d v="2025-07-28T00:00:00"/>
    <n v="62"/>
    <s v="FABIO LUIS"/>
    <x v="4"/>
    <x v="0"/>
    <x v="1"/>
    <n v="28"/>
    <n v="2025"/>
  </r>
  <r>
    <d v="2025-07-28T00:00:00"/>
    <n v="3"/>
    <s v="ANTONIA ELIVANIA DA SILVA SANTOS GONÇALVES"/>
    <x v="13"/>
    <x v="0"/>
    <x v="1"/>
    <n v="28"/>
    <n v="2025"/>
  </r>
  <r>
    <d v="2025-07-28T00:00:00"/>
    <n v="33"/>
    <s v="KATHIA APARECIDA SANTOS"/>
    <x v="4"/>
    <x v="0"/>
    <x v="1"/>
    <n v="28"/>
    <n v="2025"/>
  </r>
  <r>
    <d v="2025-07-28T00:00:00"/>
    <n v="55"/>
    <s v="VALDIRENE SERAFIM DO SANTOS"/>
    <x v="1"/>
    <x v="0"/>
    <x v="1"/>
    <n v="28"/>
    <n v="2025"/>
  </r>
  <r>
    <d v="2025-07-28T00:00:00"/>
    <n v="14"/>
    <s v="ELIADSON ARAÚJO DE SÁ"/>
    <x v="4"/>
    <x v="0"/>
    <x v="1"/>
    <n v="28"/>
    <n v="2025"/>
  </r>
  <r>
    <d v="2025-07-29T00:00:00"/>
    <n v="23"/>
    <s v="GUSTAVO DE JESUS SANTOS"/>
    <x v="4"/>
    <x v="0"/>
    <x v="1"/>
    <n v="29"/>
    <n v="2025"/>
  </r>
  <r>
    <d v="2025-07-29T00:00:00"/>
    <n v="61"/>
    <s v="ALESSANDRA "/>
    <x v="4"/>
    <x v="0"/>
    <x v="1"/>
    <n v="29"/>
    <n v="2025"/>
  </r>
  <r>
    <d v="2025-07-29T00:00:00"/>
    <n v="34"/>
    <s v="KESIA RAFAELA DA SILVA VILELA"/>
    <x v="4"/>
    <x v="0"/>
    <x v="1"/>
    <n v="29"/>
    <n v="2025"/>
  </r>
  <r>
    <d v="2025-07-29T00:00:00"/>
    <m/>
    <s v="Matrícula não encontrada"/>
    <x v="1"/>
    <x v="0"/>
    <x v="1"/>
    <n v="29"/>
    <n v="2025"/>
  </r>
  <r>
    <d v="2025-07-29T00:00:00"/>
    <n v="2"/>
    <s v="ANDRÉ AGUILAR RIBEIRO"/>
    <x v="5"/>
    <x v="0"/>
    <x v="1"/>
    <n v="29"/>
    <n v="2025"/>
  </r>
  <r>
    <d v="2025-07-29T00:00:00"/>
    <n v="32"/>
    <s v="JOSÉ ILTON DE ABREU SOARES"/>
    <x v="2"/>
    <x v="0"/>
    <x v="1"/>
    <n v="29"/>
    <n v="2025"/>
  </r>
  <r>
    <d v="2025-07-29T00:00:00"/>
    <n v="14"/>
    <s v="ELIADSON ARAÚJO DE SÁ"/>
    <x v="4"/>
    <x v="0"/>
    <x v="1"/>
    <n v="29"/>
    <n v="2025"/>
  </r>
  <r>
    <d v="2025-07-30T00:00:00"/>
    <n v="48"/>
    <s v="MOISES DE MORAES"/>
    <x v="8"/>
    <x v="0"/>
    <x v="1"/>
    <n v="30"/>
    <n v="2025"/>
  </r>
  <r>
    <d v="2025-07-30T00:00:00"/>
    <n v="29"/>
    <s v="JOÃO VICTOR MALAGOLLI COSTA"/>
    <x v="1"/>
    <x v="0"/>
    <x v="1"/>
    <n v="30"/>
    <n v="2025"/>
  </r>
  <r>
    <d v="2025-07-30T00:00:00"/>
    <n v="23"/>
    <s v="GUSTAVO DE JESUS SANTOS"/>
    <x v="0"/>
    <x v="0"/>
    <x v="1"/>
    <n v="30"/>
    <n v="2025"/>
  </r>
  <r>
    <d v="2025-07-30T00:00:00"/>
    <n v="23"/>
    <s v="GUSTAVO DE JESUS SANTOS"/>
    <x v="5"/>
    <x v="0"/>
    <x v="1"/>
    <n v="30"/>
    <n v="2025"/>
  </r>
  <r>
    <d v="2025-07-30T00:00:00"/>
    <n v="23"/>
    <s v="GUSTAVO DE JESUS SANTOS"/>
    <x v="4"/>
    <x v="0"/>
    <x v="1"/>
    <n v="30"/>
    <n v="2025"/>
  </r>
  <r>
    <d v="2025-07-30T00:00:00"/>
    <n v="61"/>
    <s v="ALESSANDRA "/>
    <x v="0"/>
    <x v="0"/>
    <x v="1"/>
    <n v="30"/>
    <n v="2025"/>
  </r>
  <r>
    <d v="2025-07-30T00:00:00"/>
    <n v="61"/>
    <s v="ALESSANDRA "/>
    <x v="6"/>
    <x v="0"/>
    <x v="1"/>
    <n v="30"/>
    <n v="2025"/>
  </r>
  <r>
    <d v="2025-07-30T00:00:00"/>
    <n v="61"/>
    <s v="ALESSANDRA "/>
    <x v="4"/>
    <x v="0"/>
    <x v="1"/>
    <n v="30"/>
    <n v="2025"/>
  </r>
  <r>
    <d v="2025-07-30T00:00:00"/>
    <n v="64"/>
    <s v="MARCIO MELO"/>
    <x v="0"/>
    <x v="0"/>
    <x v="1"/>
    <n v="30"/>
    <n v="2025"/>
  </r>
  <r>
    <d v="2025-07-30T00:00:00"/>
    <n v="1"/>
    <s v="AMÉLIA BRITO ROCHA"/>
    <x v="5"/>
    <x v="0"/>
    <x v="1"/>
    <n v="30"/>
    <n v="2025"/>
  </r>
  <r>
    <d v="2025-07-30T00:00:00"/>
    <n v="4"/>
    <s v="ARON TADEU NASCIMENTO DE VITRO"/>
    <x v="2"/>
    <x v="0"/>
    <x v="1"/>
    <n v="30"/>
    <n v="2025"/>
  </r>
  <r>
    <d v="2025-07-30T00:00:00"/>
    <n v="4"/>
    <s v="ARON TADEU NASCIMENTO DE VITRO"/>
    <x v="6"/>
    <x v="0"/>
    <x v="1"/>
    <n v="30"/>
    <n v="2025"/>
  </r>
  <r>
    <d v="2025-07-30T00:00:00"/>
    <n v="54"/>
    <s v="ROSINEIDE SILVA DE OLIVEIRA"/>
    <x v="4"/>
    <x v="0"/>
    <x v="1"/>
    <n v="30"/>
    <n v="2025"/>
  </r>
  <r>
    <d v="2025-07-30T00:00:00"/>
    <n v="57"/>
    <s v="VITOR DA SILVA PEDROSO"/>
    <x v="4"/>
    <x v="0"/>
    <x v="1"/>
    <n v="30"/>
    <n v="2025"/>
  </r>
  <r>
    <d v="2025-07-30T00:00:00"/>
    <n v="2"/>
    <s v="ANDRÉ AGUILAR RIBEIRO"/>
    <x v="5"/>
    <x v="0"/>
    <x v="1"/>
    <n v="30"/>
    <n v="2025"/>
  </r>
  <r>
    <d v="2025-07-31T00:00:00"/>
    <n v="29"/>
    <s v="JOÃO VICTOR MALAGOLLI COSTA"/>
    <x v="4"/>
    <x v="0"/>
    <x v="1"/>
    <n v="31"/>
    <n v="2025"/>
  </r>
  <r>
    <d v="2025-07-31T00:00:00"/>
    <n v="11"/>
    <s v="EDSON GATINONI JUNIOR"/>
    <x v="2"/>
    <x v="0"/>
    <x v="1"/>
    <n v="31"/>
    <n v="2025"/>
  </r>
  <r>
    <d v="2025-07-31T00:00:00"/>
    <n v="24"/>
    <s v="HENRIQUE MORAES GATINONI"/>
    <x v="6"/>
    <x v="0"/>
    <x v="1"/>
    <n v="31"/>
    <n v="2025"/>
  </r>
  <r>
    <d v="2025-07-31T00:00:00"/>
    <n v="23"/>
    <s v="GUSTAVO DE JESUS SANTOS"/>
    <x v="1"/>
    <x v="0"/>
    <x v="1"/>
    <n v="31"/>
    <n v="2025"/>
  </r>
  <r>
    <d v="2025-07-31T00:00:00"/>
    <n v="23"/>
    <s v="GUSTAVO DE JESUS SANTOS"/>
    <x v="4"/>
    <x v="0"/>
    <x v="1"/>
    <n v="31"/>
    <n v="2025"/>
  </r>
  <r>
    <d v="2025-07-31T00:00:00"/>
    <n v="15"/>
    <s v="ELISETE DA SILVA SIMÕES"/>
    <x v="1"/>
    <x v="0"/>
    <x v="1"/>
    <n v="31"/>
    <n v="2025"/>
  </r>
  <r>
    <d v="2025-07-31T00:00:00"/>
    <n v="60"/>
    <s v="CLEITON"/>
    <x v="5"/>
    <x v="0"/>
    <x v="1"/>
    <n v="31"/>
    <n v="2025"/>
  </r>
  <r>
    <d v="2025-07-31T00:00:00"/>
    <n v="35"/>
    <s v="LARISSA ALMEIDA DE SOUZA"/>
    <x v="5"/>
    <x v="0"/>
    <x v="1"/>
    <n v="31"/>
    <n v="2025"/>
  </r>
  <r>
    <d v="2025-07-31T00:00:00"/>
    <n v="54"/>
    <s v="ROSINEIDE SILVA DE OLIVEIRA"/>
    <x v="1"/>
    <x v="0"/>
    <x v="1"/>
    <n v="31"/>
    <n v="2025"/>
  </r>
  <r>
    <d v="2025-07-31T00:00:00"/>
    <n v="53"/>
    <s v="ROSALINA APARECIDA GONÇALVES DE SOUZA"/>
    <x v="4"/>
    <x v="0"/>
    <x v="1"/>
    <n v="31"/>
    <n v="2025"/>
  </r>
  <r>
    <d v="2025-07-31T00:00:00"/>
    <n v="6"/>
    <s v="CAMILA DA SILVA FERZE"/>
    <x v="4"/>
    <x v="0"/>
    <x v="1"/>
    <n v="31"/>
    <n v="2025"/>
  </r>
  <r>
    <d v="2025-07-31T00:00:00"/>
    <n v="12"/>
    <s v="EDUARDO FARIAS MENDES"/>
    <x v="5"/>
    <x v="0"/>
    <x v="1"/>
    <n v="31"/>
    <n v="2025"/>
  </r>
  <r>
    <d v="2025-07-31T00:00:00"/>
    <n v="12"/>
    <s v="EDUARDO FARIAS MENDES"/>
    <x v="1"/>
    <x v="0"/>
    <x v="1"/>
    <n v="31"/>
    <n v="2025"/>
  </r>
  <r>
    <d v="2025-07-31T00:00:00"/>
    <n v="61"/>
    <s v="ALESSANDRA "/>
    <x v="1"/>
    <x v="0"/>
    <x v="1"/>
    <n v="31"/>
    <n v="2025"/>
  </r>
  <r>
    <d v="2025-07-31T00:00:00"/>
    <n v="61"/>
    <s v="ALESSANDRA "/>
    <x v="4"/>
    <x v="0"/>
    <x v="1"/>
    <n v="31"/>
    <n v="2025"/>
  </r>
  <r>
    <d v="2025-07-31T00:00:00"/>
    <n v="17"/>
    <s v="FELICIO DA COSTA RIBEIRO ALVES"/>
    <x v="2"/>
    <x v="0"/>
    <x v="1"/>
    <n v="31"/>
    <n v="2025"/>
  </r>
  <r>
    <d v="2025-07-31T00:00:00"/>
    <n v="33"/>
    <s v="KATHIA APARECIDA SANTOS"/>
    <x v="0"/>
    <x v="0"/>
    <x v="1"/>
    <n v="31"/>
    <n v="2025"/>
  </r>
  <r>
    <d v="2025-07-31T00:00:00"/>
    <n v="33"/>
    <s v="KATHIA APARECIDA SANTOS"/>
    <x v="4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34"/>
    <s v="KESIA RAFAELA DA SILVA VILELA"/>
    <x v="1"/>
    <x v="0"/>
    <x v="1"/>
    <n v="31"/>
    <n v="2025"/>
  </r>
  <r>
    <d v="2025-07-31T00:00:00"/>
    <n v="50"/>
    <s v="POLIANA ROCHA DOS SANTOS"/>
    <x v="4"/>
    <x v="0"/>
    <x v="1"/>
    <n v="31"/>
    <n v="2025"/>
  </r>
  <r>
    <d v="2025-07-31T00:00:00"/>
    <n v="50"/>
    <s v="POLIANA ROCHA DOS SANTOS"/>
    <x v="1"/>
    <x v="0"/>
    <x v="1"/>
    <n v="31"/>
    <n v="2025"/>
  </r>
  <r>
    <d v="2025-07-31T00:00:00"/>
    <n v="21"/>
    <s v="GISELE PEREIRA DA SILVA"/>
    <x v="5"/>
    <x v="0"/>
    <x v="1"/>
    <n v="31"/>
    <n v="2025"/>
  </r>
  <r>
    <d v="2025-07-31T00:00:00"/>
    <n v="45"/>
    <s v="MARINA ELEUTÉRIO DA SILVA"/>
    <x v="0"/>
    <x v="0"/>
    <x v="1"/>
    <n v="31"/>
    <n v="2025"/>
  </r>
  <r>
    <d v="2025-07-31T00:00:00"/>
    <n v="29"/>
    <s v="JOÃO VICTOR MALAGOLLI COSTA"/>
    <x v="4"/>
    <x v="0"/>
    <x v="1"/>
    <n v="31"/>
    <n v="2025"/>
  </r>
  <r>
    <d v="2025-07-31T00:00:00"/>
    <n v="40"/>
    <s v="MANUEL FERREIRA DOS SANTOS"/>
    <x v="4"/>
    <x v="0"/>
    <x v="1"/>
    <n v="31"/>
    <n v="2025"/>
  </r>
  <r>
    <d v="2025-07-31T00:00:00"/>
    <n v="32"/>
    <s v="JOSÉ ILTON DE ABREU SOARES"/>
    <x v="5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4"/>
    <s v="ARON TADEU NASCIMENTO DE VITRO"/>
    <x v="5"/>
    <x v="0"/>
    <x v="1"/>
    <n v="31"/>
    <n v="2025"/>
  </r>
  <r>
    <d v="2025-07-31T00:00:00"/>
    <n v="4"/>
    <s v="ARON TADEU NASCIMENTO DE VITRO"/>
    <x v="4"/>
    <x v="0"/>
    <x v="1"/>
    <n v="31"/>
    <n v="2025"/>
  </r>
  <r>
    <d v="2025-07-31T00:00:00"/>
    <n v="13"/>
    <s v="EDVANDO APARECIDO RODRIGUES DE MORAES"/>
    <x v="1"/>
    <x v="0"/>
    <x v="1"/>
    <n v="31"/>
    <n v="2025"/>
  </r>
  <r>
    <d v="2025-07-31T00:00:00"/>
    <n v="13"/>
    <s v="EDVANDO APARECIDO RODRIGUES DE MORAES"/>
    <x v="7"/>
    <x v="0"/>
    <x v="1"/>
    <n v="31"/>
    <n v="2025"/>
  </r>
  <r>
    <d v="2025-07-31T00:00:00"/>
    <n v="14"/>
    <s v="ELIADSON ARAÚJO DE SÁ"/>
    <x v="1"/>
    <x v="0"/>
    <x v="1"/>
    <n v="31"/>
    <n v="2025"/>
  </r>
  <r>
    <d v="2025-07-31T00:00:00"/>
    <n v="56"/>
    <s v="VAMIR PEREIRA SILVA"/>
    <x v="13"/>
    <x v="0"/>
    <x v="1"/>
    <n v="31"/>
    <n v="2025"/>
  </r>
  <r>
    <d v="2025-07-31T00:00:00"/>
    <n v="28"/>
    <s v="JOÃO BATISTA BALBINO"/>
    <x v="13"/>
    <x v="0"/>
    <x v="1"/>
    <n v="31"/>
    <n v="2025"/>
  </r>
  <r>
    <d v="2025-08-01T00:00:00"/>
    <n v="50"/>
    <s v="POLIANA ROCHA DOS SANTOS"/>
    <x v="4"/>
    <x v="0"/>
    <x v="2"/>
    <n v="1"/>
    <n v="2025"/>
  </r>
  <r>
    <d v="2025-08-01T00:00:00"/>
    <n v="6"/>
    <s v="CAMILA DA SILVA FERZE"/>
    <x v="4"/>
    <x v="0"/>
    <x v="2"/>
    <n v="1"/>
    <n v="2025"/>
  </r>
  <r>
    <d v="2025-08-01T00:00:00"/>
    <n v="34"/>
    <s v="KESIA RAFAELA DA SILVA VILELA"/>
    <x v="4"/>
    <x v="0"/>
    <x v="2"/>
    <n v="1"/>
    <n v="2025"/>
  </r>
  <r>
    <d v="2025-08-01T00:00:00"/>
    <n v="35"/>
    <s v="LARISSA ALMEIDA DE SOUZA"/>
    <x v="4"/>
    <x v="0"/>
    <x v="2"/>
    <n v="1"/>
    <n v="2025"/>
  </r>
  <r>
    <d v="2025-08-01T00:00:00"/>
    <n v="35"/>
    <s v="LARISSA ALMEIDA DE SOUZA"/>
    <x v="10"/>
    <x v="0"/>
    <x v="2"/>
    <n v="1"/>
    <n v="2025"/>
  </r>
  <r>
    <d v="2025-08-01T00:00:00"/>
    <n v="34"/>
    <s v="KESIA RAFAELA DA SILVA VILELA"/>
    <x v="5"/>
    <x v="0"/>
    <x v="2"/>
    <n v="1"/>
    <n v="2025"/>
  </r>
  <r>
    <d v="2025-08-01T00:00:00"/>
    <n v="53"/>
    <s v="ROSALINA APARECIDA GONÇALVES DE SOUZA"/>
    <x v="4"/>
    <x v="0"/>
    <x v="2"/>
    <n v="1"/>
    <n v="2025"/>
  </r>
  <r>
    <d v="2025-08-01T00:00:00"/>
    <n v="33"/>
    <s v="KATHIA APARECIDA SANTOS"/>
    <x v="5"/>
    <x v="0"/>
    <x v="2"/>
    <n v="1"/>
    <n v="2025"/>
  </r>
  <r>
    <d v="2025-08-01T00:00:00"/>
    <n v="33"/>
    <s v="KATHIA APARECIDA SANTOS"/>
    <x v="14"/>
    <x v="0"/>
    <x v="2"/>
    <n v="1"/>
    <n v="2025"/>
  </r>
  <r>
    <d v="2025-08-01T00:00:00"/>
    <n v="33"/>
    <s v="KATHIA APARECIDA SANTOS"/>
    <x v="6"/>
    <x v="0"/>
    <x v="2"/>
    <n v="1"/>
    <n v="2025"/>
  </r>
  <r>
    <d v="2025-08-01T00:00:00"/>
    <n v="61"/>
    <s v="ALESSANDRA "/>
    <x v="1"/>
    <x v="0"/>
    <x v="2"/>
    <n v="1"/>
    <n v="2025"/>
  </r>
  <r>
    <d v="2025-08-01T00:00:00"/>
    <n v="40"/>
    <s v="MANUEL FERREIRA DOS SANTOS"/>
    <x v="5"/>
    <x v="0"/>
    <x v="2"/>
    <n v="1"/>
    <n v="2025"/>
  </r>
  <r>
    <d v="2025-08-01T00:00:00"/>
    <n v="40"/>
    <s v="MANUEL FERREIRA DOS SANTOS"/>
    <x v="1"/>
    <x v="0"/>
    <x v="2"/>
    <n v="1"/>
    <n v="2025"/>
  </r>
  <r>
    <d v="2025-08-01T00:00:00"/>
    <n v="29"/>
    <s v="JOÃO VICTOR MALAGOLLI COSTA"/>
    <x v="4"/>
    <x v="0"/>
    <x v="2"/>
    <n v="1"/>
    <n v="2025"/>
  </r>
  <r>
    <d v="2025-08-01T00:00:00"/>
    <n v="37"/>
    <s v="LEONARDO APARECIDO GIMENES"/>
    <x v="4"/>
    <x v="0"/>
    <x v="2"/>
    <n v="1"/>
    <n v="2025"/>
  </r>
  <r>
    <d v="2025-08-01T00:00:00"/>
    <n v="47"/>
    <s v="MATHEUS FORTUNATO REIS"/>
    <x v="4"/>
    <x v="0"/>
    <x v="2"/>
    <n v="1"/>
    <n v="2025"/>
  </r>
  <r>
    <d v="2025-08-04T00:00:00"/>
    <n v="29"/>
    <s v="JOÃO VICTOR MALAGOLLI COSTA"/>
    <x v="1"/>
    <x v="0"/>
    <x v="2"/>
    <n v="4"/>
    <n v="2025"/>
  </r>
  <r>
    <d v="2025-08-04T00:00:00"/>
    <n v="23"/>
    <s v="GUSTAVO DE JESUS SANTOS"/>
    <x v="2"/>
    <x v="0"/>
    <x v="2"/>
    <n v="4"/>
    <n v="2025"/>
  </r>
  <r>
    <d v="2025-08-04T00:00:00"/>
    <n v="49"/>
    <s v="PEDRO LUCAS RIBEIRO ARTHIAGAS "/>
    <x v="0"/>
    <x v="0"/>
    <x v="2"/>
    <n v="4"/>
    <n v="2025"/>
  </r>
  <r>
    <d v="2025-08-05T00:00:00"/>
    <n v="40"/>
    <s v="MANUEL FERREIRA DOS SANTOS"/>
    <x v="0"/>
    <x v="0"/>
    <x v="2"/>
    <n v="5"/>
    <n v="2025"/>
  </r>
  <r>
    <d v="2025-08-05T00:00:00"/>
    <n v="62"/>
    <s v="FABIO LUIS"/>
    <x v="4"/>
    <x v="0"/>
    <x v="2"/>
    <n v="5"/>
    <n v="2025"/>
  </r>
  <r>
    <d v="2025-08-05T00:00:00"/>
    <n v="4"/>
    <s v="ARON TADEU NASCIMENTO DE VITRO"/>
    <x v="4"/>
    <x v="0"/>
    <x v="2"/>
    <n v="5"/>
    <n v="2025"/>
  </r>
  <r>
    <d v="2025-08-05T00:00:00"/>
    <n v="66"/>
    <s v="GLEISA TAINA"/>
    <x v="4"/>
    <x v="0"/>
    <x v="2"/>
    <n v="5"/>
    <n v="2025"/>
  </r>
  <r>
    <d v="2025-08-05T00:00:00"/>
    <n v="25"/>
    <s v="JAQUELINE LEONOR DA SILVA"/>
    <x v="4"/>
    <x v="0"/>
    <x v="2"/>
    <n v="5"/>
    <n v="2025"/>
  </r>
  <r>
    <d v="2025-08-05T00:00:00"/>
    <n v="60"/>
    <s v="CLEITON"/>
    <x v="1"/>
    <x v="0"/>
    <x v="2"/>
    <n v="5"/>
    <n v="2025"/>
  </r>
  <r>
    <d v="2025-08-05T00:00:00"/>
    <n v="9"/>
    <s v="DIEGO BEZERRA MOTTA BERALDO"/>
    <x v="2"/>
    <x v="0"/>
    <x v="2"/>
    <n v="5"/>
    <n v="2025"/>
  </r>
  <r>
    <d v="2025-08-05T00:00:00"/>
    <n v="2"/>
    <s v="ANDRÉ AGUILAR RIBEIRO"/>
    <x v="5"/>
    <x v="0"/>
    <x v="2"/>
    <n v="5"/>
    <n v="2025"/>
  </r>
  <r>
    <d v="2025-08-06T00:00:00"/>
    <n v="39"/>
    <s v="LUCILENE DIAS FERREIRA DE OLIVEIRA"/>
    <x v="7"/>
    <x v="0"/>
    <x v="2"/>
    <n v="6"/>
    <n v="2025"/>
  </r>
  <r>
    <d v="2025-08-06T00:00:00"/>
    <n v="39"/>
    <s v="LUCILENE DIAS FERREIRA DE OLIVEIRA"/>
    <x v="1"/>
    <x v="0"/>
    <x v="2"/>
    <n v="6"/>
    <n v="2025"/>
  </r>
  <r>
    <d v="2025-08-06T00:00:00"/>
    <n v="35"/>
    <s v="LARISSA ALMEIDA DE SOUZA"/>
    <x v="2"/>
    <x v="0"/>
    <x v="2"/>
    <n v="6"/>
    <n v="2025"/>
  </r>
  <r>
    <d v="2025-08-06T00:00:00"/>
    <n v="30"/>
    <s v="JONATHAN CARLOS MOURA DA SILVA"/>
    <x v="2"/>
    <x v="0"/>
    <x v="2"/>
    <n v="6"/>
    <n v="2025"/>
  </r>
  <r>
    <d v="2025-08-06T00:00:00"/>
    <n v="20"/>
    <s v="FRANCISCA VIEIRA DE LIMA"/>
    <x v="6"/>
    <x v="0"/>
    <x v="2"/>
    <n v="6"/>
    <n v="2025"/>
  </r>
  <r>
    <d v="2025-08-06T00:00:00"/>
    <n v="60"/>
    <s v="CLEITON"/>
    <x v="7"/>
    <x v="0"/>
    <x v="2"/>
    <n v="6"/>
    <n v="2025"/>
  </r>
  <r>
    <d v="2025-08-06T00:00:00"/>
    <n v="47"/>
    <s v="MATHEUS FORTUNATO REIS"/>
    <x v="4"/>
    <x v="0"/>
    <x v="2"/>
    <n v="6"/>
    <n v="2025"/>
  </r>
  <r>
    <d v="2025-08-06T00:00:00"/>
    <n v="67"/>
    <s v="MAYARA"/>
    <x v="4"/>
    <x v="0"/>
    <x v="2"/>
    <n v="6"/>
    <n v="2025"/>
  </r>
  <r>
    <d v="2025-08-06T00:00:00"/>
    <n v="29"/>
    <s v="JOÃO VICTOR MALAGOLLI COSTA"/>
    <x v="4"/>
    <x v="0"/>
    <x v="2"/>
    <n v="6"/>
    <n v="2025"/>
  </r>
  <r>
    <d v="2025-08-06T00:00:00"/>
    <n v="62"/>
    <s v="FABIO LUIS"/>
    <x v="4"/>
    <x v="0"/>
    <x v="2"/>
    <n v="6"/>
    <n v="2025"/>
  </r>
  <r>
    <d v="2025-08-06T00:00:00"/>
    <n v="3"/>
    <s v="ANTONIA ELIVANIA DA SILVA SANTOS GONÇALVES"/>
    <x v="4"/>
    <x v="0"/>
    <x v="2"/>
    <n v="6"/>
    <n v="2025"/>
  </r>
  <r>
    <d v="2025-08-06T00:00:00"/>
    <n v="25"/>
    <s v="JAQUELINE LEONOR DA SILVA"/>
    <x v="4"/>
    <x v="0"/>
    <x v="2"/>
    <n v="6"/>
    <n v="2025"/>
  </r>
  <r>
    <d v="2025-08-06T00:00:00"/>
    <n v="39"/>
    <s v="LUCILENE DIAS FERREIRA DE OLIVEIRA"/>
    <x v="4"/>
    <x v="0"/>
    <x v="2"/>
    <n v="6"/>
    <n v="2025"/>
  </r>
  <r>
    <d v="2025-08-06T00:00:00"/>
    <n v="23"/>
    <s v="GUSTAVO DE JESUS SANTOS"/>
    <x v="4"/>
    <x v="0"/>
    <x v="2"/>
    <n v="6"/>
    <n v="2025"/>
  </r>
  <r>
    <d v="2025-08-07T00:00:00"/>
    <n v="61"/>
    <s v="ALESSANDRA "/>
    <x v="6"/>
    <x v="0"/>
    <x v="2"/>
    <n v="7"/>
    <n v="2025"/>
  </r>
  <r>
    <d v="2025-08-07T00:00:00"/>
    <n v="60"/>
    <s v="CLEITON"/>
    <x v="4"/>
    <x v="0"/>
    <x v="2"/>
    <n v="7"/>
    <n v="2025"/>
  </r>
  <r>
    <d v="2025-08-07T00:00:00"/>
    <n v="35"/>
    <s v="LARISSA ALMEIDA DE SOUZA"/>
    <x v="0"/>
    <x v="0"/>
    <x v="2"/>
    <n v="7"/>
    <n v="2025"/>
  </r>
  <r>
    <d v="2025-08-07T00:00:00"/>
    <n v="35"/>
    <s v="LARISSA ALMEIDA DE SOUZA"/>
    <x v="5"/>
    <x v="0"/>
    <x v="2"/>
    <n v="7"/>
    <n v="2025"/>
  </r>
  <r>
    <d v="2025-08-07T00:00:00"/>
    <n v="45"/>
    <s v="MARINA ELEUTÉRIO DA SILVA"/>
    <x v="1"/>
    <x v="0"/>
    <x v="2"/>
    <n v="7"/>
    <n v="2025"/>
  </r>
  <r>
    <d v="2025-08-07T00:00:00"/>
    <n v="3"/>
    <s v="ANTONIA ELIVANIA DA SILVA SANTOS GONÇALVES"/>
    <x v="3"/>
    <x v="0"/>
    <x v="2"/>
    <n v="7"/>
    <n v="2025"/>
  </r>
  <r>
    <d v="2025-08-07T00:00:00"/>
    <n v="3"/>
    <s v="ANTONIA ELIVANIA DA SILVA SANTOS GONÇALVES"/>
    <x v="1"/>
    <x v="0"/>
    <x v="2"/>
    <n v="7"/>
    <n v="2025"/>
  </r>
  <r>
    <d v="2025-08-07T00:00:00"/>
    <n v="3"/>
    <s v="ANTONIA ELIVANIA DA SILVA SANTOS GONÇALVES"/>
    <x v="4"/>
    <x v="0"/>
    <x v="2"/>
    <n v="7"/>
    <n v="2025"/>
  </r>
  <r>
    <d v="2025-08-07T00:00:00"/>
    <n v="66"/>
    <s v="GLEISA TAINA"/>
    <x v="4"/>
    <x v="0"/>
    <x v="2"/>
    <n v="7"/>
    <n v="2025"/>
  </r>
  <r>
    <d v="2025-08-07T00:00:00"/>
    <n v="25"/>
    <s v="JAQUELINE LEONOR DA SILVA"/>
    <x v="4"/>
    <x v="0"/>
    <x v="2"/>
    <n v="7"/>
    <n v="2025"/>
  </r>
  <r>
    <d v="2025-08-07T00:00:00"/>
    <n v="67"/>
    <s v="MAYARA"/>
    <x v="1"/>
    <x v="0"/>
    <x v="2"/>
    <n v="7"/>
    <n v="2025"/>
  </r>
  <r>
    <d v="2025-08-07T00:00:00"/>
    <n v="34"/>
    <s v="KESIA RAFAELA DA SILVA VILELA"/>
    <x v="4"/>
    <x v="0"/>
    <x v="2"/>
    <n v="7"/>
    <n v="2025"/>
  </r>
  <r>
    <d v="2025-08-07T00:00:00"/>
    <n v="21"/>
    <s v="GISELE PEREIRA DA SILVA"/>
    <x v="4"/>
    <x v="0"/>
    <x v="2"/>
    <n v="7"/>
    <n v="2025"/>
  </r>
  <r>
    <d v="2025-08-07T00:00:00"/>
    <n v="62"/>
    <s v="FABIO LUIS"/>
    <x v="4"/>
    <x v="0"/>
    <x v="2"/>
    <n v="7"/>
    <n v="2025"/>
  </r>
  <r>
    <d v="2025-08-08T00:00:00"/>
    <n v="47"/>
    <s v="MATHEUS FORTUNATO REIS"/>
    <x v="4"/>
    <x v="0"/>
    <x v="2"/>
    <n v="8"/>
    <n v="2025"/>
  </r>
  <r>
    <d v="2025-08-08T00:00:00"/>
    <n v="4"/>
    <s v="ARON TADEU NASCIMENTO DE VITRO"/>
    <x v="4"/>
    <x v="0"/>
    <x v="2"/>
    <n v="8"/>
    <n v="2025"/>
  </r>
  <r>
    <d v="2025-08-08T00:00:00"/>
    <n v="2"/>
    <s v="ANDRÉ AGUILAR RIBEIRO"/>
    <x v="4"/>
    <x v="0"/>
    <x v="2"/>
    <n v="8"/>
    <n v="2025"/>
  </r>
  <r>
    <d v="2025-08-08T00:00:00"/>
    <n v="20"/>
    <s v="FRANCISCA VIEIRA DE LIMA"/>
    <x v="1"/>
    <x v="0"/>
    <x v="2"/>
    <n v="8"/>
    <n v="2025"/>
  </r>
  <r>
    <d v="2025-08-08T00:00:00"/>
    <n v="43"/>
    <s v="MARIA CLAUDIANE MATOS PINTO"/>
    <x v="4"/>
    <x v="0"/>
    <x v="2"/>
    <n v="8"/>
    <n v="2025"/>
  </r>
  <r>
    <d v="2025-08-08T00:00:00"/>
    <n v="21"/>
    <s v="GISELE PEREIRA DA SILVA"/>
    <x v="4"/>
    <x v="0"/>
    <x v="2"/>
    <n v="8"/>
    <n v="2025"/>
  </r>
  <r>
    <d v="2025-08-08T00:00:00"/>
    <n v="23"/>
    <s v="GUSTAVO DE JESUS SANTOS"/>
    <x v="4"/>
    <x v="0"/>
    <x v="2"/>
    <n v="8"/>
    <n v="2025"/>
  </r>
  <r>
    <d v="2025-08-08T00:00:00"/>
    <n v="2"/>
    <s v="ANDRÉ AGUILAR RIBEIRO"/>
    <x v="2"/>
    <x v="0"/>
    <x v="2"/>
    <n v="8"/>
    <n v="2025"/>
  </r>
  <r>
    <d v="2025-08-08T00:00:00"/>
    <n v="40"/>
    <s v="MANUEL FERREIRA DOS SANTOS"/>
    <x v="5"/>
    <x v="0"/>
    <x v="2"/>
    <n v="8"/>
    <n v="2025"/>
  </r>
  <r>
    <d v="2025-08-08T00:00:00"/>
    <n v="40"/>
    <s v="MANUEL FERREIRA DOS SANTOS"/>
    <x v="4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29"/>
    <s v="JOÃO VICTOR MALAGOLLI COSTA"/>
    <x v="4"/>
    <x v="0"/>
    <x v="2"/>
    <n v="8"/>
    <n v="2025"/>
  </r>
  <r>
    <d v="2025-08-08T00:00:00"/>
    <n v="53"/>
    <s v="ROSALINA APARECIDA GONÇALVES DE SOUZA"/>
    <x v="7"/>
    <x v="0"/>
    <x v="2"/>
    <n v="8"/>
    <n v="2025"/>
  </r>
  <r>
    <d v="2025-08-08T00:00:00"/>
    <n v="53"/>
    <s v="ROSALINA APARECIDA GONÇALVES DE SOUZA"/>
    <x v="1"/>
    <x v="0"/>
    <x v="2"/>
    <n v="8"/>
    <n v="2025"/>
  </r>
  <r>
    <d v="2025-08-08T00:00:00"/>
    <n v="53"/>
    <s v="ROSALINA APARECIDA GONÇALVES DE SOUZA"/>
    <x v="5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34"/>
    <s v="KESIA RAFAELA DA SILVA VILELA"/>
    <x v="1"/>
    <x v="0"/>
    <x v="2"/>
    <n v="8"/>
    <n v="2025"/>
  </r>
  <r>
    <d v="2025-08-08T00:00:00"/>
    <n v="34"/>
    <s v="KESIA RAFAELA DA SILVA VILELA"/>
    <x v="4"/>
    <x v="0"/>
    <x v="2"/>
    <n v="8"/>
    <n v="2025"/>
  </r>
  <r>
    <d v="2025-08-08T00:00:00"/>
    <n v="53"/>
    <s v="ROSALINA APARECIDA GONÇALVES DE SOUZA"/>
    <x v="2"/>
    <x v="0"/>
    <x v="2"/>
    <n v="8"/>
    <n v="2025"/>
  </r>
  <r>
    <d v="2025-08-11T00:00:00"/>
    <n v="49"/>
    <s v="PEDRO LUCAS RIBEIRO ARTHIAGAS "/>
    <x v="2"/>
    <x v="0"/>
    <x v="2"/>
    <n v="11"/>
    <n v="2025"/>
  </r>
  <r>
    <d v="2025-08-11T00:00:00"/>
    <n v="23"/>
    <s v="GUSTAVO DE JESUS SANTOS"/>
    <x v="4"/>
    <x v="0"/>
    <x v="2"/>
    <n v="11"/>
    <n v="2025"/>
  </r>
  <r>
    <d v="2025-08-11T00:00:00"/>
    <n v="29"/>
    <s v="JOÃO VICTOR MALAGOLLI COSTA"/>
    <x v="4"/>
    <x v="0"/>
    <x v="2"/>
    <n v="11"/>
    <n v="2025"/>
  </r>
  <r>
    <d v="2025-08-11T00:00:00"/>
    <n v="66"/>
    <s v="GLEISA TAINA"/>
    <x v="1"/>
    <x v="0"/>
    <x v="2"/>
    <n v="11"/>
    <n v="2025"/>
  </r>
  <r>
    <d v="2025-08-11T00:00:00"/>
    <n v="62"/>
    <s v="FABIO LUIS"/>
    <x v="4"/>
    <x v="0"/>
    <x v="2"/>
    <n v="11"/>
    <n v="2025"/>
  </r>
  <r>
    <d v="2025-08-11T00:00:00"/>
    <n v="47"/>
    <s v="MATHEUS FORTUNATO REIS"/>
    <x v="4"/>
    <x v="0"/>
    <x v="2"/>
    <n v="11"/>
    <n v="2025"/>
  </r>
  <r>
    <d v="2025-08-12T00:00:00"/>
    <n v="43"/>
    <s v="MARIA CLAUDIANE MATOS PINTO"/>
    <x v="7"/>
    <x v="0"/>
    <x v="2"/>
    <n v="12"/>
    <n v="2025"/>
  </r>
  <r>
    <d v="2025-08-12T00:00:00"/>
    <n v="68"/>
    <s v="DIEGO"/>
    <x v="4"/>
    <x v="0"/>
    <x v="2"/>
    <n v="12"/>
    <n v="2025"/>
  </r>
  <r>
    <d v="2025-08-12T00:00:00"/>
    <n v="29"/>
    <s v="JOÃO VICTOR MALAGOLLI COSTA"/>
    <x v="4"/>
    <x v="0"/>
    <x v="2"/>
    <n v="12"/>
    <n v="2025"/>
  </r>
  <r>
    <d v="2025-08-12T00:00:00"/>
    <n v="51"/>
    <s v="RENAN COLONI MARTINS"/>
    <x v="4"/>
    <x v="0"/>
    <x v="2"/>
    <n v="12"/>
    <n v="2025"/>
  </r>
  <r>
    <d v="2025-08-12T00:00:00"/>
    <n v="62"/>
    <s v="FABIO LUIS"/>
    <x v="4"/>
    <x v="0"/>
    <x v="2"/>
    <n v="12"/>
    <n v="2025"/>
  </r>
  <r>
    <d v="2025-08-13T00:00:00"/>
    <n v="34"/>
    <s v="KESIA RAFAELA DA SILVA VILELA"/>
    <x v="1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3"/>
    <s v="ANTONIA ELIVANIA DA SILVA SANTOS GONÇALVES"/>
    <x v="3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29"/>
    <s v="JOÃO VICTOR MALAGOLLI COSTA"/>
    <x v="3"/>
    <x v="0"/>
    <x v="2"/>
    <n v="13"/>
    <n v="2025"/>
  </r>
  <r>
    <d v="2025-08-13T00:00:00"/>
    <n v="14"/>
    <s v="ELIADSON ARAÚJO DE SÁ"/>
    <x v="4"/>
    <x v="0"/>
    <x v="2"/>
    <n v="13"/>
    <n v="2025"/>
  </r>
  <r>
    <d v="2025-08-13T00:00:00"/>
    <n v="62"/>
    <s v="FABIO LUIS"/>
    <x v="6"/>
    <x v="0"/>
    <x v="2"/>
    <n v="13"/>
    <n v="2025"/>
  </r>
  <r>
    <d v="2025-08-13T00:00:00"/>
    <n v="62"/>
    <s v="FABIO LUIS"/>
    <x v="5"/>
    <x v="0"/>
    <x v="2"/>
    <n v="13"/>
    <n v="2025"/>
  </r>
  <r>
    <d v="2025-08-13T00:00:00"/>
    <n v="40"/>
    <s v="MANUEL FERREIRA DOS SANTOS"/>
    <x v="5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43"/>
    <s v="MARIA CLAUDIANE MATOS PINTO"/>
    <x v="5"/>
    <x v="0"/>
    <x v="2"/>
    <n v="13"/>
    <n v="2025"/>
  </r>
  <r>
    <d v="2025-08-13T00:00:00"/>
    <n v="43"/>
    <s v="MARIA CLAUDIANE MATOS PINTO"/>
    <x v="4"/>
    <x v="0"/>
    <x v="2"/>
    <n v="13"/>
    <n v="2025"/>
  </r>
  <r>
    <d v="2025-08-13T00:00:00"/>
    <n v="23"/>
    <s v="GUSTAVO DE JESUS SANTOS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21"/>
    <s v="GISELE PEREIRA DA SILVA"/>
    <x v="5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11"/>
    <s v="EDSON GATINONI JUNIOR"/>
    <x v="2"/>
    <x v="0"/>
    <x v="2"/>
    <n v="13"/>
    <n v="2025"/>
  </r>
  <r>
    <d v="2025-08-13T00:00:00"/>
    <n v="68"/>
    <s v="DIEGO"/>
    <x v="4"/>
    <x v="0"/>
    <x v="2"/>
    <n v="13"/>
    <n v="2025"/>
  </r>
  <r>
    <d v="2025-08-14T00:00:00"/>
    <n v="2"/>
    <s v="ANDRÉ AGUILAR RIBEIRO"/>
    <x v="5"/>
    <x v="0"/>
    <x v="2"/>
    <n v="14"/>
    <n v="2025"/>
  </r>
  <r>
    <d v="2025-08-14T00:00:00"/>
    <n v="34"/>
    <s v="KESIA RAFAELA DA SILVA VILELA"/>
    <x v="1"/>
    <x v="0"/>
    <x v="2"/>
    <n v="14"/>
    <n v="2025"/>
  </r>
  <r>
    <d v="2025-08-14T00:00:00"/>
    <n v="15"/>
    <s v="ELISETE DA SILVA SIMÕES"/>
    <x v="4"/>
    <x v="0"/>
    <x v="2"/>
    <n v="14"/>
    <n v="2025"/>
  </r>
  <r>
    <d v="2025-08-14T00:00:00"/>
    <n v="33"/>
    <s v="KATHIA APARECIDA SANTOS"/>
    <x v="1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23"/>
    <s v="GUSTAVO DE JESUS SANTOS"/>
    <x v="4"/>
    <x v="0"/>
    <x v="2"/>
    <n v="14"/>
    <n v="2025"/>
  </r>
  <r>
    <d v="2025-08-14T00:00:00"/>
    <n v="61"/>
    <s v="ALESSANDRA "/>
    <x v="1"/>
    <x v="0"/>
    <x v="2"/>
    <n v="14"/>
    <n v="2025"/>
  </r>
  <r>
    <d v="2025-08-14T00:00:00"/>
    <n v="61"/>
    <s v="ALESSANDRA "/>
    <x v="4"/>
    <x v="0"/>
    <x v="2"/>
    <n v="14"/>
    <n v="2025"/>
  </r>
  <r>
    <d v="2025-08-14T00:00:00"/>
    <n v="35"/>
    <s v="LARISSA ALMEIDA DE SOUZA"/>
    <x v="1"/>
    <x v="0"/>
    <x v="2"/>
    <n v="14"/>
    <n v="2025"/>
  </r>
  <r>
    <d v="2025-08-14T00:00:00"/>
    <n v="35"/>
    <s v="LARISSA ALMEIDA DE SOUZA"/>
    <x v="4"/>
    <x v="0"/>
    <x v="2"/>
    <n v="14"/>
    <n v="2025"/>
  </r>
  <r>
    <d v="2025-08-14T00:00:00"/>
    <n v="12"/>
    <s v="EDUARDO FARIAS MENDES"/>
    <x v="1"/>
    <x v="0"/>
    <x v="2"/>
    <n v="14"/>
    <n v="2025"/>
  </r>
  <r>
    <d v="2025-08-14T00:00:00"/>
    <n v="60"/>
    <s v="CLEITON"/>
    <x v="1"/>
    <x v="0"/>
    <x v="2"/>
    <n v="14"/>
    <n v="2025"/>
  </r>
  <r>
    <d v="2025-08-14T00:00:00"/>
    <n v="66"/>
    <s v="GLEISA TAINA"/>
    <x v="1"/>
    <x v="0"/>
    <x v="2"/>
    <n v="14"/>
    <n v="2025"/>
  </r>
  <r>
    <d v="2025-08-14T00:00:00"/>
    <n v="67"/>
    <s v="MAYARA"/>
    <x v="4"/>
    <x v="0"/>
    <x v="2"/>
    <n v="14"/>
    <n v="2025"/>
  </r>
  <r>
    <d v="2025-08-14T00:00:00"/>
    <n v="49"/>
    <s v="PEDRO LUCAS RIBEIRO ARTHIAGAS "/>
    <x v="3"/>
    <x v="0"/>
    <x v="2"/>
    <n v="14"/>
    <n v="2025"/>
  </r>
  <r>
    <d v="2025-08-14T00:00:00"/>
    <n v="57"/>
    <s v="VITOR DA SILVA PEDROSO"/>
    <x v="2"/>
    <x v="0"/>
    <x v="2"/>
    <n v="14"/>
    <n v="2025"/>
  </r>
  <r>
    <d v="2025-08-14T00:00:00"/>
    <n v="33"/>
    <s v="KATHIA APARECIDA SANTOS"/>
    <x v="4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40"/>
    <s v="MANUEL FERREIRA DOS SANTOS"/>
    <x v="4"/>
    <x v="0"/>
    <x v="2"/>
    <n v="14"/>
    <n v="2025"/>
  </r>
  <r>
    <d v="2025-08-14T00:00:00"/>
    <n v="47"/>
    <s v="MATHEUS FORTUNATO REIS"/>
    <x v="4"/>
    <x v="0"/>
    <x v="2"/>
    <n v="14"/>
    <n v="2025"/>
  </r>
  <r>
    <d v="2025-08-14T00:00:00"/>
    <n v="41"/>
    <s v="MARCIANO LOPES DUARTE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25"/>
    <s v="JAQUELINE LEONOR DA SILVA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45"/>
    <s v="MARINA ELEUTÉRIO DA SILVA"/>
    <x v="1"/>
    <x v="0"/>
    <x v="2"/>
    <n v="14"/>
    <n v="2025"/>
  </r>
  <r>
    <d v="2025-08-14T00:00:00"/>
    <n v="14"/>
    <s v="ELIADSON ARAÚJO DE SÁ"/>
    <x v="4"/>
    <x v="0"/>
    <x v="2"/>
    <n v="14"/>
    <n v="2025"/>
  </r>
  <r>
    <d v="2025-08-15T00:00:00"/>
    <n v="12"/>
    <s v="EDUARDO FARIAS MENDES"/>
    <x v="3"/>
    <x v="0"/>
    <x v="2"/>
    <n v="15"/>
    <d v="1905-07-17T00:00:00"/>
  </r>
  <r>
    <d v="2025-08-15T00:00:00"/>
    <n v="29"/>
    <s v="JOÃO VICTOR MALAGOLLI COSTA"/>
    <x v="1"/>
    <x v="0"/>
    <x v="2"/>
    <n v="15"/>
    <n v="2025"/>
  </r>
  <r>
    <d v="2025-08-15T00:00:00"/>
    <n v="66"/>
    <s v="GLEISA TAINA"/>
    <x v="4"/>
    <x v="0"/>
    <x v="2"/>
    <n v="15"/>
    <n v="2025"/>
  </r>
  <r>
    <d v="2025-08-15T00:00:00"/>
    <n v="9"/>
    <s v="DIEGO BEZERRA MOTTA BERALDO"/>
    <x v="6"/>
    <x v="0"/>
    <x v="2"/>
    <n v="15"/>
    <n v="2025"/>
  </r>
  <r>
    <d v="2025-08-15T00:00:00"/>
    <n v="17"/>
    <s v="FELICIO DA COSTA RIBEIRO ALVES"/>
    <x v="4"/>
    <x v="0"/>
    <x v="2"/>
    <n v="15"/>
    <n v="2025"/>
  </r>
  <r>
    <d v="2025-08-15T00:00:00"/>
    <n v="17"/>
    <s v="FELICIO DA COSTA RIBEIRO ALVES"/>
    <x v="6"/>
    <x v="0"/>
    <x v="2"/>
    <n v="15"/>
    <n v="2025"/>
  </r>
  <r>
    <d v="2025-08-15T00:00:00"/>
    <n v="47"/>
    <s v="MATHEUS FORTUNATO REIS"/>
    <x v="5"/>
    <x v="0"/>
    <x v="2"/>
    <n v="15"/>
    <n v="2025"/>
  </r>
  <r>
    <d v="2025-08-15T00:00:00"/>
    <n v="61"/>
    <s v="ALESSANDRA "/>
    <x v="4"/>
    <x v="0"/>
    <x v="2"/>
    <n v="15"/>
    <n v="2025"/>
  </r>
  <r>
    <d v="2025-08-15T00:00:00"/>
    <n v="67"/>
    <s v="MAYARA"/>
    <x v="4"/>
    <x v="0"/>
    <x v="2"/>
    <n v="15"/>
    <n v="2025"/>
  </r>
  <r>
    <d v="2025-08-15T00:00:00"/>
    <n v="3"/>
    <s v="ANTONIA ELIVANIA DA SILVA SANTOS GONÇALVES"/>
    <x v="0"/>
    <x v="0"/>
    <x v="2"/>
    <n v="15"/>
    <n v="2025"/>
  </r>
  <r>
    <d v="2025-08-18T00:00:00"/>
    <n v="57"/>
    <s v="VITOR DA SILVA PEDROSO"/>
    <x v="4"/>
    <x v="0"/>
    <x v="2"/>
    <n v="18"/>
    <n v="2025"/>
  </r>
  <r>
    <d v="2025-08-18T00:00:00"/>
    <n v="57"/>
    <s v="VITOR DA SILVA PEDROSO"/>
    <x v="5"/>
    <x v="0"/>
    <x v="2"/>
    <n v="18"/>
    <n v="2025"/>
  </r>
  <r>
    <d v="2025-08-19T00:00:00"/>
    <n v="34"/>
    <s v="KESIA RAFAELA DA SILVA VILELA"/>
    <x v="1"/>
    <x v="0"/>
    <x v="2"/>
    <n v="19"/>
    <n v="2025"/>
  </r>
  <r>
    <d v="2025-08-19T00:00:00"/>
    <n v="34"/>
    <s v="KESIA RAFAELA DA SILVA VILELA"/>
    <x v="5"/>
    <x v="0"/>
    <x v="2"/>
    <n v="19"/>
    <n v="2025"/>
  </r>
  <r>
    <d v="2025-08-19T00:00:00"/>
    <n v="34"/>
    <s v="KESIA RAFAELA DA SILVA VILEL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23"/>
    <s v="GUSTAVO DE JESUS SANTOS"/>
    <x v="4"/>
    <x v="0"/>
    <x v="2"/>
    <n v="19"/>
    <n v="2025"/>
  </r>
  <r>
    <d v="2025-08-19T00:00:00"/>
    <n v="60"/>
    <s v="CLEITON"/>
    <x v="4"/>
    <x v="0"/>
    <x v="2"/>
    <n v="19"/>
    <n v="2025"/>
  </r>
  <r>
    <d v="2025-08-19T00:00:00"/>
    <n v="60"/>
    <s v="CLEITON"/>
    <x v="5"/>
    <x v="0"/>
    <x v="2"/>
    <n v="19"/>
    <n v="2025"/>
  </r>
  <r>
    <d v="2025-08-19T00:00:00"/>
    <n v="60"/>
    <s v="CLEITON"/>
    <x v="0"/>
    <x v="0"/>
    <x v="2"/>
    <n v="19"/>
    <n v="2025"/>
  </r>
  <r>
    <d v="2025-08-19T00:00:00"/>
    <n v="61"/>
    <s v="ALESSANDRA "/>
    <x v="7"/>
    <x v="0"/>
    <x v="2"/>
    <n v="19"/>
    <n v="2025"/>
  </r>
  <r>
    <d v="2025-08-19T00:00:00"/>
    <n v="42"/>
    <s v="MARCIO GUILHERME BUENO DE MELO"/>
    <x v="2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35"/>
    <s v="LARISSA ALMEIDA DE SOUZA"/>
    <x v="6"/>
    <x v="0"/>
    <x v="2"/>
    <n v="19"/>
    <n v="2025"/>
  </r>
  <r>
    <d v="2025-08-19T00:00:00"/>
    <n v="42"/>
    <s v="MARCIO GUILHERME BUENO DE MELO"/>
    <x v="6"/>
    <x v="0"/>
    <x v="2"/>
    <n v="19"/>
    <n v="2025"/>
  </r>
  <r>
    <d v="2025-08-19T00:00:00"/>
    <n v="42"/>
    <s v="MARCIO GUILHERME BUENO DE MELO"/>
    <x v="8"/>
    <x v="0"/>
    <x v="2"/>
    <n v="19"/>
    <n v="2025"/>
  </r>
  <r>
    <d v="2025-08-19T00:00:00"/>
    <n v="62"/>
    <s v="FABIO LUIS"/>
    <x v="3"/>
    <x v="0"/>
    <x v="2"/>
    <n v="19"/>
    <n v="2025"/>
  </r>
  <r>
    <d v="2025-08-19T00:00:00"/>
    <n v="68"/>
    <s v="DIEGO"/>
    <x v="4"/>
    <x v="0"/>
    <x v="2"/>
    <n v="19"/>
    <n v="2025"/>
  </r>
  <r>
    <d v="2025-08-20T00:00:00"/>
    <n v="29"/>
    <s v="JOÃO VICTOR MALAGOLLI COSTA"/>
    <x v="4"/>
    <x v="0"/>
    <x v="2"/>
    <n v="20"/>
    <n v="2025"/>
  </r>
  <r>
    <d v="2025-08-20T00:00:00"/>
    <n v="23"/>
    <s v="GUSTAVO DE JESUS SANTOS"/>
    <x v="4"/>
    <x v="0"/>
    <x v="2"/>
    <n v="20"/>
    <n v="2025"/>
  </r>
  <r>
    <d v="2025-08-20T00:00:00"/>
    <n v="40"/>
    <s v="MANUEL FERREIRA DOS SANTOS"/>
    <x v="5"/>
    <x v="0"/>
    <x v="2"/>
    <n v="20"/>
    <n v="2025"/>
  </r>
  <r>
    <d v="2025-08-20T00:00:00"/>
    <n v="34"/>
    <s v="KESIA RAFAELA DA SILVA VILELA"/>
    <x v="1"/>
    <x v="0"/>
    <x v="2"/>
    <n v="20"/>
    <n v="2025"/>
  </r>
  <r>
    <d v="2025-08-20T00:00:00"/>
    <n v="48"/>
    <s v="MOISES DE MORAES"/>
    <x v="8"/>
    <x v="0"/>
    <x v="2"/>
    <n v="20"/>
    <n v="2025"/>
  </r>
  <r>
    <d v="2025-08-20T00:00:00"/>
    <n v="49"/>
    <s v="PEDRO LUCAS RIBEIRO ARTHIAGAS "/>
    <x v="3"/>
    <x v="0"/>
    <x v="2"/>
    <n v="20"/>
    <n v="2025"/>
  </r>
  <r>
    <d v="2025-08-20T00:00:00"/>
    <n v="49"/>
    <s v="PEDRO LUCAS RIBEIRO ARTHIAGAS "/>
    <x v="4"/>
    <x v="0"/>
    <x v="2"/>
    <n v="20"/>
    <n v="2025"/>
  </r>
  <r>
    <d v="2025-08-20T00:00:00"/>
    <n v="49"/>
    <s v="PEDRO LUCAS RIBEIRO ARTHIAGAS "/>
    <x v="6"/>
    <x v="0"/>
    <x v="2"/>
    <n v="20"/>
    <n v="2025"/>
  </r>
  <r>
    <d v="2025-08-20T00:00:00"/>
    <n v="10"/>
    <s v="DIOGO CESARIO MENDES DA SILVA"/>
    <x v="9"/>
    <x v="0"/>
    <x v="2"/>
    <n v="20"/>
    <n v="2025"/>
  </r>
  <r>
    <d v="2025-08-20T00:00:00"/>
    <n v="10"/>
    <s v="DIOGO CESARIO MENDES DA SILVA"/>
    <x v="4"/>
    <x v="0"/>
    <x v="2"/>
    <n v="20"/>
    <n v="2025"/>
  </r>
  <r>
    <d v="2025-08-20T00:00:00"/>
    <n v="61"/>
    <s v="ALESSANDRA "/>
    <x v="2"/>
    <x v="0"/>
    <x v="2"/>
    <n v="20"/>
    <n v="2025"/>
  </r>
  <r>
    <d v="2025-08-20T00:00:00"/>
    <n v="47"/>
    <s v="MATHEUS FORTUNATO REIS"/>
    <x v="5"/>
    <x v="0"/>
    <x v="2"/>
    <n v="20"/>
    <n v="2025"/>
  </r>
  <r>
    <d v="2025-08-20T00:00:00"/>
    <n v="2"/>
    <s v="ANDRÉ AGUILAR RIBEIRO"/>
    <x v="5"/>
    <x v="0"/>
    <x v="2"/>
    <n v="20"/>
    <n v="2025"/>
  </r>
  <r>
    <d v="2025-08-20T00:00:00"/>
    <n v="25"/>
    <s v="JAQUELINE LEONOR DA SILVA"/>
    <x v="4"/>
    <x v="0"/>
    <x v="2"/>
    <n v="20"/>
    <n v="2025"/>
  </r>
  <r>
    <d v="2025-08-20T00:00:00"/>
    <n v="67"/>
    <s v="MAYARA"/>
    <x v="6"/>
    <x v="0"/>
    <x v="2"/>
    <n v="20"/>
    <n v="2025"/>
  </r>
  <r>
    <d v="2025-08-20T00:00:00"/>
    <n v="21"/>
    <s v="GISELE PEREIRA DA SILVA"/>
    <x v="5"/>
    <x v="0"/>
    <x v="2"/>
    <n v="20"/>
    <n v="2025"/>
  </r>
  <r>
    <d v="2025-08-20T00:00:00"/>
    <n v="30"/>
    <s v="JONATHAN CARLOS MOURA DA SILVA"/>
    <x v="2"/>
    <x v="0"/>
    <x v="2"/>
    <n v="20"/>
    <n v="2025"/>
  </r>
  <r>
    <d v="2025-08-21T00:00:00"/>
    <n v="66"/>
    <s v="GLEISA TAINA"/>
    <x v="2"/>
    <x v="0"/>
    <x v="2"/>
    <n v="21"/>
    <n v="2025"/>
  </r>
  <r>
    <d v="2025-08-21T00:00:00"/>
    <n v="66"/>
    <s v="GLEISA TAINA"/>
    <x v="4"/>
    <x v="0"/>
    <x v="2"/>
    <n v="21"/>
    <n v="2025"/>
  </r>
  <r>
    <d v="2025-08-21T00:00:00"/>
    <n v="67"/>
    <s v="MAYARA"/>
    <x v="8"/>
    <x v="0"/>
    <x v="2"/>
    <n v="21"/>
    <n v="2025"/>
  </r>
  <r>
    <d v="2025-08-21T00:00:00"/>
    <n v="40"/>
    <s v="MANUEL FERREIRA DOS SANTOS"/>
    <x v="4"/>
    <x v="0"/>
    <x v="2"/>
    <n v="21"/>
    <n v="2025"/>
  </r>
  <r>
    <d v="2025-08-21T00:00:00"/>
    <n v="29"/>
    <s v="JOÃO VICTOR MALAGOLLI COSTA"/>
    <x v="4"/>
    <x v="0"/>
    <x v="2"/>
    <n v="21"/>
    <n v="2025"/>
  </r>
  <r>
    <d v="2025-08-21T00:00:00"/>
    <n v="35"/>
    <s v="LARISSA ALMEIDA DE SOUZA"/>
    <x v="1"/>
    <x v="0"/>
    <x v="2"/>
    <n v="21"/>
    <n v="2025"/>
  </r>
  <r>
    <d v="2025-08-21T00:00:00"/>
    <n v="25"/>
    <s v="JAQUELINE LEONOR DA SILVA"/>
    <x v="4"/>
    <x v="0"/>
    <x v="2"/>
    <n v="21"/>
    <n v="2025"/>
  </r>
  <r>
    <d v="2025-08-21T00:00:00"/>
    <n v="40"/>
    <s v="MANUEL FERREIRA DOS SANTOS"/>
    <x v="7"/>
    <x v="0"/>
    <x v="2"/>
    <n v="21"/>
    <n v="2025"/>
  </r>
  <r>
    <d v="2025-08-21T00:00:00"/>
    <n v="17"/>
    <s v="FELICIO DA COSTA RIBEIRO ALVES"/>
    <x v="4"/>
    <x v="0"/>
    <x v="2"/>
    <n v="21"/>
    <n v="2025"/>
  </r>
  <r>
    <d v="2025-08-22T00:00:00"/>
    <n v="53"/>
    <s v="ROSALINA APARECIDA GONÇALVES DE SOUZA"/>
    <x v="4"/>
    <x v="0"/>
    <x v="2"/>
    <n v="22"/>
    <n v="2025"/>
  </r>
  <r>
    <d v="2025-08-22T00:00:00"/>
    <n v="6"/>
    <s v="CAMILA DA SILVA FERZE"/>
    <x v="4"/>
    <x v="0"/>
    <x v="2"/>
    <n v="22"/>
    <n v="2025"/>
  </r>
  <r>
    <d v="2025-08-22T00:00:00"/>
    <n v="34"/>
    <s v="KESIA RAFAELA DA SILVA VILELA"/>
    <x v="4"/>
    <x v="0"/>
    <x v="2"/>
    <n v="22"/>
    <n v="2025"/>
  </r>
  <r>
    <d v="2025-08-22T00:00:00"/>
    <n v="39"/>
    <s v="LUCILENE DIAS FERREIRA DE OLIVEIRA"/>
    <x v="4"/>
    <x v="0"/>
    <x v="2"/>
    <n v="22"/>
    <n v="2025"/>
  </r>
  <r>
    <d v="2025-08-22T00:00:00"/>
    <n v="61"/>
    <s v="ALESSANDRA "/>
    <x v="4"/>
    <x v="0"/>
    <x v="2"/>
    <n v="22"/>
    <n v="2025"/>
  </r>
  <r>
    <d v="2025-08-22T00:00:00"/>
    <n v="17"/>
    <s v="FELICIO DA COSTA RIBEIRO ALVES"/>
    <x v="4"/>
    <x v="0"/>
    <x v="2"/>
    <n v="22"/>
    <n v="2025"/>
  </r>
  <r>
    <d v="2025-08-22T00:00:00"/>
    <n v="29"/>
    <s v="JOÃO VICTOR MALAGOLLI COSTA"/>
    <x v="4"/>
    <x v="0"/>
    <x v="2"/>
    <n v="22"/>
    <n v="2025"/>
  </r>
  <r>
    <d v="2025-08-22T00:00:00"/>
    <n v="12"/>
    <s v="EDUARDO FARIAS MENDES"/>
    <x v="5"/>
    <x v="0"/>
    <x v="2"/>
    <n v="22"/>
    <n v="2025"/>
  </r>
  <r>
    <d v="2025-08-22T00:00:00"/>
    <n v="25"/>
    <s v="JAQUELINE LEONOR DA SILVA"/>
    <x v="2"/>
    <x v="0"/>
    <x v="2"/>
    <n v="22"/>
    <n v="2025"/>
  </r>
  <r>
    <d v="2025-08-22T00:00:00"/>
    <n v="60"/>
    <s v="CLEITON"/>
    <x v="1"/>
    <x v="0"/>
    <x v="2"/>
    <n v="22"/>
    <n v="2025"/>
  </r>
  <r>
    <d v="2025-08-22T00:00:00"/>
    <n v="30"/>
    <s v="JONATHAN CARLOS MOURA DA SILVA"/>
    <x v="4"/>
    <x v="0"/>
    <x v="2"/>
    <n v="22"/>
    <n v="2025"/>
  </r>
  <r>
    <d v="2025-08-22T00:00:00"/>
    <n v="62"/>
    <s v="FABIO LUIS"/>
    <x v="4"/>
    <x v="0"/>
    <x v="2"/>
    <n v="22"/>
    <n v="2025"/>
  </r>
  <r>
    <d v="2025-08-22T00:00:00"/>
    <n v="51"/>
    <s v="RENAN COLONI MARTINS"/>
    <x v="4"/>
    <x v="0"/>
    <x v="2"/>
    <n v="22"/>
    <n v="2025"/>
  </r>
  <r>
    <d v="2025-08-22T00:00:00"/>
    <n v="12"/>
    <s v="EDUARDO FARIAS MENDES"/>
    <x v="2"/>
    <x v="0"/>
    <x v="2"/>
    <n v="22"/>
    <n v="2025"/>
  </r>
  <r>
    <d v="2025-08-22T00:00:00"/>
    <n v="42"/>
    <s v="MARCIO GUILHERME BUENO DE MELO"/>
    <x v="6"/>
    <x v="0"/>
    <x v="2"/>
    <n v="22"/>
    <n v="2025"/>
  </r>
  <r>
    <d v="2025-08-22T00:00:00"/>
    <n v="61"/>
    <s v="ALESSANDRA "/>
    <x v="14"/>
    <x v="0"/>
    <x v="2"/>
    <n v="22"/>
    <n v="2025"/>
  </r>
  <r>
    <d v="2025-08-22T00:00:00"/>
    <n v="20"/>
    <s v="FRANCISCA VIEIRA DE LIMA"/>
    <x v="1"/>
    <x v="0"/>
    <x v="2"/>
    <n v="22"/>
    <n v="2025"/>
  </r>
  <r>
    <d v="2025-08-22T00:00:00"/>
    <n v="2"/>
    <s v="ANDRÉ AGUILAR RIBEIRO"/>
    <x v="5"/>
    <x v="0"/>
    <x v="2"/>
    <n v="22"/>
    <n v="2025"/>
  </r>
  <r>
    <d v="2025-08-22T00:00:00"/>
    <n v="62"/>
    <s v="FABIO LUIS"/>
    <x v="6"/>
    <x v="0"/>
    <x v="2"/>
    <n v="22"/>
    <n v="2025"/>
  </r>
  <r>
    <d v="2025-08-22T00:00:00"/>
    <n v="14"/>
    <s v="ELIADSON ARAÚJO DE SÁ"/>
    <x v="4"/>
    <x v="0"/>
    <x v="2"/>
    <n v="22"/>
    <n v="2025"/>
  </r>
  <r>
    <d v="2025-08-23T00:00:00"/>
    <n v="12"/>
    <s v="EDUARDO FARIAS MENDES"/>
    <x v="5"/>
    <x v="0"/>
    <x v="2"/>
    <n v="23"/>
    <n v="2025"/>
  </r>
  <r>
    <d v="2025-08-23T00:00:00"/>
    <n v="13"/>
    <s v="EDVANDO APARECIDO RODRIGUES DE MORAES"/>
    <x v="5"/>
    <x v="0"/>
    <x v="2"/>
    <n v="23"/>
    <n v="2025"/>
  </r>
  <r>
    <d v="2025-08-23T00:00:00"/>
    <n v="13"/>
    <s v="EDVANDO APARECIDO RODRIGUES DE MORAES"/>
    <x v="3"/>
    <x v="0"/>
    <x v="2"/>
    <n v="23"/>
    <n v="2025"/>
  </r>
  <r>
    <d v="2025-08-25T00:00:00"/>
    <n v="6"/>
    <s v="CAMILA DA SILVA FERZE"/>
    <x v="5"/>
    <x v="0"/>
    <x v="2"/>
    <n v="25"/>
    <n v="2025"/>
  </r>
  <r>
    <d v="2025-08-25T00:00:00"/>
    <n v="49"/>
    <s v="PEDRO LUCAS RIBEIRO ARTHIAGAS "/>
    <x v="15"/>
    <x v="0"/>
    <x v="2"/>
    <n v="25"/>
    <n v="2025"/>
  </r>
  <r>
    <d v="2025-08-25T00:00:00"/>
    <n v="47"/>
    <s v="MATHEUS FORTUNATO REIS"/>
    <x v="5"/>
    <x v="0"/>
    <x v="2"/>
    <n v="25"/>
    <n v="2025"/>
  </r>
  <r>
    <d v="2025-08-25T00:00:00"/>
    <n v="42"/>
    <s v="MARCIO GUILHERME BUENO DE MELO"/>
    <x v="6"/>
    <x v="0"/>
    <x v="2"/>
    <n v="25"/>
    <n v="2025"/>
  </r>
  <r>
    <d v="2025-08-25T00:00:00"/>
    <n v="12"/>
    <s v="EDUARDO FARIAS MENDES"/>
    <x v="3"/>
    <x v="0"/>
    <x v="2"/>
    <n v="25"/>
    <n v="2025"/>
  </r>
  <r>
    <d v="2025-08-25T00:00:00"/>
    <n v="54"/>
    <s v="ROSINEIDE SILVA DE OLIVEIRA"/>
    <x v="11"/>
    <x v="0"/>
    <x v="2"/>
    <n v="25"/>
    <n v="2025"/>
  </r>
  <r>
    <d v="2025-08-25T00:00:00"/>
    <n v="21"/>
    <s v="GISELE PEREIRA DA SILVA"/>
    <x v="11"/>
    <x v="0"/>
    <x v="2"/>
    <n v="25"/>
    <n v="2025"/>
  </r>
  <r>
    <d v="2025-08-25T00:00:00"/>
    <n v="14"/>
    <s v="ELIADSON ARAÚJO DE SÁ"/>
    <x v="6"/>
    <x v="0"/>
    <x v="2"/>
    <n v="25"/>
    <n v="2025"/>
  </r>
  <r>
    <d v="2025-08-26T00:00:00"/>
    <n v="51"/>
    <s v="RENAN COLONI MARTINS"/>
    <x v="2"/>
    <x v="0"/>
    <x v="2"/>
    <n v="26"/>
    <n v="2025"/>
  </r>
  <r>
    <d v="2025-08-26T00:00:00"/>
    <n v="62"/>
    <s v="FABIO LUIS"/>
    <x v="4"/>
    <x v="0"/>
    <x v="2"/>
    <n v="26"/>
    <n v="2025"/>
  </r>
  <r>
    <d v="2025-08-26T00:00:00"/>
    <n v="47"/>
    <s v="MATHEUS FORTUNATO REIS"/>
    <x v="4"/>
    <x v="0"/>
    <x v="2"/>
    <n v="26"/>
    <n v="2025"/>
  </r>
  <r>
    <d v="2025-08-26T00:00:00"/>
    <n v="23"/>
    <s v="GUSTAVO DE JESUS SANTOS"/>
    <x v="4"/>
    <x v="0"/>
    <x v="2"/>
    <n v="26"/>
    <n v="2025"/>
  </r>
  <r>
    <d v="2025-08-26T00:00:00"/>
    <n v="33"/>
    <s v="KATHIA APARECIDA SANTOS"/>
    <x v="4"/>
    <x v="0"/>
    <x v="2"/>
    <n v="26"/>
    <n v="2025"/>
  </r>
  <r>
    <d v="2025-08-26T00:00:00"/>
    <n v="13"/>
    <s v="EDVANDO APARECIDO RODRIGUES DE MORAES"/>
    <x v="2"/>
    <x v="0"/>
    <x v="2"/>
    <n v="26"/>
    <n v="2025"/>
  </r>
  <r>
    <d v="2025-08-26T00:00:00"/>
    <n v="25"/>
    <s v="JAQUELINE LEONOR DA SILVA"/>
    <x v="4"/>
    <x v="0"/>
    <x v="2"/>
    <n v="26"/>
    <n v="2025"/>
  </r>
  <r>
    <d v="2025-08-26T00:00:00"/>
    <n v="61"/>
    <s v="ALESSANDRA "/>
    <x v="1"/>
    <x v="0"/>
    <x v="2"/>
    <n v="26"/>
    <n v="2025"/>
  </r>
  <r>
    <d v="2025-08-26T00:00:00"/>
    <n v="61"/>
    <s v="ALESSANDRA "/>
    <x v="4"/>
    <x v="0"/>
    <x v="2"/>
    <n v="26"/>
    <n v="2025"/>
  </r>
  <r>
    <d v="2025-08-27T00:00:00"/>
    <n v="34"/>
    <s v="KESIA RAFAELA DA SILVA VILELA"/>
    <x v="6"/>
    <x v="0"/>
    <x v="2"/>
    <n v="27"/>
    <n v="2025"/>
  </r>
  <r>
    <d v="2025-08-27T00:00:00"/>
    <n v="34"/>
    <s v="KESIA RAFAELA DA SILVA VILELA"/>
    <x v="4"/>
    <x v="0"/>
    <x v="2"/>
    <n v="27"/>
    <n v="2025"/>
  </r>
  <r>
    <d v="2025-08-27T00:00:00"/>
    <n v="34"/>
    <s v="KESIA RAFAELA DA SILVA VILELA"/>
    <x v="1"/>
    <x v="0"/>
    <x v="2"/>
    <n v="27"/>
    <n v="2025"/>
  </r>
  <r>
    <d v="2025-08-27T00:00:00"/>
    <n v="34"/>
    <s v="KESIA RAFAELA DA SILVA VILELA"/>
    <x v="7"/>
    <x v="0"/>
    <x v="2"/>
    <n v="27"/>
    <n v="2025"/>
  </r>
  <r>
    <d v="2025-08-27T00:00:00"/>
    <n v="29"/>
    <s v="JOÃO VICTOR MALAGOLLI COSTA"/>
    <x v="4"/>
    <x v="0"/>
    <x v="2"/>
    <n v="27"/>
    <n v="2025"/>
  </r>
  <r>
    <d v="2025-08-27T00:00:00"/>
    <n v="29"/>
    <s v="JOÃO VICTOR MALAGOLLI COSTA"/>
    <x v="0"/>
    <x v="0"/>
    <x v="2"/>
    <n v="27"/>
    <n v="2025"/>
  </r>
  <r>
    <d v="2025-08-27T00:00:00"/>
    <n v="3"/>
    <s v="ANTONIA ELIVANIA DA SILVA SANTOS GONÇALVES"/>
    <x v="4"/>
    <x v="0"/>
    <x v="2"/>
    <n v="27"/>
    <n v="2025"/>
  </r>
  <r>
    <d v="2025-08-27T00:00:00"/>
    <n v="23"/>
    <s v="GUSTAVO DE JESUS SANTOS"/>
    <x v="4"/>
    <x v="0"/>
    <x v="2"/>
    <n v="27"/>
    <n v="2025"/>
  </r>
  <r>
    <d v="2025-08-27T00:00:00"/>
    <n v="25"/>
    <s v="JAQUELINE LEONOR DA SILVA"/>
    <x v="4"/>
    <x v="0"/>
    <x v="2"/>
    <n v="27"/>
    <n v="2025"/>
  </r>
  <r>
    <d v="2025-08-27T00:00:00"/>
    <n v="39"/>
    <s v="LUCILENE DIAS FERREIRA DE OLIVEIRA"/>
    <x v="13"/>
    <x v="0"/>
    <x v="2"/>
    <n v="27"/>
    <n v="2025"/>
  </r>
  <r>
    <d v="2025-08-27T00:00:00"/>
    <n v="34"/>
    <s v="KESIA RAFAELA DA SILVA VILELA"/>
    <x v="11"/>
    <x v="0"/>
    <x v="2"/>
    <n v="27"/>
    <n v="2025"/>
  </r>
  <r>
    <d v="2025-08-27T00:00:00"/>
    <n v="55"/>
    <s v="VALDIRENE SERAFIM DO SANTOS"/>
    <x v="16"/>
    <x v="0"/>
    <x v="2"/>
    <n v="27"/>
    <n v="2025"/>
  </r>
  <r>
    <d v="2025-08-27T00:00:00"/>
    <n v="55"/>
    <s v="VALDIRENE SERAFIM DO SANTOS"/>
    <x v="4"/>
    <x v="0"/>
    <x v="2"/>
    <n v="27"/>
    <n v="2025"/>
  </r>
  <r>
    <d v="2025-08-27T00:00:00"/>
    <n v="6"/>
    <s v="CAMILA DA SILVA FERZE"/>
    <x v="4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9"/>
    <s v="JOÃO VICTOR MALAGOLLI COSTA"/>
    <x v="11"/>
    <x v="0"/>
    <x v="2"/>
    <n v="27"/>
    <n v="2025"/>
  </r>
  <r>
    <d v="2025-08-27T00:00:00"/>
    <n v="15"/>
    <s v="ELISETE DA SILVA SIMÕES"/>
    <x v="6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"/>
    <s v="ANDRÉ AGUILAR RIBEIRO"/>
    <x v="5"/>
    <x v="0"/>
    <x v="2"/>
    <n v="27"/>
    <n v="2025"/>
  </r>
  <r>
    <d v="2025-08-27T00:00:00"/>
    <n v="53"/>
    <s v="ROSALINA APARECIDA GONÇALVES DE SOUZA"/>
    <x v="11"/>
    <x v="0"/>
    <x v="2"/>
    <n v="27"/>
    <n v="2025"/>
  </r>
  <r>
    <d v="2025-08-27T00:00:00"/>
    <n v="11"/>
    <s v="EDSON GATINONI JUNIOR"/>
    <x v="11"/>
    <x v="0"/>
    <x v="2"/>
    <n v="27"/>
    <n v="2025"/>
  </r>
  <r>
    <d v="2025-08-27T00:00:00"/>
    <n v="21"/>
    <s v="GISELE PEREIRA DA SILVA"/>
    <x v="4"/>
    <x v="0"/>
    <x v="2"/>
    <n v="27"/>
    <n v="2025"/>
  </r>
  <r>
    <d v="2025-08-27T00:00:00"/>
    <n v="22"/>
    <s v="GUILHERME AVILA RIBEIRO"/>
    <x v="4"/>
    <x v="0"/>
    <x v="2"/>
    <n v="27"/>
    <n v="2025"/>
  </r>
  <r>
    <d v="2025-08-27T00:00:00"/>
    <n v="14"/>
    <s v="ELIADSON ARAÚJO DE SÁ"/>
    <x v="5"/>
    <x v="0"/>
    <x v="2"/>
    <n v="27"/>
    <n v="2025"/>
  </r>
  <r>
    <d v="2025-08-28T00:00:00"/>
    <n v="3"/>
    <s v="ANTONIA ELIVANIA DA SILVA SANTOS GONÇALVES"/>
    <x v="6"/>
    <x v="0"/>
    <x v="2"/>
    <n v="28"/>
    <n v="2025"/>
  </r>
  <r>
    <d v="2025-08-28T00:00:00"/>
    <n v="42"/>
    <s v="MARCIO GUILHERME BUENO DE MELO"/>
    <x v="5"/>
    <x v="0"/>
    <x v="2"/>
    <n v="28"/>
    <n v="2025"/>
  </r>
  <r>
    <d v="2025-08-28T00:00:00"/>
    <n v="29"/>
    <s v="JOÃO VICTOR MALAGOLLI COSTA"/>
    <x v="4"/>
    <x v="0"/>
    <x v="2"/>
    <n v="28"/>
    <n v="2025"/>
  </r>
  <r>
    <d v="2025-08-28T00:00:00"/>
    <n v="34"/>
    <s v="KESIA RAFAELA DA SILVA VILELA"/>
    <x v="1"/>
    <x v="0"/>
    <x v="2"/>
    <n v="28"/>
    <n v="2025"/>
  </r>
  <r>
    <d v="2025-08-28T00:00:00"/>
    <n v="23"/>
    <s v="GUSTAVO DE JESUS SANTOS"/>
    <x v="4"/>
    <x v="0"/>
    <x v="2"/>
    <n v="28"/>
    <n v="2025"/>
  </r>
  <r>
    <d v="2025-08-28T00:00:00"/>
    <n v="23"/>
    <s v="GUSTAVO DE JESUS SANTOS"/>
    <x v="2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61"/>
    <s v="ALESSANDRA "/>
    <x v="5"/>
    <x v="0"/>
    <x v="2"/>
    <n v="28"/>
    <n v="2025"/>
  </r>
  <r>
    <d v="2025-08-28T00:00:00"/>
    <n v="34"/>
    <s v="KESIA RAFAELA DA SILVA VILELA"/>
    <x v="4"/>
    <x v="0"/>
    <x v="2"/>
    <n v="28"/>
    <n v="2025"/>
  </r>
  <r>
    <d v="2025-08-28T00:00:00"/>
    <n v="67"/>
    <s v="MAYARA"/>
    <x v="2"/>
    <x v="0"/>
    <x v="2"/>
    <n v="28"/>
    <n v="2025"/>
  </r>
  <r>
    <d v="2025-08-28T00:00:00"/>
    <n v="67"/>
    <s v="MAYARA"/>
    <x v="1"/>
    <x v="0"/>
    <x v="2"/>
    <n v="28"/>
    <n v="2025"/>
  </r>
  <r>
    <d v="2025-08-28T00:00:00"/>
    <n v="34"/>
    <s v="KESIA RAFAELA DA SILVA VILELA"/>
    <x v="6"/>
    <x v="0"/>
    <x v="2"/>
    <n v="28"/>
    <n v="2025"/>
  </r>
  <r>
    <d v="2025-08-28T00:00:00"/>
    <n v="62"/>
    <s v="FABIO LUIS"/>
    <x v="5"/>
    <x v="0"/>
    <x v="2"/>
    <n v="28"/>
    <n v="2025"/>
  </r>
  <r>
    <d v="2025-08-28T00:00:00"/>
    <n v="25"/>
    <s v="JAQUELINE LEONOR DA SILVA"/>
    <x v="4"/>
    <x v="0"/>
    <x v="2"/>
    <n v="28"/>
    <n v="2025"/>
  </r>
  <r>
    <d v="2025-08-28T00:00:00"/>
    <n v="22"/>
    <s v="GUILHERME AVILA RIBEIRO"/>
    <x v="13"/>
    <x v="0"/>
    <x v="2"/>
    <n v="28"/>
    <n v="2025"/>
  </r>
  <r>
    <d v="2025-08-28T00:00:00"/>
    <n v="20"/>
    <s v="FRANCISCA VIEIRA DE LIMA"/>
    <x v="0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12"/>
    <s v="EDUARDO FARIAS MENDES"/>
    <x v="5"/>
    <x v="0"/>
    <x v="2"/>
    <n v="28"/>
    <n v="2025"/>
  </r>
  <r>
    <d v="2025-08-28T00:00:00"/>
    <n v="57"/>
    <s v="VITOR DA SILVA PEDROSO"/>
    <x v="4"/>
    <x v="0"/>
    <x v="2"/>
    <n v="28"/>
    <n v="2025"/>
  </r>
  <r>
    <d v="2025-08-28T00:00:00"/>
    <n v="2"/>
    <s v="ANDRÉ AGUILAR RIBEIRO"/>
    <x v="5"/>
    <x v="0"/>
    <x v="2"/>
    <n v="28"/>
    <n v="2025"/>
  </r>
  <r>
    <d v="2025-08-28T00:00:00"/>
    <n v="14"/>
    <s v="ELIADSON ARAÚJO DE SÁ"/>
    <x v="4"/>
    <x v="0"/>
    <x v="2"/>
    <n v="28"/>
    <n v="2025"/>
  </r>
  <r>
    <d v="2025-08-29T00:00:00"/>
    <n v="29"/>
    <s v="JOÃO VICTOR MALAGOLLI COSTA"/>
    <x v="4"/>
    <x v="0"/>
    <x v="2"/>
    <n v="29"/>
    <n v="2025"/>
  </r>
  <r>
    <d v="2025-08-29T00:00:00"/>
    <n v="61"/>
    <s v="ALESSANDRA "/>
    <x v="4"/>
    <x v="0"/>
    <x v="2"/>
    <n v="29"/>
    <n v="2025"/>
  </r>
  <r>
    <d v="2025-08-29T00:00:00"/>
    <n v="61"/>
    <s v="ALESSANDRA "/>
    <x v="1"/>
    <x v="0"/>
    <x v="2"/>
    <n v="29"/>
    <n v="2025"/>
  </r>
  <r>
    <d v="2025-08-29T00:00:00"/>
    <n v="60"/>
    <s v="CLEITON"/>
    <x v="5"/>
    <x v="0"/>
    <x v="2"/>
    <n v="29"/>
    <n v="2025"/>
  </r>
  <r>
    <d v="2025-08-29T00:00:00"/>
    <n v="53"/>
    <s v="ROSALINA APARECIDA GONÇALVES DE SOUZA"/>
    <x v="5"/>
    <x v="0"/>
    <x v="2"/>
    <n v="29"/>
    <n v="2025"/>
  </r>
  <r>
    <d v="2025-08-29T00:00:00"/>
    <n v="23"/>
    <s v="GUSTAVO DE JESUS SANTOS"/>
    <x v="4"/>
    <x v="0"/>
    <x v="2"/>
    <n v="29"/>
    <n v="2025"/>
  </r>
  <r>
    <d v="2025-08-29T00:00:00"/>
    <n v="5"/>
    <s v="CALINE FLORES DOS SANTOS"/>
    <x v="2"/>
    <x v="0"/>
    <x v="2"/>
    <n v="29"/>
    <n v="2025"/>
  </r>
  <r>
    <d v="2025-08-29T00:00:00"/>
    <n v="67"/>
    <s v="MAYARA"/>
    <x v="4"/>
    <x v="0"/>
    <x v="2"/>
    <n v="29"/>
    <n v="2025"/>
  </r>
  <r>
    <d v="2025-08-29T00:00:00"/>
    <n v="10"/>
    <s v="DIOGO CESARIO MENDES DA SILVA"/>
    <x v="4"/>
    <x v="0"/>
    <x v="2"/>
    <n v="29"/>
    <n v="2025"/>
  </r>
  <r>
    <d v="2025-08-29T00:00:00"/>
    <n v="37"/>
    <s v="LEONARDO APARECIDO GIMENES"/>
    <x v="0"/>
    <x v="0"/>
    <x v="2"/>
    <n v="29"/>
    <n v="2025"/>
  </r>
  <r>
    <d v="2025-08-29T00:00:00"/>
    <n v="35"/>
    <s v="LARISSA ALMEIDA DE SOUZA"/>
    <x v="1"/>
    <x v="0"/>
    <x v="2"/>
    <n v="29"/>
    <n v="2025"/>
  </r>
  <r>
    <d v="2025-08-29T00:00:00"/>
    <n v="6"/>
    <s v="CAMILA DA SILVA FERZE"/>
    <x v="4"/>
    <x v="0"/>
    <x v="2"/>
    <n v="29"/>
    <n v="2025"/>
  </r>
  <r>
    <d v="2025-08-29T00:00:00"/>
    <n v="25"/>
    <s v="JAQUELINE LEONOR DA SILVA"/>
    <x v="4"/>
    <x v="0"/>
    <x v="2"/>
    <n v="29"/>
    <n v="2025"/>
  </r>
  <r>
    <d v="2025-08-29T00:00:00"/>
    <n v="21"/>
    <s v="GISELE PEREIRA DA SILVA"/>
    <x v="5"/>
    <x v="0"/>
    <x v="2"/>
    <n v="29"/>
    <n v="2025"/>
  </r>
  <r>
    <d v="2025-08-29T00:00:00"/>
    <n v="43"/>
    <s v="MARIA CLAUDIANE MATOS PINTO"/>
    <x v="5"/>
    <x v="0"/>
    <x v="2"/>
    <n v="29"/>
    <n v="2025"/>
  </r>
  <r>
    <d v="2025-08-29T00:00:00"/>
    <n v="62"/>
    <s v="FABIO LUIS"/>
    <x v="3"/>
    <x v="0"/>
    <x v="2"/>
    <n v="29"/>
    <n v="2025"/>
  </r>
  <r>
    <d v="2025-08-29T00:00:00"/>
    <n v="69"/>
    <s v="TAMIRES"/>
    <x v="5"/>
    <x v="0"/>
    <x v="2"/>
    <n v="29"/>
    <n v="2025"/>
  </r>
  <r>
    <d v="2025-08-30T00:00:00"/>
    <n v="51"/>
    <s v="RENAN COLONI MARTINS"/>
    <x v="17"/>
    <x v="0"/>
    <x v="2"/>
    <n v="30"/>
    <n v="2025"/>
  </r>
  <r>
    <d v="2025-08-30T00:00:00"/>
    <n v="48"/>
    <s v="MOISES DE MORAES"/>
    <x v="17"/>
    <x v="0"/>
    <x v="2"/>
    <n v="30"/>
    <n v="2025"/>
  </r>
  <r>
    <d v="2025-08-30T00:00:00"/>
    <n v="10"/>
    <s v="DIOGO CESARIO MENDES DA SILVA"/>
    <x v="17"/>
    <x v="0"/>
    <x v="2"/>
    <n v="30"/>
    <n v="2025"/>
  </r>
  <r>
    <d v="2025-08-30T00:00:00"/>
    <n v="29"/>
    <s v="JOÃO VICTOR MALAGOLLI COSTA"/>
    <x v="5"/>
    <x v="0"/>
    <x v="2"/>
    <n v="30"/>
    <n v="2025"/>
  </r>
  <r>
    <d v="2025-08-30T00:00:00"/>
    <n v="47"/>
    <s v="MATHEUS FORTUNATO REIS"/>
    <x v="5"/>
    <x v="0"/>
    <x v="2"/>
    <n v="30"/>
    <n v="2025"/>
  </r>
  <r>
    <d v="2025-09-01T00:00:00"/>
    <n v="29"/>
    <s v="JOÃO VICTOR MALAGOLLI COSTA"/>
    <x v="4"/>
    <x v="0"/>
    <x v="3"/>
    <n v="1"/>
    <n v="2025"/>
  </r>
  <r>
    <d v="2025-09-01T00:00:00"/>
    <n v="40"/>
    <s v="MANUEL FERREIRA DOS SANTOS"/>
    <x v="6"/>
    <x v="0"/>
    <x v="3"/>
    <n v="1"/>
    <n v="2025"/>
  </r>
  <r>
    <d v="2025-09-01T00:00:00"/>
    <n v="23"/>
    <s v="GUSTAVO DE JESUS SANTOS"/>
    <x v="2"/>
    <x v="0"/>
    <x v="3"/>
    <n v="1"/>
    <n v="2025"/>
  </r>
  <r>
    <d v="2025-09-01T00:00:00"/>
    <n v="48"/>
    <s v="MOISES DE MORAES"/>
    <x v="8"/>
    <x v="0"/>
    <x v="3"/>
    <n v="1"/>
    <n v="2025"/>
  </r>
  <r>
    <d v="2025-09-01T00:00:00"/>
    <n v="10"/>
    <s v="DIOGO CESARIO MENDES DA SILVA"/>
    <x v="0"/>
    <x v="0"/>
    <x v="3"/>
    <n v="1"/>
    <n v="2025"/>
  </r>
  <r>
    <d v="2025-09-01T00:00:00"/>
    <n v="10"/>
    <s v="DIOGO CESARIO MENDES DA SILVA"/>
    <x v="2"/>
    <x v="0"/>
    <x v="3"/>
    <n v="1"/>
    <n v="2025"/>
  </r>
  <r>
    <d v="2025-09-01T00:00:00"/>
    <n v="53"/>
    <s v="ROSALINA APARECIDA GONÇALVES DE SOUZA"/>
    <x v="7"/>
    <x v="0"/>
    <x v="3"/>
    <n v="1"/>
    <n v="2025"/>
  </r>
  <r>
    <d v="2025-09-01T00:00:00"/>
    <n v="34"/>
    <s v="KESIA RAFAELA DA SILVA VILELA"/>
    <x v="2"/>
    <x v="0"/>
    <x v="3"/>
    <n v="1"/>
    <n v="2025"/>
  </r>
  <r>
    <d v="2025-09-01T00:00:00"/>
    <n v="23"/>
    <s v="GUSTAVO DE JESUS SANTOS"/>
    <x v="4"/>
    <x v="0"/>
    <x v="3"/>
    <n v="1"/>
    <n v="2025"/>
  </r>
  <r>
    <d v="2025-09-01T00:00:00"/>
    <n v="22"/>
    <s v="GUILHERME AVILA RIBEIRO"/>
    <x v="4"/>
    <x v="0"/>
    <x v="3"/>
    <n v="1"/>
    <n v="2025"/>
  </r>
  <r>
    <d v="2025-09-01T00:00:00"/>
    <n v="62"/>
    <s v="FABIO LUIS"/>
    <x v="4"/>
    <x v="0"/>
    <x v="3"/>
    <n v="1"/>
    <n v="2025"/>
  </r>
  <r>
    <d v="2025-09-02T00:00:00"/>
    <n v="29"/>
    <s v="JOÃO VICTOR MALAGOLLI COSTA"/>
    <x v="4"/>
    <x v="0"/>
    <x v="3"/>
    <n v="2"/>
    <n v="2025"/>
  </r>
  <r>
    <d v="2025-09-02T00:00:00"/>
    <n v="33"/>
    <s v="KATHIA APARECIDA SANTOS"/>
    <x v="4"/>
    <x v="0"/>
    <x v="3"/>
    <n v="2"/>
    <n v="2025"/>
  </r>
  <r>
    <d v="2025-09-02T00:00:00"/>
    <n v="34"/>
    <s v="KESIA RAFAELA DA SILVA VILELA"/>
    <x v="1"/>
    <x v="0"/>
    <x v="3"/>
    <n v="2"/>
    <n v="2025"/>
  </r>
  <r>
    <d v="2025-09-02T00:00:00"/>
    <n v="39"/>
    <s v="LUCILENE DIAS FERREIRA DE OLIVEIRA"/>
    <x v="2"/>
    <x v="0"/>
    <x v="3"/>
    <n v="2"/>
    <n v="2025"/>
  </r>
  <r>
    <d v="2025-09-02T00:00:00"/>
    <n v="3"/>
    <s v="ANTONIA ELIVANIA DA SILVA SANTOS GONÇALVES"/>
    <x v="4"/>
    <x v="0"/>
    <x v="3"/>
    <n v="2"/>
    <n v="2025"/>
  </r>
  <r>
    <d v="2025-09-02T00:00:00"/>
    <n v="49"/>
    <s v="PEDRO LUCAS RIBEIRO ARTHIAGAS "/>
    <x v="4"/>
    <x v="0"/>
    <x v="3"/>
    <n v="2"/>
    <n v="2025"/>
  </r>
  <r>
    <d v="2025-09-02T00:00:00"/>
    <n v="49"/>
    <s v="PEDRO LUCAS RIBEIRO ARTHIAGAS "/>
    <x v="3"/>
    <x v="0"/>
    <x v="3"/>
    <n v="2"/>
    <n v="2025"/>
  </r>
  <r>
    <d v="2025-09-02T00:00:00"/>
    <n v="62"/>
    <s v="FABIO LUIS"/>
    <x v="3"/>
    <x v="0"/>
    <x v="3"/>
    <n v="2"/>
    <n v="2025"/>
  </r>
  <r>
    <d v="2025-09-02T00:00:00"/>
    <n v="25"/>
    <s v="JAQUELINE LEONOR DA SILVA"/>
    <x v="4"/>
    <x v="0"/>
    <x v="3"/>
    <n v="2"/>
    <n v="2025"/>
  </r>
  <r>
    <d v="2025-09-03T00:00:00"/>
    <n v="40"/>
    <s v="MANUEL FERREIRA DOS SANTOS"/>
    <x v="6"/>
    <x v="0"/>
    <x v="3"/>
    <n v="3"/>
    <n v="2025"/>
  </r>
  <r>
    <d v="2025-09-03T00:00:00"/>
    <n v="40"/>
    <s v="MANUEL FERREIRA DOS SANTOS"/>
    <x v="4"/>
    <x v="0"/>
    <x v="3"/>
    <n v="3"/>
    <n v="2025"/>
  </r>
  <r>
    <d v="2025-09-03T00:00:00"/>
    <n v="29"/>
    <s v="JOÃO VICTOR MALAGOLLI COSTA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1"/>
    <s v="AMÉLIA BRITO ROCHA"/>
    <x v="4"/>
    <x v="0"/>
    <x v="3"/>
    <n v="3"/>
    <n v="2025"/>
  </r>
  <r>
    <d v="2025-09-03T00:00:00"/>
    <n v="42"/>
    <s v="MARCIO GUILHERME BUENO DE MELO"/>
    <x v="4"/>
    <x v="0"/>
    <x v="3"/>
    <n v="3"/>
    <n v="2025"/>
  </r>
  <r>
    <d v="2025-09-03T00:00:00"/>
    <n v="47"/>
    <s v="MATHEUS FORTUNATO REIS"/>
    <x v="4"/>
    <x v="0"/>
    <x v="3"/>
    <n v="3"/>
    <n v="2025"/>
  </r>
  <r>
    <d v="2025-09-03T00:00:00"/>
    <n v="29"/>
    <s v="JOÃO VICTOR MALAGOLLI COSTA"/>
    <x v="1"/>
    <x v="0"/>
    <x v="3"/>
    <n v="3"/>
    <n v="2025"/>
  </r>
  <r>
    <d v="2025-09-03T00:00:00"/>
    <n v="6"/>
    <s v="CAMILA DA SILVA FERZE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30"/>
    <s v="JONATHAN CARLOS MOURA DA SILV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3T00:00:00"/>
    <n v="67"/>
    <s v="MAYAR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4T00:00:00"/>
    <n v="40"/>
    <s v="MANUEL FERREIRA DOS SANTOS"/>
    <x v="5"/>
    <x v="0"/>
    <x v="3"/>
    <n v="4"/>
    <n v="2025"/>
  </r>
  <r>
    <d v="2025-09-04T00:00:00"/>
    <n v="61"/>
    <s v="ALESSANDRA "/>
    <x v="1"/>
    <x v="0"/>
    <x v="3"/>
    <n v="4"/>
    <n v="2025"/>
  </r>
  <r>
    <d v="2025-09-04T00:00:00"/>
    <n v="12"/>
    <s v="EDUARDO FARIAS MENDES"/>
    <x v="5"/>
    <x v="0"/>
    <x v="3"/>
    <n v="4"/>
    <n v="2025"/>
  </r>
  <r>
    <d v="2025-09-04T00:00:00"/>
    <n v="42"/>
    <s v="MARCIO GUILHERME BUENO DE MELO"/>
    <x v="5"/>
    <x v="0"/>
    <x v="3"/>
    <n v="4"/>
    <n v="2025"/>
  </r>
  <r>
    <d v="2025-09-04T00:00:00"/>
    <n v="34"/>
    <s v="KESIA RAFAELA DA SILVA VILELA"/>
    <x v="7"/>
    <x v="0"/>
    <x v="3"/>
    <n v="4"/>
    <n v="2025"/>
  </r>
  <r>
    <d v="2025-09-04T00:00:00"/>
    <n v="34"/>
    <s v="KESIA RAFAELA DA SILVA VILELA"/>
    <x v="1"/>
    <x v="0"/>
    <x v="3"/>
    <n v="4"/>
    <n v="2025"/>
  </r>
  <r>
    <d v="2025-09-04T00:00:00"/>
    <n v="42"/>
    <s v="MARCIO GUILHERME BUENO DE MELO"/>
    <x v="3"/>
    <x v="0"/>
    <x v="3"/>
    <n v="4"/>
    <n v="2025"/>
  </r>
  <r>
    <d v="2025-09-04T00:00:00"/>
    <n v="23"/>
    <s v="GUSTAVO DE JESUS SANTOS"/>
    <x v="4"/>
    <x v="0"/>
    <x v="3"/>
    <n v="4"/>
    <n v="2025"/>
  </r>
  <r>
    <d v="2025-09-04T00:00:00"/>
    <n v="29"/>
    <s v="JOÃO VICTOR MALAGOLLI COSTA"/>
    <x v="4"/>
    <x v="0"/>
    <x v="3"/>
    <n v="4"/>
    <n v="2025"/>
  </r>
  <r>
    <d v="2025-09-04T00:00:00"/>
    <n v="40"/>
    <s v="MANUEL FERREIRA DOS SANTOS"/>
    <x v="5"/>
    <x v="0"/>
    <x v="3"/>
    <n v="4"/>
    <n v="2025"/>
  </r>
  <r>
    <d v="2025-09-04T00:00:00"/>
    <n v="50"/>
    <s v="POLIANA ROCHA DOS SANTOS"/>
    <x v="4"/>
    <x v="0"/>
    <x v="3"/>
    <n v="4"/>
    <n v="2025"/>
  </r>
  <r>
    <d v="2025-09-04T00:00:00"/>
    <n v="25"/>
    <s v="JAQUELINE LEONOR DA SILVA"/>
    <x v="4"/>
    <x v="0"/>
    <x v="3"/>
    <n v="4"/>
    <n v="2025"/>
  </r>
  <r>
    <d v="2025-09-05T00:00:00"/>
    <n v="26"/>
    <s v="JAQUELINE MARIA SIMÕES CANDIDO"/>
    <x v="4"/>
    <x v="0"/>
    <x v="3"/>
    <n v="5"/>
    <n v="2025"/>
  </r>
  <r>
    <d v="2025-09-05T00:00:00"/>
    <n v="29"/>
    <s v="JOÃO VICTOR MALAGOLLI COSTA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61"/>
    <s v="ALESSANDRA "/>
    <x v="4"/>
    <x v="0"/>
    <x v="3"/>
    <n v="5"/>
    <n v="2025"/>
  </r>
  <r>
    <d v="2025-09-05T00:00:00"/>
    <n v="35"/>
    <s v="LARISSA ALMEIDA DE SOUZA"/>
    <x v="1"/>
    <x v="0"/>
    <x v="3"/>
    <n v="5"/>
    <n v="2025"/>
  </r>
  <r>
    <d v="2025-09-05T00:00:00"/>
    <n v="50"/>
    <s v="POLIANA ROCHA DOS SANTOS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57"/>
    <s v="VITOR DA SILVA PEDROSO"/>
    <x v="6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5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47"/>
    <s v="MATHEUS FORTUNATO REIS"/>
    <x v="4"/>
    <x v="0"/>
    <x v="3"/>
    <n v="5"/>
    <n v="2025"/>
  </r>
  <r>
    <d v="2025-09-05T00:00:00"/>
    <n v="29"/>
    <s v="JOÃO VICTOR MALAGOLLI COSTA"/>
    <x v="1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0"/>
    <x v="0"/>
    <x v="3"/>
    <n v="5"/>
    <n v="2025"/>
  </r>
  <r>
    <d v="2025-09-05T00:00:00"/>
    <n v="2"/>
    <s v="ANDRÉ AGUILAR RIBEIRO"/>
    <x v="5"/>
    <x v="0"/>
    <x v="3"/>
    <n v="5"/>
    <n v="2025"/>
  </r>
  <r>
    <d v="2025-09-05T00:00:00"/>
    <n v="62"/>
    <s v="FABIO LUIS"/>
    <x v="4"/>
    <x v="0"/>
    <x v="3"/>
    <n v="5"/>
    <n v="2025"/>
  </r>
  <r>
    <d v="2025-09-05T00:00:00"/>
    <n v="39"/>
    <s v="LUCILENE DIAS FERREIRA DE OLIVEIRA"/>
    <x v="4"/>
    <x v="0"/>
    <x v="3"/>
    <n v="5"/>
    <n v="2025"/>
  </r>
  <r>
    <d v="2025-09-05T00:00:00"/>
    <m/>
    <s v="Matrícula não encontrada"/>
    <x v="12"/>
    <x v="0"/>
    <x v="3"/>
    <n v="5"/>
    <n v="2025"/>
  </r>
  <r>
    <d v="2025-09-06T00:00:00"/>
    <n v="67"/>
    <s v="MAYARA"/>
    <x v="4"/>
    <x v="0"/>
    <x v="3"/>
    <n v="6"/>
    <n v="2025"/>
  </r>
  <r>
    <d v="2025-09-06T00:00:00"/>
    <n v="14"/>
    <s v="ELIADSON ARAÚJO DE SÁ"/>
    <x v="4"/>
    <x v="0"/>
    <x v="3"/>
    <n v="6"/>
    <n v="2025"/>
  </r>
  <r>
    <d v="2025-09-06T00:00:00"/>
    <n v="49"/>
    <s v="PEDRO LUCAS RIBEIRO ARTHIAGAS "/>
    <x v="4"/>
    <x v="0"/>
    <x v="3"/>
    <n v="6"/>
    <n v="2025"/>
  </r>
  <r>
    <d v="2025-09-06T00:00:00"/>
    <n v="4"/>
    <s v="ARON TADEU NASCIMENTO DE VITRO"/>
    <x v="4"/>
    <x v="0"/>
    <x v="3"/>
    <n v="6"/>
    <n v="2025"/>
  </r>
  <r>
    <d v="2025-09-06T00:00:00"/>
    <n v="13"/>
    <s v="EDVANDO APARECIDO RODRIGUES DE MORAES"/>
    <x v="6"/>
    <x v="0"/>
    <x v="3"/>
    <n v="6"/>
    <n v="2025"/>
  </r>
  <r>
    <d v="2025-09-08T00:00:00"/>
    <n v="24"/>
    <s v="HENRIQUE MORAES GATINONI"/>
    <x v="0"/>
    <x v="0"/>
    <x v="3"/>
    <n v="8"/>
    <n v="2025"/>
  </r>
  <r>
    <d v="2025-09-08T00:00:00"/>
    <n v="49"/>
    <s v="PEDRO LUCAS RIBEIRO ARTHIAGAS "/>
    <x v="0"/>
    <x v="0"/>
    <x v="3"/>
    <n v="8"/>
    <n v="2025"/>
  </r>
  <r>
    <d v="2025-09-08T00:00:00"/>
    <n v="49"/>
    <s v="PEDRO LUCAS RIBEIRO ARTHIAGAS "/>
    <x v="2"/>
    <x v="0"/>
    <x v="3"/>
    <n v="8"/>
    <n v="2025"/>
  </r>
  <r>
    <d v="2025-09-08T00:00:00"/>
    <n v="42"/>
    <s v="MARCIO GUILHERME BUENO DE MELO"/>
    <x v="7"/>
    <x v="0"/>
    <x v="3"/>
    <n v="8"/>
    <n v="2025"/>
  </r>
  <r>
    <d v="2025-09-08T00:00:00"/>
    <n v="30"/>
    <s v="JONATHAN CARLOS MOURA DA SILVA"/>
    <x v="2"/>
    <x v="0"/>
    <x v="3"/>
    <n v="8"/>
    <n v="2025"/>
  </r>
  <r>
    <d v="2025-09-08T00:00:00"/>
    <n v="26"/>
    <s v="JAQUELINE MARIA SIMÕES CANDIDO"/>
    <x v="7"/>
    <x v="0"/>
    <x v="3"/>
    <n v="8"/>
    <n v="2025"/>
  </r>
  <r>
    <d v="2025-09-08T00:00:00"/>
    <n v="69"/>
    <s v="TAMIRES"/>
    <x v="6"/>
    <x v="0"/>
    <x v="3"/>
    <n v="8"/>
    <n v="2025"/>
  </r>
  <r>
    <d v="2025-09-08T00:00:00"/>
    <n v="69"/>
    <s v="TAMIRES"/>
    <x v="7"/>
    <x v="0"/>
    <x v="3"/>
    <n v="8"/>
    <n v="2025"/>
  </r>
  <r>
    <d v="2025-09-08T00:00:00"/>
    <n v="26"/>
    <s v="JAQUELINE MARIA SIMÕES CANDIDO"/>
    <x v="5"/>
    <x v="0"/>
    <x v="3"/>
    <n v="8"/>
    <n v="2025"/>
  </r>
  <r>
    <d v="2025-09-09T00:00:00"/>
    <n v="43"/>
    <s v="MARIA CLAUDIANE MATOS PINTO"/>
    <x v="2"/>
    <x v="0"/>
    <x v="3"/>
    <n v="9"/>
    <n v="2025"/>
  </r>
  <r>
    <d v="2025-09-10T00:00:00"/>
    <n v="40"/>
    <s v="MANUEL FERREIRA DOS SANTOS"/>
    <x v="6"/>
    <x v="0"/>
    <x v="3"/>
    <n v="10"/>
    <n v="2025"/>
  </r>
  <r>
    <d v="2025-09-10T00:00:00"/>
    <n v="61"/>
    <s v="ALESSANDRA "/>
    <x v="7"/>
    <x v="0"/>
    <x v="3"/>
    <n v="10"/>
    <n v="2025"/>
  </r>
  <r>
    <d v="2025-09-10T00:00:00"/>
    <n v="61"/>
    <s v="ALESSANDRA "/>
    <x v="2"/>
    <x v="0"/>
    <x v="3"/>
    <n v="10"/>
    <n v="2025"/>
  </r>
  <r>
    <d v="2025-09-10T00:00:00"/>
    <n v="57"/>
    <s v="VITOR DA SILVA PEDROSO"/>
    <x v="6"/>
    <x v="0"/>
    <x v="3"/>
    <n v="10"/>
    <n v="2025"/>
  </r>
  <r>
    <d v="2025-09-11T00:00:00"/>
    <n v="71"/>
    <s v="JOSÉ ANTONIO"/>
    <x v="4"/>
    <x v="0"/>
    <x v="3"/>
    <n v="11"/>
    <n v="2025"/>
  </r>
  <r>
    <d v="2025-09-11T00:00:00"/>
    <n v="43"/>
    <s v="MARIA CLAUDIANE MATOS PINTO"/>
    <x v="7"/>
    <x v="0"/>
    <x v="3"/>
    <n v="11"/>
    <n v="2025"/>
  </r>
  <r>
    <d v="2025-09-11T00:00:00"/>
    <n v="62"/>
    <s v="FABIO LUIS"/>
    <x v="3"/>
    <x v="0"/>
    <x v="3"/>
    <n v="11"/>
    <n v="2025"/>
  </r>
  <r>
    <d v="2025-09-11T00:00:00"/>
    <n v="67"/>
    <s v="MAYARA"/>
    <x v="0"/>
    <x v="0"/>
    <x v="3"/>
    <n v="11"/>
    <n v="2025"/>
  </r>
  <r>
    <d v="2025-09-12T00:00:00"/>
    <n v="39"/>
    <s v="LUCILENE DIAS FERREIRA DE OLIVEIRA"/>
    <x v="2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2T00:00:00"/>
    <n v="60"/>
    <s v="CLEITON"/>
    <x v="1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5T00:00:00"/>
    <n v="61"/>
    <s v="ALESSANDRA "/>
    <x v="6"/>
    <x v="0"/>
    <x v="3"/>
    <n v="15"/>
    <n v="2025"/>
  </r>
  <r>
    <d v="2025-09-15T00:00:00"/>
    <n v="35"/>
    <s v="LARISSA ALMEIDA DE SOUZA"/>
    <x v="6"/>
    <x v="0"/>
    <x v="3"/>
    <n v="15"/>
    <n v="2025"/>
  </r>
  <r>
    <d v="2025-09-15T00:00:00"/>
    <n v="42"/>
    <s v="MARCIO GUILHERME BUENO DE MELO"/>
    <x v="0"/>
    <x v="0"/>
    <x v="3"/>
    <n v="15"/>
    <n v="2025"/>
  </r>
  <r>
    <d v="2025-09-15T00:00:00"/>
    <n v="42"/>
    <s v="MARCIO GUILHERME BUENO DE MELO"/>
    <x v="2"/>
    <x v="0"/>
    <x v="3"/>
    <n v="15"/>
    <n v="2025"/>
  </r>
  <r>
    <d v="2025-09-15T00:00:00"/>
    <n v="57"/>
    <s v="VITOR DA SILVA PEDROSO"/>
    <x v="8"/>
    <x v="0"/>
    <x v="3"/>
    <n v="15"/>
    <n v="2025"/>
  </r>
  <r>
    <d v="2025-09-15T00:00:00"/>
    <n v="67"/>
    <s v="MAYARA"/>
    <x v="1"/>
    <x v="0"/>
    <x v="3"/>
    <n v="15"/>
    <n v="2025"/>
  </r>
  <r>
    <d v="2025-09-15T00:00:00"/>
    <n v="14"/>
    <s v="ELIADSON ARAÚJO DE SÁ"/>
    <x v="5"/>
    <x v="0"/>
    <x v="3"/>
    <n v="15"/>
    <n v="2025"/>
  </r>
  <r>
    <d v="2025-09-16T00:00:00"/>
    <n v="5"/>
    <s v="CALINE FLORES DOS SANTOS"/>
    <x v="4"/>
    <x v="0"/>
    <x v="3"/>
    <n v="16"/>
    <n v="2025"/>
  </r>
  <r>
    <d v="2025-09-16T00:00:00"/>
    <n v="42"/>
    <s v="MARCIO GUILHERME BUENO DE MELO"/>
    <x v="2"/>
    <x v="0"/>
    <x v="3"/>
    <n v="16"/>
    <n v="2025"/>
  </r>
  <r>
    <d v="2025-09-16T00:00:00"/>
    <n v="42"/>
    <s v="MARCIO GUILHERME BUENO DE MELO"/>
    <x v="0"/>
    <x v="0"/>
    <x v="3"/>
    <n v="16"/>
    <n v="2025"/>
  </r>
  <r>
    <d v="2025-09-17T00:00:00"/>
    <n v="61"/>
    <s v="ALESSANDRA "/>
    <x v="7"/>
    <x v="0"/>
    <x v="3"/>
    <n v="17"/>
    <n v="2025"/>
  </r>
  <r>
    <d v="2025-09-17T00:00:00"/>
    <n v="34"/>
    <s v="KESIA RAFAELA DA SILVA VILELA"/>
    <x v="5"/>
    <x v="0"/>
    <x v="3"/>
    <n v="17"/>
    <n v="2025"/>
  </r>
  <r>
    <d v="2025-09-17T00:00:00"/>
    <n v="34"/>
    <s v="KESIA RAFAELA DA SILVA VILELA"/>
    <x v="6"/>
    <x v="0"/>
    <x v="3"/>
    <n v="17"/>
    <n v="2025"/>
  </r>
  <r>
    <d v="2025-09-17T00:00:00"/>
    <n v="42"/>
    <s v="MARCIO GUILHERME BUENO DE MELO"/>
    <x v="13"/>
    <x v="0"/>
    <x v="3"/>
    <n v="17"/>
    <n v="2025"/>
  </r>
  <r>
    <d v="2025-09-18T00:00:00"/>
    <n v="71"/>
    <s v="JOSÉ ANTONIO"/>
    <x v="0"/>
    <x v="0"/>
    <x v="3"/>
    <n v="18"/>
    <n v="2025"/>
  </r>
  <r>
    <d v="2025-09-18T00:00:00"/>
    <n v="34"/>
    <s v="KESIA RAFAELA DA SILVA VILELA"/>
    <x v="18"/>
    <x v="0"/>
    <x v="3"/>
    <n v="18"/>
    <n v="2025"/>
  </r>
  <r>
    <d v="2025-09-18T00:00:00"/>
    <n v="21"/>
    <s v="GISELE PEREIRA DA SILVA"/>
    <x v="18"/>
    <x v="0"/>
    <x v="3"/>
    <n v="18"/>
    <n v="2025"/>
  </r>
  <r>
    <d v="2025-09-18T00:00:00"/>
    <n v="69"/>
    <s v="TAMIRES"/>
    <x v="18"/>
    <x v="0"/>
    <x v="3"/>
    <n v="18"/>
    <n v="2025"/>
  </r>
  <r>
    <d v="2025-09-18T00:00:00"/>
    <n v="72"/>
    <s v="TIAGO"/>
    <x v="7"/>
    <x v="0"/>
    <x v="3"/>
    <n v="18"/>
    <n v="2025"/>
  </r>
  <r>
    <d v="2025-09-19T00:00:00"/>
    <n v="42"/>
    <s v="MARCIO GUILHERME BUENO DE MELO"/>
    <x v="6"/>
    <x v="0"/>
    <x v="3"/>
    <n v="19"/>
    <n v="2025"/>
  </r>
  <r>
    <d v="2025-09-19T00:00:00"/>
    <n v="20"/>
    <s v="FRANCISCA VIEIRA DE LIMA"/>
    <x v="6"/>
    <x v="0"/>
    <x v="3"/>
    <n v="19"/>
    <n v="2025"/>
  </r>
  <r>
    <d v="2025-09-19T00:00:00"/>
    <n v="13"/>
    <s v="EDVANDO APARECIDO RODRIGUES DE MORAES"/>
    <x v="6"/>
    <x v="0"/>
    <x v="3"/>
    <n v="19"/>
    <n v="2025"/>
  </r>
  <r>
    <d v="2025-09-20T00:00:00"/>
    <n v="20"/>
    <s v="FRANCISCA VIEIRA DE LIMA"/>
    <x v="3"/>
    <x v="0"/>
    <x v="3"/>
    <n v="20"/>
    <n v="2025"/>
  </r>
  <r>
    <d v="2025-09-20T00:00:00"/>
    <n v="73"/>
    <s v="JUSSARA"/>
    <x v="18"/>
    <x v="0"/>
    <x v="3"/>
    <n v="20"/>
    <n v="2025"/>
  </r>
  <r>
    <d v="2025-09-20T00:00:00"/>
    <n v="73"/>
    <s v="JUSSARA"/>
    <x v="7"/>
    <x v="0"/>
    <x v="3"/>
    <n v="20"/>
    <n v="2025"/>
  </r>
  <r>
    <d v="2025-09-20T00:00:00"/>
    <n v="43"/>
    <s v="MARIA CLAUDIANE MATOS PINTO"/>
    <x v="2"/>
    <x v="0"/>
    <x v="3"/>
    <n v="20"/>
    <n v="2025"/>
  </r>
  <r>
    <d v="2025-09-20T00:00:00"/>
    <n v="25"/>
    <s v="JAQUELINE LEONOR DA SILVA"/>
    <x v="2"/>
    <x v="0"/>
    <x v="3"/>
    <n v="20"/>
    <n v="2025"/>
  </r>
  <r>
    <d v="2025-09-22T00:00:00"/>
    <n v="21"/>
    <s v="GISELE PEREIRA DA SILVA"/>
    <x v="0"/>
    <x v="0"/>
    <x v="3"/>
    <n v="22"/>
    <n v="2025"/>
  </r>
  <r>
    <d v="2025-09-22T00:00:00"/>
    <n v="3"/>
    <s v="ANTONIA ELIVANIA DA SILVA SANTOS GONÇALVES"/>
    <x v="5"/>
    <x v="0"/>
    <x v="3"/>
    <n v="22"/>
    <n v="2025"/>
  </r>
  <r>
    <d v="2025-09-22T00:00:00"/>
    <n v="70"/>
    <s v="IAGO"/>
    <x v="7"/>
    <x v="0"/>
    <x v="3"/>
    <n v="22"/>
    <n v="2025"/>
  </r>
  <r>
    <d v="2025-09-22T00:00:00"/>
    <n v="70"/>
    <s v="IAGO"/>
    <x v="1"/>
    <x v="0"/>
    <x v="3"/>
    <n v="22"/>
    <n v="2025"/>
  </r>
  <r>
    <d v="2025-09-22T00:00:00"/>
    <m/>
    <s v="Matrícula não encontrada"/>
    <x v="0"/>
    <x v="0"/>
    <x v="3"/>
    <n v="22"/>
    <n v="2025"/>
  </r>
  <r>
    <d v="2025-09-23T00:00:00"/>
    <n v="16"/>
    <s v="FABIO FELIPE CARDOSO"/>
    <x v="3"/>
    <x v="0"/>
    <x v="3"/>
    <n v="23"/>
    <n v="2025"/>
  </r>
  <r>
    <d v="2025-09-24T00:00:00"/>
    <n v="30"/>
    <s v="JONATHAN CARLOS MOURA DA SILVA"/>
    <x v="0"/>
    <x v="0"/>
    <x v="3"/>
    <n v="24"/>
    <n v="2025"/>
  </r>
  <r>
    <d v="2025-09-24T00:00:00"/>
    <n v="15"/>
    <s v="ELISETE DA SILVA SIMÕES"/>
    <x v="7"/>
    <x v="0"/>
    <x v="3"/>
    <n v="24"/>
    <n v="2025"/>
  </r>
  <r>
    <d v="2025-09-24T00:00:00"/>
    <n v="61"/>
    <s v="ALESSANDRA "/>
    <x v="6"/>
    <x v="0"/>
    <x v="3"/>
    <n v="24"/>
    <n v="2025"/>
  </r>
  <r>
    <d v="2025-09-24T00:00:00"/>
    <n v="40"/>
    <s v="MANUEL FERREIRA DOS SANTOS"/>
    <x v="6"/>
    <x v="0"/>
    <x v="3"/>
    <n v="24"/>
    <n v="2025"/>
  </r>
  <r>
    <d v="2025-09-24T00:00:00"/>
    <n v="55"/>
    <s v="VALDIRENE SERAFIM DO SANTOS"/>
    <x v="0"/>
    <x v="0"/>
    <x v="3"/>
    <n v="24"/>
    <n v="2025"/>
  </r>
  <r>
    <d v="2025-09-25T00:00:00"/>
    <n v="61"/>
    <s v="ALESSANDRA "/>
    <x v="6"/>
    <x v="0"/>
    <x v="3"/>
    <n v="25"/>
    <n v="2025"/>
  </r>
  <r>
    <d v="2025-09-25T00:00:00"/>
    <n v="35"/>
    <s v="LARISSA ALMEIDA DE SOUZA"/>
    <x v="6"/>
    <x v="0"/>
    <x v="3"/>
    <n v="25"/>
    <n v="2025"/>
  </r>
  <r>
    <d v="2025-09-25T00:00:00"/>
    <n v="34"/>
    <s v="KESIA RAFAELA DA SILVA VILELA"/>
    <x v="6"/>
    <x v="0"/>
    <x v="3"/>
    <n v="25"/>
    <n v="2025"/>
  </r>
  <r>
    <d v="2025-09-25T00:00:00"/>
    <n v="40"/>
    <s v="MANUEL FERREIRA DOS SANTOS"/>
    <x v="5"/>
    <x v="0"/>
    <x v="3"/>
    <n v="25"/>
    <n v="2025"/>
  </r>
  <r>
    <d v="2025-09-25T00:00:00"/>
    <n v="22"/>
    <s v="GUILHERME AVILA RIBEIRO"/>
    <x v="4"/>
    <x v="0"/>
    <x v="3"/>
    <n v="25"/>
    <n v="2025"/>
  </r>
  <r>
    <d v="2025-09-25T00:00:00"/>
    <n v="72"/>
    <s v="TIAGO"/>
    <x v="5"/>
    <x v="0"/>
    <x v="3"/>
    <n v="25"/>
    <n v="2025"/>
  </r>
  <r>
    <d v="2025-09-25T00:00:00"/>
    <n v="45"/>
    <s v="MARINA ELEUTÉRIO DA SILVA"/>
    <x v="2"/>
    <x v="0"/>
    <x v="3"/>
    <n v="25"/>
    <n v="2025"/>
  </r>
  <r>
    <d v="2025-09-25T00:00:00"/>
    <n v="26"/>
    <s v="JAQUELINE MARIA SIMÕES CANDIDO"/>
    <x v="7"/>
    <x v="0"/>
    <x v="3"/>
    <n v="25"/>
    <n v="2025"/>
  </r>
  <r>
    <d v="2025-09-26T00:00:00"/>
    <n v="3"/>
    <s v="ANTONIA ELIVANIA DA SILVA SANTOS GONÇALVES"/>
    <x v="7"/>
    <x v="0"/>
    <x v="3"/>
    <n v="26"/>
    <n v="2025"/>
  </r>
  <r>
    <d v="2025-09-26T00:00:00"/>
    <n v="23"/>
    <s v="GUSTAVO DE JESUS SANTOS"/>
    <x v="4"/>
    <x v="0"/>
    <x v="3"/>
    <n v="26"/>
    <n v="2025"/>
  </r>
  <r>
    <d v="2025-09-26T00:00:00"/>
    <n v="57"/>
    <s v="VITOR DA SILVA PEDROSO"/>
    <x v="8"/>
    <x v="0"/>
    <x v="3"/>
    <n v="26"/>
    <n v="2025"/>
  </r>
  <r>
    <d v="2025-09-26T00:00:00"/>
    <n v="42"/>
    <s v="MARCIO GUILHERME BUENO DE MELO"/>
    <x v="7"/>
    <x v="0"/>
    <x v="3"/>
    <n v="26"/>
    <n v="2025"/>
  </r>
  <r>
    <d v="2025-09-29T00:00:00"/>
    <n v="11"/>
    <s v="EDSON GATINONI JUNIOR"/>
    <x v="0"/>
    <x v="0"/>
    <x v="3"/>
    <n v="29"/>
    <n v="2025"/>
  </r>
  <r>
    <d v="2025-09-29T00:00:00"/>
    <n v="34"/>
    <s v="KESIA RAFAELA DA SILVA VILELA"/>
    <x v="4"/>
    <x v="0"/>
    <x v="3"/>
    <n v="29"/>
    <n v="2025"/>
  </r>
  <r>
    <d v="2025-09-29T00:00:00"/>
    <n v="40"/>
    <s v="MANUEL FERREIRA DOS SANTOS"/>
    <x v="8"/>
    <x v="0"/>
    <x v="3"/>
    <n v="29"/>
    <n v="2025"/>
  </r>
  <r>
    <d v="2025-09-29T00:00:00"/>
    <n v="4"/>
    <s v="ARON TADEU NASCIMENTO DE VITRO"/>
    <x v="2"/>
    <x v="0"/>
    <x v="3"/>
    <n v="29"/>
    <n v="2025"/>
  </r>
  <r>
    <d v="2025-09-29T00:00:00"/>
    <n v="45"/>
    <s v="MARINA ELEUTÉRIO DA SILVA"/>
    <x v="3"/>
    <x v="0"/>
    <x v="3"/>
    <n v="29"/>
    <n v="2025"/>
  </r>
  <r>
    <d v="2025-09-29T00:00:00"/>
    <n v="72"/>
    <s v="TIAGO"/>
    <x v="4"/>
    <x v="0"/>
    <x v="3"/>
    <n v="29"/>
    <n v="2025"/>
  </r>
  <r>
    <d v="2025-09-30T00:00:00"/>
    <n v="34"/>
    <s v="KESIA RAFAELA DA SILVA VILELA"/>
    <x v="5"/>
    <x v="0"/>
    <x v="3"/>
    <n v="30"/>
    <n v="2025"/>
  </r>
  <r>
    <d v="2025-09-30T00:00:00"/>
    <n v="15"/>
    <s v="ELISETE DA SILVA SIMÕES"/>
    <x v="2"/>
    <x v="0"/>
    <x v="3"/>
    <n v="30"/>
    <n v="2025"/>
  </r>
  <r>
    <d v="2025-09-30T00:00:00"/>
    <n v="6"/>
    <s v="CAMILA DA SILVA FERZE"/>
    <x v="4"/>
    <x v="0"/>
    <x v="3"/>
    <n v="30"/>
    <n v="2025"/>
  </r>
  <r>
    <d v="2025-09-30T00:00:00"/>
    <n v="61"/>
    <s v="ALESSANDRA "/>
    <x v="1"/>
    <x v="0"/>
    <x v="3"/>
    <n v="30"/>
    <n v="2025"/>
  </r>
  <r>
    <d v="2025-09-30T00:00:00"/>
    <n v="21"/>
    <s v="GISELE PEREIRA DA SILVA"/>
    <x v="2"/>
    <x v="0"/>
    <x v="3"/>
    <n v="30"/>
    <n v="2025"/>
  </r>
  <r>
    <d v="2025-10-01T00:00:00"/>
    <n v="35"/>
    <s v="LARISSA ALMEIDA DE SOUZA"/>
    <x v="1"/>
    <x v="0"/>
    <x v="4"/>
    <n v="1"/>
    <n v="2025"/>
  </r>
  <r>
    <d v="2025-10-01T00:00:00"/>
    <n v="61"/>
    <s v="ALESSANDRA "/>
    <x v="1"/>
    <x v="0"/>
    <x v="4"/>
    <n v="1"/>
    <n v="2025"/>
  </r>
  <r>
    <d v="2025-10-01T00:00:00"/>
    <n v="34"/>
    <s v="KESIA RAFAELA DA SILVA VILELA"/>
    <x v="7"/>
    <x v="0"/>
    <x v="4"/>
    <n v="1"/>
    <n v="2025"/>
  </r>
  <r>
    <d v="2025-10-01T00:00:00"/>
    <n v="23"/>
    <s v="GUSTAVO DE JESUS SANTOS"/>
    <x v="2"/>
    <x v="0"/>
    <x v="4"/>
    <n v="1"/>
    <n v="2025"/>
  </r>
  <r>
    <d v="2025-10-01T00:00:00"/>
    <n v="24"/>
    <s v="HENRIQUE MORAES GATINONI"/>
    <x v="2"/>
    <x v="0"/>
    <x v="4"/>
    <n v="1"/>
    <n v="2025"/>
  </r>
  <r>
    <d v="2025-10-01T00:00:00"/>
    <n v="34"/>
    <s v="KESIA RAFAELA DA SILVA VILELA"/>
    <x v="3"/>
    <x v="0"/>
    <x v="4"/>
    <n v="1"/>
    <n v="2025"/>
  </r>
  <r>
    <d v="2025-10-01T00:00:00"/>
    <n v="34"/>
    <s v="KESIA RAFAELA DA SILVA VILELA"/>
    <x v="18"/>
    <x v="0"/>
    <x v="4"/>
    <n v="1"/>
    <n v="2025"/>
  </r>
  <r>
    <d v="2025-10-01T00:00:00"/>
    <n v="57"/>
    <s v="VITOR DA SILVA PEDROSO"/>
    <x v="5"/>
    <x v="0"/>
    <x v="4"/>
    <n v="1"/>
    <n v="2025"/>
  </r>
  <r>
    <d v="2025-10-01T00:00:00"/>
    <n v="38"/>
    <s v="LUCAS CERIMELE DA SILVA"/>
    <x v="5"/>
    <x v="0"/>
    <x v="4"/>
    <n v="1"/>
    <n v="2025"/>
  </r>
  <r>
    <d v="2025-10-01T00:00:00"/>
    <n v="34"/>
    <s v="KESIA RAFAELA DA SILVA VILELA"/>
    <x v="0"/>
    <x v="0"/>
    <x v="4"/>
    <n v="1"/>
    <n v="2025"/>
  </r>
  <r>
    <d v="2025-10-01T00:00:00"/>
    <n v="42"/>
    <s v="MARCIO GUILHERME BUENO DE MELO"/>
    <x v="6"/>
    <x v="0"/>
    <x v="4"/>
    <n v="1"/>
    <n v="2025"/>
  </r>
  <r>
    <d v="2025-10-01T00:00:00"/>
    <n v="42"/>
    <s v="MARCIO GUILHERME BUENO DE MELO"/>
    <x v="5"/>
    <x v="0"/>
    <x v="4"/>
    <n v="1"/>
    <n v="2025"/>
  </r>
  <r>
    <d v="2025-10-02T00:00:00"/>
    <n v="61"/>
    <s v="ALESSANDRA "/>
    <x v="7"/>
    <x v="0"/>
    <x v="4"/>
    <n v="2"/>
    <n v="2025"/>
  </r>
  <r>
    <d v="2025-10-02T00:00:00"/>
    <n v="3"/>
    <s v="ANTONIA ELIVANIA DA SILVA SANTOS GONÇALVES"/>
    <x v="3"/>
    <x v="0"/>
    <x v="4"/>
    <n v="2"/>
    <n v="2025"/>
  </r>
  <r>
    <d v="2025-10-02T00:00:00"/>
    <n v="34"/>
    <s v="KESIA RAFAELA DA SILVA VILELA"/>
    <x v="1"/>
    <x v="0"/>
    <x v="4"/>
    <n v="2"/>
    <n v="2025"/>
  </r>
  <r>
    <d v="2025-10-02T00:00:00"/>
    <n v="14"/>
    <s v="ELIADSON ARAÚJO DE SÁ"/>
    <x v="6"/>
    <x v="0"/>
    <x v="4"/>
    <n v="2"/>
    <n v="2025"/>
  </r>
  <r>
    <d v="2025-10-02T00:00:00"/>
    <n v="35"/>
    <s v="LARISSA ALMEIDA DE SOUZA"/>
    <x v="7"/>
    <x v="0"/>
    <x v="4"/>
    <n v="2"/>
    <n v="2025"/>
  </r>
  <r>
    <d v="2025-10-02T00:00:00"/>
    <n v="26"/>
    <s v="JAQUELINE MARIA SIMÕES CANDIDO"/>
    <x v="6"/>
    <x v="0"/>
    <x v="4"/>
    <n v="2"/>
    <n v="2025"/>
  </r>
  <r>
    <d v="2025-10-02T00:00:00"/>
    <n v="12"/>
    <s v="EDUARDO FARIAS MENDES"/>
    <x v="5"/>
    <x v="0"/>
    <x v="4"/>
    <n v="2"/>
    <n v="2025"/>
  </r>
  <r>
    <d v="2025-10-02T00:00:00"/>
    <n v="14"/>
    <s v="ELIADSON ARAÚJO DE SÁ"/>
    <x v="5"/>
    <x v="0"/>
    <x v="4"/>
    <n v="2"/>
    <n v="2025"/>
  </r>
  <r>
    <d v="2025-10-02T00:00:00"/>
    <n v="6"/>
    <s v="CAMILA DA SILVA FERZE"/>
    <x v="4"/>
    <x v="0"/>
    <x v="4"/>
    <n v="2"/>
    <n v="2025"/>
  </r>
  <r>
    <d v="2025-10-02T00:00:00"/>
    <n v="40"/>
    <s v="MANUEL FERREIRA DOS SANTOS"/>
    <x v="4"/>
    <x v="0"/>
    <x v="4"/>
    <n v="2"/>
    <n v="2025"/>
  </r>
  <r>
    <d v="2025-10-03T00:00:00"/>
    <n v="60"/>
    <s v="CLEITON"/>
    <x v="5"/>
    <x v="0"/>
    <x v="4"/>
    <n v="3"/>
    <n v="2025"/>
  </r>
  <r>
    <d v="2025-10-03T00:00:00"/>
    <n v="34"/>
    <s v="KESIA RAFAELA DA SILVA VILELA"/>
    <x v="6"/>
    <x v="0"/>
    <x v="4"/>
    <n v="3"/>
    <n v="2025"/>
  </r>
  <r>
    <d v="2025-10-03T00:00:00"/>
    <n v="74"/>
    <s v="PAMELA"/>
    <x v="7"/>
    <x v="0"/>
    <x v="4"/>
    <n v="3"/>
    <n v="2025"/>
  </r>
  <r>
    <d v="2025-10-03T00:00:00"/>
    <n v="62"/>
    <s v="FABIO LUIS"/>
    <x v="2"/>
    <x v="0"/>
    <x v="4"/>
    <n v="3"/>
    <n v="2025"/>
  </r>
  <r>
    <d v="2025-10-03T00:00:00"/>
    <n v="12"/>
    <s v="EDUARDO FARIAS MENDES"/>
    <x v="5"/>
    <x v="0"/>
    <x v="4"/>
    <n v="3"/>
    <n v="2025"/>
  </r>
  <r>
    <d v="2025-10-03T00:00:00"/>
    <n v="19"/>
    <s v="FERNANDA PEREIRA MOREIRA"/>
    <x v="3"/>
    <x v="0"/>
    <x v="4"/>
    <n v="3"/>
    <n v="2025"/>
  </r>
  <r>
    <d v="2025-10-03T00:00:00"/>
    <n v="13"/>
    <s v="EDVANDO APARECIDO RODRIGUES DE MORAES"/>
    <x v="6"/>
    <x v="0"/>
    <x v="4"/>
    <n v="3"/>
    <n v="2025"/>
  </r>
  <r>
    <d v="2025-10-03T00:00:00"/>
    <n v="50"/>
    <s v="POLIANA ROCHA DOS SANTOS"/>
    <x v="4"/>
    <x v="0"/>
    <x v="4"/>
    <n v="3"/>
    <n v="2025"/>
  </r>
  <r>
    <d v="2025-10-06T00:00:00"/>
    <n v="33"/>
    <s v="KATHIA APARECIDA SANTOS"/>
    <x v="6"/>
    <x v="0"/>
    <x v="4"/>
    <n v="6"/>
    <n v="2025"/>
  </r>
  <r>
    <d v="2025-10-06T00:00:00"/>
    <n v="49"/>
    <s v="PEDRO LUCAS RIBEIRO ARTHIAGAS "/>
    <x v="13"/>
    <x v="0"/>
    <x v="4"/>
    <n v="6"/>
    <n v="2025"/>
  </r>
  <r>
    <d v="2025-10-06T00:00:00"/>
    <n v="43"/>
    <s v="MARIA CLAUDIANE MATOS PINTO"/>
    <x v="7"/>
    <x v="0"/>
    <x v="4"/>
    <n v="6"/>
    <n v="2025"/>
  </r>
  <r>
    <d v="2025-10-06T00:00:00"/>
    <n v="54"/>
    <s v="ROSINEIDE SILVA DE OLIVEIRA"/>
    <x v="7"/>
    <x v="0"/>
    <x v="4"/>
    <n v="6"/>
    <n v="2025"/>
  </r>
  <r>
    <d v="2025-10-06T00:00:00"/>
    <n v="42"/>
    <s v="MARCIO GUILHERME BUENO DE MELO"/>
    <x v="6"/>
    <x v="0"/>
    <x v="4"/>
    <n v="6"/>
    <n v="2025"/>
  </r>
  <r>
    <d v="2025-10-07T00:00:00"/>
    <n v="23"/>
    <s v="GUSTAVO DE JESUS SANTOS"/>
    <x v="5"/>
    <x v="0"/>
    <x v="4"/>
    <n v="7"/>
    <n v="2025"/>
  </r>
  <r>
    <d v="2025-10-07T00:00:00"/>
    <n v="23"/>
    <s v="GUSTAVO DE JESUS SANTOS"/>
    <x v="6"/>
    <x v="0"/>
    <x v="4"/>
    <n v="7"/>
    <n v="2025"/>
  </r>
  <r>
    <d v="2025-10-07T00:00:00"/>
    <n v="4"/>
    <s v="ARON TADEU NASCIMENTO DE VITRO"/>
    <x v="6"/>
    <x v="0"/>
    <x v="4"/>
    <n v="7"/>
    <n v="2025"/>
  </r>
  <r>
    <d v="2025-10-07T00:00:00"/>
    <n v="73"/>
    <s v="JUSSARA"/>
    <x v="11"/>
    <x v="0"/>
    <x v="4"/>
    <n v="7"/>
    <n v="2025"/>
  </r>
  <r>
    <d v="2025-10-08T00:00:00"/>
    <n v="60"/>
    <s v="CLEITON"/>
    <x v="1"/>
    <x v="0"/>
    <x v="4"/>
    <n v="8"/>
    <n v="2025"/>
  </r>
  <r>
    <d v="2025-10-08T00:00:00"/>
    <n v="62"/>
    <s v="FABIO LUIS"/>
    <x v="3"/>
    <x v="0"/>
    <x v="4"/>
    <n v="8"/>
    <n v="2025"/>
  </r>
  <r>
    <d v="2025-10-08T00:00:00"/>
    <n v="62"/>
    <s v="FABIO LUIS"/>
    <x v="4"/>
    <x v="0"/>
    <x v="4"/>
    <n v="8"/>
    <n v="2025"/>
  </r>
  <r>
    <d v="2025-10-08T00:00:00"/>
    <n v="20"/>
    <s v="FRANCISCA VIEIRA DE LIMA"/>
    <x v="3"/>
    <x v="0"/>
    <x v="4"/>
    <n v="8"/>
    <n v="2025"/>
  </r>
  <r>
    <d v="2025-10-08T00:00:00"/>
    <n v="13"/>
    <s v="EDVANDO APARECIDO RODRIGUES DE MORAES"/>
    <x v="6"/>
    <x v="0"/>
    <x v="4"/>
    <n v="8"/>
    <n v="2025"/>
  </r>
  <r>
    <d v="2025-10-08T00:00:00"/>
    <n v="30"/>
    <s v="JONATHAN CARLOS MOURA DA SILVA"/>
    <x v="4"/>
    <x v="0"/>
    <x v="4"/>
    <n v="8"/>
    <n v="2025"/>
  </r>
  <r>
    <d v="2025-10-09T00:00:00"/>
    <n v="60"/>
    <s v="CLEITON"/>
    <x v="2"/>
    <x v="0"/>
    <x v="4"/>
    <n v="9"/>
    <n v="2025"/>
  </r>
  <r>
    <d v="2025-10-09T00:00:00"/>
    <n v="57"/>
    <s v="VITOR DA SILVA PEDROSO"/>
    <x v="8"/>
    <x v="0"/>
    <x v="4"/>
    <n v="9"/>
    <n v="2025"/>
  </r>
  <r>
    <d v="2025-10-09T00:00:00"/>
    <n v="61"/>
    <s v="ALESSANDRA "/>
    <x v="6"/>
    <x v="0"/>
    <x v="4"/>
    <n v="9"/>
    <n v="2025"/>
  </r>
  <r>
    <d v="2025-10-09T00:00:00"/>
    <n v="35"/>
    <s v="LARISSA ALMEIDA DE SOUZA"/>
    <x v="6"/>
    <x v="0"/>
    <x v="4"/>
    <n v="9"/>
    <n v="2025"/>
  </r>
  <r>
    <d v="2025-10-09T00:00:00"/>
    <n v="29"/>
    <s v="JOÃO VICTOR MALAGOLLI COSTA"/>
    <x v="5"/>
    <x v="0"/>
    <x v="4"/>
    <n v="9"/>
    <n v="2025"/>
  </r>
  <r>
    <d v="2025-10-09T00:00:00"/>
    <n v="14"/>
    <s v="ELIADSON ARAÚJO DE SÁ"/>
    <x v="6"/>
    <x v="0"/>
    <x v="4"/>
    <n v="9"/>
    <n v="2025"/>
  </r>
  <r>
    <d v="2025-10-09T00:00:00"/>
    <n v="47"/>
    <s v="MATHEUS FORTUNATO REIS"/>
    <x v="5"/>
    <x v="0"/>
    <x v="4"/>
    <n v="9"/>
    <n v="2025"/>
  </r>
  <r>
    <d v="2025-10-09T00:00:00"/>
    <n v="47"/>
    <s v="MATHEUS FORTUNATO REIS"/>
    <x v="2"/>
    <x v="0"/>
    <x v="4"/>
    <n v="9"/>
    <n v="2025"/>
  </r>
  <r>
    <d v="2025-10-09T00:00:00"/>
    <n v="47"/>
    <s v="MATHEUS FORTUNATO REIS"/>
    <x v="3"/>
    <x v="0"/>
    <x v="4"/>
    <n v="9"/>
    <n v="2025"/>
  </r>
  <r>
    <d v="2025-10-09T00:00:00"/>
    <n v="38"/>
    <s v="LUCAS CERIMELE DA SILVA"/>
    <x v="2"/>
    <x v="0"/>
    <x v="4"/>
    <n v="9"/>
    <n v="2025"/>
  </r>
  <r>
    <d v="2025-10-09T00:00:00"/>
    <n v="4"/>
    <s v="ARON TADEU NASCIMENTO DE VITRO"/>
    <x v="2"/>
    <x v="0"/>
    <x v="4"/>
    <n v="9"/>
    <n v="2025"/>
  </r>
  <r>
    <d v="2025-10-09T00:00:00"/>
    <n v="42"/>
    <s v="MARCIO GUILHERME BUENO DE MELO"/>
    <x v="6"/>
    <x v="0"/>
    <x v="4"/>
    <n v="9"/>
    <n v="2025"/>
  </r>
  <r>
    <d v="2025-10-10T00:00:00"/>
    <n v="74"/>
    <s v="PAMELA"/>
    <x v="5"/>
    <x v="0"/>
    <x v="4"/>
    <n v="10"/>
    <n v="2025"/>
  </r>
  <r>
    <d v="2025-10-10T00:00:00"/>
    <n v="40"/>
    <s v="MANUEL FERREIRA DOS SANTOS"/>
    <x v="11"/>
    <x v="0"/>
    <x v="4"/>
    <n v="10"/>
    <n v="2025"/>
  </r>
  <r>
    <d v="2025-10-10T00:00:00"/>
    <n v="73"/>
    <s v="JUSSARA"/>
    <x v="2"/>
    <x v="0"/>
    <x v="4"/>
    <n v="10"/>
    <n v="2025"/>
  </r>
  <r>
    <d v="2025-10-10T00:00:00"/>
    <n v="42"/>
    <s v="MARCIO GUILHERME BUENO DE MELO"/>
    <x v="6"/>
    <x v="0"/>
    <x v="4"/>
    <n v="10"/>
    <n v="2025"/>
  </r>
  <r>
    <d v="2025-10-11T00:00:00"/>
    <n v="33"/>
    <s v="KATHIA APARECIDA SANTOS"/>
    <x v="2"/>
    <x v="0"/>
    <x v="4"/>
    <n v="11"/>
    <n v="2025"/>
  </r>
  <r>
    <d v="2025-10-11T00:00:00"/>
    <n v="21"/>
    <s v="GISELE PEREIRA DA SILVA"/>
    <x v="6"/>
    <x v="0"/>
    <x v="4"/>
    <n v="11"/>
    <n v="2025"/>
  </r>
  <r>
    <d v="2025-10-11T00:00:00"/>
    <n v="34"/>
    <s v="KESIA RAFAELA DA SILVA VILELA"/>
    <x v="18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6"/>
    <x v="0"/>
    <x v="4"/>
    <n v="11"/>
    <n v="2025"/>
  </r>
  <r>
    <d v="2025-10-11T00:00:00"/>
    <n v="34"/>
    <s v="KESIA RAFAELA DA SILVA VILELA"/>
    <x v="5"/>
    <x v="0"/>
    <x v="4"/>
    <n v="11"/>
    <n v="2025"/>
  </r>
  <r>
    <d v="2025-10-11T00:00:00"/>
    <n v="34"/>
    <s v="KESIA RAFAELA DA SILVA VILELA"/>
    <x v="3"/>
    <x v="0"/>
    <x v="4"/>
    <n v="11"/>
    <n v="2025"/>
  </r>
  <r>
    <d v="2025-10-13T00:00:00"/>
    <n v="29"/>
    <s v="JOÃO VICTOR MALAGOLLI COSTA"/>
    <x v="0"/>
    <x v="0"/>
    <x v="4"/>
    <n v="13"/>
    <n v="2025"/>
  </r>
  <r>
    <d v="2025-10-13T00:00:00"/>
    <n v="57"/>
    <s v="VITOR DA SILVA PEDROSO"/>
    <x v="8"/>
    <x v="0"/>
    <x v="4"/>
    <n v="13"/>
    <n v="2025"/>
  </r>
  <r>
    <d v="2025-10-13T00:00:00"/>
    <n v="43"/>
    <s v="MARIA CLAUDIANE MATOS PINTO"/>
    <x v="6"/>
    <x v="0"/>
    <x v="4"/>
    <n v="13"/>
    <n v="2025"/>
  </r>
  <r>
    <d v="2025-10-14T00:00:00"/>
    <n v="35"/>
    <s v="LARISSA ALMEIDA DE SOUZA"/>
    <x v="6"/>
    <x v="0"/>
    <x v="4"/>
    <n v="14"/>
    <n v="2025"/>
  </r>
  <r>
    <d v="2025-10-14T00:00:00"/>
    <n v="14"/>
    <s v="ELIADSON ARAÚJO DE SÁ"/>
    <x v="6"/>
    <x v="0"/>
    <x v="4"/>
    <n v="14"/>
    <n v="2025"/>
  </r>
  <r>
    <d v="2025-10-14T00:00:00"/>
    <n v="11"/>
    <s v="EDSON GATINONI JUNIOR"/>
    <x v="5"/>
    <x v="0"/>
    <x v="4"/>
    <n v="14"/>
    <n v="2025"/>
  </r>
  <r>
    <d v="2025-10-15T00:00:00"/>
    <n v="34"/>
    <s v="KESIA RAFAELA DA SILVA VILELA"/>
    <x v="6"/>
    <x v="0"/>
    <x v="4"/>
    <n v="15"/>
    <n v="2025"/>
  </r>
  <r>
    <d v="2025-10-15T00:00:00"/>
    <n v="39"/>
    <s v="LUCILENE DIAS FERREIRA DE OLIVEIRA"/>
    <x v="2"/>
    <x v="0"/>
    <x v="4"/>
    <n v="15"/>
    <n v="2025"/>
  </r>
  <r>
    <d v="2025-10-15T00:00:00"/>
    <n v="20"/>
    <s v="FRANCISCA VIEIRA DE LIMA"/>
    <x v="18"/>
    <x v="0"/>
    <x v="4"/>
    <n v="15"/>
    <n v="2025"/>
  </r>
  <r>
    <d v="2025-10-15T00:00:00"/>
    <n v="42"/>
    <s v="MARCIO GUILHERME BUENO DE MELO"/>
    <x v="6"/>
    <x v="0"/>
    <x v="4"/>
    <n v="15"/>
    <n v="2025"/>
  </r>
  <r>
    <d v="2025-10-15T00:00:00"/>
    <n v="26"/>
    <s v="JAQUELINE MARIA SIMÕES CANDIDO"/>
    <x v="7"/>
    <x v="0"/>
    <x v="4"/>
    <n v="15"/>
    <n v="2025"/>
  </r>
  <r>
    <d v="2025-10-16T00:00:00"/>
    <n v="34"/>
    <s v="KESIA RAFAELA DA SILVA VILELA"/>
    <x v="1"/>
    <x v="0"/>
    <x v="4"/>
    <n v="16"/>
    <n v="2025"/>
  </r>
  <r>
    <d v="2025-10-16T00:00:00"/>
    <n v="34"/>
    <s v="KESIA RAFAELA DA SILVA VILELA"/>
    <x v="2"/>
    <x v="0"/>
    <x v="4"/>
    <n v="16"/>
    <n v="2025"/>
  </r>
  <r>
    <d v="2025-10-16T00:00:00"/>
    <n v="13"/>
    <s v="EDVANDO APARECIDO RODRIGUES DE MORAES"/>
    <x v="6"/>
    <x v="0"/>
    <x v="4"/>
    <n v="16"/>
    <n v="2025"/>
  </r>
  <r>
    <d v="2025-10-17T00:00:00"/>
    <n v="35"/>
    <s v="LARISSA ALMEIDA DE SOUZA"/>
    <x v="6"/>
    <x v="0"/>
    <x v="4"/>
    <n v="17"/>
    <n v="2025"/>
  </r>
  <r>
    <d v="2025-10-17T00:00:00"/>
    <n v="61"/>
    <s v="ALESSANDRA "/>
    <x v="6"/>
    <x v="0"/>
    <x v="4"/>
    <n v="17"/>
    <n v="2025"/>
  </r>
  <r>
    <d v="2025-10-17T00:00:00"/>
    <n v="64"/>
    <s v="MARCIO MELO"/>
    <x v="2"/>
    <x v="0"/>
    <x v="4"/>
    <n v="17"/>
    <n v="2025"/>
  </r>
  <r>
    <d v="2025-10-17T00:00:00"/>
    <n v="44"/>
    <s v="MARIA NATALIA PEREIRA"/>
    <x v="7"/>
    <x v="0"/>
    <x v="4"/>
    <n v="17"/>
    <n v="2025"/>
  </r>
  <r>
    <d v="2025-10-17T00:00:00"/>
    <n v="42"/>
    <s v="MARCIO GUILHERME BUENO DE MELO"/>
    <x v="6"/>
    <x v="0"/>
    <x v="4"/>
    <n v="17"/>
    <n v="2025"/>
  </r>
  <r>
    <d v="2025-10-20T00:00:00"/>
    <n v="34"/>
    <s v="KESIA RAFAELA DA SILVA VILELA"/>
    <x v="7"/>
    <x v="0"/>
    <x v="4"/>
    <n v="20"/>
    <n v="2025"/>
  </r>
  <r>
    <d v="2025-10-20T00:00:00"/>
    <n v="34"/>
    <s v="KESIA RAFAELA DA SILVA VILELA"/>
    <x v="5"/>
    <x v="0"/>
    <x v="4"/>
    <n v="20"/>
    <n v="2025"/>
  </r>
  <r>
    <d v="2025-10-20T00:00:00"/>
    <n v="34"/>
    <s v="KESIA RAFAELA DA SILVA VILELA"/>
    <x v="1"/>
    <x v="0"/>
    <x v="4"/>
    <n v="20"/>
    <n v="2025"/>
  </r>
  <r>
    <d v="2025-10-20T00:00:00"/>
    <n v="34"/>
    <s v="KESIA RAFAELA DA SILVA VILELA"/>
    <x v="3"/>
    <x v="0"/>
    <x v="4"/>
    <n v="20"/>
    <n v="2025"/>
  </r>
  <r>
    <d v="2025-10-20T00:00:00"/>
    <n v="3"/>
    <s v="ANTONIA ELIVANIA DA SILVA SANTOS GONÇALVES"/>
    <x v="2"/>
    <x v="0"/>
    <x v="4"/>
    <n v="20"/>
    <n v="2025"/>
  </r>
  <r>
    <d v="2025-10-20T00:00:00"/>
    <n v="61"/>
    <s v="ALESSANDRA "/>
    <x v="1"/>
    <x v="0"/>
    <x v="4"/>
    <n v="20"/>
    <n v="2025"/>
  </r>
  <r>
    <d v="2025-10-20T00:00:00"/>
    <n v="35"/>
    <s v="LARISSA ALMEIDA DE SOUZA"/>
    <x v="1"/>
    <x v="0"/>
    <x v="4"/>
    <n v="20"/>
    <n v="2025"/>
  </r>
  <r>
    <d v="2025-10-20T00:00:00"/>
    <n v="60"/>
    <s v="CLEITON"/>
    <x v="5"/>
    <x v="0"/>
    <x v="4"/>
    <n v="20"/>
    <n v="2025"/>
  </r>
  <r>
    <d v="2025-10-20T00:00:00"/>
    <n v="12"/>
    <s v="EDUARDO FARIAS MENDES"/>
    <x v="5"/>
    <x v="0"/>
    <x v="4"/>
    <n v="20"/>
    <n v="2025"/>
  </r>
  <r>
    <d v="2025-10-20T00:00:00"/>
    <n v="35"/>
    <s v="LARISSA ALMEIDA DE SOUZA"/>
    <x v="2"/>
    <x v="0"/>
    <x v="4"/>
    <n v="20"/>
    <n v="2025"/>
  </r>
  <r>
    <d v="2025-10-20T00:00:00"/>
    <n v="61"/>
    <s v="ALESSANDRA "/>
    <x v="2"/>
    <x v="0"/>
    <x v="4"/>
    <n v="20"/>
    <n v="2025"/>
  </r>
  <r>
    <d v="2025-10-21T00:00:00"/>
    <n v="20"/>
    <s v="FRANCISCA VIEIRA DE LIMA"/>
    <x v="6"/>
    <x v="0"/>
    <x v="4"/>
    <n v="21"/>
    <n v="2025"/>
  </r>
  <r>
    <d v="2025-10-21T00:00:00"/>
    <n v="43"/>
    <s v="MARIA CLAUDIANE MATOS PINTO"/>
    <x v="6"/>
    <x v="0"/>
    <x v="4"/>
    <n v="21"/>
    <n v="2025"/>
  </r>
  <r>
    <d v="2025-10-21T00:00:00"/>
    <n v="42"/>
    <s v="MARCIO GUILHERME BUENO DE MELO"/>
    <x v="1"/>
    <x v="0"/>
    <x v="4"/>
    <n v="21"/>
    <n v="2025"/>
  </r>
  <r>
    <d v="2025-10-22T00:00:00"/>
    <n v="13"/>
    <s v="EDVANDO APARECIDO RODRIGUES DE MORAES"/>
    <x v="13"/>
    <x v="0"/>
    <x v="4"/>
    <n v="22"/>
    <n v="2025"/>
  </r>
  <r>
    <d v="2025-10-22T00:00:00"/>
    <n v="67"/>
    <s v="MAYARA"/>
    <x v="0"/>
    <x v="0"/>
    <x v="4"/>
    <n v="22"/>
    <n v="2025"/>
  </r>
  <r>
    <d v="2025-10-22T00:00:00"/>
    <n v="12"/>
    <s v="EDUARDO FARIAS MENDES"/>
    <x v="5"/>
    <x v="0"/>
    <x v="4"/>
    <n v="22"/>
    <n v="2025"/>
  </r>
  <r>
    <d v="2025-10-22T00:00:00"/>
    <n v="57"/>
    <s v="VITOR DA SILVA PEDROSO"/>
    <x v="6"/>
    <x v="0"/>
    <x v="4"/>
    <n v="22"/>
    <n v="2025"/>
  </r>
  <r>
    <d v="2025-10-22T00:00:00"/>
    <n v="57"/>
    <s v="VITOR DA SILVA PEDROSO"/>
    <x v="0"/>
    <x v="0"/>
    <x v="4"/>
    <n v="22"/>
    <n v="2025"/>
  </r>
  <r>
    <d v="2025-10-22T00:00:00"/>
    <n v="60"/>
    <s v="CLEITON"/>
    <x v="5"/>
    <x v="0"/>
    <x v="4"/>
    <n v="22"/>
    <n v="2025"/>
  </r>
  <r>
    <d v="2025-10-22T00:00:00"/>
    <n v="40"/>
    <s v="MANUEL FERREIRA DOS SANTOS"/>
    <x v="5"/>
    <x v="0"/>
    <x v="4"/>
    <n v="22"/>
    <n v="2025"/>
  </r>
  <r>
    <d v="2025-10-22T00:00:00"/>
    <n v="61"/>
    <s v="ALESSANDRA "/>
    <x v="6"/>
    <x v="0"/>
    <x v="4"/>
    <n v="22"/>
    <n v="2025"/>
  </r>
  <r>
    <d v="2025-10-22T00:00:00"/>
    <n v="35"/>
    <s v="LARISSA ALMEIDA DE SOUZA"/>
    <x v="6"/>
    <x v="0"/>
    <x v="4"/>
    <n v="22"/>
    <n v="2025"/>
  </r>
  <r>
    <d v="2025-10-22T00:00:00"/>
    <n v="62"/>
    <s v="FABIO LUIS"/>
    <x v="3"/>
    <x v="0"/>
    <x v="4"/>
    <n v="22"/>
    <n v="2025"/>
  </r>
  <r>
    <d v="2025-10-22T00:00:00"/>
    <n v="42"/>
    <s v="MARCIO GUILHERME BUENO DE MELO"/>
    <x v="5"/>
    <x v="0"/>
    <x v="4"/>
    <n v="22"/>
    <n v="2025"/>
  </r>
  <r>
    <d v="2025-10-22T00:00:00"/>
    <n v="42"/>
    <s v="MARCIO GUILHERME BUENO DE MELO"/>
    <x v="6"/>
    <x v="0"/>
    <x v="4"/>
    <n v="22"/>
    <n v="2025"/>
  </r>
  <r>
    <d v="2025-10-22T00:00:00"/>
    <n v="67"/>
    <s v="MAYARA"/>
    <x v="6"/>
    <x v="0"/>
    <x v="4"/>
    <n v="22"/>
    <n v="2025"/>
  </r>
  <r>
    <d v="2025-10-23T00:00:00"/>
    <n v="10"/>
    <s v="DIOGO CESARIO MENDES DA SILVA"/>
    <x v="11"/>
    <x v="0"/>
    <x v="4"/>
    <n v="23"/>
    <n v="2025"/>
  </r>
  <r>
    <d v="2025-10-23T00:00:00"/>
    <n v="49"/>
    <s v="PEDRO LUCAS RIBEIRO ARTHIAGAS "/>
    <x v="0"/>
    <x v="0"/>
    <x v="4"/>
    <n v="23"/>
    <n v="2025"/>
  </r>
  <r>
    <d v="2025-10-23T00:00:00"/>
    <n v="62"/>
    <s v="FABIO LUIS"/>
    <x v="3"/>
    <x v="0"/>
    <x v="4"/>
    <n v="23"/>
    <n v="2025"/>
  </r>
  <r>
    <d v="2025-10-23T00:00:00"/>
    <n v="26"/>
    <s v="JAQUELINE MARIA SIMÕES CANDIDO"/>
    <x v="5"/>
    <x v="0"/>
    <x v="4"/>
    <n v="23"/>
    <n v="2025"/>
  </r>
  <r>
    <d v="2025-10-24T00:00:00"/>
    <n v="16"/>
    <s v="FABIO FELIPE CARDOSO"/>
    <x v="0"/>
    <x v="0"/>
    <x v="4"/>
    <n v="24"/>
    <n v="2025"/>
  </r>
  <r>
    <d v="2025-10-24T00:00:00"/>
    <n v="14"/>
    <s v="ELIADSON ARAÚJO DE SÁ"/>
    <x v="6"/>
    <x v="0"/>
    <x v="4"/>
    <n v="24"/>
    <n v="2025"/>
  </r>
  <r>
    <d v="2025-10-24T00:00:00"/>
    <n v="61"/>
    <s v="ALESSANDRA "/>
    <x v="6"/>
    <x v="0"/>
    <x v="4"/>
    <n v="24"/>
    <n v="2025"/>
  </r>
  <r>
    <d v="2025-10-24T00:00:00"/>
    <n v="47"/>
    <s v="MATHEUS FORTUNATO REIS"/>
    <x v="5"/>
    <x v="0"/>
    <x v="4"/>
    <n v="24"/>
    <n v="2025"/>
  </r>
  <r>
    <d v="2025-10-24T00:00:00"/>
    <n v="42"/>
    <s v="MARCIO GUILHERME BUENO DE MELO"/>
    <x v="0"/>
    <x v="0"/>
    <x v="4"/>
    <n v="24"/>
    <n v="2025"/>
  </r>
  <r>
    <d v="2025-10-24T00:00:00"/>
    <n v="20"/>
    <s v="FRANCISCA VIEIRA DE LIMA"/>
    <x v="3"/>
    <x v="0"/>
    <x v="4"/>
    <n v="24"/>
    <n v="2025"/>
  </r>
  <r>
    <d v="2025-10-24T00:00:00"/>
    <n v="40"/>
    <s v="MANUEL FERREIRA DOS SANTOS"/>
    <x v="19"/>
    <x v="0"/>
    <x v="4"/>
    <n v="24"/>
    <n v="2025"/>
  </r>
  <r>
    <d v="2025-10-24T00:00:00"/>
    <n v="39"/>
    <s v="LUCILENE DIAS FERREIRA DE OLIVEIRA"/>
    <x v="2"/>
    <x v="0"/>
    <x v="4"/>
    <n v="24"/>
    <n v="2025"/>
  </r>
  <r>
    <d v="2025-10-27T00:00:00"/>
    <n v="34"/>
    <s v="KESIA RAFAELA DA SILVA VILELA"/>
    <x v="2"/>
    <x v="0"/>
    <x v="4"/>
    <n v="27"/>
    <n v="2025"/>
  </r>
  <r>
    <d v="2025-10-27T00:00:00"/>
    <n v="11"/>
    <s v="EDSON GATINONI JUNIOR"/>
    <x v="0"/>
    <x v="0"/>
    <x v="4"/>
    <n v="27"/>
    <n v="2025"/>
  </r>
  <r>
    <d v="2025-10-27T00:00:00"/>
    <n v="11"/>
    <s v="EDSON GATINONI JUNIOR"/>
    <x v="2"/>
    <x v="0"/>
    <x v="4"/>
    <n v="27"/>
    <n v="2025"/>
  </r>
  <r>
    <d v="2025-10-27T00:00:00"/>
    <n v="40"/>
    <s v="MANUEL FERREIRA DOS SANTOS"/>
    <x v="2"/>
    <x v="0"/>
    <x v="4"/>
    <n v="27"/>
    <n v="2025"/>
  </r>
  <r>
    <d v="2025-10-28T00:00:00"/>
    <n v="67"/>
    <s v="MAYARA"/>
    <x v="1"/>
    <x v="0"/>
    <x v="4"/>
    <n v="28"/>
    <n v="2025"/>
  </r>
  <r>
    <d v="2025-10-28T00:00:00"/>
    <n v="61"/>
    <s v="ALESSANDRA "/>
    <x v="5"/>
    <x v="0"/>
    <x v="4"/>
    <n v="28"/>
    <n v="2025"/>
  </r>
  <r>
    <d v="2025-10-28T00:00:00"/>
    <n v="43"/>
    <s v="MARIA CLAUDIANE MATOS PINTO"/>
    <x v="6"/>
    <x v="0"/>
    <x v="4"/>
    <n v="28"/>
    <n v="2025"/>
  </r>
  <r>
    <d v="2025-10-28T00:00:00"/>
    <n v="57"/>
    <s v="VITOR DA SILVA PEDROSO"/>
    <x v="20"/>
    <x v="0"/>
    <x v="4"/>
    <n v="28"/>
    <n v="2025"/>
  </r>
  <r>
    <d v="2025-10-28T00:00:00"/>
    <n v="12"/>
    <s v="EDUARDO FARIAS MENDES"/>
    <x v="3"/>
    <x v="0"/>
    <x v="4"/>
    <n v="28"/>
    <n v="2025"/>
  </r>
  <r>
    <d v="2025-10-28T00:00:00"/>
    <n v="12"/>
    <s v="EDUARDO FARIAS MENDES"/>
    <x v="5"/>
    <x v="0"/>
    <x v="4"/>
    <n v="28"/>
    <n v="2025"/>
  </r>
  <r>
    <d v="2025-10-28T00:00:00"/>
    <n v="75"/>
    <s v="EZAU"/>
    <x v="5"/>
    <x v="0"/>
    <x v="4"/>
    <n v="28"/>
    <n v="2025"/>
  </r>
  <r>
    <d v="2025-10-29T00:00:00"/>
    <n v="60"/>
    <s v="CLEITON"/>
    <x v="2"/>
    <x v="0"/>
    <x v="4"/>
    <n v="29"/>
    <n v="2025"/>
  </r>
  <r>
    <d v="2025-10-29T00:00:00"/>
    <n v="26"/>
    <s v="JAQUELINE MARIA SIMÕES CANDIDO"/>
    <x v="5"/>
    <x v="0"/>
    <x v="4"/>
    <n v="29"/>
    <n v="2025"/>
  </r>
  <r>
    <d v="2025-10-29T00:00:00"/>
    <n v="49"/>
    <s v="PEDRO LUCAS RIBEIRO ARTHIAGAS "/>
    <x v="9"/>
    <x v="0"/>
    <x v="4"/>
    <n v="29"/>
    <n v="2025"/>
  </r>
  <r>
    <d v="2025-10-29T00:00:00"/>
    <n v="49"/>
    <s v="PEDRO LUCAS RIBEIRO ARTHIAGAS "/>
    <x v="2"/>
    <x v="0"/>
    <x v="4"/>
    <n v="29"/>
    <n v="2025"/>
  </r>
  <r>
    <d v="2025-10-29T00:00:00"/>
    <n v="49"/>
    <s v="PEDRO LUCAS RIBEIRO ARTHIAGAS "/>
    <x v="3"/>
    <x v="0"/>
    <x v="4"/>
    <n v="29"/>
    <n v="2025"/>
  </r>
  <r>
    <d v="2025-10-29T00:00:00"/>
    <n v="47"/>
    <s v="MATHEUS FORTUNATO REIS"/>
    <x v="3"/>
    <x v="0"/>
    <x v="4"/>
    <n v="29"/>
    <n v="2025"/>
  </r>
  <r>
    <d v="2025-10-29T00:00:00"/>
    <n v="35"/>
    <s v="LARISSA ALMEIDA DE SOUZA"/>
    <x v="6"/>
    <x v="0"/>
    <x v="4"/>
    <n v="29"/>
    <n v="2025"/>
  </r>
  <r>
    <d v="2025-10-29T00:00:00"/>
    <n v="57"/>
    <s v="VITOR DA SILVA PEDROSO"/>
    <x v="5"/>
    <x v="0"/>
    <x v="4"/>
    <n v="29"/>
    <n v="2025"/>
  </r>
  <r>
    <d v="2025-10-29T00:00:00"/>
    <n v="42"/>
    <s v="MARCIO GUILHERME BUENO DE MELO"/>
    <x v="5"/>
    <x v="0"/>
    <x v="4"/>
    <n v="29"/>
    <n v="2025"/>
  </r>
  <r>
    <d v="2025-10-30T00:00:00"/>
    <n v="29"/>
    <s v="JOÃO VICTOR MALAGOLLI COSTA"/>
    <x v="12"/>
    <x v="0"/>
    <x v="4"/>
    <n v="30"/>
    <n v="2025"/>
  </r>
  <r>
    <d v="2025-10-30T00:00:00"/>
    <n v="23"/>
    <s v="GUSTAVO DE JESUS SANTOS"/>
    <x v="12"/>
    <x v="0"/>
    <x v="4"/>
    <n v="30"/>
    <n v="2025"/>
  </r>
  <r>
    <d v="2025-10-30T00:00:00"/>
    <n v="15"/>
    <s v="ELISETE DA SILVA SIMÕES"/>
    <x v="13"/>
    <x v="0"/>
    <x v="4"/>
    <n v="30"/>
    <n v="2025"/>
  </r>
  <r>
    <d v="2025-10-30T00:00:00"/>
    <n v="35"/>
    <s v="LARISSA ALMEIDA DE SOUZA"/>
    <x v="11"/>
    <x v="0"/>
    <x v="4"/>
    <n v="30"/>
    <n v="2025"/>
  </r>
  <r>
    <d v="2025-10-30T00:00:00"/>
    <n v="67"/>
    <s v="MAYARA"/>
    <x v="11"/>
    <x v="0"/>
    <x v="4"/>
    <n v="30"/>
    <n v="2025"/>
  </r>
  <r>
    <d v="2025-10-30T00:00:00"/>
    <n v="25"/>
    <s v="JAQUELINE LEONOR DA SILVA"/>
    <x v="4"/>
    <x v="0"/>
    <x v="4"/>
    <n v="30"/>
    <n v="2025"/>
  </r>
  <r>
    <d v="2025-10-30T00:00:00"/>
    <n v="16"/>
    <s v="FABIO FELIPE CARDOSO"/>
    <x v="13"/>
    <x v="0"/>
    <x v="4"/>
    <n v="30"/>
    <n v="2025"/>
  </r>
  <r>
    <d v="2025-10-30T00:00:00"/>
    <n v="67"/>
    <s v="MAYARA"/>
    <x v="0"/>
    <x v="0"/>
    <x v="4"/>
    <n v="30"/>
    <n v="2025"/>
  </r>
  <r>
    <d v="2025-10-30T00:00:00"/>
    <n v="20"/>
    <s v="FRANCISCA VIEIRA DE LIMA"/>
    <x v="3"/>
    <x v="0"/>
    <x v="4"/>
    <n v="30"/>
    <n v="2025"/>
  </r>
  <r>
    <d v="2025-10-30T00:00:00"/>
    <n v="49"/>
    <s v="PEDRO LUCAS RIBEIRO ARTHIAGAS "/>
    <x v="3"/>
    <x v="0"/>
    <x v="4"/>
    <n v="30"/>
    <n v="2025"/>
  </r>
  <r>
    <d v="2025-10-30T00:00:00"/>
    <n v="75"/>
    <s v="EZAU"/>
    <x v="16"/>
    <x v="0"/>
    <x v="4"/>
    <n v="30"/>
    <n v="2025"/>
  </r>
  <r>
    <d v="2025-10-30T00:00:00"/>
    <n v="72"/>
    <s v="TIAGO"/>
    <x v="16"/>
    <x v="0"/>
    <x v="4"/>
    <n v="30"/>
    <n v="2025"/>
  </r>
  <r>
    <d v="2025-10-30T00:00:00"/>
    <n v="42"/>
    <s v="MARCIO GUILHERME BUENO DE MELO"/>
    <x v="5"/>
    <x v="0"/>
    <x v="4"/>
    <n v="30"/>
    <n v="2025"/>
  </r>
  <r>
    <d v="2025-10-31T00:00:00"/>
    <n v="56"/>
    <s v="VAMIR PEREIRA SILVA"/>
    <x v="13"/>
    <x v="0"/>
    <x v="4"/>
    <n v="31"/>
    <n v="2025"/>
  </r>
  <r>
    <d v="2025-10-31T00:00:00"/>
    <n v="35"/>
    <s v="LARISSA ALMEIDA DE SOUZA"/>
    <x v="21"/>
    <x v="0"/>
    <x v="4"/>
    <n v="31"/>
    <n v="2025"/>
  </r>
  <r>
    <d v="2025-10-31T00:00:00"/>
    <n v="34"/>
    <s v="KESIA RAFAELA DA SILVA VILELA"/>
    <x v="5"/>
    <x v="0"/>
    <x v="4"/>
    <n v="31"/>
    <n v="2025"/>
  </r>
  <r>
    <d v="2025-10-31T00:00:00"/>
    <n v="60"/>
    <s v="CLEITON"/>
    <x v="5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0-31T00:00:00"/>
    <n v="13"/>
    <s v="EDVANDO APARECIDO RODRIGUES DE MORAES"/>
    <x v="6"/>
    <x v="0"/>
    <x v="4"/>
    <n v="31"/>
    <n v="2025"/>
  </r>
  <r>
    <d v="2025-10-31T00:00:00"/>
    <n v="42"/>
    <s v="MARCIO GUILHERME BUENO DE MELO"/>
    <x v="8"/>
    <x v="0"/>
    <x v="4"/>
    <n v="31"/>
    <n v="2025"/>
  </r>
  <r>
    <d v="2025-10-31T00:00:00"/>
    <n v="43"/>
    <s v="MARIA CLAUDIANE MATOS PINTO"/>
    <x v="6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1-01T00:00:00"/>
    <n v="13"/>
    <s v="EDVANDO APARECIDO RODRIGUES DE MORAES"/>
    <x v="8"/>
    <x v="0"/>
    <x v="5"/>
    <n v="1"/>
    <n v="2025"/>
  </r>
  <r>
    <d v="2025-11-04T00:00:00"/>
    <n v="23"/>
    <s v="GUSTAVO DE JESUS SANTOS"/>
    <x v="2"/>
    <x v="0"/>
    <x v="5"/>
    <n v="4"/>
    <n v="2025"/>
  </r>
  <r>
    <d v="2025-11-04T00:00:00"/>
    <n v="61"/>
    <s v="ALESSANDRA "/>
    <x v="7"/>
    <x v="0"/>
    <x v="5"/>
    <n v="4"/>
    <n v="2025"/>
  </r>
  <r>
    <d v="2025-11-04T00:00:00"/>
    <n v="17"/>
    <s v="FELICIO DA COSTA RIBEIRO ALVES"/>
    <x v="2"/>
    <x v="0"/>
    <x v="5"/>
    <n v="4"/>
    <n v="2025"/>
  </r>
  <r>
    <d v="2025-11-04T00:00:00"/>
    <n v="3"/>
    <s v="ANTONIA ELIVANIA DA SILVA SANTOS GONÇALVES"/>
    <x v="16"/>
    <x v="0"/>
    <x v="5"/>
    <n v="4"/>
    <n v="2025"/>
  </r>
  <r>
    <d v="2025-11-04T00:00:00"/>
    <n v="51"/>
    <s v="RENAN COLONI MARTINS"/>
    <x v="16"/>
    <x v="0"/>
    <x v="5"/>
    <n v="4"/>
    <n v="2025"/>
  </r>
  <r>
    <d v="2025-11-04T00:00:00"/>
    <n v="21"/>
    <s v="GISELE PEREIRA DA SILVA"/>
    <x v="6"/>
    <x v="0"/>
    <x v="5"/>
    <n v="4"/>
    <n v="2025"/>
  </r>
  <r>
    <d v="2025-11-04T00:00:00"/>
    <n v="54"/>
    <s v="ROSINEIDE SILVA DE OLIVEIRA"/>
    <x v="7"/>
    <x v="0"/>
    <x v="5"/>
    <n v="4"/>
    <n v="2025"/>
  </r>
  <r>
    <d v="2025-11-05T00:00:00"/>
    <n v="41"/>
    <s v="MARCIANO LOPES DUARTE"/>
    <x v="6"/>
    <x v="0"/>
    <x v="5"/>
    <n v="5"/>
    <n v="2025"/>
  </r>
  <r>
    <d v="2025-11-05T00:00:00"/>
    <n v="42"/>
    <s v="MARCIO GUILHERME BUENO DE MELO"/>
    <x v="3"/>
    <x v="0"/>
    <x v="5"/>
    <n v="5"/>
    <n v="2025"/>
  </r>
  <r>
    <d v="2025-11-05T00:00:00"/>
    <n v="30"/>
    <s v="JONATHAN CARLOS MOURA DA SILVA"/>
    <x v="4"/>
    <x v="0"/>
    <x v="5"/>
    <n v="5"/>
    <n v="2025"/>
  </r>
  <r>
    <d v="2025-11-05T00:00:00"/>
    <n v="49"/>
    <s v="PEDRO LUCAS RIBEIRO ARTHIAGAS "/>
    <x v="9"/>
    <x v="0"/>
    <x v="5"/>
    <n v="5"/>
    <n v="2025"/>
  </r>
  <r>
    <d v="2025-11-05T00:00:00"/>
    <n v="20"/>
    <s v="FRANCISCA VIEIRA DE LIMA"/>
    <x v="7"/>
    <x v="0"/>
    <x v="5"/>
    <n v="5"/>
    <n v="2025"/>
  </r>
  <r>
    <d v="2025-11-06T00:00:00"/>
    <n v="49"/>
    <s v="PEDRO LUCAS RIBEIRO ARTHIAGAS "/>
    <x v="3"/>
    <x v="0"/>
    <x v="5"/>
    <n v="6"/>
    <n v="2025"/>
  </r>
  <r>
    <d v="2025-11-06T00:00:00"/>
    <n v="4"/>
    <s v="ARON TADEU NASCIMENTO DE VITRO"/>
    <x v="5"/>
    <x v="0"/>
    <x v="5"/>
    <n v="6"/>
    <n v="2025"/>
  </r>
  <r>
    <d v="2025-11-07T00:00:00"/>
    <n v="64"/>
    <s v="MARCIO MELO"/>
    <x v="2"/>
    <x v="0"/>
    <x v="5"/>
    <n v="7"/>
    <n v="2025"/>
  </r>
  <r>
    <d v="2025-11-07T00:00:00"/>
    <n v="30"/>
    <s v="JONATHAN CARLOS MOURA DA SILVA"/>
    <x v="13"/>
    <x v="0"/>
    <x v="5"/>
    <n v="7"/>
    <n v="2025"/>
  </r>
  <r>
    <d v="2025-11-10T00:00:00"/>
    <n v="49"/>
    <s v="PEDRO LUCAS RIBEIRO ARTHIAGAS "/>
    <x v="9"/>
    <x v="0"/>
    <x v="5"/>
    <n v="10"/>
    <n v="2025"/>
  </r>
  <r>
    <d v="2025-11-10T00:00:00"/>
    <n v="34"/>
    <s v="KESIA RAFAELA DA SILVA VILELA"/>
    <x v="3"/>
    <x v="0"/>
    <x v="5"/>
    <n v="10"/>
    <n v="2025"/>
  </r>
  <r>
    <d v="2025-11-10T00:00:00"/>
    <n v="34"/>
    <s v="KESIA RAFAELA DA SILVA VILELA"/>
    <x v="7"/>
    <x v="0"/>
    <x v="5"/>
    <n v="10"/>
    <n v="2025"/>
  </r>
  <r>
    <d v="2025-11-10T00:00:00"/>
    <n v="26"/>
    <s v="JAQUELINE MARIA SIMÕES CANDIDO"/>
    <x v="3"/>
    <x v="0"/>
    <x v="5"/>
    <n v="10"/>
    <n v="2025"/>
  </r>
  <r>
    <d v="2025-11-10T00:00:00"/>
    <n v="6"/>
    <s v="CAMILA DA SILVA FERZE"/>
    <x v="13"/>
    <x v="0"/>
    <x v="5"/>
    <n v="10"/>
    <n v="2025"/>
  </r>
  <r>
    <d v="2025-11-10T00:00:00"/>
    <n v="63"/>
    <s v="JOILSON"/>
    <x v="3"/>
    <x v="0"/>
    <x v="5"/>
    <n v="10"/>
    <n v="2025"/>
  </r>
  <r>
    <d v="2025-11-11T00:00:00"/>
    <n v="49"/>
    <s v="PEDRO LUCAS RIBEIRO ARTHIAGAS "/>
    <x v="5"/>
    <x v="0"/>
    <x v="5"/>
    <n v="11"/>
    <n v="2025"/>
  </r>
  <r>
    <d v="2025-11-11T00:00:00"/>
    <n v="60"/>
    <s v="CLEITON"/>
    <x v="22"/>
    <x v="0"/>
    <x v="5"/>
    <n v="11"/>
    <n v="2025"/>
  </r>
  <r>
    <d v="2025-11-11T00:00:00"/>
    <n v="56"/>
    <s v="VAMIR PEREIRA SILVA"/>
    <x v="0"/>
    <x v="0"/>
    <x v="5"/>
    <n v="11"/>
    <n v="2025"/>
  </r>
  <r>
    <d v="2025-11-12T00:00:00"/>
    <n v="17"/>
    <s v="FELICIO DA COSTA RIBEIRO ALVES"/>
    <x v="6"/>
    <x v="0"/>
    <x v="5"/>
    <n v="12"/>
    <n v="2025"/>
  </r>
  <r>
    <d v="2025-11-12T00:00:00"/>
    <n v="34"/>
    <s v="KESIA RAFAELA DA SILVA VILELA"/>
    <x v="3"/>
    <x v="0"/>
    <x v="5"/>
    <n v="12"/>
    <n v="2025"/>
  </r>
  <r>
    <d v="2025-11-12T00:00:00"/>
    <n v="49"/>
    <s v="PEDRO LUCAS RIBEIRO ARTHIAGAS "/>
    <x v="3"/>
    <x v="0"/>
    <x v="5"/>
    <n v="12"/>
    <n v="2025"/>
  </r>
  <r>
    <d v="2025-11-12T00:00:00"/>
    <n v="33"/>
    <s v="KATHIA APARECIDA SANTOS"/>
    <x v="2"/>
    <x v="0"/>
    <x v="5"/>
    <n v="12"/>
    <n v="2025"/>
  </r>
  <r>
    <d v="2025-11-12T00:00:00"/>
    <n v="20"/>
    <s v="FRANCISCA VIEIRA DE LIMA"/>
    <x v="3"/>
    <x v="0"/>
    <x v="5"/>
    <n v="12"/>
    <n v="2025"/>
  </r>
  <r>
    <d v="2025-11-12T00:00:00"/>
    <n v="49"/>
    <s v="PEDRO LUCAS RIBEIRO ARTHIAGAS "/>
    <x v="0"/>
    <x v="0"/>
    <x v="5"/>
    <n v="12"/>
    <n v="2025"/>
  </r>
  <r>
    <d v="2025-11-12T00:00:00"/>
    <n v="76"/>
    <s v="JEFERSON"/>
    <x v="2"/>
    <x v="0"/>
    <x v="5"/>
    <n v="12"/>
    <n v="2025"/>
  </r>
  <r>
    <d v="2025-11-13T00:00:00"/>
    <n v="61"/>
    <s v="ALESSANDRA 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3T00:00:00"/>
    <n v="15"/>
    <s v="ELISETE DA SILVA SIMÕES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4T00:00:00"/>
    <n v="42"/>
    <s v="MARCIO GUILHERME BUENO DE MELO"/>
    <x v="6"/>
    <x v="0"/>
    <x v="5"/>
    <n v="14"/>
    <n v="2025"/>
  </r>
  <r>
    <d v="2025-11-14T00:00:00"/>
    <n v="1"/>
    <s v="AMÉLIA BRITO ROCHA"/>
    <x v="2"/>
    <x v="0"/>
    <x v="5"/>
    <n v="14"/>
    <n v="2025"/>
  </r>
  <r>
    <d v="2025-11-14T00:00:00"/>
    <n v="3"/>
    <s v="ANTONIA ELIVANIA DA SILVA SANTOS GONÇALVES"/>
    <x v="6"/>
    <x v="0"/>
    <x v="5"/>
    <n v="14"/>
    <n v="2025"/>
  </r>
  <r>
    <d v="2025-11-14T00:00:00"/>
    <n v="40"/>
    <s v="MANUEL FERREIRA DOS SANTOS"/>
    <x v="6"/>
    <x v="0"/>
    <x v="5"/>
    <n v="14"/>
    <n v="2025"/>
  </r>
  <r>
    <d v="2025-11-15T00:00:00"/>
    <n v="13"/>
    <s v="EDVANDO APARECIDO RODRIGUES DE MORAES"/>
    <x v="6"/>
    <x v="0"/>
    <x v="5"/>
    <n v="15"/>
    <n v="2025"/>
  </r>
  <r>
    <d v="2025-11-15T00:00:00"/>
    <n v="1"/>
    <s v="AMÉLIA BRITO ROCHA"/>
    <x v="3"/>
    <x v="0"/>
    <x v="5"/>
    <n v="15"/>
    <n v="2025"/>
  </r>
  <r>
    <d v="2025-11-15T00:00:00"/>
    <n v="1"/>
    <s v="AMÉLIA BRITO ROCHA"/>
    <x v="6"/>
    <x v="0"/>
    <x v="5"/>
    <n v="15"/>
    <n v="2025"/>
  </r>
  <r>
    <d v="2025-11-15T00:00:00"/>
    <n v="1"/>
    <s v="AMÉLIA BRITO ROCHA"/>
    <x v="0"/>
    <x v="0"/>
    <x v="5"/>
    <n v="15"/>
    <n v="2025"/>
  </r>
  <r>
    <d v="2025-11-17T00:00:00"/>
    <n v="71"/>
    <s v="JOSÉ ANTONIO"/>
    <x v="6"/>
    <x v="0"/>
    <x v="5"/>
    <n v="17"/>
    <n v="2025"/>
  </r>
  <r>
    <d v="2025-11-17T00:00:00"/>
    <n v="41"/>
    <s v="MARCIANO LOPES DUARTE"/>
    <x v="2"/>
    <x v="0"/>
    <x v="5"/>
    <n v="17"/>
    <n v="2025"/>
  </r>
  <r>
    <d v="2025-11-17T00:00:00"/>
    <n v="49"/>
    <s v="PEDRO LUCAS RIBEIRO ARTHIAGAS "/>
    <x v="9"/>
    <x v="0"/>
    <x v="5"/>
    <n v="17"/>
    <n v="2025"/>
  </r>
  <r>
    <d v="2025-11-17T00:00:00"/>
    <n v="40"/>
    <s v="MANUEL FERREIRA DOS SANTOS"/>
    <x v="6"/>
    <x v="0"/>
    <x v="5"/>
    <n v="17"/>
    <n v="2025"/>
  </r>
  <r>
    <d v="2025-11-17T00:00:00"/>
    <n v="72"/>
    <s v="TIAGO"/>
    <x v="2"/>
    <x v="0"/>
    <x v="5"/>
    <n v="17"/>
    <n v="2025"/>
  </r>
  <r>
    <d v="2025-11-17T00:00:00"/>
    <n v="76"/>
    <s v="JEFERSON"/>
    <x v="6"/>
    <x v="0"/>
    <x v="5"/>
    <n v="17"/>
    <n v="2025"/>
  </r>
  <r>
    <d v="2025-11-17T00:00:00"/>
    <n v="76"/>
    <s v="JEFERSON"/>
    <x v="0"/>
    <x v="0"/>
    <x v="5"/>
    <n v="17"/>
    <n v="2025"/>
  </r>
  <r>
    <d v="2025-11-17T00:00:00"/>
    <n v="56"/>
    <s v="VAMIR PEREIRA SILVA"/>
    <x v="7"/>
    <x v="0"/>
    <x v="5"/>
    <n v="17"/>
    <n v="2025"/>
  </r>
  <r>
    <d v="2025-11-18T00:00:00"/>
    <n v="48"/>
    <s v="MOISES DE MORAES"/>
    <x v="8"/>
    <x v="0"/>
    <x v="5"/>
    <n v="18"/>
    <n v="2025"/>
  </r>
  <r>
    <d v="2025-11-18T00:00:00"/>
    <n v="26"/>
    <s v="JAQUELINE MARIA SIMÕES CANDIDO"/>
    <x v="3"/>
    <x v="0"/>
    <x v="5"/>
    <n v="18"/>
    <n v="2025"/>
  </r>
  <r>
    <d v="2025-11-18T00:00:00"/>
    <n v="1"/>
    <s v="AMÉLIA BRITO ROCHA"/>
    <x v="2"/>
    <x v="0"/>
    <x v="5"/>
    <n v="18"/>
    <n v="2025"/>
  </r>
  <r>
    <d v="2025-11-18T00:00:00"/>
    <n v="29"/>
    <s v="JOÃO VICTOR MALAGOLLI COSTA"/>
    <x v="13"/>
    <x v="0"/>
    <x v="5"/>
    <n v="18"/>
    <n v="2025"/>
  </r>
  <r>
    <d v="2025-11-18T00:00:00"/>
    <n v="42"/>
    <s v="MARCIO GUILHERME BUENO DE MELO"/>
    <x v="8"/>
    <x v="0"/>
    <x v="5"/>
    <n v="18"/>
    <n v="2025"/>
  </r>
  <r>
    <d v="2025-11-18T00:00:00"/>
    <n v="49"/>
    <s v="PEDRO LUCAS RIBEIRO ARTHIAGAS "/>
    <x v="9"/>
    <x v="0"/>
    <x v="5"/>
    <n v="18"/>
    <n v="2025"/>
  </r>
  <r>
    <d v="2025-11-18T00:00:00"/>
    <n v="55"/>
    <s v="VALDIRENE SERAFIM DO SANTOS"/>
    <x v="1"/>
    <x v="0"/>
    <x v="5"/>
    <n v="18"/>
    <n v="2025"/>
  </r>
  <r>
    <d v="2025-11-18T00:00:00"/>
    <n v="55"/>
    <s v="VALDIRENE SERAFIM DO SANTOS"/>
    <x v="18"/>
    <x v="0"/>
    <x v="5"/>
    <n v="18"/>
    <n v="2025"/>
  </r>
  <r>
    <d v="2025-11-18T00:00:00"/>
    <n v="34"/>
    <s v="KESIA RAFAELA DA SILVA VILELA"/>
    <x v="5"/>
    <x v="0"/>
    <x v="5"/>
    <n v="18"/>
    <n v="2025"/>
  </r>
  <r>
    <d v="2025-11-18T00:00:00"/>
    <n v="4"/>
    <s v="ARON TADEU NASCIMENTO DE VITRO"/>
    <x v="5"/>
    <x v="0"/>
    <x v="5"/>
    <n v="18"/>
    <n v="2025"/>
  </r>
  <r>
    <d v="2025-11-19T00:00:00"/>
    <n v="14"/>
    <s v="ELIADSON ARAÚJO DE SÁ"/>
    <x v="0"/>
    <x v="0"/>
    <x v="5"/>
    <n v="19"/>
    <n v="2025"/>
  </r>
  <r>
    <d v="2025-11-19T00:00:00"/>
    <n v="60"/>
    <s v="CLEITON"/>
    <x v="5"/>
    <x v="0"/>
    <x v="5"/>
    <n v="19"/>
    <n v="2025"/>
  </r>
  <r>
    <d v="2025-11-19T00:00:00"/>
    <n v="34"/>
    <s v="KESIA RAFAELA DA SILVA VILELA"/>
    <x v="7"/>
    <x v="0"/>
    <x v="5"/>
    <n v="19"/>
    <n v="2025"/>
  </r>
  <r>
    <d v="2025-11-19T00:00:00"/>
    <n v="34"/>
    <s v="KESIA RAFAELA DA SILVA VILELA"/>
    <x v="3"/>
    <x v="0"/>
    <x v="5"/>
    <n v="19"/>
    <n v="2025"/>
  </r>
  <r>
    <d v="2025-11-19T00:00:00"/>
    <n v="34"/>
    <s v="KESIA RAFAELA DA SILVA VILELA"/>
    <x v="18"/>
    <x v="0"/>
    <x v="5"/>
    <n v="19"/>
    <n v="2025"/>
  </r>
  <r>
    <d v="2025-11-19T00:00:00"/>
    <n v="49"/>
    <s v="PEDRO LUCAS RIBEIRO ARTHIAGAS "/>
    <x v="3"/>
    <x v="0"/>
    <x v="5"/>
    <n v="19"/>
    <n v="2025"/>
  </r>
  <r>
    <d v="2025-11-19T00:00:00"/>
    <n v="47"/>
    <s v="MATHEUS FORTUNATO REIS"/>
    <x v="4"/>
    <x v="0"/>
    <x v="5"/>
    <n v="19"/>
    <n v="2025"/>
  </r>
  <r>
    <d v="2025-11-19T00:00:00"/>
    <n v="57"/>
    <s v="VITOR DA SILVA PEDROSO"/>
    <x v="5"/>
    <x v="0"/>
    <x v="5"/>
    <n v="19"/>
    <n v="2025"/>
  </r>
  <r>
    <d v="2025-11-20T00:00:00"/>
    <n v="42"/>
    <s v="MARCIO GUILHERME BUENO DE MELO"/>
    <x v="6"/>
    <x v="0"/>
    <x v="5"/>
    <n v="20"/>
    <n v="2025"/>
  </r>
  <r>
    <d v="2025-11-21T00:00:00"/>
    <n v="34"/>
    <s v="KESIA RAFAELA DA SILVA VILELA"/>
    <x v="1"/>
    <x v="0"/>
    <x v="5"/>
    <n v="21"/>
    <n v="2025"/>
  </r>
  <r>
    <d v="2025-11-21T00:00:00"/>
    <n v="35"/>
    <s v="LARISSA ALMEIDA DE SOUZA"/>
    <x v="1"/>
    <x v="0"/>
    <x v="5"/>
    <n v="21"/>
    <n v="2025"/>
  </r>
  <r>
    <d v="2025-11-21T00:00:00"/>
    <n v="35"/>
    <s v="LARISSA ALMEIDA DE SOUZA"/>
    <x v="6"/>
    <x v="0"/>
    <x v="5"/>
    <n v="21"/>
    <n v="2025"/>
  </r>
  <r>
    <d v="2025-11-21T00:00:00"/>
    <n v="26"/>
    <s v="JAQUELINE MARIA SIMÕES CANDIDO"/>
    <x v="5"/>
    <x v="0"/>
    <x v="5"/>
    <n v="21"/>
    <n v="2025"/>
  </r>
  <r>
    <d v="2025-11-21T00:00:00"/>
    <n v="20"/>
    <s v="FRANCISCA VIEIRA DE LIMA"/>
    <x v="3"/>
    <x v="0"/>
    <x v="5"/>
    <n v="21"/>
    <n v="2025"/>
  </r>
  <r>
    <d v="2025-11-21T00:00:00"/>
    <n v="32"/>
    <s v="JOSÉ ILTON DE ABREU SOARES"/>
    <x v="2"/>
    <x v="0"/>
    <x v="5"/>
    <n v="21"/>
    <n v="2025"/>
  </r>
  <r>
    <d v="2025-11-22T00:00:00"/>
    <n v="61"/>
    <s v="ALESSANDRA "/>
    <x v="4"/>
    <x v="0"/>
    <x v="5"/>
    <n v="22"/>
    <n v="2025"/>
  </r>
  <r>
    <d v="2025-11-22T00:00:00"/>
    <n v="15"/>
    <s v="ELISETE DA SILVA SIMÕES"/>
    <x v="7"/>
    <x v="0"/>
    <x v="5"/>
    <n v="22"/>
    <n v="2025"/>
  </r>
  <r>
    <d v="2025-11-24T00:00:00"/>
    <n v="26"/>
    <s v="JAQUELINE MARIA SIMÕES CANDIDO"/>
    <x v="7"/>
    <x v="0"/>
    <x v="5"/>
    <n v="24"/>
    <n v="2025"/>
  </r>
  <r>
    <d v="2025-11-24T00:00:00"/>
    <n v="34"/>
    <s v="KESIA RAFAELA DA SILVA VILELA"/>
    <x v="1"/>
    <x v="0"/>
    <x v="5"/>
    <n v="24"/>
    <n v="2025"/>
  </r>
  <r>
    <d v="2025-11-24T00:00:00"/>
    <n v="34"/>
    <s v="KESIA RAFAELA DA SILVA VILELA"/>
    <x v="18"/>
    <x v="0"/>
    <x v="5"/>
    <n v="24"/>
    <n v="2025"/>
  </r>
  <r>
    <d v="2025-11-24T00:00:00"/>
    <n v="34"/>
    <s v="KESIA RAFAELA DA SILVA VILELA"/>
    <x v="6"/>
    <x v="0"/>
    <x v="5"/>
    <n v="24"/>
    <n v="2025"/>
  </r>
  <r>
    <d v="2025-11-24T00:00:00"/>
    <n v="34"/>
    <s v="KESIA RAFAELA DA SILVA VILELA"/>
    <x v="5"/>
    <x v="0"/>
    <x v="5"/>
    <n v="24"/>
    <n v="2025"/>
  </r>
  <r>
    <d v="2025-11-24T00:00:00"/>
    <n v="35"/>
    <s v="LARISSA ALMEIDA DE SOUZA"/>
    <x v="10"/>
    <x v="0"/>
    <x v="5"/>
    <n v="24"/>
    <n v="2025"/>
  </r>
  <r>
    <d v="2025-11-24T00:00:00"/>
    <n v="17"/>
    <s v="FELICIO DA COSTA RIBEIRO ALVES"/>
    <x v="6"/>
    <x v="0"/>
    <x v="5"/>
    <n v="24"/>
    <n v="2025"/>
  </r>
  <r>
    <d v="2025-11-24T00:00:00"/>
    <n v="29"/>
    <s v="JOÃO VICTOR MALAGOLLI COSTA"/>
    <x v="4"/>
    <x v="0"/>
    <x v="5"/>
    <n v="24"/>
    <n v="2025"/>
  </r>
  <r>
    <d v="2025-11-24T00:00:00"/>
    <n v="17"/>
    <s v="FELICIO DA COSTA RIBEIRO ALVES"/>
    <x v="7"/>
    <x v="0"/>
    <x v="5"/>
    <n v="24"/>
    <n v="2025"/>
  </r>
  <r>
    <d v="2025-11-24T00:00:00"/>
    <n v="72"/>
    <s v="TIAGO"/>
    <x v="0"/>
    <x v="0"/>
    <x v="5"/>
    <n v="24"/>
    <n v="2025"/>
  </r>
  <r>
    <d v="2025-11-25T00:00:00"/>
    <n v="23"/>
    <s v="GUSTAVO DE JESUS SANTOS"/>
    <x v="4"/>
    <x v="0"/>
    <x v="5"/>
    <n v="25"/>
    <n v="2025"/>
  </r>
  <r>
    <d v="2025-11-25T00:00:00"/>
    <n v="34"/>
    <s v="KESIA RAFAELA DA SILVA VILELA"/>
    <x v="7"/>
    <x v="0"/>
    <x v="5"/>
    <n v="25"/>
    <n v="2025"/>
  </r>
  <r>
    <d v="2025-11-25T00:00:00"/>
    <n v="61"/>
    <s v="ALESSANDRA "/>
    <x v="1"/>
    <x v="0"/>
    <x v="5"/>
    <n v="25"/>
    <n v="2025"/>
  </r>
  <r>
    <d v="2025-11-25T00:00:00"/>
    <n v="12"/>
    <s v="EDUARDO FARIAS MENDES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49"/>
    <s v="PEDRO LUCAS RIBEIRO ARTHIAGAS 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3"/>
    <s v="ANTONIA ELIVANIA DA SILVA SANTOS GONÇALVES"/>
    <x v="3"/>
    <x v="0"/>
    <x v="5"/>
    <n v="25"/>
    <n v="2025"/>
  </r>
  <r>
    <d v="2025-11-25T00:00:00"/>
    <n v="36"/>
    <s v="LEANDRO ALCANTARA DA SILVA"/>
    <x v="3"/>
    <x v="0"/>
    <x v="5"/>
    <n v="25"/>
    <n v="2025"/>
  </r>
  <r>
    <d v="2025-11-25T00:00:00"/>
    <n v="47"/>
    <s v="MATHEUS FORTUNATO REIS"/>
    <x v="4"/>
    <x v="0"/>
    <x v="5"/>
    <n v="25"/>
    <n v="2025"/>
  </r>
  <r>
    <d v="2025-11-25T00:00:00"/>
    <n v="40"/>
    <s v="MANUEL FERREIRA DOS SANTOS"/>
    <x v="5"/>
    <x v="0"/>
    <x v="5"/>
    <n v="25"/>
    <n v="2025"/>
  </r>
  <r>
    <d v="2025-11-26T00:00:00"/>
    <n v="25"/>
    <s v="JAQUELINE LEONOR DA SILVA"/>
    <x v="4"/>
    <x v="0"/>
    <x v="5"/>
    <n v="26"/>
    <n v="2025"/>
  </r>
  <r>
    <d v="2025-11-26T00:00:00"/>
    <n v="6"/>
    <s v="CAMILA DA SILVA FERZE"/>
    <x v="4"/>
    <x v="0"/>
    <x v="5"/>
    <n v="26"/>
    <n v="2025"/>
  </r>
  <r>
    <d v="2025-11-26T00:00:00"/>
    <n v="35"/>
    <s v="LARISSA ALMEIDA DE SOUZA"/>
    <x v="1"/>
    <x v="0"/>
    <x v="5"/>
    <n v="26"/>
    <n v="2025"/>
  </r>
  <r>
    <d v="2025-11-26T00:00:00"/>
    <n v="61"/>
    <s v="ALESSANDRA "/>
    <x v="4"/>
    <x v="0"/>
    <x v="5"/>
    <n v="26"/>
    <n v="2025"/>
  </r>
  <r>
    <d v="2025-11-26T00:00:00"/>
    <n v="23"/>
    <s v="GUSTAVO DE JESUS SANTOS"/>
    <x v="4"/>
    <x v="0"/>
    <x v="5"/>
    <n v="26"/>
    <n v="2025"/>
  </r>
  <r>
    <d v="2025-11-26T00:00:00"/>
    <n v="48"/>
    <s v="MOISES DE MORAES"/>
    <x v="8"/>
    <x v="0"/>
    <x v="5"/>
    <n v="26"/>
    <n v="2025"/>
  </r>
  <r>
    <d v="2025-11-26T00:00:00"/>
    <n v="34"/>
    <s v="KESIA RAFAELA DA SILVA VILELA"/>
    <x v="6"/>
    <x v="0"/>
    <x v="5"/>
    <n v="26"/>
    <n v="2025"/>
  </r>
  <r>
    <d v="2025-11-26T00:00:00"/>
    <n v="34"/>
    <s v="KESIA RAFAELA DA SILVA VILELA"/>
    <x v="5"/>
    <x v="0"/>
    <x v="5"/>
    <n v="26"/>
    <n v="2025"/>
  </r>
  <r>
    <d v="2025-11-26T00:00:00"/>
    <n v="34"/>
    <s v="KESIA RAFAELA DA SILVA VILELA"/>
    <x v="18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1"/>
    <s v="AMÉLIA BRITO ROCHA"/>
    <x v="3"/>
    <x v="0"/>
    <x v="5"/>
    <n v="26"/>
    <n v="2025"/>
  </r>
  <r>
    <d v="2025-11-26T00:00:00"/>
    <n v="60"/>
    <s v="CLEITON"/>
    <x v="1"/>
    <x v="0"/>
    <x v="5"/>
    <n v="26"/>
    <n v="2025"/>
  </r>
  <r>
    <d v="2025-11-26T00:00:00"/>
    <n v="17"/>
    <s v="FELICIO DA COSTA RIBEIRO ALVES"/>
    <x v="1"/>
    <x v="0"/>
    <x v="5"/>
    <n v="26"/>
    <n v="2025"/>
  </r>
  <r>
    <d v="2025-11-26T00:00:00"/>
    <n v="72"/>
    <s v="TIAGO"/>
    <x v="3"/>
    <x v="0"/>
    <x v="5"/>
    <n v="26"/>
    <n v="2025"/>
  </r>
  <r>
    <d v="2025-11-26T00:00:00"/>
    <n v="72"/>
    <s v="TIAGO"/>
    <x v="6"/>
    <x v="0"/>
    <x v="5"/>
    <n v="26"/>
    <n v="2025"/>
  </r>
  <r>
    <d v="2025-11-27T00:00:00"/>
    <n v="26"/>
    <s v="JAQUELINE MARIA SIMÕES CANDIDO"/>
    <x v="7"/>
    <x v="0"/>
    <x v="5"/>
    <n v="27"/>
    <n v="2025"/>
  </r>
  <r>
    <d v="2025-11-27T00:00:00"/>
    <n v="61"/>
    <s v="ALESSANDRA "/>
    <x v="1"/>
    <x v="0"/>
    <x v="5"/>
    <n v="27"/>
    <n v="2025"/>
  </r>
  <r>
    <d v="2025-11-27T00:00:00"/>
    <n v="12"/>
    <s v="EDUARDO FARIAS MENDES"/>
    <x v="5"/>
    <x v="0"/>
    <x v="5"/>
    <n v="27"/>
    <n v="2025"/>
  </r>
  <r>
    <d v="2025-11-27T00:00:00"/>
    <n v="39"/>
    <s v="LUCILENE DIAS FERREIRA DE OLIVEIRA"/>
    <x v="3"/>
    <x v="0"/>
    <x v="5"/>
    <n v="27"/>
    <n v="2025"/>
  </r>
  <r>
    <d v="2025-11-27T00:00:00"/>
    <n v="34"/>
    <s v="KESIA RAFAELA DA SILVA VILELA"/>
    <x v="1"/>
    <x v="0"/>
    <x v="5"/>
    <n v="27"/>
    <n v="2025"/>
  </r>
  <r>
    <d v="2025-11-27T00:00:00"/>
    <n v="23"/>
    <s v="GUSTAVO DE JESUS SANTOS"/>
    <x v="4"/>
    <x v="0"/>
    <x v="5"/>
    <n v="27"/>
    <n v="2025"/>
  </r>
  <r>
    <d v="2025-11-27T00:00:00"/>
    <n v="47"/>
    <s v="MATHEUS FORTUNATO REIS"/>
    <x v="4"/>
    <x v="0"/>
    <x v="5"/>
    <n v="27"/>
    <n v="2025"/>
  </r>
  <r>
    <d v="2025-11-27T00:00:00"/>
    <n v="3"/>
    <s v="ANTONIA ELIVANIA DA SILVA SANTOS GONÇALVES"/>
    <x v="3"/>
    <x v="0"/>
    <x v="5"/>
    <n v="27"/>
    <n v="2025"/>
  </r>
  <r>
    <d v="2025-11-27T00:00:00"/>
    <n v="67"/>
    <s v="MAYARA"/>
    <x v="0"/>
    <x v="0"/>
    <x v="5"/>
    <n v="27"/>
    <n v="2025"/>
  </r>
  <r>
    <d v="2025-11-27T00:00:00"/>
    <n v="49"/>
    <s v="PEDRO LUCAS RIBEIRO ARTHIAGAS "/>
    <x v="4"/>
    <x v="0"/>
    <x v="5"/>
    <n v="27"/>
    <n v="2025"/>
  </r>
  <r>
    <d v="2025-11-27T00:00:00"/>
    <n v="72"/>
    <s v="TIAGO"/>
    <x v="7"/>
    <x v="0"/>
    <x v="5"/>
    <n v="27"/>
    <n v="2025"/>
  </r>
  <r>
    <d v="2025-11-28T00:00:00"/>
    <n v="25"/>
    <s v="JAQUELINE LEONOR DA SILVA"/>
    <x v="2"/>
    <x v="0"/>
    <x v="5"/>
    <n v="28"/>
    <n v="2025"/>
  </r>
  <r>
    <d v="2025-11-28T00:00:00"/>
    <n v="12"/>
    <s v="EDUARDO FARIAS MENDES"/>
    <x v="3"/>
    <x v="0"/>
    <x v="5"/>
    <n v="28"/>
    <n v="2025"/>
  </r>
  <r>
    <d v="2025-11-28T00:00:00"/>
    <n v="34"/>
    <s v="KESIA RAFAELA DA SILVA VILELA"/>
    <x v="7"/>
    <x v="0"/>
    <x v="5"/>
    <n v="28"/>
    <n v="2025"/>
  </r>
  <r>
    <d v="2025-11-28T00:00:00"/>
    <n v="34"/>
    <s v="KESIA RAFAELA DA SILVA VILELA"/>
    <x v="18"/>
    <x v="0"/>
    <x v="5"/>
    <n v="28"/>
    <n v="2025"/>
  </r>
  <r>
    <d v="2025-11-28T00:00:00"/>
    <n v="34"/>
    <s v="KESIA RAFAELA DA SILVA VILELA"/>
    <x v="1"/>
    <x v="0"/>
    <x v="5"/>
    <n v="28"/>
    <n v="2025"/>
  </r>
  <r>
    <d v="2025-11-28T00:00:00"/>
    <n v="29"/>
    <s v="JOÃO VICTOR MALAGOLLI COSTA"/>
    <x v="5"/>
    <x v="0"/>
    <x v="5"/>
    <n v="28"/>
    <n v="2025"/>
  </r>
  <r>
    <d v="2025-11-28T00:00:00"/>
    <n v="35"/>
    <s v="LARISSA ALMEIDA DE SOUZA"/>
    <x v="6"/>
    <x v="0"/>
    <x v="5"/>
    <n v="28"/>
    <n v="2025"/>
  </r>
  <r>
    <d v="2025-11-28T00:00:00"/>
    <n v="77"/>
    <s v="ANDERSON"/>
    <x v="6"/>
    <x v="0"/>
    <x v="5"/>
    <n v="28"/>
    <n v="2025"/>
  </r>
  <r>
    <d v="2025-11-28T00:00:00"/>
    <n v="94"/>
    <s v="TERCEIRIZADO"/>
    <x v="6"/>
    <x v="0"/>
    <x v="5"/>
    <n v="28"/>
    <n v="2025"/>
  </r>
  <r>
    <d v="2025-11-28T00:00:00"/>
    <n v="95"/>
    <s v="TERCERIZADO"/>
    <x v="6"/>
    <x v="0"/>
    <x v="5"/>
    <n v="28"/>
    <n v="2025"/>
  </r>
  <r>
    <d v="2025-11-28T00:00:00"/>
    <n v="49"/>
    <s v="PEDRO LUCAS RIBEIRO ARTHIAGAS "/>
    <x v="3"/>
    <x v="0"/>
    <x v="5"/>
    <n v="28"/>
    <n v="2025"/>
  </r>
  <r>
    <d v="2025-11-28T00:00:00"/>
    <n v="25"/>
    <s v="JAQUELINE LEONOR DA SILVA"/>
    <x v="4"/>
    <x v="0"/>
    <x v="5"/>
    <n v="28"/>
    <n v="2025"/>
  </r>
  <r>
    <d v="2025-11-28T00:00:00"/>
    <n v="3"/>
    <s v="ANTONIA ELIVANIA DA SILVA SANTOS GONÇALVES"/>
    <x v="23"/>
    <x v="0"/>
    <x v="5"/>
    <n v="28"/>
    <n v="2025"/>
  </r>
  <r>
    <d v="2025-11-28T00:00:00"/>
    <n v="3"/>
    <s v="ANTONIA ELIVANIA DA SILVA SANTOS GONÇALVES"/>
    <x v="24"/>
    <x v="0"/>
    <x v="5"/>
    <n v="28"/>
    <n v="2025"/>
  </r>
  <r>
    <d v="2025-11-28T00:00:00"/>
    <n v="49"/>
    <s v="PEDRO LUCAS RIBEIRO ARTHIAGAS "/>
    <x v="4"/>
    <x v="0"/>
    <x v="5"/>
    <n v="28"/>
    <n v="2025"/>
  </r>
  <r>
    <d v="2025-11-28T00:00:00"/>
    <n v="55"/>
    <s v="VALDIRENE SERAFIM DO SANTOS"/>
    <x v="3"/>
    <x v="0"/>
    <x v="5"/>
    <n v="28"/>
    <n v="2025"/>
  </r>
  <r>
    <d v="2025-11-29T00:00:00"/>
    <n v="2"/>
    <s v="ANDRÉ AGUILAR RIBEIRO"/>
    <x v="25"/>
    <x v="0"/>
    <x v="5"/>
    <n v="29"/>
    <n v="2025"/>
  </r>
  <r>
    <d v="2025-12-01T00:00:00"/>
    <n v="11"/>
    <s v="EDSON GATINONI JUNIOR"/>
    <x v="0"/>
    <x v="0"/>
    <x v="6"/>
    <n v="1"/>
    <n v="2025"/>
  </r>
  <r>
    <d v="2025-12-01T00:00:00"/>
    <n v="47"/>
    <s v="MATHEUS FORTUNATO REIS"/>
    <x v="3"/>
    <x v="0"/>
    <x v="6"/>
    <n v="1"/>
    <n v="2025"/>
  </r>
  <r>
    <d v="2025-12-01T00:00:00"/>
    <n v="47"/>
    <s v="MATHEUS FORTUNATO REIS"/>
    <x v="26"/>
    <x v="0"/>
    <x v="6"/>
    <n v="1"/>
    <n v="2025"/>
  </r>
  <r>
    <d v="2025-12-01T00:00:00"/>
    <n v="72"/>
    <s v="TIAGO"/>
    <x v="8"/>
    <x v="0"/>
    <x v="6"/>
    <n v="1"/>
    <n v="2025"/>
  </r>
  <r>
    <d v="2025-12-02T00:00:00"/>
    <n v="1"/>
    <s v="AMÉLIA BRITO ROCHA"/>
    <x v="3"/>
    <x v="0"/>
    <x v="6"/>
    <n v="2"/>
    <n v="2025"/>
  </r>
  <r>
    <d v="2025-12-02T00:00:00"/>
    <n v="12"/>
    <s v="EDUARDO FARIAS MENDES"/>
    <x v="3"/>
    <x v="0"/>
    <x v="6"/>
    <n v="2"/>
    <n v="2025"/>
  </r>
  <r>
    <d v="2025-12-02T00:00:00"/>
    <n v="11"/>
    <s v="EDSON GATINONI JUNIOR"/>
    <x v="6"/>
    <x v="0"/>
    <x v="6"/>
    <n v="2"/>
    <n v="2025"/>
  </r>
  <r>
    <d v="2025-12-02T00:00:00"/>
    <n v="29"/>
    <s v="JOÃO VICTOR MALAGOLLI COSTA"/>
    <x v="6"/>
    <x v="0"/>
    <x v="6"/>
    <n v="2"/>
    <n v="2025"/>
  </r>
  <r>
    <d v="2025-12-02T00:00:00"/>
    <n v="11"/>
    <s v="EDSON GATINONI JUNIOR"/>
    <x v="5"/>
    <x v="0"/>
    <x v="6"/>
    <n v="2"/>
    <n v="2025"/>
  </r>
  <r>
    <d v="2025-12-02T00:00:00"/>
    <n v="29"/>
    <s v="JOÃO VICTOR MALAGOLLI COSTA"/>
    <x v="5"/>
    <x v="0"/>
    <x v="6"/>
    <n v="2"/>
    <n v="2025"/>
  </r>
  <r>
    <d v="2025-12-02T00:00:00"/>
    <n v="55"/>
    <s v="VALDIRENE SERAFIM DO SANTOS"/>
    <x v="1"/>
    <x v="0"/>
    <x v="6"/>
    <n v="2"/>
    <n v="2025"/>
  </r>
  <r>
    <d v="2025-12-03T00:00:00"/>
    <n v="30"/>
    <s v="JONATHAN CARLOS MOURA DA SILVA"/>
    <x v="24"/>
    <x v="0"/>
    <x v="6"/>
    <n v="3"/>
    <n v="2025"/>
  </r>
  <r>
    <d v="2025-12-03T00:00:00"/>
    <n v="38"/>
    <s v="LUCAS CERIMELE DA SILVA"/>
    <x v="24"/>
    <x v="0"/>
    <x v="6"/>
    <n v="3"/>
    <n v="2025"/>
  </r>
  <r>
    <d v="2025-12-04T00:00:00"/>
    <n v="7"/>
    <s v="CATIA OLIVEIRA DOS SANTOS"/>
    <x v="6"/>
    <x v="0"/>
    <x v="6"/>
    <n v="4"/>
    <n v="2025"/>
  </r>
  <r>
    <d v="2025-12-04T00:00:00"/>
    <n v="1"/>
    <s v="AMÉLIA BRITO ROCHA"/>
    <x v="2"/>
    <x v="0"/>
    <x v="6"/>
    <n v="4"/>
    <n v="2025"/>
  </r>
  <r>
    <d v="2025-12-04T00:00:00"/>
    <n v="48"/>
    <s v="MOISES DE MORAES"/>
    <x v="25"/>
    <x v="0"/>
    <x v="6"/>
    <n v="4"/>
    <n v="2025"/>
  </r>
  <r>
    <d v="2025-12-04T00:00:00"/>
    <n v="94"/>
    <s v="TERCEIRIZADO"/>
    <x v="11"/>
    <x v="0"/>
    <x v="6"/>
    <n v="4"/>
    <n v="2025"/>
  </r>
  <r>
    <d v="2025-12-04T00:00:00"/>
    <n v="30"/>
    <s v="JONATHAN CARLOS MOURA DA SILVA"/>
    <x v="0"/>
    <x v="0"/>
    <x v="6"/>
    <n v="4"/>
    <n v="2025"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d v="2025-06-10T00:00:00"/>
    <n v="16"/>
    <s v="FABIO FELIPE CARDOSO"/>
    <x v="0"/>
    <x v="0"/>
    <x v="0"/>
    <n v="10"/>
    <n v="2025"/>
  </r>
  <r>
    <d v="2025-06-10T00:00:00"/>
    <n v="54"/>
    <s v="ROSINEIDE SILVA DE OLIVEIRA"/>
    <x v="1"/>
    <x v="0"/>
    <x v="0"/>
    <n v="10"/>
    <n v="2025"/>
  </r>
  <r>
    <d v="2025-06-10T00:00:00"/>
    <n v="24"/>
    <s v="HENRIQUE MORAES GATINONI"/>
    <x v="2"/>
    <x v="0"/>
    <x v="0"/>
    <n v="10"/>
    <n v="2025"/>
  </r>
  <r>
    <d v="2025-06-11T00:00:00"/>
    <n v="9"/>
    <s v="DIEGO BEZERRA MOTTA BERALDO"/>
    <x v="2"/>
    <x v="0"/>
    <x v="0"/>
    <n v="11"/>
    <n v="2025"/>
  </r>
  <r>
    <d v="2025-06-11T00:00:00"/>
    <n v="11"/>
    <s v="EDSON GATINONI JUNIOR"/>
    <x v="2"/>
    <x v="0"/>
    <x v="0"/>
    <n v="11"/>
    <n v="2025"/>
  </r>
  <r>
    <d v="2025-06-11T00:00:00"/>
    <n v="40"/>
    <s v="MANUEL FERREIRA DOS SANTOS"/>
    <x v="1"/>
    <x v="0"/>
    <x v="0"/>
    <n v="11"/>
    <n v="2025"/>
  </r>
  <r>
    <d v="2025-06-12T00:00:00"/>
    <n v="30"/>
    <s v="JONATHAN CARLOS MOURA DA SILVA"/>
    <x v="2"/>
    <x v="0"/>
    <x v="0"/>
    <n v="12"/>
    <n v="2025"/>
  </r>
  <r>
    <d v="2025-06-12T00:00:00"/>
    <n v="47"/>
    <s v="MATHEUS FORTUNATO REIS"/>
    <x v="3"/>
    <x v="0"/>
    <x v="0"/>
    <n v="12"/>
    <n v="2025"/>
  </r>
  <r>
    <d v="2025-06-12T00:00:00"/>
    <n v="34"/>
    <s v="KESIA RAFAELA DA SILVA VILELA"/>
    <x v="4"/>
    <x v="0"/>
    <x v="0"/>
    <n v="12"/>
    <n v="2025"/>
  </r>
  <r>
    <d v="2025-06-12T00:00:00"/>
    <n v="57"/>
    <s v="VITOR DA SILVA PEDROSO"/>
    <x v="5"/>
    <x v="0"/>
    <x v="0"/>
    <n v="12"/>
    <n v="2025"/>
  </r>
  <r>
    <d v="2025-06-12T00:00:00"/>
    <n v="50"/>
    <s v="POLIANA ROCHA DOS SANTOS"/>
    <x v="1"/>
    <x v="0"/>
    <x v="0"/>
    <n v="12"/>
    <n v="2025"/>
  </r>
  <r>
    <d v="2025-06-12T00:00:00"/>
    <n v="42"/>
    <s v="MARCIO GUILHERME BUENO DE MELO"/>
    <x v="6"/>
    <x v="0"/>
    <x v="0"/>
    <n v="12"/>
    <n v="2025"/>
  </r>
  <r>
    <d v="2025-06-12T00:00:00"/>
    <n v="26"/>
    <s v="JAQUELINE MARIA SIMÕES CANDIDO"/>
    <x v="4"/>
    <x v="0"/>
    <x v="0"/>
    <n v="12"/>
    <n v="2025"/>
  </r>
  <r>
    <d v="2025-06-12T00:00:00"/>
    <n v="4"/>
    <s v="ARON TADEU NASCIMENTO DE VITRO"/>
    <x v="4"/>
    <x v="0"/>
    <x v="0"/>
    <n v="12"/>
    <n v="2025"/>
  </r>
  <r>
    <d v="2025-06-12T00:00:00"/>
    <n v="10"/>
    <s v="DIOGO CESARIO MENDES DA SILVA"/>
    <x v="4"/>
    <x v="0"/>
    <x v="0"/>
    <n v="12"/>
    <n v="2025"/>
  </r>
  <r>
    <d v="2025-06-12T00:00:00"/>
    <n v="10"/>
    <s v="DIOGO CESARIO MENDES DA SILVA"/>
    <x v="6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60"/>
    <s v="CLEITON"/>
    <x v="1"/>
    <x v="0"/>
    <x v="0"/>
    <n v="12"/>
    <n v="2025"/>
  </r>
  <r>
    <d v="2025-06-12T00:00:00"/>
    <n v="49"/>
    <s v="PEDRO LUCAS RIBEIRO ARTHIAGAS "/>
    <x v="6"/>
    <x v="0"/>
    <x v="0"/>
    <n v="12"/>
    <n v="2025"/>
  </r>
  <r>
    <d v="2025-06-12T00:00:00"/>
    <n v="25"/>
    <s v="JAQUELINE LEONOR DA SILVA"/>
    <x v="4"/>
    <x v="0"/>
    <x v="0"/>
    <n v="12"/>
    <n v="2025"/>
  </r>
  <r>
    <d v="2025-06-12T00:00:00"/>
    <n v="14"/>
    <s v="ELIADSON ARAÚJO DE SÁ"/>
    <x v="5"/>
    <x v="0"/>
    <x v="0"/>
    <n v="12"/>
    <n v="2025"/>
  </r>
  <r>
    <d v="2025-06-12T00:00:00"/>
    <n v="14"/>
    <s v="ELIADSON ARAÚJO DE SÁ"/>
    <x v="6"/>
    <x v="0"/>
    <x v="0"/>
    <n v="12"/>
    <n v="2025"/>
  </r>
  <r>
    <d v="2025-06-12T00:00:00"/>
    <n v="45"/>
    <s v="MARINA ELEUTÉRIO DA SILVA"/>
    <x v="5"/>
    <x v="0"/>
    <x v="0"/>
    <n v="12"/>
    <n v="2025"/>
  </r>
  <r>
    <d v="2025-06-12T00:00:00"/>
    <n v="47"/>
    <s v="MATHEUS FORTUNATO REIS"/>
    <x v="4"/>
    <x v="0"/>
    <x v="0"/>
    <n v="12"/>
    <n v="2025"/>
  </r>
  <r>
    <d v="2025-06-12T00:00:00"/>
    <n v="58"/>
    <s v="WILLIAMS CAMARGO DO PRADO"/>
    <x v="6"/>
    <x v="0"/>
    <x v="0"/>
    <n v="12"/>
    <n v="2025"/>
  </r>
  <r>
    <d v="2025-06-12T00:00:00"/>
    <n v="4"/>
    <s v="ARON TADEU NASCIMENTO DE VITRO"/>
    <x v="5"/>
    <x v="0"/>
    <x v="0"/>
    <n v="12"/>
    <n v="2025"/>
  </r>
  <r>
    <d v="2025-06-12T00:00:00"/>
    <n v="22"/>
    <s v="GUILHERME AVILA RIBEIRO"/>
    <x v="5"/>
    <x v="0"/>
    <x v="0"/>
    <n v="12"/>
    <n v="2025"/>
  </r>
  <r>
    <d v="2025-06-12T00:00:00"/>
    <n v="14"/>
    <s v="ELIADSON ARAÚJO DE SÁ"/>
    <x v="1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15"/>
    <s v="ELISETE DA SILVA SIMÕES"/>
    <x v="2"/>
    <x v="0"/>
    <x v="0"/>
    <n v="12"/>
    <n v="2025"/>
  </r>
  <r>
    <d v="2025-06-12T00:00:00"/>
    <n v="23"/>
    <s v="GUSTAVO DE JESUS SANTOS"/>
    <x v="4"/>
    <x v="0"/>
    <x v="0"/>
    <n v="12"/>
    <n v="2025"/>
  </r>
  <r>
    <d v="2025-06-12T00:00:00"/>
    <n v="12"/>
    <s v="EDUARDO FARIAS MENDES"/>
    <x v="1"/>
    <x v="0"/>
    <x v="0"/>
    <n v="12"/>
    <n v="2025"/>
  </r>
  <r>
    <d v="2025-06-12T00:00:00"/>
    <n v="12"/>
    <s v="EDUARDO FARIAS MENDES"/>
    <x v="4"/>
    <x v="0"/>
    <x v="0"/>
    <n v="12"/>
    <n v="2025"/>
  </r>
  <r>
    <d v="2025-06-13T00:00:00"/>
    <n v="54"/>
    <s v="ROSINEIDE SILVA DE OLIVEIRA"/>
    <x v="5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23"/>
    <s v="GUSTAVO DE JESUS SANTOS"/>
    <x v="4"/>
    <x v="0"/>
    <x v="0"/>
    <n v="13"/>
    <n v="2025"/>
  </r>
  <r>
    <d v="2025-06-13T00:00:00"/>
    <n v="61"/>
    <s v="ALESSANDRA "/>
    <x v="7"/>
    <x v="0"/>
    <x v="0"/>
    <n v="13"/>
    <n v="2025"/>
  </r>
  <r>
    <d v="2025-06-13T00:00:00"/>
    <n v="60"/>
    <s v="CLEITON"/>
    <x v="6"/>
    <x v="0"/>
    <x v="0"/>
    <n v="13"/>
    <n v="2025"/>
  </r>
  <r>
    <d v="2025-06-13T00:00:00"/>
    <n v="23"/>
    <s v="GUSTAVO DE JESUS SANTOS"/>
    <x v="2"/>
    <x v="0"/>
    <x v="0"/>
    <n v="13"/>
    <n v="2025"/>
  </r>
  <r>
    <d v="2025-06-13T00:00:00"/>
    <n v="57"/>
    <s v="VITOR DA SILVA PEDROSO"/>
    <x v="4"/>
    <x v="0"/>
    <x v="0"/>
    <n v="13"/>
    <n v="2025"/>
  </r>
  <r>
    <d v="2025-06-13T00:00:00"/>
    <n v="48"/>
    <s v="MOISES DE MORAES"/>
    <x v="8"/>
    <x v="0"/>
    <x v="0"/>
    <n v="13"/>
    <n v="2025"/>
  </r>
  <r>
    <d v="2025-06-13T00:00:00"/>
    <n v="48"/>
    <s v="MOISES DE MORAES"/>
    <x v="5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4"/>
    <s v="ARON TADEU NASCIMENTO DE VITRO"/>
    <x v="4"/>
    <x v="0"/>
    <x v="0"/>
    <n v="13"/>
    <n v="2025"/>
  </r>
  <r>
    <d v="2025-06-13T00:00:00"/>
    <n v="42"/>
    <s v="MARCIO GUILHERME BUENO DE MELO"/>
    <x v="1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50"/>
    <s v="POLIANA ROCHA DOS SANTOS"/>
    <x v="1"/>
    <x v="0"/>
    <x v="0"/>
    <n v="13"/>
    <n v="2025"/>
  </r>
  <r>
    <d v="2025-06-13T00:00:00"/>
    <n v="50"/>
    <s v="POLIANA ROCHA DOS SANTOS"/>
    <x v="4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3"/>
    <s v="ANTONIA ELIVANIA DA SILVA SANTOS GONÇALVES"/>
    <x v="4"/>
    <x v="0"/>
    <x v="0"/>
    <n v="13"/>
    <n v="2025"/>
  </r>
  <r>
    <d v="2025-06-14T00:00:00"/>
    <n v="14"/>
    <s v="ELIADSON ARAÚJO DE SÁ"/>
    <x v="4"/>
    <x v="0"/>
    <x v="0"/>
    <n v="14"/>
    <n v="2025"/>
  </r>
  <r>
    <d v="2025-06-14T00:00:00"/>
    <n v="14"/>
    <s v="ELIADSON ARAÚJO DE SÁ"/>
    <x v="4"/>
    <x v="0"/>
    <x v="0"/>
    <n v="14"/>
    <n v="2025"/>
  </r>
  <r>
    <d v="2025-06-14T00:00:00"/>
    <n v="40"/>
    <s v="MANUEL FERREIRA DOS SANTOS"/>
    <x v="4"/>
    <x v="0"/>
    <x v="0"/>
    <n v="14"/>
    <n v="2025"/>
  </r>
  <r>
    <d v="2025-06-14T00:00:00"/>
    <n v="25"/>
    <s v="JAQUELINE LEONOR DA SILVA"/>
    <x v="4"/>
    <x v="0"/>
    <x v="0"/>
    <n v="14"/>
    <n v="2025"/>
  </r>
  <r>
    <d v="2025-06-14T00:00:00"/>
    <n v="6"/>
    <s v="CAMILA DA SILVA FERZE"/>
    <x v="4"/>
    <x v="0"/>
    <x v="0"/>
    <n v="14"/>
    <n v="2025"/>
  </r>
  <r>
    <d v="2025-06-16T00:00:00"/>
    <n v="40"/>
    <s v="MANUEL FERREIRA DOS SANTOS"/>
    <x v="5"/>
    <x v="0"/>
    <x v="0"/>
    <n v="16"/>
    <n v="2025"/>
  </r>
  <r>
    <d v="2025-06-16T00:00:00"/>
    <n v="1"/>
    <s v="AMÉLIA BRITO ROCHA"/>
    <x v="5"/>
    <x v="0"/>
    <x v="0"/>
    <n v="16"/>
    <n v="2025"/>
  </r>
  <r>
    <d v="2025-06-16T00:00:00"/>
    <n v="60"/>
    <s v="CLEITON"/>
    <x v="6"/>
    <x v="0"/>
    <x v="0"/>
    <n v="16"/>
    <n v="2025"/>
  </r>
  <r>
    <d v="2025-06-16T00:00:00"/>
    <n v="51"/>
    <s v="RENAN COLONI MARTINS"/>
    <x v="4"/>
    <x v="0"/>
    <x v="0"/>
    <n v="16"/>
    <n v="2025"/>
  </r>
  <r>
    <d v="2025-06-16T00:00:00"/>
    <n v="34"/>
    <s v="KESIA RAFAELA DA SILVA VILELA"/>
    <x v="6"/>
    <x v="0"/>
    <x v="0"/>
    <n v="16"/>
    <n v="2025"/>
  </r>
  <r>
    <d v="2025-06-16T00:00:00"/>
    <n v="61"/>
    <s v="ALESSANDRA "/>
    <x v="2"/>
    <x v="0"/>
    <x v="0"/>
    <n v="16"/>
    <n v="2025"/>
  </r>
  <r>
    <d v="2025-06-16T00:00:00"/>
    <n v="3"/>
    <s v="ANTONIA ELIVANIA DA SILVA SANTOS GONÇALVES"/>
    <x v="2"/>
    <x v="0"/>
    <x v="0"/>
    <n v="16"/>
    <n v="2025"/>
  </r>
  <r>
    <d v="2025-06-16T00:00:00"/>
    <n v="12"/>
    <s v="EDUARDO FARIAS MENDES"/>
    <x v="2"/>
    <x v="0"/>
    <x v="0"/>
    <n v="16"/>
    <n v="2025"/>
  </r>
  <r>
    <d v="2025-06-16T00:00:00"/>
    <n v="17"/>
    <s v="FELICIO DA COSTA RIBEIRO ALVES"/>
    <x v="2"/>
    <x v="0"/>
    <x v="0"/>
    <n v="16"/>
    <n v="2025"/>
  </r>
  <r>
    <d v="2025-06-16T00:00:00"/>
    <n v="34"/>
    <s v="KESIA RAFAELA DA SILVA VILELA"/>
    <x v="2"/>
    <x v="0"/>
    <x v="0"/>
    <n v="16"/>
    <n v="2025"/>
  </r>
  <r>
    <d v="2025-06-16T00:00:00"/>
    <n v="59"/>
    <s v="YARA SIMÕES PROCÓPIO"/>
    <x v="2"/>
    <x v="0"/>
    <x v="0"/>
    <n v="16"/>
    <n v="2025"/>
  </r>
  <r>
    <d v="2025-06-16T00:00:00"/>
    <n v="4"/>
    <s v="ARON TADEU NASCIMENTO DE VITRO"/>
    <x v="5"/>
    <x v="0"/>
    <x v="0"/>
    <n v="16"/>
    <n v="2025"/>
  </r>
  <r>
    <d v="2025-06-16T00:00:00"/>
    <n v="4"/>
    <s v="ARON TADEU NASCIMENTO DE VITRO"/>
    <x v="4"/>
    <x v="0"/>
    <x v="0"/>
    <n v="16"/>
    <n v="2025"/>
  </r>
  <r>
    <d v="2025-06-16T00:00:00"/>
    <n v="12"/>
    <s v="EDUARDO FARIAS MENDES"/>
    <x v="5"/>
    <x v="0"/>
    <x v="0"/>
    <n v="16"/>
    <n v="2025"/>
  </r>
  <r>
    <d v="2025-06-16T00:00:00"/>
    <n v="54"/>
    <s v="ROSINEIDE SILVA DE OLIVEIRA"/>
    <x v="5"/>
    <x v="0"/>
    <x v="0"/>
    <n v="16"/>
    <n v="2025"/>
  </r>
  <r>
    <d v="2025-06-16T00:00:00"/>
    <n v="2"/>
    <s v="ANDRÉ AGUILAR RIBEIRO"/>
    <x v="5"/>
    <x v="0"/>
    <x v="0"/>
    <n v="16"/>
    <n v="2025"/>
  </r>
  <r>
    <d v="2025-06-16T00:00:00"/>
    <n v="20"/>
    <s v="FRANCISCA VIEIRA DE LIMA"/>
    <x v="5"/>
    <x v="0"/>
    <x v="0"/>
    <n v="16"/>
    <n v="2025"/>
  </r>
  <r>
    <d v="2025-06-16T00:00:00"/>
    <n v="45"/>
    <s v="MARINA ELEUTÉRIO DA SILVA"/>
    <x v="5"/>
    <x v="0"/>
    <x v="0"/>
    <n v="16"/>
    <n v="2025"/>
  </r>
  <r>
    <d v="2025-06-16T00:00:00"/>
    <n v="6"/>
    <s v="CAMILA DA SILVA FERZE"/>
    <x v="4"/>
    <x v="0"/>
    <x v="0"/>
    <n v="16"/>
    <n v="2025"/>
  </r>
  <r>
    <d v="2025-06-16T00:00:00"/>
    <n v="55"/>
    <s v="VALDIRENE SERAFIM DO SANTOS"/>
    <x v="5"/>
    <x v="0"/>
    <x v="0"/>
    <n v="16"/>
    <n v="2025"/>
  </r>
  <r>
    <d v="2025-06-17T00:00:00"/>
    <n v="34"/>
    <s v="KESIA RAFAELA DA SILVA VILELA"/>
    <x v="1"/>
    <x v="0"/>
    <x v="0"/>
    <n v="17"/>
    <n v="2025"/>
  </r>
  <r>
    <d v="2025-06-17T00:00:00"/>
    <n v="34"/>
    <s v="KESIA RAFAELA DA SILVA VILELA"/>
    <x v="5"/>
    <x v="0"/>
    <x v="0"/>
    <n v="17"/>
    <n v="2025"/>
  </r>
  <r>
    <d v="2025-06-17T00:00:00"/>
    <n v="23"/>
    <s v="GUSTAVO DE JESUS SANTOS"/>
    <x v="5"/>
    <x v="0"/>
    <x v="0"/>
    <n v="17"/>
    <n v="2025"/>
  </r>
  <r>
    <d v="2025-06-17T00:00:00"/>
    <n v="12"/>
    <s v="EDUARDO FARIAS MENDES"/>
    <x v="3"/>
    <x v="0"/>
    <x v="0"/>
    <n v="17"/>
    <n v="2025"/>
  </r>
  <r>
    <d v="2025-06-17T00:00:00"/>
    <n v="49"/>
    <s v="PEDRO LUCAS RIBEIRO ARTHIAGAS "/>
    <x v="3"/>
    <x v="0"/>
    <x v="0"/>
    <n v="17"/>
    <n v="2025"/>
  </r>
  <r>
    <d v="2025-06-17T00:00:00"/>
    <n v="21"/>
    <s v="GISELE PEREIRA DA SILVA"/>
    <x v="2"/>
    <x v="0"/>
    <x v="0"/>
    <n v="17"/>
    <n v="2025"/>
  </r>
  <r>
    <d v="2025-06-17T00:00:00"/>
    <n v="47"/>
    <s v="MATHEUS FORTUNATO REIS"/>
    <x v="5"/>
    <x v="0"/>
    <x v="0"/>
    <n v="17"/>
    <n v="2025"/>
  </r>
  <r>
    <d v="2025-06-17T00:00:00"/>
    <n v="58"/>
    <s v="WILLIAMS CAMARGO DO PRADO"/>
    <x v="5"/>
    <x v="0"/>
    <x v="0"/>
    <n v="17"/>
    <n v="2025"/>
  </r>
  <r>
    <d v="2025-06-17T00:00:00"/>
    <n v="14"/>
    <s v="ELIADSON ARAÚJO DE SÁ"/>
    <x v="5"/>
    <x v="0"/>
    <x v="0"/>
    <n v="17"/>
    <n v="2025"/>
  </r>
  <r>
    <d v="2025-06-17T00:00:00"/>
    <n v="6"/>
    <s v="CAMILA DA SILVA FERZE"/>
    <x v="4"/>
    <x v="0"/>
    <x v="0"/>
    <n v="17"/>
    <n v="2025"/>
  </r>
  <r>
    <d v="2025-06-17T00:00:00"/>
    <n v="20"/>
    <s v="FRANCISCA VIEIRA DE LIMA"/>
    <x v="1"/>
    <x v="0"/>
    <x v="0"/>
    <n v="17"/>
    <n v="2025"/>
  </r>
  <r>
    <d v="2025-06-17T00:00:00"/>
    <n v="14"/>
    <s v="ELIADSON ARAÚJO DE SÁ"/>
    <x v="1"/>
    <x v="0"/>
    <x v="0"/>
    <n v="17"/>
    <n v="2025"/>
  </r>
  <r>
    <d v="2025-06-17T00:00:00"/>
    <n v="2"/>
    <s v="ANDRÉ AGUILAR RIBEIRO"/>
    <x v="5"/>
    <x v="0"/>
    <x v="0"/>
    <n v="17"/>
    <n v="2025"/>
  </r>
  <r>
    <d v="2025-06-18T00:00:00"/>
    <n v="42"/>
    <s v="MARCIO GUILHERME BUENO DE MELO"/>
    <x v="5"/>
    <x v="0"/>
    <x v="0"/>
    <n v="18"/>
    <n v="2025"/>
  </r>
  <r>
    <d v="2025-06-18T00:00:00"/>
    <n v="51"/>
    <s v="RENAN COLONI MARTINS"/>
    <x v="5"/>
    <x v="0"/>
    <x v="0"/>
    <n v="18"/>
    <n v="2025"/>
  </r>
  <r>
    <d v="2025-06-18T00:00:00"/>
    <n v="23"/>
    <s v="GUSTAVO DE JESUS SANTOS"/>
    <x v="5"/>
    <x v="0"/>
    <x v="0"/>
    <n v="18"/>
    <n v="2025"/>
  </r>
  <r>
    <d v="2025-06-18T00:00:00"/>
    <n v="29"/>
    <s v="JOÃO VICTOR MALAGOLLI COSTA"/>
    <x v="5"/>
    <x v="0"/>
    <x v="0"/>
    <n v="18"/>
    <n v="2025"/>
  </r>
  <r>
    <d v="2025-06-18T00:00:00"/>
    <n v="60"/>
    <s v="CLEITON"/>
    <x v="5"/>
    <x v="0"/>
    <x v="0"/>
    <n v="18"/>
    <n v="2025"/>
  </r>
  <r>
    <d v="2025-06-18T00:00:00"/>
    <n v="42"/>
    <s v="MARCIO GUILHERME BUENO DE MELO"/>
    <x v="4"/>
    <x v="0"/>
    <x v="0"/>
    <n v="18"/>
    <n v="2025"/>
  </r>
  <r>
    <d v="2025-06-18T00:00:00"/>
    <n v="23"/>
    <s v="GUSTAVO DE JESUS SANTOS"/>
    <x v="4"/>
    <x v="0"/>
    <x v="0"/>
    <n v="18"/>
    <n v="2025"/>
  </r>
  <r>
    <d v="2025-06-18T00:00:00"/>
    <n v="39"/>
    <s v="LUCILENE DIAS FERREIRA DE OLIVEIRA"/>
    <x v="1"/>
    <x v="0"/>
    <x v="0"/>
    <n v="18"/>
    <n v="2025"/>
  </r>
  <r>
    <d v="2025-06-18T00:00:00"/>
    <n v="39"/>
    <s v="LUCILENE DIAS FERREIRA DE OLIVEIRA"/>
    <x v="4"/>
    <x v="0"/>
    <x v="0"/>
    <n v="18"/>
    <n v="2025"/>
  </r>
  <r>
    <d v="2025-06-18T00:00:00"/>
    <n v="40"/>
    <s v="MANUEL FERREIRA DOS SANTOS"/>
    <x v="4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6"/>
    <x v="0"/>
    <x v="0"/>
    <n v="18"/>
    <n v="2025"/>
  </r>
  <r>
    <d v="2025-06-18T00:00:00"/>
    <n v="35"/>
    <s v="LARISSA ALMEIDA DE SOUZA"/>
    <x v="6"/>
    <x v="0"/>
    <x v="0"/>
    <n v="18"/>
    <n v="2025"/>
  </r>
  <r>
    <d v="2025-06-18T00:00:00"/>
    <n v="35"/>
    <s v="LARISSA ALMEIDA DE SOUZA"/>
    <x v="1"/>
    <x v="0"/>
    <x v="0"/>
    <n v="18"/>
    <n v="2025"/>
  </r>
  <r>
    <d v="2025-06-18T00:00:00"/>
    <n v="17"/>
    <s v="FELICIO DA COSTA RIBEIRO ALVES"/>
    <x v="6"/>
    <x v="0"/>
    <x v="0"/>
    <n v="18"/>
    <n v="2025"/>
  </r>
  <r>
    <d v="2025-06-18T00:00:00"/>
    <n v="14"/>
    <s v="ELIADSON ARAÚJO DE SÁ"/>
    <x v="6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4"/>
    <x v="0"/>
    <x v="0"/>
    <n v="18"/>
    <n v="2025"/>
  </r>
  <r>
    <d v="2025-06-19T00:00:00"/>
    <n v="49"/>
    <s v="PEDRO LUCAS RIBEIRO ARTHIAGAS "/>
    <x v="3"/>
    <x v="0"/>
    <x v="0"/>
    <n v="19"/>
    <n v="2025"/>
  </r>
  <r>
    <d v="2025-06-19T00:00:00"/>
    <n v="49"/>
    <s v="PEDRO LUCAS RIBEIRO ARTHIAGAS "/>
    <x v="4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0"/>
    <s v="CLEITON"/>
    <x v="4"/>
    <x v="0"/>
    <x v="0"/>
    <n v="19"/>
    <n v="2025"/>
  </r>
  <r>
    <d v="2025-06-19T00:00:00"/>
    <n v="42"/>
    <s v="MARCIO GUILHERME BUENO DE MELO"/>
    <x v="4"/>
    <x v="0"/>
    <x v="0"/>
    <n v="19"/>
    <n v="2025"/>
  </r>
  <r>
    <d v="2025-06-19T00:00:00"/>
    <n v="42"/>
    <s v="MARCIO GUILHERME BUENO DE MELO"/>
    <x v="6"/>
    <x v="0"/>
    <x v="0"/>
    <n v="19"/>
    <n v="2025"/>
  </r>
  <r>
    <d v="2025-06-19T00:00:00"/>
    <n v="42"/>
    <s v="MARCIO GUILHERME BUENO DE MELO"/>
    <x v="5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34"/>
    <s v="KESIA RAFAELA DA SILVA VILELA"/>
    <x v="4"/>
    <x v="0"/>
    <x v="0"/>
    <n v="19"/>
    <n v="2025"/>
  </r>
  <r>
    <d v="2025-06-19T00:00:00"/>
    <n v="34"/>
    <s v="KESIA RAFAELA DA SILVA VILELA"/>
    <x v="3"/>
    <x v="0"/>
    <x v="0"/>
    <n v="19"/>
    <n v="2025"/>
  </r>
  <r>
    <d v="2025-06-19T00:00:00"/>
    <n v="23"/>
    <s v="GUSTAVO DE JESUS SANTOS"/>
    <x v="4"/>
    <x v="0"/>
    <x v="0"/>
    <n v="19"/>
    <n v="2025"/>
  </r>
  <r>
    <d v="2025-06-19T00:00:00"/>
    <n v="61"/>
    <s v="ALESSANDRA "/>
    <x v="1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2"/>
    <s v="FABIO LUIS"/>
    <x v="4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20"/>
    <s v="FRANCISCA VIEIRA DE LIMA"/>
    <x v="1"/>
    <x v="0"/>
    <x v="0"/>
    <n v="19"/>
    <n v="2025"/>
  </r>
  <r>
    <d v="2025-06-19T00:00:00"/>
    <n v="14"/>
    <s v="ELIADSON ARAÚJO DE SÁ"/>
    <x v="5"/>
    <x v="0"/>
    <x v="0"/>
    <n v="19"/>
    <n v="2025"/>
  </r>
  <r>
    <d v="2025-06-19T00:00:00"/>
    <n v="6"/>
    <s v="CAMILA DA SILVA FERZE"/>
    <x v="4"/>
    <x v="0"/>
    <x v="0"/>
    <n v="19"/>
    <n v="2025"/>
  </r>
  <r>
    <d v="2025-06-23T00:00:00"/>
    <n v="15"/>
    <s v="ELISETE DA SILVA SIMÕES"/>
    <x v="2"/>
    <x v="0"/>
    <x v="0"/>
    <n v="23"/>
    <n v="2025"/>
  </r>
  <r>
    <d v="2025-06-23T00:00:00"/>
    <n v="23"/>
    <s v="GUSTAVO DE JESUS SANTOS"/>
    <x v="9"/>
    <x v="0"/>
    <x v="0"/>
    <n v="23"/>
    <n v="2025"/>
  </r>
  <r>
    <d v="2025-06-23T00:00:00"/>
    <n v="23"/>
    <s v="GUSTAVO DE JESUS SANTOS"/>
    <x v="4"/>
    <x v="0"/>
    <x v="0"/>
    <n v="23"/>
    <n v="2025"/>
  </r>
  <r>
    <d v="2025-06-23T00:00:00"/>
    <n v="29"/>
    <s v="JOÃO VICTOR MALAGOLLI COSTA"/>
    <x v="4"/>
    <x v="0"/>
    <x v="0"/>
    <n v="23"/>
    <n v="2025"/>
  </r>
  <r>
    <d v="2025-06-23T00:00:00"/>
    <n v="49"/>
    <s v="PEDRO LUCAS RIBEIRO ARTHIAGAS "/>
    <x v="2"/>
    <x v="0"/>
    <x v="0"/>
    <n v="23"/>
    <n v="2025"/>
  </r>
  <r>
    <d v="2025-06-23T00:00:00"/>
    <n v="30"/>
    <s v="JONATHAN CARLOS MOURA DA SILVA"/>
    <x v="2"/>
    <x v="0"/>
    <x v="0"/>
    <n v="23"/>
    <n v="2025"/>
  </r>
  <r>
    <d v="2025-06-19T00:00:00"/>
    <n v="7"/>
    <s v="CATIA OLIVEIRA DOS SANTOS"/>
    <x v="5"/>
    <x v="0"/>
    <x v="0"/>
    <n v="19"/>
    <n v="2025"/>
  </r>
  <r>
    <d v="2025-06-19T00:00:00"/>
    <n v="25"/>
    <s v="JAQUELINE LEONOR DA SILVA"/>
    <x v="4"/>
    <x v="0"/>
    <x v="0"/>
    <n v="19"/>
    <n v="2025"/>
  </r>
  <r>
    <d v="2025-06-23T00:00:00"/>
    <n v="4"/>
    <s v="ARON TADEU NASCIMENTO DE VITRO"/>
    <x v="6"/>
    <x v="0"/>
    <x v="0"/>
    <n v="23"/>
    <n v="2025"/>
  </r>
  <r>
    <d v="2025-06-23T00:00:00"/>
    <n v="2"/>
    <s v="ANDRÉ AGUILAR RIBEIRO"/>
    <x v="5"/>
    <x v="0"/>
    <x v="0"/>
    <n v="23"/>
    <n v="2025"/>
  </r>
  <r>
    <d v="2025-06-23T00:00:00"/>
    <n v="34"/>
    <s v="KESIA RAFAELA DA SILVA VILELA"/>
    <x v="6"/>
    <x v="0"/>
    <x v="0"/>
    <n v="23"/>
    <n v="2025"/>
  </r>
  <r>
    <d v="2025-06-23T00:00:00"/>
    <n v="14"/>
    <s v="ELIADSON ARAÚJO DE SÁ"/>
    <x v="5"/>
    <x v="0"/>
    <x v="0"/>
    <n v="23"/>
    <n v="2025"/>
  </r>
  <r>
    <d v="2025-06-23T00:00:00"/>
    <n v="55"/>
    <s v="VALDIRENE SERAFIM DO SANTOS"/>
    <x v="0"/>
    <x v="0"/>
    <x v="0"/>
    <n v="23"/>
    <n v="2025"/>
  </r>
  <r>
    <d v="2025-06-23T00:00:00"/>
    <n v="22"/>
    <s v="GUILHERME AVILA RIBEIRO"/>
    <x v="4"/>
    <x v="0"/>
    <x v="0"/>
    <n v="23"/>
    <n v="2025"/>
  </r>
  <r>
    <d v="2025-06-23T00:00:00"/>
    <n v="14"/>
    <s v="ELIADSON ARAÚJO DE SÁ"/>
    <x v="4"/>
    <x v="0"/>
    <x v="0"/>
    <n v="23"/>
    <n v="2025"/>
  </r>
  <r>
    <d v="2025-06-23T00:00:00"/>
    <n v="42"/>
    <s v="MARCIO GUILHERME BUENO DE MELO"/>
    <x v="4"/>
    <x v="0"/>
    <x v="0"/>
    <n v="23"/>
    <n v="2025"/>
  </r>
  <r>
    <d v="2025-06-23T00:00:00"/>
    <n v="57"/>
    <s v="VITOR DA SILVA PEDROSO"/>
    <x v="4"/>
    <x v="0"/>
    <x v="0"/>
    <n v="23"/>
    <n v="2025"/>
  </r>
  <r>
    <d v="2025-06-24T00:00:00"/>
    <n v="57"/>
    <s v="VITOR DA SILVA PEDROSO"/>
    <x v="5"/>
    <x v="0"/>
    <x v="0"/>
    <n v="24"/>
    <n v="2025"/>
  </r>
  <r>
    <d v="2025-06-24T00:00:00"/>
    <n v="29"/>
    <s v="JOÃO VICTOR MALAGOLLI COSTA"/>
    <x v="4"/>
    <x v="0"/>
    <x v="0"/>
    <n v="24"/>
    <n v="2025"/>
  </r>
  <r>
    <d v="2025-06-24T00:00:00"/>
    <n v="10"/>
    <s v="DIOGO CESARIO MENDES DA SILVA"/>
    <x v="0"/>
    <x v="0"/>
    <x v="0"/>
    <n v="24"/>
    <n v="2025"/>
  </r>
  <r>
    <d v="2025-06-24T00:00:00"/>
    <n v="40"/>
    <s v="MANUEL FERREIRA DOS SANTOS"/>
    <x v="5"/>
    <x v="0"/>
    <x v="0"/>
    <n v="24"/>
    <n v="2025"/>
  </r>
  <r>
    <d v="2025-06-24T00:00:00"/>
    <n v="58"/>
    <s v="WILLIAMS CAMARGO DO PRADO"/>
    <x v="8"/>
    <x v="0"/>
    <x v="0"/>
    <n v="24"/>
    <n v="2025"/>
  </r>
  <r>
    <d v="2025-06-25T00:00:00"/>
    <n v="48"/>
    <s v="MOISES DE MORAES"/>
    <x v="8"/>
    <x v="0"/>
    <x v="0"/>
    <n v="25"/>
    <n v="2025"/>
  </r>
  <r>
    <d v="2025-06-25T00:00:00"/>
    <n v="62"/>
    <s v="FABIO LUIS"/>
    <x v="2"/>
    <x v="0"/>
    <x v="0"/>
    <n v="25"/>
    <n v="2025"/>
  </r>
  <r>
    <d v="2025-06-25T00:00:00"/>
    <n v="14"/>
    <s v="ELIADSON ARAÚJO DE SÁ"/>
    <x v="4"/>
    <x v="0"/>
    <x v="0"/>
    <n v="25"/>
    <n v="2025"/>
  </r>
  <r>
    <d v="2025-06-25T00:00:00"/>
    <n v="51"/>
    <s v="RENAN COLONI MARTINS"/>
    <x v="6"/>
    <x v="0"/>
    <x v="0"/>
    <n v="25"/>
    <n v="2025"/>
  </r>
  <r>
    <d v="2025-06-25T00:00:00"/>
    <n v="50"/>
    <s v="POLIANA ROCHA DOS SANTOS"/>
    <x v="5"/>
    <x v="0"/>
    <x v="0"/>
    <n v="25"/>
    <n v="2025"/>
  </r>
  <r>
    <d v="2025-06-25T00:00:00"/>
    <n v="49"/>
    <s v="PEDRO LUCAS RIBEIRO ARTHIAGAS "/>
    <x v="6"/>
    <x v="0"/>
    <x v="0"/>
    <n v="25"/>
    <n v="2025"/>
  </r>
  <r>
    <d v="2025-06-25T00:00:00"/>
    <n v="41"/>
    <s v="MARCIANO LOPES DUARTE"/>
    <x v="6"/>
    <x v="0"/>
    <x v="0"/>
    <n v="25"/>
    <n v="2025"/>
  </r>
  <r>
    <d v="2025-06-25T00:00:00"/>
    <n v="10"/>
    <s v="DIOGO CESARIO MENDES DA SILVA"/>
    <x v="6"/>
    <x v="0"/>
    <x v="0"/>
    <n v="25"/>
    <n v="2025"/>
  </r>
  <r>
    <d v="2025-06-25T00:00:00"/>
    <n v="4"/>
    <s v="ARON TADEU NASCIMENTO DE VITRO"/>
    <x v="4"/>
    <x v="0"/>
    <x v="0"/>
    <n v="25"/>
    <n v="2025"/>
  </r>
  <r>
    <d v="2025-06-25T00:00:00"/>
    <n v="34"/>
    <s v="KESIA RAFAELA DA SILVA VILELA"/>
    <x v="5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23"/>
    <s v="GUSTAVO DE JESUS SANTOS"/>
    <x v="4"/>
    <x v="0"/>
    <x v="0"/>
    <n v="25"/>
    <n v="2025"/>
  </r>
  <r>
    <d v="2025-06-25T00:00:00"/>
    <n v="42"/>
    <s v="MARCIO GUILHERME BUENO DE MELO"/>
    <x v="4"/>
    <x v="0"/>
    <x v="0"/>
    <n v="25"/>
    <n v="2025"/>
  </r>
  <r>
    <d v="2025-06-25T00:00:00"/>
    <n v="42"/>
    <s v="MARCIO GUILHERME BUENO DE MELO"/>
    <x v="2"/>
    <x v="0"/>
    <x v="0"/>
    <n v="25"/>
    <n v="2025"/>
  </r>
  <r>
    <d v="2025-06-25T00:00:00"/>
    <n v="14"/>
    <s v="ELIADSON ARAÚJO DE SÁ"/>
    <x v="8"/>
    <x v="0"/>
    <x v="0"/>
    <n v="25"/>
    <n v="2025"/>
  </r>
  <r>
    <d v="2025-06-25T00:00:00"/>
    <n v="14"/>
    <s v="ELIADSON ARAÚJO DE SÁ"/>
    <x v="1"/>
    <x v="0"/>
    <x v="0"/>
    <n v="25"/>
    <n v="2025"/>
  </r>
  <r>
    <d v="2025-06-25T00:00:00"/>
    <n v="40"/>
    <s v="MANUEL FERREIRA DOS SANTOS"/>
    <x v="2"/>
    <x v="0"/>
    <x v="0"/>
    <n v="25"/>
    <n v="2025"/>
  </r>
  <r>
    <d v="2025-06-26T00:00:00"/>
    <n v="42"/>
    <s v="MARCIO GUILHERME BUENO DE MELO"/>
    <x v="5"/>
    <x v="0"/>
    <x v="0"/>
    <n v="26"/>
    <n v="2025"/>
  </r>
  <r>
    <d v="2025-06-26T00:00:00"/>
    <n v="59"/>
    <s v="YARA SIMÕES PROCÓPIO"/>
    <x v="4"/>
    <x v="0"/>
    <x v="0"/>
    <n v="26"/>
    <n v="2025"/>
  </r>
  <r>
    <d v="2025-06-26T00:00:00"/>
    <n v="50"/>
    <s v="POLIANA ROCHA DOS SANTOS"/>
    <x v="4"/>
    <x v="0"/>
    <x v="0"/>
    <n v="26"/>
    <n v="2025"/>
  </r>
  <r>
    <d v="2025-06-26T00:00:00"/>
    <n v="23"/>
    <s v="GUSTAVO DE JESUS SANTOS"/>
    <x v="4"/>
    <x v="0"/>
    <x v="0"/>
    <n v="26"/>
    <n v="2025"/>
  </r>
  <r>
    <d v="2025-06-26T00:00:00"/>
    <n v="42"/>
    <s v="MARCIO GUILHERME BUENO DE MELO"/>
    <x v="4"/>
    <x v="0"/>
    <x v="0"/>
    <n v="26"/>
    <n v="2025"/>
  </r>
  <r>
    <d v="2025-06-26T00:00:00"/>
    <n v="42"/>
    <s v="MARCIO GUILHERME BUENO DE MELO"/>
    <x v="5"/>
    <x v="0"/>
    <x v="0"/>
    <n v="26"/>
    <n v="2025"/>
  </r>
  <r>
    <d v="2025-06-26T00:00:00"/>
    <n v="61"/>
    <s v="ALESSANDRA "/>
    <x v="1"/>
    <x v="0"/>
    <x v="0"/>
    <n v="26"/>
    <n v="2025"/>
  </r>
  <r>
    <d v="2025-06-26T00:00:00"/>
    <n v="61"/>
    <s v="ALESSANDRA "/>
    <x v="4"/>
    <x v="0"/>
    <x v="0"/>
    <n v="26"/>
    <n v="2025"/>
  </r>
  <r>
    <d v="2025-06-26T00:00:00"/>
    <n v="34"/>
    <s v="KESIA RAFAELA DA SILVA VILEL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6T00:00:00"/>
    <n v="43"/>
    <s v="MARIA CLAUDIANE MATOS PINTO"/>
    <x v="2"/>
    <x v="0"/>
    <x v="0"/>
    <n v="26"/>
    <n v="2025"/>
  </r>
  <r>
    <d v="2025-06-26T00:00:00"/>
    <n v="13"/>
    <s v="EDVANDO APARECIDO RODRIGUES DE MORAES"/>
    <x v="5"/>
    <x v="0"/>
    <x v="0"/>
    <n v="26"/>
    <n v="2025"/>
  </r>
  <r>
    <d v="2025-06-26T00:00:00"/>
    <n v="2"/>
    <s v="ANDRÉ AGUILAR RIBEIRO"/>
    <x v="5"/>
    <x v="0"/>
    <x v="0"/>
    <n v="26"/>
    <n v="2025"/>
  </r>
  <r>
    <d v="2025-06-26T00:00:00"/>
    <n v="55"/>
    <s v="VALDIRENE SERAFIM DO SANTOS"/>
    <x v="1"/>
    <x v="0"/>
    <x v="0"/>
    <n v="26"/>
    <n v="2025"/>
  </r>
  <r>
    <d v="2025-06-26T00:00:00"/>
    <n v="60"/>
    <s v="CLEITON"/>
    <x v="1"/>
    <x v="0"/>
    <x v="0"/>
    <n v="26"/>
    <n v="2025"/>
  </r>
  <r>
    <d v="2025-06-26T00:00:00"/>
    <n v="60"/>
    <s v="CLEITON"/>
    <x v="4"/>
    <x v="0"/>
    <x v="0"/>
    <n v="26"/>
    <n v="2025"/>
  </r>
  <r>
    <d v="2025-06-26T00:00:00"/>
    <n v="33"/>
    <s v="KATHIA APARECIDA SANTOS"/>
    <x v="2"/>
    <x v="0"/>
    <x v="0"/>
    <n v="26"/>
    <n v="2025"/>
  </r>
  <r>
    <d v="2025-06-26T00:00:00"/>
    <n v="57"/>
    <s v="VITOR DA SILVA PEDROSO"/>
    <x v="3"/>
    <x v="0"/>
    <x v="0"/>
    <n v="26"/>
    <n v="2025"/>
  </r>
  <r>
    <d v="2025-06-26T00:00:00"/>
    <n v="20"/>
    <s v="FRANCISCA VIEIRA DE LIM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7T00:00:00"/>
    <n v="12"/>
    <s v="EDUARDO FARIAS MENDES"/>
    <x v="1"/>
    <x v="0"/>
    <x v="0"/>
    <n v="27"/>
    <n v="2025"/>
  </r>
  <r>
    <d v="2025-06-27T00:00:00"/>
    <n v="47"/>
    <s v="MATHEUS FORTUNATO REIS"/>
    <x v="4"/>
    <x v="0"/>
    <x v="0"/>
    <n v="27"/>
    <n v="2025"/>
  </r>
  <r>
    <d v="2025-06-27T00:00:00"/>
    <n v="23"/>
    <s v="GUSTAVO DE JESUS SANTOS"/>
    <x v="4"/>
    <x v="0"/>
    <x v="0"/>
    <n v="27"/>
    <n v="2025"/>
  </r>
  <r>
    <d v="2025-06-27T00:00:00"/>
    <n v="17"/>
    <s v="FELICIO DA COSTA RIBEIRO ALVES"/>
    <x v="8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60"/>
    <s v="CLEITON"/>
    <x v="5"/>
    <x v="0"/>
    <x v="0"/>
    <n v="27"/>
    <n v="2025"/>
  </r>
  <r>
    <d v="2025-06-27T00:00:00"/>
    <n v="26"/>
    <s v="JAQUELINE MARIA SIMÕES CANDIDO"/>
    <x v="7"/>
    <x v="0"/>
    <x v="0"/>
    <n v="27"/>
    <n v="2025"/>
  </r>
  <r>
    <d v="2025-06-27T00:00:00"/>
    <n v="34"/>
    <s v="KESIA RAFAELA DA SILVA VILELA"/>
    <x v="1"/>
    <x v="0"/>
    <x v="0"/>
    <n v="27"/>
    <n v="2025"/>
  </r>
  <r>
    <d v="2025-06-27T00:00:00"/>
    <n v="33"/>
    <s v="KATHIA APARECIDA SANTOS"/>
    <x v="5"/>
    <x v="0"/>
    <x v="0"/>
    <n v="27"/>
    <n v="2025"/>
  </r>
  <r>
    <d v="2025-06-27T00:00:00"/>
    <n v="61"/>
    <s v="ALESSANDRA "/>
    <x v="10"/>
    <x v="0"/>
    <x v="0"/>
    <n v="27"/>
    <n v="2025"/>
  </r>
  <r>
    <d v="2025-06-27T00:00:00"/>
    <n v="61"/>
    <s v="ALESSANDRA "/>
    <x v="4"/>
    <x v="0"/>
    <x v="0"/>
    <n v="27"/>
    <n v="2025"/>
  </r>
  <r>
    <d v="2025-06-27T00:00:00"/>
    <n v="59"/>
    <s v="YARA SIMÕES PROCÓPIO"/>
    <x v="4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42"/>
    <s v="MARCIO GUILHERME BUENO DE MELO"/>
    <x v="6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7"/>
    <s v="CATIA OLIVEIRA DOS SANTOS"/>
    <x v="5"/>
    <x v="0"/>
    <x v="0"/>
    <n v="27"/>
    <n v="2025"/>
  </r>
  <r>
    <d v="2025-06-27T00:00:00"/>
    <n v="3"/>
    <s v="ANTONIA ELIVANIA DA SILVA SANTOS GONÇALVES"/>
    <x v="4"/>
    <x v="0"/>
    <x v="0"/>
    <n v="27"/>
    <n v="2025"/>
  </r>
  <r>
    <d v="2025-06-27T00:00:00"/>
    <n v="54"/>
    <s v="ROSINEIDE SILVA DE OLIVEIRA"/>
    <x v="7"/>
    <x v="0"/>
    <x v="0"/>
    <n v="27"/>
    <n v="2025"/>
  </r>
  <r>
    <d v="2025-06-27T00:00:00"/>
    <n v="43"/>
    <s v="MARIA CLAUDIANE MATOS PINTO"/>
    <x v="7"/>
    <x v="0"/>
    <x v="0"/>
    <n v="27"/>
    <n v="2025"/>
  </r>
  <r>
    <d v="2025-06-27T00:00:00"/>
    <n v="43"/>
    <s v="MARIA CLAUDIANE MATOS PINTO"/>
    <x v="4"/>
    <x v="0"/>
    <x v="0"/>
    <n v="27"/>
    <n v="2025"/>
  </r>
  <r>
    <d v="2025-06-27T00:00:00"/>
    <n v="49"/>
    <s v="PEDRO LUCAS RIBEIRO ARTHIAGAS "/>
    <x v="4"/>
    <x v="0"/>
    <x v="0"/>
    <n v="27"/>
    <n v="2025"/>
  </r>
  <r>
    <d v="2025-06-27T00:00:00"/>
    <n v="2"/>
    <s v="ANDRÉ AGUILAR RIBEIRO"/>
    <x v="5"/>
    <x v="0"/>
    <x v="0"/>
    <n v="27"/>
    <n v="2025"/>
  </r>
  <r>
    <d v="2025-06-27T00:00:00"/>
    <n v="21"/>
    <s v="GISELE PEREIRA DA SILVA"/>
    <x v="7"/>
    <x v="0"/>
    <x v="0"/>
    <n v="27"/>
    <n v="2025"/>
  </r>
  <r>
    <d v="2025-06-27T00:00:00"/>
    <n v="21"/>
    <s v="GISELE PEREIRA DA SILVA"/>
    <x v="1"/>
    <x v="0"/>
    <x v="0"/>
    <n v="27"/>
    <n v="2025"/>
  </r>
  <r>
    <d v="2025-06-27T00:00:00"/>
    <n v="6"/>
    <s v="CAMILA DA SILVA FERZE"/>
    <x v="4"/>
    <x v="0"/>
    <x v="0"/>
    <n v="27"/>
    <n v="2025"/>
  </r>
  <r>
    <d v="2025-06-27T00:00:00"/>
    <n v="25"/>
    <s v="JAQUELINE LEONOR DA SILVA"/>
    <x v="4"/>
    <x v="0"/>
    <x v="0"/>
    <n v="27"/>
    <n v="2025"/>
  </r>
  <r>
    <d v="2025-06-27T00:00:00"/>
    <n v="14"/>
    <s v="ELIADSON ARAÚJO DE SÁ"/>
    <x v="4"/>
    <x v="0"/>
    <x v="0"/>
    <n v="27"/>
    <n v="2025"/>
  </r>
  <r>
    <d v="2025-06-30T00:00:00"/>
    <n v="63"/>
    <s v="JOILSON"/>
    <x v="7"/>
    <x v="0"/>
    <x v="0"/>
    <n v="30"/>
    <n v="2025"/>
  </r>
  <r>
    <d v="2025-06-30T00:00:00"/>
    <n v="49"/>
    <s v="PEDRO LUCAS RIBEIRO ARTHIAGAS "/>
    <x v="4"/>
    <x v="0"/>
    <x v="0"/>
    <n v="30"/>
    <n v="2025"/>
  </r>
  <r>
    <d v="2025-06-30T00:00:00"/>
    <n v="47"/>
    <s v="MATHEUS FORTUNATO REIS"/>
    <x v="4"/>
    <x v="0"/>
    <x v="0"/>
    <n v="30"/>
    <n v="2025"/>
  </r>
  <r>
    <d v="2025-06-30T00:00:00"/>
    <n v="62"/>
    <s v="FABIO LUIS"/>
    <x v="4"/>
    <x v="0"/>
    <x v="0"/>
    <n v="30"/>
    <n v="2025"/>
  </r>
  <r>
    <d v="2025-06-30T00:00:00"/>
    <n v="42"/>
    <s v="MARCIO GUILHERME BUENO DE MELO"/>
    <x v="4"/>
    <x v="0"/>
    <x v="0"/>
    <n v="30"/>
    <n v="2025"/>
  </r>
  <r>
    <d v="2025-06-30T00:00:00"/>
    <n v="55"/>
    <s v="VALDIRENE SERAFIM DO SANTOS"/>
    <x v="11"/>
    <x v="0"/>
    <x v="0"/>
    <n v="30"/>
    <n v="2025"/>
  </r>
  <r>
    <d v="2025-07-01T00:00:00"/>
    <n v="23"/>
    <s v="GUSTAVO DE JESUS SANTOS"/>
    <x v="5"/>
    <x v="0"/>
    <x v="1"/>
    <n v="1"/>
    <n v="2025"/>
  </r>
  <r>
    <d v="2025-07-01T00:00:00"/>
    <n v="14"/>
    <s v="ELIADSON ARAÚJO DE SÁ"/>
    <x v="4"/>
    <x v="0"/>
    <x v="1"/>
    <n v="1"/>
    <n v="2025"/>
  </r>
  <r>
    <d v="2025-07-01T00:00:00"/>
    <n v="1"/>
    <s v="AMÉLIA BRITO ROCHA"/>
    <x v="0"/>
    <x v="0"/>
    <x v="1"/>
    <n v="1"/>
    <n v="2025"/>
  </r>
  <r>
    <d v="2025-07-01T00:00:00"/>
    <n v="29"/>
    <s v="JOÃO VICTOR MALAGOLLI COSTA"/>
    <x v="5"/>
    <x v="0"/>
    <x v="1"/>
    <n v="1"/>
    <n v="2025"/>
  </r>
  <r>
    <d v="2025-07-01T00:00:00"/>
    <n v="2"/>
    <s v="ANDRÉ AGUILAR RIBEIRO"/>
    <x v="5"/>
    <x v="0"/>
    <x v="1"/>
    <n v="1"/>
    <n v="2025"/>
  </r>
  <r>
    <d v="2025-07-01T00:00:00"/>
    <n v="29"/>
    <s v="JOÃO VICTOR MALAGOLLI COSTA"/>
    <x v="2"/>
    <x v="0"/>
    <x v="1"/>
    <n v="1"/>
    <n v="2025"/>
  </r>
  <r>
    <d v="2025-07-02T00:00:00"/>
    <n v="35"/>
    <s v="LARISSA ALMEIDA DE SOUZA"/>
    <x v="5"/>
    <x v="0"/>
    <x v="1"/>
    <n v="2"/>
    <n v="2025"/>
  </r>
  <r>
    <d v="2025-07-02T00:00:00"/>
    <n v="4"/>
    <s v="ARON TADEU NASCIMENTO DE VITRO"/>
    <x v="5"/>
    <x v="0"/>
    <x v="1"/>
    <n v="2"/>
    <n v="2025"/>
  </r>
  <r>
    <d v="2025-07-02T00:00:00"/>
    <n v="54"/>
    <s v="ROSINEIDE SILVA DE OLIVEIRA"/>
    <x v="0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35"/>
    <s v="LARISSA ALMEIDA DE SOUZA"/>
    <x v="5"/>
    <x v="0"/>
    <x v="1"/>
    <n v="2"/>
    <n v="2025"/>
  </r>
  <r>
    <d v="2025-07-02T00:00:00"/>
    <n v="17"/>
    <s v="FELICIO DA COSTA RIBEIRO ALVES"/>
    <x v="6"/>
    <x v="0"/>
    <x v="1"/>
    <n v="2"/>
    <n v="2025"/>
  </r>
  <r>
    <d v="2025-07-02T00:00:00"/>
    <n v="50"/>
    <s v="POLIANA ROCHA DOS SANTOS"/>
    <x v="4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6"/>
    <s v="CAMILA DA SILVA FERZE"/>
    <x v="4"/>
    <x v="0"/>
    <x v="1"/>
    <n v="2"/>
    <n v="2025"/>
  </r>
  <r>
    <d v="2025-07-02T00:00:00"/>
    <n v="42"/>
    <s v="MARCIO GUILHERME BUENO DE MELO"/>
    <x v="4"/>
    <x v="0"/>
    <x v="1"/>
    <n v="2"/>
    <n v="2025"/>
  </r>
  <r>
    <d v="2025-07-02T00:00:00"/>
    <n v="15"/>
    <s v="ELISETE DA SILVA SIMÕES"/>
    <x v="1"/>
    <x v="0"/>
    <x v="1"/>
    <n v="2"/>
    <n v="2025"/>
  </r>
  <r>
    <d v="2025-07-02T00:00:00"/>
    <n v="23"/>
    <s v="GUSTAVO DE JESUS SANTOS"/>
    <x v="2"/>
    <x v="0"/>
    <x v="1"/>
    <n v="2"/>
    <n v="2025"/>
  </r>
  <r>
    <d v="2025-07-02T00:00:00"/>
    <n v="10"/>
    <s v="DIOGO CESARIO MENDES DA SILVA"/>
    <x v="4"/>
    <x v="0"/>
    <x v="1"/>
    <n v="2"/>
    <n v="2025"/>
  </r>
  <r>
    <d v="2025-07-04T00:00:00"/>
    <n v="29"/>
    <s v="JOÃO VICTOR MALAGOLLI COSTA"/>
    <x v="4"/>
    <x v="0"/>
    <x v="1"/>
    <n v="4"/>
    <n v="2025"/>
  </r>
  <r>
    <d v="2025-07-04T00:00:00"/>
    <n v="3"/>
    <s v="ANTONIA ELIVANIA DA SILVA SANTOS GONÇALVES"/>
    <x v="7"/>
    <x v="0"/>
    <x v="1"/>
    <n v="4"/>
    <n v="2025"/>
  </r>
  <r>
    <d v="2025-07-04T00:00:00"/>
    <n v="14"/>
    <s v="ELIADSON ARAÚJO DE SÁ"/>
    <x v="4"/>
    <x v="0"/>
    <x v="1"/>
    <n v="4"/>
    <n v="2025"/>
  </r>
  <r>
    <d v="2025-07-03T00:00:00"/>
    <n v="40"/>
    <s v="MANUEL FERREIRA DOS SANTOS"/>
    <x v="5"/>
    <x v="0"/>
    <x v="1"/>
    <n v="3"/>
    <n v="2025"/>
  </r>
  <r>
    <d v="2025-07-03T00:00:00"/>
    <n v="61"/>
    <s v="ALESSANDRA "/>
    <x v="6"/>
    <x v="0"/>
    <x v="1"/>
    <n v="3"/>
    <n v="2025"/>
  </r>
  <r>
    <d v="2025-07-04T00:00:00"/>
    <n v="50"/>
    <s v="POLIANA ROCHA DOS SANTOS"/>
    <x v="1"/>
    <x v="0"/>
    <x v="1"/>
    <n v="4"/>
    <n v="2025"/>
  </r>
  <r>
    <d v="2025-07-04T00:00:00"/>
    <n v="6"/>
    <s v="CAMILA DA SILVA FERZE"/>
    <x v="4"/>
    <x v="0"/>
    <x v="1"/>
    <n v="4"/>
    <n v="2025"/>
  </r>
  <r>
    <d v="2025-07-04T00:00:00"/>
    <n v="61"/>
    <s v="ALESSANDRA "/>
    <x v="4"/>
    <x v="0"/>
    <x v="1"/>
    <n v="4"/>
    <n v="2025"/>
  </r>
  <r>
    <d v="2025-07-04T00:00:00"/>
    <n v="62"/>
    <s v="FABIO LUIS"/>
    <x v="2"/>
    <x v="0"/>
    <x v="1"/>
    <n v="4"/>
    <n v="2025"/>
  </r>
  <r>
    <d v="2025-07-04T00:00:00"/>
    <n v="2"/>
    <s v="ANDRÉ AGUILAR RIBEIRO"/>
    <x v="5"/>
    <x v="0"/>
    <x v="1"/>
    <n v="4"/>
    <n v="2025"/>
  </r>
  <r>
    <d v="2025-07-04T00:00:00"/>
    <n v="55"/>
    <s v="VALDIRENE SERAFIM DO SANTOS"/>
    <x v="8"/>
    <x v="0"/>
    <x v="1"/>
    <n v="4"/>
    <n v="2025"/>
  </r>
  <r>
    <d v="2025-07-04T00:00:00"/>
    <n v="14"/>
    <s v="ELIADSON ARAÚJO DE SÁ"/>
    <x v="4"/>
    <x v="0"/>
    <x v="1"/>
    <n v="4"/>
    <n v="2025"/>
  </r>
  <r>
    <d v="2025-07-04T00:00:00"/>
    <n v="23"/>
    <s v="GUSTAVO DE JESUS SANTOS"/>
    <x v="4"/>
    <x v="0"/>
    <x v="1"/>
    <n v="4"/>
    <n v="2025"/>
  </r>
  <r>
    <d v="2025-07-08T00:00:00"/>
    <n v="10"/>
    <s v="DIOGO CESARIO MENDES DA SILVA"/>
    <x v="4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23"/>
    <s v="GUSTAVO DE JESUS SANTOS"/>
    <x v="2"/>
    <x v="0"/>
    <x v="1"/>
    <n v="8"/>
    <n v="2025"/>
  </r>
  <r>
    <d v="2025-07-08T00:00:00"/>
    <n v="24"/>
    <s v="HENRIQUE MORAES GATINONI"/>
    <x v="2"/>
    <x v="0"/>
    <x v="1"/>
    <n v="8"/>
    <n v="2025"/>
  </r>
  <r>
    <d v="2025-07-08T00:00:00"/>
    <n v="64"/>
    <s v="MARCIO MELO"/>
    <x v="2"/>
    <x v="0"/>
    <x v="1"/>
    <n v="8"/>
    <n v="2025"/>
  </r>
  <r>
    <d v="2025-07-08T00:00:00"/>
    <n v="38"/>
    <s v="LUCAS CERIMELE DA SILVA"/>
    <x v="2"/>
    <x v="0"/>
    <x v="1"/>
    <n v="8"/>
    <n v="2025"/>
  </r>
  <r>
    <d v="2025-07-08T00:00:00"/>
    <n v="23"/>
    <s v="GUSTAVO DE JESUS SANTOS"/>
    <x v="1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42"/>
    <s v="MARCIO GUILHERME BUENO DE MELO"/>
    <x v="2"/>
    <x v="0"/>
    <x v="1"/>
    <n v="8"/>
    <n v="2025"/>
  </r>
  <r>
    <d v="2025-07-08T00:00:00"/>
    <n v="42"/>
    <s v="MARCIO GUILHERME BUENO DE MELO"/>
    <x v="4"/>
    <x v="0"/>
    <x v="1"/>
    <n v="8"/>
    <n v="2025"/>
  </r>
  <r>
    <d v="2025-07-08T00:00:00"/>
    <n v="31"/>
    <s v="JOSÉ DANIEL RIBEIRO DA SILVA"/>
    <x v="4"/>
    <x v="0"/>
    <x v="1"/>
    <n v="8"/>
    <n v="2025"/>
  </r>
  <r>
    <d v="2025-07-09T00:00:00"/>
    <n v="23"/>
    <s v="GUSTAVO DE JESUS SANTOS"/>
    <x v="4"/>
    <x v="0"/>
    <x v="1"/>
    <n v="9"/>
    <n v="2025"/>
  </r>
  <r>
    <d v="2025-07-09T00:00:00"/>
    <n v="42"/>
    <s v="MARCIO GUILHERME BUENO DE MELO"/>
    <x v="4"/>
    <x v="0"/>
    <x v="1"/>
    <n v="9"/>
    <n v="2025"/>
  </r>
  <r>
    <d v="2025-07-09T00:00:00"/>
    <n v="10"/>
    <s v="DIOGO CESARIO MENDES DA SILVA"/>
    <x v="4"/>
    <x v="0"/>
    <x v="1"/>
    <n v="9"/>
    <n v="2025"/>
  </r>
  <r>
    <d v="2025-07-09T00:00:00"/>
    <n v="29"/>
    <s v="JOÃO VICTOR MALAGOLLI COSTA"/>
    <x v="4"/>
    <x v="0"/>
    <x v="1"/>
    <n v="9"/>
    <n v="2025"/>
  </r>
  <r>
    <d v="2025-07-09T00:00:00"/>
    <n v="49"/>
    <s v="PEDRO LUCAS RIBEIRO ARTHIAGAS "/>
    <x v="2"/>
    <x v="0"/>
    <x v="1"/>
    <n v="9"/>
    <n v="2025"/>
  </r>
  <r>
    <d v="2025-07-10T00:00:00"/>
    <n v="23"/>
    <s v="GUSTAVO DE JESUS SANTOS"/>
    <x v="4"/>
    <x v="0"/>
    <x v="1"/>
    <n v="10"/>
    <n v="2025"/>
  </r>
  <r>
    <d v="2025-07-10T00:00:00"/>
    <n v="42"/>
    <s v="MARCIO GUILHERME BUENO DE MELO"/>
    <x v="4"/>
    <x v="0"/>
    <x v="1"/>
    <n v="10"/>
    <n v="2025"/>
  </r>
  <r>
    <d v="2025-07-10T00:00:00"/>
    <n v="3"/>
    <s v="ANTONIA ELIVANIA DA SILVA SANTOS GONÇALVES"/>
    <x v="4"/>
    <x v="0"/>
    <x v="1"/>
    <n v="10"/>
    <n v="2025"/>
  </r>
  <r>
    <d v="2025-07-10T00:00:00"/>
    <n v="3"/>
    <s v="ANTONIA ELIVANIA DA SILVA SANTOS GONÇALVES"/>
    <x v="2"/>
    <x v="0"/>
    <x v="1"/>
    <n v="10"/>
    <n v="2025"/>
  </r>
  <r>
    <d v="2025-07-10T00:00:00"/>
    <n v="34"/>
    <s v="KESIA RAFAELA DA SILVA VILELA"/>
    <x v="4"/>
    <x v="0"/>
    <x v="1"/>
    <n v="10"/>
    <n v="2025"/>
  </r>
  <r>
    <d v="2025-07-10T00:00:00"/>
    <n v="34"/>
    <s v="KESIA RAFAELA DA SILVA VILELA"/>
    <x v="1"/>
    <x v="0"/>
    <x v="1"/>
    <n v="10"/>
    <n v="2025"/>
  </r>
  <r>
    <d v="2025-07-10T00:00:00"/>
    <n v="34"/>
    <s v="KESIA RAFAELA DA SILVA VILELA"/>
    <x v="0"/>
    <x v="0"/>
    <x v="1"/>
    <n v="10"/>
    <n v="2025"/>
  </r>
  <r>
    <d v="2025-07-10T00:00:00"/>
    <n v="4"/>
    <s v="ARON TADEU NASCIMENTO DE VITRO"/>
    <x v="2"/>
    <x v="0"/>
    <x v="1"/>
    <n v="10"/>
    <n v="2025"/>
  </r>
  <r>
    <d v="2025-07-10T00:00:00"/>
    <n v="61"/>
    <s v="ALESSANDRA "/>
    <x v="2"/>
    <x v="0"/>
    <x v="1"/>
    <n v="10"/>
    <n v="2025"/>
  </r>
  <r>
    <d v="2025-07-10T00:00:00"/>
    <n v="36"/>
    <s v="LEANDRO ALCANTARA DA SILVA"/>
    <x v="2"/>
    <x v="0"/>
    <x v="1"/>
    <n v="10"/>
    <n v="2025"/>
  </r>
  <r>
    <d v="2025-07-10T00:00:00"/>
    <n v="57"/>
    <s v="VITOR DA SILVA PEDROSO"/>
    <x v="5"/>
    <x v="0"/>
    <x v="1"/>
    <n v="10"/>
    <n v="2025"/>
  </r>
  <r>
    <d v="2025-07-10T00:00:00"/>
    <n v="3"/>
    <s v="ANTONIA ELIVANIA DA SILVA SANTOS GONÇALVES"/>
    <x v="5"/>
    <x v="0"/>
    <x v="1"/>
    <n v="10"/>
    <n v="2025"/>
  </r>
  <r>
    <d v="2025-07-10T00:00:00"/>
    <n v="3"/>
    <s v="ANTONIA ELIVANIA DA SILVA SANTOS GONÇALVES"/>
    <x v="7"/>
    <x v="0"/>
    <x v="1"/>
    <n v="10"/>
    <n v="2025"/>
  </r>
  <r>
    <d v="2025-07-10T00:00:00"/>
    <n v="3"/>
    <s v="ANTONIA ELIVANIA DA SILVA SANTOS GONÇALVES"/>
    <x v="6"/>
    <x v="0"/>
    <x v="1"/>
    <n v="10"/>
    <n v="2025"/>
  </r>
  <r>
    <d v="2025-07-10T00:00:00"/>
    <n v="29"/>
    <s v="JOÃO VICTOR MALAGOLLI COSTA"/>
    <x v="4"/>
    <x v="0"/>
    <x v="1"/>
    <n v="10"/>
    <n v="2025"/>
  </r>
  <r>
    <d v="2025-07-10T00:00:00"/>
    <n v="14"/>
    <s v="ELIADSON ARAÚJO DE SÁ"/>
    <x v="4"/>
    <x v="0"/>
    <x v="1"/>
    <n v="10"/>
    <n v="2025"/>
  </r>
  <r>
    <d v="2025-07-11T00:00:00"/>
    <n v="23"/>
    <s v="GUSTAVO DE JESUS SANTOS"/>
    <x v="4"/>
    <x v="0"/>
    <x v="1"/>
    <n v="11"/>
    <n v="2025"/>
  </r>
  <r>
    <d v="2025-07-11T00:00:00"/>
    <n v="12"/>
    <s v="EDUARDO FARIAS MENDES"/>
    <x v="5"/>
    <x v="0"/>
    <x v="1"/>
    <n v="11"/>
    <n v="2025"/>
  </r>
  <r>
    <d v="2025-07-11T00:00:00"/>
    <n v="12"/>
    <s v="EDUARDO FARIAS MENDES"/>
    <x v="1"/>
    <x v="0"/>
    <x v="1"/>
    <n v="11"/>
    <n v="2025"/>
  </r>
  <r>
    <d v="2025-07-11T00:00:00"/>
    <n v="42"/>
    <s v="MARCIO GUILHERME BUENO DE MELO"/>
    <x v="5"/>
    <x v="0"/>
    <x v="1"/>
    <n v="11"/>
    <n v="2025"/>
  </r>
  <r>
    <d v="2025-07-11T00:00:00"/>
    <n v="42"/>
    <s v="MARCIO GUILHERME BUENO DE MELO"/>
    <x v="6"/>
    <x v="0"/>
    <x v="1"/>
    <n v="11"/>
    <n v="2025"/>
  </r>
  <r>
    <d v="2025-07-11T00:00:00"/>
    <n v="51"/>
    <s v="RENAN COLONI MARTINS"/>
    <x v="5"/>
    <x v="0"/>
    <x v="1"/>
    <n v="11"/>
    <n v="2025"/>
  </r>
  <r>
    <d v="2025-07-11T00:00:00"/>
    <n v="10"/>
    <s v="DIOGO CESARIO MENDES DA SILVA"/>
    <x v="5"/>
    <x v="0"/>
    <x v="1"/>
    <n v="11"/>
    <n v="2025"/>
  </r>
  <r>
    <d v="2025-07-11T00:00:00"/>
    <n v="11"/>
    <s v="EDSON GATINONI JUNIOR"/>
    <x v="2"/>
    <x v="0"/>
    <x v="1"/>
    <n v="11"/>
    <n v="2025"/>
  </r>
  <r>
    <d v="2025-07-11T00:00:00"/>
    <n v="47"/>
    <s v="MATHEUS FORTUNATO REIS"/>
    <x v="5"/>
    <x v="0"/>
    <x v="1"/>
    <n v="11"/>
    <n v="2025"/>
  </r>
  <r>
    <d v="2025-07-12T00:00:00"/>
    <n v="55"/>
    <s v="VALDIRENE SERAFIM DO SANTOS"/>
    <x v="5"/>
    <x v="0"/>
    <x v="1"/>
    <n v="12"/>
    <n v="2025"/>
  </r>
  <r>
    <d v="2025-07-12T00:00:00"/>
    <n v="40"/>
    <s v="MANUEL FERREIRA DOS SANTOS"/>
    <x v="5"/>
    <x v="0"/>
    <x v="1"/>
    <n v="12"/>
    <n v="2025"/>
  </r>
  <r>
    <d v="2025-07-12T00:00:00"/>
    <n v="2"/>
    <s v="ANDRÉ AGUILAR RIBEIRO"/>
    <x v="5"/>
    <x v="0"/>
    <x v="1"/>
    <n v="12"/>
    <n v="2025"/>
  </r>
  <r>
    <d v="2025-07-12T00:00:00"/>
    <n v="14"/>
    <s v="ELIADSON ARAÚJO DE SÁ"/>
    <x v="1"/>
    <x v="0"/>
    <x v="1"/>
    <n v="12"/>
    <n v="2025"/>
  </r>
  <r>
    <d v="2025-07-12T00:00:00"/>
    <n v="14"/>
    <s v="ELIADSON ARAÚJO DE SÁ"/>
    <x v="4"/>
    <x v="0"/>
    <x v="1"/>
    <n v="12"/>
    <n v="2025"/>
  </r>
  <r>
    <d v="2025-07-14T00:00:00"/>
    <n v="60"/>
    <s v="CLEITON"/>
    <x v="0"/>
    <x v="0"/>
    <x v="1"/>
    <n v="14"/>
    <n v="2025"/>
  </r>
  <r>
    <d v="2025-07-14T00:00:00"/>
    <n v="50"/>
    <s v="POLIANA ROCHA DOS SANTOS"/>
    <x v="1"/>
    <x v="0"/>
    <x v="1"/>
    <n v="14"/>
    <n v="2025"/>
  </r>
  <r>
    <d v="2025-07-14T00:00:00"/>
    <n v="48"/>
    <s v="MOISES DE MORAES"/>
    <x v="8"/>
    <x v="0"/>
    <x v="1"/>
    <n v="14"/>
    <n v="2025"/>
  </r>
  <r>
    <d v="2025-07-14T00:00:00"/>
    <n v="17"/>
    <s v="FELICIO DA COSTA RIBEIRO ALVES"/>
    <x v="2"/>
    <x v="0"/>
    <x v="1"/>
    <n v="14"/>
    <n v="2025"/>
  </r>
  <r>
    <d v="2025-07-14T00:00:00"/>
    <n v="30"/>
    <s v="JONATHAN CARLOS MOURA DA SILVA"/>
    <x v="2"/>
    <x v="0"/>
    <x v="1"/>
    <n v="14"/>
    <n v="2025"/>
  </r>
  <r>
    <d v="2025-07-14T00:00:00"/>
    <n v="47"/>
    <s v="MATHEUS FORTUNATO REIS"/>
    <x v="5"/>
    <x v="0"/>
    <x v="1"/>
    <n v="14"/>
    <n v="2025"/>
  </r>
  <r>
    <d v="2025-07-14T00:00:00"/>
    <n v="13"/>
    <s v="EDVANDO APARECIDO RODRIGUES DE MORAES"/>
    <x v="6"/>
    <x v="0"/>
    <x v="1"/>
    <n v="14"/>
    <n v="2025"/>
  </r>
  <r>
    <d v="2025-07-15T00:00:00"/>
    <n v="62"/>
    <s v="FABIO LUIS"/>
    <x v="2"/>
    <x v="0"/>
    <x v="1"/>
    <n v="15"/>
    <n v="2025"/>
  </r>
  <r>
    <d v="2025-07-15T00:00:00"/>
    <n v="29"/>
    <s v="JOÃO VICTOR MALAGOLLI COSTA"/>
    <x v="4"/>
    <x v="0"/>
    <x v="1"/>
    <n v="15"/>
    <n v="2025"/>
  </r>
  <r>
    <d v="2025-07-15T00:00:00"/>
    <n v="17"/>
    <s v="FELICIO DA COSTA RIBEIRO ALVES"/>
    <x v="6"/>
    <x v="0"/>
    <x v="1"/>
    <n v="15"/>
    <n v="2025"/>
  </r>
  <r>
    <d v="2025-07-15T00:00:00"/>
    <n v="16"/>
    <s v="FABIO FELIPE CARDOSO"/>
    <x v="6"/>
    <x v="0"/>
    <x v="1"/>
    <n v="15"/>
    <n v="2025"/>
  </r>
  <r>
    <d v="2025-07-15T00:00:00"/>
    <n v="47"/>
    <s v="MATHEUS FORTUNATO REIS"/>
    <x v="4"/>
    <x v="0"/>
    <x v="1"/>
    <n v="15"/>
    <n v="2025"/>
  </r>
  <r>
    <d v="2025-07-15T00:00:00"/>
    <n v="49"/>
    <s v="PEDRO LUCAS RIBEIRO ARTHIAGAS "/>
    <x v="4"/>
    <x v="0"/>
    <x v="1"/>
    <n v="15"/>
    <n v="2025"/>
  </r>
  <r>
    <d v="2025-07-15T00:00:00"/>
    <n v="49"/>
    <s v="PEDRO LUCAS RIBEIRO ARTHIAGAS "/>
    <x v="5"/>
    <x v="0"/>
    <x v="1"/>
    <n v="15"/>
    <n v="2025"/>
  </r>
  <r>
    <d v="2025-07-15T00:00:00"/>
    <n v="23"/>
    <s v="GUSTAVO DE JESUS SANTOS"/>
    <x v="4"/>
    <x v="0"/>
    <x v="1"/>
    <n v="15"/>
    <n v="2025"/>
  </r>
  <r>
    <d v="2025-07-15T00:00:00"/>
    <n v="42"/>
    <s v="MARCIO GUILHERME BUENO DE MELO"/>
    <x v="4"/>
    <x v="0"/>
    <x v="1"/>
    <n v="15"/>
    <n v="2025"/>
  </r>
  <r>
    <d v="2025-07-15T00:00:00"/>
    <n v="6"/>
    <s v="CAMILA DA SILVA FERZE"/>
    <x v="4"/>
    <x v="0"/>
    <x v="1"/>
    <n v="15"/>
    <n v="2025"/>
  </r>
  <r>
    <d v="2025-07-15T00:00:00"/>
    <n v="55"/>
    <s v="VALDIRENE SERAFIM DO SANTOS"/>
    <x v="1"/>
    <x v="0"/>
    <x v="1"/>
    <n v="15"/>
    <n v="2025"/>
  </r>
  <r>
    <d v="2025-07-15T00:00:00"/>
    <n v="14"/>
    <s v="ELIADSON ARAÚJO DE SÁ"/>
    <x v="4"/>
    <x v="0"/>
    <x v="1"/>
    <n v="15"/>
    <n v="2025"/>
  </r>
  <r>
    <d v="2025-07-15T00:00:00"/>
    <n v="14"/>
    <s v="ELIADSON ARAÚJO DE SÁ"/>
    <x v="1"/>
    <x v="0"/>
    <x v="1"/>
    <n v="15"/>
    <n v="2025"/>
  </r>
  <r>
    <d v="2025-07-16T00:00:00"/>
    <n v="60"/>
    <s v="CLEITON"/>
    <x v="6"/>
    <x v="0"/>
    <x v="1"/>
    <n v="16"/>
    <n v="2025"/>
  </r>
  <r>
    <d v="2025-07-16T00:00:00"/>
    <n v="42"/>
    <s v="MARCIO GUILHERME BUENO DE MELO"/>
    <x v="4"/>
    <x v="0"/>
    <x v="1"/>
    <n v="16"/>
    <n v="2025"/>
  </r>
  <r>
    <d v="2025-07-16T00:00:00"/>
    <n v="34"/>
    <s v="KESIA RAFAELA DA SILVA VILELA"/>
    <x v="4"/>
    <x v="0"/>
    <x v="1"/>
    <n v="16"/>
    <n v="2025"/>
  </r>
  <r>
    <d v="2025-07-16T00:00:00"/>
    <n v="29"/>
    <s v="JOÃO VICTOR MALAGOLLI COSTA"/>
    <x v="4"/>
    <x v="0"/>
    <x v="1"/>
    <n v="16"/>
    <n v="2025"/>
  </r>
  <r>
    <d v="2025-07-16T00:00:00"/>
    <n v="60"/>
    <s v="CLEITON"/>
    <x v="1"/>
    <x v="0"/>
    <x v="1"/>
    <n v="16"/>
    <n v="2025"/>
  </r>
  <r>
    <d v="2025-07-17T00:00:00"/>
    <n v="42"/>
    <s v="MARCIO GUILHERME BUENO DE MELO"/>
    <x v="6"/>
    <x v="0"/>
    <x v="1"/>
    <n v="17"/>
    <n v="2025"/>
  </r>
  <r>
    <d v="2025-07-17T00:00:00"/>
    <n v="62"/>
    <s v="FABIO LUIS"/>
    <x v="6"/>
    <x v="0"/>
    <x v="1"/>
    <n v="17"/>
    <n v="2025"/>
  </r>
  <r>
    <d v="2025-07-17T00:00:00"/>
    <n v="62"/>
    <s v="FABIO LUIS"/>
    <x v="4"/>
    <x v="0"/>
    <x v="1"/>
    <n v="17"/>
    <n v="2025"/>
  </r>
  <r>
    <d v="2025-07-17T00:00:00"/>
    <n v="29"/>
    <s v="JOÃO VICTOR MALAGOLLI COSTA"/>
    <x v="4"/>
    <x v="0"/>
    <x v="1"/>
    <n v="17"/>
    <n v="2025"/>
  </r>
  <r>
    <d v="2025-07-17T00:00:00"/>
    <n v="63"/>
    <s v="JOILSON"/>
    <x v="4"/>
    <x v="0"/>
    <x v="1"/>
    <n v="17"/>
    <n v="2025"/>
  </r>
  <r>
    <d v="2025-07-17T00:00:00"/>
    <n v="63"/>
    <s v="JOILSON"/>
    <x v="3"/>
    <x v="0"/>
    <x v="1"/>
    <n v="17"/>
    <n v="2025"/>
  </r>
  <r>
    <d v="2025-07-17T00:00:00"/>
    <n v="21"/>
    <s v="GISELE PEREIRA DA SILVA"/>
    <x v="4"/>
    <x v="0"/>
    <x v="1"/>
    <n v="17"/>
    <n v="2025"/>
  </r>
  <r>
    <d v="2025-07-17T00:00:00"/>
    <n v="65"/>
    <s v="MARLI ROSA"/>
    <x v="6"/>
    <x v="0"/>
    <x v="1"/>
    <n v="17"/>
    <n v="2025"/>
  </r>
  <r>
    <d v="2025-07-17T00:00:00"/>
    <n v="65"/>
    <s v="MARLI ROSA"/>
    <x v="5"/>
    <x v="0"/>
    <x v="1"/>
    <n v="17"/>
    <n v="2025"/>
  </r>
  <r>
    <d v="2025-07-18T00:00:00"/>
    <n v="48"/>
    <s v="MOISES DE MORAES"/>
    <x v="8"/>
    <x v="0"/>
    <x v="1"/>
    <n v="18"/>
    <n v="2025"/>
  </r>
  <r>
    <d v="2025-07-18T00:00:00"/>
    <n v="48"/>
    <s v="MOISES DE MORAES"/>
    <x v="5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42"/>
    <s v="MARCIO GUILHERME BUENO DE MELO"/>
    <x v="4"/>
    <x v="0"/>
    <x v="1"/>
    <n v="18"/>
    <n v="2025"/>
  </r>
  <r>
    <d v="2025-07-18T00:00:00"/>
    <n v="63"/>
    <s v="JOILSON"/>
    <x v="6"/>
    <x v="0"/>
    <x v="1"/>
    <n v="18"/>
    <n v="2025"/>
  </r>
  <r>
    <d v="2025-07-18T00:00:00"/>
    <n v="1"/>
    <s v="AMÉLIA BRITO ROCHA"/>
    <x v="2"/>
    <x v="0"/>
    <x v="1"/>
    <n v="18"/>
    <n v="2025"/>
  </r>
  <r>
    <d v="2025-07-18T00:00:00"/>
    <n v="61"/>
    <s v="ALESSANDRA "/>
    <x v="6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29"/>
    <s v="JOÃO VICTOR MALAGOLLI COSTA"/>
    <x v="4"/>
    <x v="0"/>
    <x v="1"/>
    <n v="18"/>
    <n v="2025"/>
  </r>
  <r>
    <d v="2025-07-18T00:00:00"/>
    <n v="21"/>
    <s v="GISELE PEREIRA DA SILVA"/>
    <x v="1"/>
    <x v="0"/>
    <x v="1"/>
    <n v="18"/>
    <n v="2025"/>
  </r>
  <r>
    <d v="2025-07-18T00:00:00"/>
    <n v="53"/>
    <s v="ROSALINA APARECIDA GONÇALVES DE SOUZA"/>
    <x v="12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49"/>
    <s v="PEDRO LUCAS RIBEIRO ARTHIAGAS "/>
    <x v="9"/>
    <x v="0"/>
    <x v="1"/>
    <n v="18"/>
    <n v="2025"/>
  </r>
  <r>
    <d v="2025-07-18T00:00:00"/>
    <n v="55"/>
    <s v="VALDIRENE SERAFIM DO SANTOS"/>
    <x v="4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14"/>
    <s v="ELIADSON ARAÚJO DE SÁ"/>
    <x v="4"/>
    <x v="0"/>
    <x v="1"/>
    <n v="18"/>
    <n v="2025"/>
  </r>
  <r>
    <d v="2025-07-19T00:00:00"/>
    <n v="42"/>
    <s v="MARCIO GUILHERME BUENO DE MELO"/>
    <x v="4"/>
    <x v="0"/>
    <x v="1"/>
    <n v="19"/>
    <n v="2025"/>
  </r>
  <r>
    <d v="2025-07-19T00:00:00"/>
    <n v="33"/>
    <s v="KATHIA APARECIDA SANTOS"/>
    <x v="4"/>
    <x v="0"/>
    <x v="1"/>
    <n v="19"/>
    <n v="2025"/>
  </r>
  <r>
    <d v="2025-07-19T00:00:00"/>
    <n v="39"/>
    <s v="LUCILENE DIAS FERREIRA DE OLIVEIRA"/>
    <x v="4"/>
    <x v="0"/>
    <x v="1"/>
    <n v="19"/>
    <n v="2025"/>
  </r>
  <r>
    <d v="2025-07-19T00:00:00"/>
    <n v="29"/>
    <s v="JOÃO VICTOR MALAGOLLI COSTA"/>
    <x v="4"/>
    <x v="0"/>
    <x v="1"/>
    <n v="19"/>
    <n v="2025"/>
  </r>
  <r>
    <d v="2025-07-19T00:00:00"/>
    <n v="23"/>
    <s v="GUSTAVO DE JESUS SANTOS"/>
    <x v="4"/>
    <x v="0"/>
    <x v="1"/>
    <n v="19"/>
    <n v="2025"/>
  </r>
  <r>
    <d v="2025-07-19T00:00:00"/>
    <n v="34"/>
    <s v="KESIA RAFAELA DA SILVA VILELA"/>
    <x v="4"/>
    <x v="0"/>
    <x v="1"/>
    <n v="19"/>
    <n v="2025"/>
  </r>
  <r>
    <d v="2025-07-19T00:00:00"/>
    <n v="17"/>
    <s v="FELICIO DA COSTA RIBEIRO ALVES"/>
    <x v="4"/>
    <x v="0"/>
    <x v="1"/>
    <n v="19"/>
    <n v="2025"/>
  </r>
  <r>
    <d v="2025-07-19T00:00:00"/>
    <n v="61"/>
    <s v="ALESSANDRA "/>
    <x v="4"/>
    <x v="0"/>
    <x v="1"/>
    <n v="19"/>
    <n v="2025"/>
  </r>
  <r>
    <d v="2025-07-19T00:00:00"/>
    <n v="61"/>
    <s v="ALESSANDRA "/>
    <x v="1"/>
    <x v="0"/>
    <x v="1"/>
    <n v="19"/>
    <n v="2025"/>
  </r>
  <r>
    <d v="2025-07-19T00:00:00"/>
    <n v="1"/>
    <s v="AMÉLIA BRITO ROCHA"/>
    <x v="5"/>
    <x v="0"/>
    <x v="1"/>
    <n v="19"/>
    <n v="2025"/>
  </r>
  <r>
    <d v="2025-07-19T00:00:00"/>
    <n v="13"/>
    <s v="EDVANDO APARECIDO RODRIGUES DE MORAES"/>
    <x v="6"/>
    <x v="0"/>
    <x v="1"/>
    <n v="19"/>
    <n v="2025"/>
  </r>
  <r>
    <d v="2025-07-21T00:00:00"/>
    <n v="12"/>
    <s v="EDUARDO FARIAS MENDES"/>
    <x v="2"/>
    <x v="0"/>
    <x v="1"/>
    <n v="21"/>
    <n v="2025"/>
  </r>
  <r>
    <d v="2025-07-21T00:00:00"/>
    <n v="61"/>
    <s v="ALESSANDRA "/>
    <x v="2"/>
    <x v="0"/>
    <x v="1"/>
    <n v="21"/>
    <n v="2025"/>
  </r>
  <r>
    <d v="2025-07-21T00:00:00"/>
    <n v="42"/>
    <s v="MARCIO GUILHERME BUENO DE MELO"/>
    <x v="2"/>
    <x v="0"/>
    <x v="1"/>
    <n v="21"/>
    <n v="2025"/>
  </r>
  <r>
    <d v="2025-07-21T00:00:00"/>
    <n v="42"/>
    <s v="MARCIO GUILHERME BUENO DE MELO"/>
    <x v="0"/>
    <x v="0"/>
    <x v="1"/>
    <n v="21"/>
    <n v="2025"/>
  </r>
  <r>
    <d v="2025-07-21T00:00:00"/>
    <n v="61"/>
    <s v="ALESSANDRA "/>
    <x v="6"/>
    <x v="0"/>
    <x v="1"/>
    <n v="21"/>
    <n v="2025"/>
  </r>
  <r>
    <d v="2025-07-21T00:00:00"/>
    <n v="48"/>
    <s v="MOISES DE MORAES"/>
    <x v="8"/>
    <x v="0"/>
    <x v="1"/>
    <n v="21"/>
    <n v="2025"/>
  </r>
  <r>
    <d v="2025-07-21T00:00:00"/>
    <n v="14"/>
    <s v="ELIADSON ARAÚJO DE SÁ"/>
    <x v="4"/>
    <x v="0"/>
    <x v="1"/>
    <n v="21"/>
    <n v="2025"/>
  </r>
  <r>
    <d v="2025-07-21T00:00:00"/>
    <n v="47"/>
    <s v="MATHEUS FORTUNATO REIS"/>
    <x v="4"/>
    <x v="0"/>
    <x v="1"/>
    <n v="21"/>
    <n v="2025"/>
  </r>
  <r>
    <d v="2025-07-22T00:00:00"/>
    <n v="33"/>
    <s v="KATHIA APARECIDA SANTOS"/>
    <x v="2"/>
    <x v="0"/>
    <x v="1"/>
    <n v="22"/>
    <n v="2025"/>
  </r>
  <r>
    <d v="2025-07-22T00:00:00"/>
    <n v="34"/>
    <s v="KESIA RAFAELA DA SILVA VILELA"/>
    <x v="2"/>
    <x v="0"/>
    <x v="1"/>
    <n v="22"/>
    <n v="2025"/>
  </r>
  <r>
    <d v="2025-07-22T00:00:00"/>
    <n v="23"/>
    <s v="GUSTAVO DE JESUS SANTOS"/>
    <x v="4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61"/>
    <s v="ALESSANDRA "/>
    <x v="4"/>
    <x v="0"/>
    <x v="1"/>
    <n v="22"/>
    <n v="2025"/>
  </r>
  <r>
    <d v="2025-07-22T00:00:00"/>
    <n v="29"/>
    <s v="JOÃO VICTOR MALAGOLLI COSTA"/>
    <x v="4"/>
    <x v="0"/>
    <x v="1"/>
    <n v="22"/>
    <n v="2025"/>
  </r>
  <r>
    <d v="2025-07-22T00:00:00"/>
    <n v="57"/>
    <s v="VITOR DA SILVA PEDROSO"/>
    <x v="4"/>
    <x v="0"/>
    <x v="1"/>
    <n v="22"/>
    <n v="2025"/>
  </r>
  <r>
    <d v="2025-07-22T00:00:00"/>
    <n v="57"/>
    <s v="VITOR DA SILVA PEDROSO"/>
    <x v="5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49"/>
    <s v="PEDRO LUCAS RIBEIRO ARTHIAGAS "/>
    <x v="0"/>
    <x v="0"/>
    <x v="1"/>
    <n v="22"/>
    <n v="2025"/>
  </r>
  <r>
    <d v="2025-07-22T00:00:00"/>
    <n v="54"/>
    <s v="ROSINEIDE SILVA DE OLIVEIRA"/>
    <x v="7"/>
    <x v="0"/>
    <x v="1"/>
    <n v="22"/>
    <n v="2025"/>
  </r>
  <r>
    <d v="2025-07-22T00:00:00"/>
    <n v="40"/>
    <s v="MANUEL FERREIRA DOS SANTOS"/>
    <x v="1"/>
    <x v="0"/>
    <x v="1"/>
    <n v="22"/>
    <n v="2025"/>
  </r>
  <r>
    <d v="2025-07-22T00:00:00"/>
    <n v="40"/>
    <s v="MANUEL FERREIRA DOS SANTOS"/>
    <x v="2"/>
    <x v="0"/>
    <x v="1"/>
    <n v="22"/>
    <n v="2025"/>
  </r>
  <r>
    <d v="2025-07-23T00:00:00"/>
    <n v="23"/>
    <s v="GUSTAVO DE JESUS SANTOS"/>
    <x v="4"/>
    <x v="0"/>
    <x v="1"/>
    <n v="23"/>
    <n v="2025"/>
  </r>
  <r>
    <d v="2025-07-23T00:00:00"/>
    <n v="42"/>
    <s v="MARCIO GUILHERME BUENO DE MELO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50"/>
    <s v="POLIANA ROCHA DOS SANTOS"/>
    <x v="4"/>
    <x v="0"/>
    <x v="1"/>
    <n v="23"/>
    <n v="2025"/>
  </r>
  <r>
    <d v="2025-07-23T00:00:00"/>
    <n v="50"/>
    <s v="POLIANA ROCHA DOS SANTOS"/>
    <x v="1"/>
    <x v="0"/>
    <x v="1"/>
    <n v="23"/>
    <n v="2025"/>
  </r>
  <r>
    <d v="2025-07-23T00:00:00"/>
    <n v="61"/>
    <s v="ALESSANDRA "/>
    <x v="1"/>
    <x v="0"/>
    <x v="1"/>
    <n v="23"/>
    <n v="2025"/>
  </r>
  <r>
    <d v="2025-07-23T00:00:00"/>
    <n v="61"/>
    <s v="ALESSANDRA "/>
    <x v="6"/>
    <x v="0"/>
    <x v="1"/>
    <n v="23"/>
    <n v="2025"/>
  </r>
  <r>
    <d v="2025-07-23T00:00:00"/>
    <n v="61"/>
    <s v="ALESSANDRA "/>
    <x v="4"/>
    <x v="0"/>
    <x v="1"/>
    <n v="23"/>
    <n v="2025"/>
  </r>
  <r>
    <d v="2025-07-23T00:00:00"/>
    <n v="35"/>
    <s v="LARISSA ALMEIDA DE SOUZA"/>
    <x v="1"/>
    <x v="0"/>
    <x v="1"/>
    <n v="23"/>
    <n v="2025"/>
  </r>
  <r>
    <d v="2025-07-23T00:00:00"/>
    <n v="35"/>
    <s v="LARISSA ALMEIDA DE SOUZA"/>
    <x v="6"/>
    <x v="0"/>
    <x v="1"/>
    <n v="23"/>
    <n v="2025"/>
  </r>
  <r>
    <d v="2025-07-23T00:00:00"/>
    <n v="35"/>
    <s v="LARISSA ALMEIDA DE SOUZA"/>
    <x v="4"/>
    <x v="0"/>
    <x v="1"/>
    <n v="23"/>
    <n v="2025"/>
  </r>
  <r>
    <d v="2025-07-23T00:00:00"/>
    <n v="17"/>
    <s v="FELICIO DA COSTA RIBEIRO ALVES"/>
    <x v="6"/>
    <x v="0"/>
    <x v="1"/>
    <n v="23"/>
    <n v="2025"/>
  </r>
  <r>
    <d v="2025-07-23T00:00:00"/>
    <n v="51"/>
    <s v="RENAN COLONI MARTINS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23"/>
    <s v="GUSTAVO DE JESUS SANTOS"/>
    <x v="4"/>
    <x v="0"/>
    <x v="1"/>
    <n v="23"/>
    <n v="2025"/>
  </r>
  <r>
    <d v="2025-07-23T00:00:00"/>
    <n v="17"/>
    <s v="FELICIO DA COSTA RIBEIRO ALVES"/>
    <x v="7"/>
    <x v="0"/>
    <x v="1"/>
    <n v="23"/>
    <n v="2025"/>
  </r>
  <r>
    <d v="2025-07-23T00:00:00"/>
    <n v="40"/>
    <s v="MANUEL FERREIRA DOS SANTOS"/>
    <x v="7"/>
    <x v="0"/>
    <x v="1"/>
    <n v="23"/>
    <n v="2025"/>
  </r>
  <r>
    <d v="2025-07-23T00:00:00"/>
    <n v="40"/>
    <s v="MANUEL FERREIRA DOS SANTOS"/>
    <x v="5"/>
    <x v="0"/>
    <x v="1"/>
    <n v="23"/>
    <n v="2025"/>
  </r>
  <r>
    <d v="2025-07-23T00:00:00"/>
    <n v="40"/>
    <s v="MANUEL FERREIRA DOS SANTOS"/>
    <x v="1"/>
    <x v="0"/>
    <x v="1"/>
    <n v="23"/>
    <n v="2025"/>
  </r>
  <r>
    <d v="2025-07-24T00:00:00"/>
    <n v="23"/>
    <s v="GUSTAVO DE JESUS SANTOS"/>
    <x v="4"/>
    <x v="0"/>
    <x v="1"/>
    <n v="24"/>
    <n v="2025"/>
  </r>
  <r>
    <d v="2025-07-24T00:00:00"/>
    <n v="23"/>
    <s v="GUSTAVO DE JESUS SANTOS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35"/>
    <s v="LARISSA ALMEIDA DE SOUZA"/>
    <x v="4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34"/>
    <s v="KESIA RAFAELA DA SILVA VILELA"/>
    <x v="4"/>
    <x v="0"/>
    <x v="1"/>
    <n v="24"/>
    <n v="2025"/>
  </r>
  <r>
    <d v="2025-07-24T00:00:00"/>
    <n v="23"/>
    <s v="GUSTAVO DE JESUS SANTOS"/>
    <x v="5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49"/>
    <s v="PEDRO LUCAS RIBEIRO ARTHIAGAS "/>
    <x v="3"/>
    <x v="0"/>
    <x v="1"/>
    <n v="24"/>
    <n v="2025"/>
  </r>
  <r>
    <d v="2025-07-24T00:00:00"/>
    <n v="2"/>
    <s v="ANDRÉ AGUILAR RIBEIRO"/>
    <x v="5"/>
    <x v="0"/>
    <x v="1"/>
    <n v="24"/>
    <n v="2025"/>
  </r>
  <r>
    <d v="2025-07-25T00:00:00"/>
    <n v="29"/>
    <s v="JOÃO VICTOR MALAGOLLI COSTA"/>
    <x v="4"/>
    <x v="0"/>
    <x v="1"/>
    <n v="25"/>
    <n v="2025"/>
  </r>
  <r>
    <d v="2025-07-25T00:00:00"/>
    <n v="50"/>
    <s v="POLIANA ROCHA DOS SANTOS"/>
    <x v="4"/>
    <x v="0"/>
    <x v="1"/>
    <n v="25"/>
    <n v="2025"/>
  </r>
  <r>
    <d v="2025-07-25T00:00:00"/>
    <n v="50"/>
    <s v="POLIANA ROCHA DOS SANTOS"/>
    <x v="1"/>
    <x v="0"/>
    <x v="1"/>
    <n v="25"/>
    <n v="2025"/>
  </r>
  <r>
    <d v="2025-07-25T00:00:00"/>
    <n v="35"/>
    <s v="LARISSA ALMEIDA DE SOUZA"/>
    <x v="4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34"/>
    <s v="KESIA RAFAELA DA SILVA VILELA"/>
    <x v="1"/>
    <x v="0"/>
    <x v="1"/>
    <n v="25"/>
    <n v="2025"/>
  </r>
  <r>
    <d v="2025-07-25T00:00:00"/>
    <n v="34"/>
    <s v="KESIA RAFAELA DA SILVA VILELA"/>
    <x v="8"/>
    <x v="0"/>
    <x v="1"/>
    <n v="25"/>
    <n v="2025"/>
  </r>
  <r>
    <d v="2025-07-25T00:00:00"/>
    <n v="61"/>
    <s v="ALESSANDRA "/>
    <x v="2"/>
    <x v="0"/>
    <x v="1"/>
    <n v="25"/>
    <n v="2025"/>
  </r>
  <r>
    <d v="2025-07-25T00:00:00"/>
    <n v="61"/>
    <s v="ALESSANDRA "/>
    <x v="4"/>
    <x v="0"/>
    <x v="1"/>
    <n v="25"/>
    <n v="2025"/>
  </r>
  <r>
    <d v="2025-07-25T00:00:00"/>
    <n v="61"/>
    <s v="ALESSANDRA "/>
    <x v="6"/>
    <x v="0"/>
    <x v="1"/>
    <n v="25"/>
    <n v="2025"/>
  </r>
  <r>
    <d v="2025-07-25T00:00:00"/>
    <n v="35"/>
    <s v="LARISSA ALMEIDA DE SOUZA"/>
    <x v="5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60"/>
    <s v="CLEITON"/>
    <x v="1"/>
    <x v="0"/>
    <x v="1"/>
    <n v="25"/>
    <n v="2025"/>
  </r>
  <r>
    <d v="2025-07-25T00:00:00"/>
    <n v="60"/>
    <s v="CLEITON"/>
    <x v="6"/>
    <x v="0"/>
    <x v="1"/>
    <n v="25"/>
    <n v="2025"/>
  </r>
  <r>
    <d v="2025-07-25T00:00:00"/>
    <n v="62"/>
    <s v="FABIO LUIS"/>
    <x v="4"/>
    <x v="0"/>
    <x v="1"/>
    <n v="25"/>
    <n v="2025"/>
  </r>
  <r>
    <d v="2025-07-25T00:00:00"/>
    <n v="53"/>
    <s v="ROSALINA APARECIDA GONÇALVES DE SOUZA"/>
    <x v="4"/>
    <x v="0"/>
    <x v="1"/>
    <n v="25"/>
    <n v="2025"/>
  </r>
  <r>
    <d v="2025-07-25T00:00:00"/>
    <n v="55"/>
    <s v="VALDIRENE SERAFIM DO SANTOS"/>
    <x v="1"/>
    <x v="0"/>
    <x v="1"/>
    <n v="25"/>
    <n v="2025"/>
  </r>
  <r>
    <d v="2025-07-25T00:00:00"/>
    <n v="40"/>
    <s v="MANUEL FERREIRA DOS SANTOS"/>
    <x v="5"/>
    <x v="0"/>
    <x v="1"/>
    <n v="25"/>
    <n v="2025"/>
  </r>
  <r>
    <d v="2025-07-25T00:00:00"/>
    <n v="14"/>
    <s v="ELIADSON ARAÚJO DE SÁ"/>
    <x v="5"/>
    <x v="0"/>
    <x v="1"/>
    <n v="25"/>
    <n v="2025"/>
  </r>
  <r>
    <d v="2025-07-25T00:00:00"/>
    <n v="21"/>
    <s v="GISELE PEREIRA DA SILVA"/>
    <x v="4"/>
    <x v="0"/>
    <x v="1"/>
    <n v="25"/>
    <n v="2025"/>
  </r>
  <r>
    <d v="2025-07-25T00:00:00"/>
    <n v="29"/>
    <s v="JOÃO VICTOR MALAGOLLI COSTA"/>
    <x v="4"/>
    <x v="0"/>
    <x v="1"/>
    <n v="25"/>
    <n v="2025"/>
  </r>
  <r>
    <d v="2025-07-25T00:00:00"/>
    <n v="47"/>
    <s v="MATHEUS FORTUNATO REIS"/>
    <x v="4"/>
    <x v="0"/>
    <x v="1"/>
    <n v="25"/>
    <n v="2025"/>
  </r>
  <r>
    <d v="2025-07-26T00:00:00"/>
    <n v="14"/>
    <s v="ELIADSON ARAÚJO DE SÁ"/>
    <x v="1"/>
    <x v="0"/>
    <x v="1"/>
    <n v="26"/>
    <n v="2025"/>
  </r>
  <r>
    <d v="2025-07-26T00:00:00"/>
    <n v="14"/>
    <s v="ELIADSON ARAÚJO DE SÁ"/>
    <x v="4"/>
    <x v="0"/>
    <x v="1"/>
    <n v="26"/>
    <n v="2025"/>
  </r>
  <r>
    <d v="2025-07-26T00:00:00"/>
    <n v="40"/>
    <s v="MANUEL FERREIRA DOS SANTOS"/>
    <x v="5"/>
    <x v="0"/>
    <x v="1"/>
    <n v="26"/>
    <n v="2025"/>
  </r>
  <r>
    <d v="2025-07-26T00:00:00"/>
    <n v="2"/>
    <s v="ANDRÉ AGUILAR RIBEIRO"/>
    <x v="5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65"/>
    <s v="MARLI ROSA"/>
    <x v="5"/>
    <x v="0"/>
    <x v="1"/>
    <n v="26"/>
    <n v="2025"/>
  </r>
  <r>
    <d v="2025-07-26T00:00:00"/>
    <n v="65"/>
    <s v="MARLI ROSA"/>
    <x v="4"/>
    <x v="0"/>
    <x v="1"/>
    <n v="26"/>
    <n v="2025"/>
  </r>
  <r>
    <d v="2025-07-26T00:00:00"/>
    <n v="20"/>
    <s v="FRANCISCA VIEIRA DE LIMA"/>
    <x v="4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54"/>
    <s v="ROSINEIDE SILVA DE OLIVEIRA"/>
    <x v="4"/>
    <x v="0"/>
    <x v="1"/>
    <n v="26"/>
    <n v="2025"/>
  </r>
  <r>
    <d v="2025-07-28T00:00:00"/>
    <n v="26"/>
    <s v="JAQUELINE MARIA SIMÕES CANDIDO"/>
    <x v="4"/>
    <x v="0"/>
    <x v="1"/>
    <n v="28"/>
    <n v="2025"/>
  </r>
  <r>
    <d v="2025-07-28T00:00:00"/>
    <n v="31"/>
    <s v="JOSÉ DANIEL RIBEIRO DA SILVA"/>
    <x v="4"/>
    <x v="0"/>
    <x v="1"/>
    <n v="28"/>
    <n v="2025"/>
  </r>
  <r>
    <d v="2025-07-28T00:00:00"/>
    <n v="62"/>
    <s v="FABIO LUIS"/>
    <x v="4"/>
    <x v="0"/>
    <x v="1"/>
    <n v="28"/>
    <n v="2025"/>
  </r>
  <r>
    <d v="2025-07-28T00:00:00"/>
    <n v="3"/>
    <s v="ANTONIA ELIVANIA DA SILVA SANTOS GONÇALVES"/>
    <x v="13"/>
    <x v="0"/>
    <x v="1"/>
    <n v="28"/>
    <n v="2025"/>
  </r>
  <r>
    <d v="2025-07-28T00:00:00"/>
    <n v="33"/>
    <s v="KATHIA APARECIDA SANTOS"/>
    <x v="4"/>
    <x v="0"/>
    <x v="1"/>
    <n v="28"/>
    <n v="2025"/>
  </r>
  <r>
    <d v="2025-07-28T00:00:00"/>
    <n v="55"/>
    <s v="VALDIRENE SERAFIM DO SANTOS"/>
    <x v="1"/>
    <x v="0"/>
    <x v="1"/>
    <n v="28"/>
    <n v="2025"/>
  </r>
  <r>
    <d v="2025-07-28T00:00:00"/>
    <n v="14"/>
    <s v="ELIADSON ARAÚJO DE SÁ"/>
    <x v="4"/>
    <x v="0"/>
    <x v="1"/>
    <n v="28"/>
    <n v="2025"/>
  </r>
  <r>
    <d v="2025-07-29T00:00:00"/>
    <n v="23"/>
    <s v="GUSTAVO DE JESUS SANTOS"/>
    <x v="4"/>
    <x v="0"/>
    <x v="1"/>
    <n v="29"/>
    <n v="2025"/>
  </r>
  <r>
    <d v="2025-07-29T00:00:00"/>
    <n v="61"/>
    <s v="ALESSANDRA "/>
    <x v="4"/>
    <x v="0"/>
    <x v="1"/>
    <n v="29"/>
    <n v="2025"/>
  </r>
  <r>
    <d v="2025-07-29T00:00:00"/>
    <n v="34"/>
    <s v="KESIA RAFAELA DA SILVA VILELA"/>
    <x v="4"/>
    <x v="0"/>
    <x v="1"/>
    <n v="29"/>
    <n v="2025"/>
  </r>
  <r>
    <d v="2025-07-29T00:00:00"/>
    <m/>
    <s v="Matrícula não encontrada"/>
    <x v="1"/>
    <x v="0"/>
    <x v="1"/>
    <n v="29"/>
    <n v="2025"/>
  </r>
  <r>
    <d v="2025-07-29T00:00:00"/>
    <n v="2"/>
    <s v="ANDRÉ AGUILAR RIBEIRO"/>
    <x v="5"/>
    <x v="0"/>
    <x v="1"/>
    <n v="29"/>
    <n v="2025"/>
  </r>
  <r>
    <d v="2025-07-29T00:00:00"/>
    <n v="32"/>
    <s v="JOSÉ ILTON DE ABREU SOARES"/>
    <x v="2"/>
    <x v="0"/>
    <x v="1"/>
    <n v="29"/>
    <n v="2025"/>
  </r>
  <r>
    <d v="2025-07-29T00:00:00"/>
    <n v="14"/>
    <s v="ELIADSON ARAÚJO DE SÁ"/>
    <x v="4"/>
    <x v="0"/>
    <x v="1"/>
    <n v="29"/>
    <n v="2025"/>
  </r>
  <r>
    <d v="2025-07-30T00:00:00"/>
    <n v="48"/>
    <s v="MOISES DE MORAES"/>
    <x v="8"/>
    <x v="0"/>
    <x v="1"/>
    <n v="30"/>
    <n v="2025"/>
  </r>
  <r>
    <d v="2025-07-30T00:00:00"/>
    <n v="29"/>
    <s v="JOÃO VICTOR MALAGOLLI COSTA"/>
    <x v="1"/>
    <x v="0"/>
    <x v="1"/>
    <n v="30"/>
    <n v="2025"/>
  </r>
  <r>
    <d v="2025-07-30T00:00:00"/>
    <n v="23"/>
    <s v="GUSTAVO DE JESUS SANTOS"/>
    <x v="0"/>
    <x v="0"/>
    <x v="1"/>
    <n v="30"/>
    <n v="2025"/>
  </r>
  <r>
    <d v="2025-07-30T00:00:00"/>
    <n v="23"/>
    <s v="GUSTAVO DE JESUS SANTOS"/>
    <x v="5"/>
    <x v="0"/>
    <x v="1"/>
    <n v="30"/>
    <n v="2025"/>
  </r>
  <r>
    <d v="2025-07-30T00:00:00"/>
    <n v="23"/>
    <s v="GUSTAVO DE JESUS SANTOS"/>
    <x v="4"/>
    <x v="0"/>
    <x v="1"/>
    <n v="30"/>
    <n v="2025"/>
  </r>
  <r>
    <d v="2025-07-30T00:00:00"/>
    <n v="61"/>
    <s v="ALESSANDRA "/>
    <x v="0"/>
    <x v="0"/>
    <x v="1"/>
    <n v="30"/>
    <n v="2025"/>
  </r>
  <r>
    <d v="2025-07-30T00:00:00"/>
    <n v="61"/>
    <s v="ALESSANDRA "/>
    <x v="6"/>
    <x v="0"/>
    <x v="1"/>
    <n v="30"/>
    <n v="2025"/>
  </r>
  <r>
    <d v="2025-07-30T00:00:00"/>
    <n v="61"/>
    <s v="ALESSANDRA "/>
    <x v="4"/>
    <x v="0"/>
    <x v="1"/>
    <n v="30"/>
    <n v="2025"/>
  </r>
  <r>
    <d v="2025-07-30T00:00:00"/>
    <n v="64"/>
    <s v="MARCIO MELO"/>
    <x v="0"/>
    <x v="0"/>
    <x v="1"/>
    <n v="30"/>
    <n v="2025"/>
  </r>
  <r>
    <d v="2025-07-30T00:00:00"/>
    <n v="1"/>
    <s v="AMÉLIA BRITO ROCHA"/>
    <x v="5"/>
    <x v="0"/>
    <x v="1"/>
    <n v="30"/>
    <n v="2025"/>
  </r>
  <r>
    <d v="2025-07-30T00:00:00"/>
    <n v="4"/>
    <s v="ARON TADEU NASCIMENTO DE VITRO"/>
    <x v="2"/>
    <x v="0"/>
    <x v="1"/>
    <n v="30"/>
    <n v="2025"/>
  </r>
  <r>
    <d v="2025-07-30T00:00:00"/>
    <n v="4"/>
    <s v="ARON TADEU NASCIMENTO DE VITRO"/>
    <x v="6"/>
    <x v="0"/>
    <x v="1"/>
    <n v="30"/>
    <n v="2025"/>
  </r>
  <r>
    <d v="2025-07-30T00:00:00"/>
    <n v="54"/>
    <s v="ROSINEIDE SILVA DE OLIVEIRA"/>
    <x v="4"/>
    <x v="0"/>
    <x v="1"/>
    <n v="30"/>
    <n v="2025"/>
  </r>
  <r>
    <d v="2025-07-30T00:00:00"/>
    <n v="57"/>
    <s v="VITOR DA SILVA PEDROSO"/>
    <x v="4"/>
    <x v="0"/>
    <x v="1"/>
    <n v="30"/>
    <n v="2025"/>
  </r>
  <r>
    <d v="2025-07-30T00:00:00"/>
    <n v="2"/>
    <s v="ANDRÉ AGUILAR RIBEIRO"/>
    <x v="5"/>
    <x v="0"/>
    <x v="1"/>
    <n v="30"/>
    <n v="2025"/>
  </r>
  <r>
    <d v="2025-07-31T00:00:00"/>
    <n v="29"/>
    <s v="JOÃO VICTOR MALAGOLLI COSTA"/>
    <x v="4"/>
    <x v="0"/>
    <x v="1"/>
    <n v="31"/>
    <n v="2025"/>
  </r>
  <r>
    <d v="2025-07-31T00:00:00"/>
    <n v="11"/>
    <s v="EDSON GATINONI JUNIOR"/>
    <x v="2"/>
    <x v="0"/>
    <x v="1"/>
    <n v="31"/>
    <n v="2025"/>
  </r>
  <r>
    <d v="2025-07-31T00:00:00"/>
    <n v="24"/>
    <s v="HENRIQUE MORAES GATINONI"/>
    <x v="6"/>
    <x v="0"/>
    <x v="1"/>
    <n v="31"/>
    <n v="2025"/>
  </r>
  <r>
    <d v="2025-07-31T00:00:00"/>
    <n v="23"/>
    <s v="GUSTAVO DE JESUS SANTOS"/>
    <x v="1"/>
    <x v="0"/>
    <x v="1"/>
    <n v="31"/>
    <n v="2025"/>
  </r>
  <r>
    <d v="2025-07-31T00:00:00"/>
    <n v="23"/>
    <s v="GUSTAVO DE JESUS SANTOS"/>
    <x v="4"/>
    <x v="0"/>
    <x v="1"/>
    <n v="31"/>
    <n v="2025"/>
  </r>
  <r>
    <d v="2025-07-31T00:00:00"/>
    <n v="15"/>
    <s v="ELISETE DA SILVA SIMÕES"/>
    <x v="1"/>
    <x v="0"/>
    <x v="1"/>
    <n v="31"/>
    <n v="2025"/>
  </r>
  <r>
    <d v="2025-07-31T00:00:00"/>
    <n v="60"/>
    <s v="CLEITON"/>
    <x v="5"/>
    <x v="0"/>
    <x v="1"/>
    <n v="31"/>
    <n v="2025"/>
  </r>
  <r>
    <d v="2025-07-31T00:00:00"/>
    <n v="35"/>
    <s v="LARISSA ALMEIDA DE SOUZA"/>
    <x v="5"/>
    <x v="0"/>
    <x v="1"/>
    <n v="31"/>
    <n v="2025"/>
  </r>
  <r>
    <d v="2025-07-31T00:00:00"/>
    <n v="54"/>
    <s v="ROSINEIDE SILVA DE OLIVEIRA"/>
    <x v="1"/>
    <x v="0"/>
    <x v="1"/>
    <n v="31"/>
    <n v="2025"/>
  </r>
  <r>
    <d v="2025-07-31T00:00:00"/>
    <n v="53"/>
    <s v="ROSALINA APARECIDA GONÇALVES DE SOUZA"/>
    <x v="4"/>
    <x v="0"/>
    <x v="1"/>
    <n v="31"/>
    <n v="2025"/>
  </r>
  <r>
    <d v="2025-07-31T00:00:00"/>
    <n v="6"/>
    <s v="CAMILA DA SILVA FERZE"/>
    <x v="4"/>
    <x v="0"/>
    <x v="1"/>
    <n v="31"/>
    <n v="2025"/>
  </r>
  <r>
    <d v="2025-07-31T00:00:00"/>
    <n v="12"/>
    <s v="EDUARDO FARIAS MENDES"/>
    <x v="5"/>
    <x v="0"/>
    <x v="1"/>
    <n v="31"/>
    <n v="2025"/>
  </r>
  <r>
    <d v="2025-07-31T00:00:00"/>
    <n v="12"/>
    <s v="EDUARDO FARIAS MENDES"/>
    <x v="1"/>
    <x v="0"/>
    <x v="1"/>
    <n v="31"/>
    <n v="2025"/>
  </r>
  <r>
    <d v="2025-07-31T00:00:00"/>
    <n v="61"/>
    <s v="ALESSANDRA "/>
    <x v="1"/>
    <x v="0"/>
    <x v="1"/>
    <n v="31"/>
    <n v="2025"/>
  </r>
  <r>
    <d v="2025-07-31T00:00:00"/>
    <n v="61"/>
    <s v="ALESSANDRA "/>
    <x v="4"/>
    <x v="0"/>
    <x v="1"/>
    <n v="31"/>
    <n v="2025"/>
  </r>
  <r>
    <d v="2025-07-31T00:00:00"/>
    <n v="17"/>
    <s v="FELICIO DA COSTA RIBEIRO ALVES"/>
    <x v="2"/>
    <x v="0"/>
    <x v="1"/>
    <n v="31"/>
    <n v="2025"/>
  </r>
  <r>
    <d v="2025-07-31T00:00:00"/>
    <n v="33"/>
    <s v="KATHIA APARECIDA SANTOS"/>
    <x v="0"/>
    <x v="0"/>
    <x v="1"/>
    <n v="31"/>
    <n v="2025"/>
  </r>
  <r>
    <d v="2025-07-31T00:00:00"/>
    <n v="33"/>
    <s v="KATHIA APARECIDA SANTOS"/>
    <x v="4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34"/>
    <s v="KESIA RAFAELA DA SILVA VILELA"/>
    <x v="1"/>
    <x v="0"/>
    <x v="1"/>
    <n v="31"/>
    <n v="2025"/>
  </r>
  <r>
    <d v="2025-07-31T00:00:00"/>
    <n v="50"/>
    <s v="POLIANA ROCHA DOS SANTOS"/>
    <x v="4"/>
    <x v="0"/>
    <x v="1"/>
    <n v="31"/>
    <n v="2025"/>
  </r>
  <r>
    <d v="2025-07-31T00:00:00"/>
    <n v="50"/>
    <s v="POLIANA ROCHA DOS SANTOS"/>
    <x v="1"/>
    <x v="0"/>
    <x v="1"/>
    <n v="31"/>
    <n v="2025"/>
  </r>
  <r>
    <d v="2025-07-31T00:00:00"/>
    <n v="21"/>
    <s v="GISELE PEREIRA DA SILVA"/>
    <x v="5"/>
    <x v="0"/>
    <x v="1"/>
    <n v="31"/>
    <n v="2025"/>
  </r>
  <r>
    <d v="2025-07-31T00:00:00"/>
    <n v="45"/>
    <s v="MARINA ELEUTÉRIO DA SILVA"/>
    <x v="0"/>
    <x v="0"/>
    <x v="1"/>
    <n v="31"/>
    <n v="2025"/>
  </r>
  <r>
    <d v="2025-07-31T00:00:00"/>
    <n v="29"/>
    <s v="JOÃO VICTOR MALAGOLLI COSTA"/>
    <x v="4"/>
    <x v="0"/>
    <x v="1"/>
    <n v="31"/>
    <n v="2025"/>
  </r>
  <r>
    <d v="2025-07-31T00:00:00"/>
    <n v="40"/>
    <s v="MANUEL FERREIRA DOS SANTOS"/>
    <x v="4"/>
    <x v="0"/>
    <x v="1"/>
    <n v="31"/>
    <n v="2025"/>
  </r>
  <r>
    <d v="2025-07-31T00:00:00"/>
    <n v="32"/>
    <s v="JOSÉ ILTON DE ABREU SOARES"/>
    <x v="5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4"/>
    <s v="ARON TADEU NASCIMENTO DE VITRO"/>
    <x v="5"/>
    <x v="0"/>
    <x v="1"/>
    <n v="31"/>
    <n v="2025"/>
  </r>
  <r>
    <d v="2025-07-31T00:00:00"/>
    <n v="4"/>
    <s v="ARON TADEU NASCIMENTO DE VITRO"/>
    <x v="4"/>
    <x v="0"/>
    <x v="1"/>
    <n v="31"/>
    <n v="2025"/>
  </r>
  <r>
    <d v="2025-07-31T00:00:00"/>
    <n v="13"/>
    <s v="EDVANDO APARECIDO RODRIGUES DE MORAES"/>
    <x v="1"/>
    <x v="0"/>
    <x v="1"/>
    <n v="31"/>
    <n v="2025"/>
  </r>
  <r>
    <d v="2025-07-31T00:00:00"/>
    <n v="13"/>
    <s v="EDVANDO APARECIDO RODRIGUES DE MORAES"/>
    <x v="7"/>
    <x v="0"/>
    <x v="1"/>
    <n v="31"/>
    <n v="2025"/>
  </r>
  <r>
    <d v="2025-07-31T00:00:00"/>
    <n v="14"/>
    <s v="ELIADSON ARAÚJO DE SÁ"/>
    <x v="1"/>
    <x v="0"/>
    <x v="1"/>
    <n v="31"/>
    <n v="2025"/>
  </r>
  <r>
    <d v="2025-07-31T00:00:00"/>
    <n v="56"/>
    <s v="VAMIR PEREIRA SILVA"/>
    <x v="13"/>
    <x v="0"/>
    <x v="1"/>
    <n v="31"/>
    <n v="2025"/>
  </r>
  <r>
    <d v="2025-07-31T00:00:00"/>
    <n v="28"/>
    <s v="JOÃO BATISTA BALBINO"/>
    <x v="13"/>
    <x v="0"/>
    <x v="1"/>
    <n v="31"/>
    <n v="2025"/>
  </r>
  <r>
    <d v="2025-08-01T00:00:00"/>
    <n v="50"/>
    <s v="POLIANA ROCHA DOS SANTOS"/>
    <x v="4"/>
    <x v="0"/>
    <x v="2"/>
    <n v="1"/>
    <n v="2025"/>
  </r>
  <r>
    <d v="2025-08-01T00:00:00"/>
    <n v="6"/>
    <s v="CAMILA DA SILVA FERZE"/>
    <x v="4"/>
    <x v="0"/>
    <x v="2"/>
    <n v="1"/>
    <n v="2025"/>
  </r>
  <r>
    <d v="2025-08-01T00:00:00"/>
    <n v="34"/>
    <s v="KESIA RAFAELA DA SILVA VILELA"/>
    <x v="4"/>
    <x v="0"/>
    <x v="2"/>
    <n v="1"/>
    <n v="2025"/>
  </r>
  <r>
    <d v="2025-08-01T00:00:00"/>
    <n v="35"/>
    <s v="LARISSA ALMEIDA DE SOUZA"/>
    <x v="4"/>
    <x v="0"/>
    <x v="2"/>
    <n v="1"/>
    <n v="2025"/>
  </r>
  <r>
    <d v="2025-08-01T00:00:00"/>
    <n v="35"/>
    <s v="LARISSA ALMEIDA DE SOUZA"/>
    <x v="10"/>
    <x v="0"/>
    <x v="2"/>
    <n v="1"/>
    <n v="2025"/>
  </r>
  <r>
    <d v="2025-08-01T00:00:00"/>
    <n v="34"/>
    <s v="KESIA RAFAELA DA SILVA VILELA"/>
    <x v="5"/>
    <x v="0"/>
    <x v="2"/>
    <n v="1"/>
    <n v="2025"/>
  </r>
  <r>
    <d v="2025-08-01T00:00:00"/>
    <n v="53"/>
    <s v="ROSALINA APARECIDA GONÇALVES DE SOUZA"/>
    <x v="4"/>
    <x v="0"/>
    <x v="2"/>
    <n v="1"/>
    <n v="2025"/>
  </r>
  <r>
    <d v="2025-08-01T00:00:00"/>
    <n v="33"/>
    <s v="KATHIA APARECIDA SANTOS"/>
    <x v="5"/>
    <x v="0"/>
    <x v="2"/>
    <n v="1"/>
    <n v="2025"/>
  </r>
  <r>
    <d v="2025-08-01T00:00:00"/>
    <n v="33"/>
    <s v="KATHIA APARECIDA SANTOS"/>
    <x v="14"/>
    <x v="0"/>
    <x v="2"/>
    <n v="1"/>
    <n v="2025"/>
  </r>
  <r>
    <d v="2025-08-01T00:00:00"/>
    <n v="33"/>
    <s v="KATHIA APARECIDA SANTOS"/>
    <x v="6"/>
    <x v="0"/>
    <x v="2"/>
    <n v="1"/>
    <n v="2025"/>
  </r>
  <r>
    <d v="2025-08-01T00:00:00"/>
    <n v="61"/>
    <s v="ALESSANDRA "/>
    <x v="1"/>
    <x v="0"/>
    <x v="2"/>
    <n v="1"/>
    <n v="2025"/>
  </r>
  <r>
    <d v="2025-08-01T00:00:00"/>
    <n v="40"/>
    <s v="MANUEL FERREIRA DOS SANTOS"/>
    <x v="5"/>
    <x v="0"/>
    <x v="2"/>
    <n v="1"/>
    <n v="2025"/>
  </r>
  <r>
    <d v="2025-08-01T00:00:00"/>
    <n v="40"/>
    <s v="MANUEL FERREIRA DOS SANTOS"/>
    <x v="1"/>
    <x v="0"/>
    <x v="2"/>
    <n v="1"/>
    <n v="2025"/>
  </r>
  <r>
    <d v="2025-08-01T00:00:00"/>
    <n v="29"/>
    <s v="JOÃO VICTOR MALAGOLLI COSTA"/>
    <x v="4"/>
    <x v="0"/>
    <x v="2"/>
    <n v="1"/>
    <n v="2025"/>
  </r>
  <r>
    <d v="2025-08-01T00:00:00"/>
    <n v="37"/>
    <s v="LEONARDO APARECIDO GIMENES"/>
    <x v="4"/>
    <x v="0"/>
    <x v="2"/>
    <n v="1"/>
    <n v="2025"/>
  </r>
  <r>
    <d v="2025-08-01T00:00:00"/>
    <n v="47"/>
    <s v="MATHEUS FORTUNATO REIS"/>
    <x v="4"/>
    <x v="0"/>
    <x v="2"/>
    <n v="1"/>
    <n v="2025"/>
  </r>
  <r>
    <d v="2025-08-04T00:00:00"/>
    <n v="29"/>
    <s v="JOÃO VICTOR MALAGOLLI COSTA"/>
    <x v="1"/>
    <x v="0"/>
    <x v="2"/>
    <n v="4"/>
    <n v="2025"/>
  </r>
  <r>
    <d v="2025-08-04T00:00:00"/>
    <n v="23"/>
    <s v="GUSTAVO DE JESUS SANTOS"/>
    <x v="2"/>
    <x v="0"/>
    <x v="2"/>
    <n v="4"/>
    <n v="2025"/>
  </r>
  <r>
    <d v="2025-08-04T00:00:00"/>
    <n v="49"/>
    <s v="PEDRO LUCAS RIBEIRO ARTHIAGAS "/>
    <x v="0"/>
    <x v="0"/>
    <x v="2"/>
    <n v="4"/>
    <n v="2025"/>
  </r>
  <r>
    <d v="2025-08-05T00:00:00"/>
    <n v="40"/>
    <s v="MANUEL FERREIRA DOS SANTOS"/>
    <x v="0"/>
    <x v="0"/>
    <x v="2"/>
    <n v="5"/>
    <n v="2025"/>
  </r>
  <r>
    <d v="2025-08-05T00:00:00"/>
    <n v="62"/>
    <s v="FABIO LUIS"/>
    <x v="4"/>
    <x v="0"/>
    <x v="2"/>
    <n v="5"/>
    <n v="2025"/>
  </r>
  <r>
    <d v="2025-08-05T00:00:00"/>
    <n v="4"/>
    <s v="ARON TADEU NASCIMENTO DE VITRO"/>
    <x v="4"/>
    <x v="0"/>
    <x v="2"/>
    <n v="5"/>
    <n v="2025"/>
  </r>
  <r>
    <d v="2025-08-05T00:00:00"/>
    <n v="66"/>
    <s v="GLEISA TAINA"/>
    <x v="4"/>
    <x v="0"/>
    <x v="2"/>
    <n v="5"/>
    <n v="2025"/>
  </r>
  <r>
    <d v="2025-08-05T00:00:00"/>
    <n v="25"/>
    <s v="JAQUELINE LEONOR DA SILVA"/>
    <x v="4"/>
    <x v="0"/>
    <x v="2"/>
    <n v="5"/>
    <n v="2025"/>
  </r>
  <r>
    <d v="2025-08-05T00:00:00"/>
    <n v="60"/>
    <s v="CLEITON"/>
    <x v="1"/>
    <x v="0"/>
    <x v="2"/>
    <n v="5"/>
    <n v="2025"/>
  </r>
  <r>
    <d v="2025-08-05T00:00:00"/>
    <n v="9"/>
    <s v="DIEGO BEZERRA MOTTA BERALDO"/>
    <x v="2"/>
    <x v="0"/>
    <x v="2"/>
    <n v="5"/>
    <n v="2025"/>
  </r>
  <r>
    <d v="2025-08-05T00:00:00"/>
    <n v="2"/>
    <s v="ANDRÉ AGUILAR RIBEIRO"/>
    <x v="5"/>
    <x v="0"/>
    <x v="2"/>
    <n v="5"/>
    <n v="2025"/>
  </r>
  <r>
    <d v="2025-08-06T00:00:00"/>
    <n v="39"/>
    <s v="LUCILENE DIAS FERREIRA DE OLIVEIRA"/>
    <x v="7"/>
    <x v="0"/>
    <x v="2"/>
    <n v="6"/>
    <n v="2025"/>
  </r>
  <r>
    <d v="2025-08-06T00:00:00"/>
    <n v="39"/>
    <s v="LUCILENE DIAS FERREIRA DE OLIVEIRA"/>
    <x v="1"/>
    <x v="0"/>
    <x v="2"/>
    <n v="6"/>
    <n v="2025"/>
  </r>
  <r>
    <d v="2025-08-06T00:00:00"/>
    <n v="35"/>
    <s v="LARISSA ALMEIDA DE SOUZA"/>
    <x v="2"/>
    <x v="0"/>
    <x v="2"/>
    <n v="6"/>
    <n v="2025"/>
  </r>
  <r>
    <d v="2025-08-06T00:00:00"/>
    <n v="30"/>
    <s v="JONATHAN CARLOS MOURA DA SILVA"/>
    <x v="2"/>
    <x v="0"/>
    <x v="2"/>
    <n v="6"/>
    <n v="2025"/>
  </r>
  <r>
    <d v="2025-08-06T00:00:00"/>
    <n v="20"/>
    <s v="FRANCISCA VIEIRA DE LIMA"/>
    <x v="6"/>
    <x v="0"/>
    <x v="2"/>
    <n v="6"/>
    <n v="2025"/>
  </r>
  <r>
    <d v="2025-08-06T00:00:00"/>
    <n v="60"/>
    <s v="CLEITON"/>
    <x v="7"/>
    <x v="0"/>
    <x v="2"/>
    <n v="6"/>
    <n v="2025"/>
  </r>
  <r>
    <d v="2025-08-06T00:00:00"/>
    <n v="47"/>
    <s v="MATHEUS FORTUNATO REIS"/>
    <x v="4"/>
    <x v="0"/>
    <x v="2"/>
    <n v="6"/>
    <n v="2025"/>
  </r>
  <r>
    <d v="2025-08-06T00:00:00"/>
    <n v="67"/>
    <s v="MAYARA"/>
    <x v="4"/>
    <x v="0"/>
    <x v="2"/>
    <n v="6"/>
    <n v="2025"/>
  </r>
  <r>
    <d v="2025-08-06T00:00:00"/>
    <n v="29"/>
    <s v="JOÃO VICTOR MALAGOLLI COSTA"/>
    <x v="4"/>
    <x v="0"/>
    <x v="2"/>
    <n v="6"/>
    <n v="2025"/>
  </r>
  <r>
    <d v="2025-08-06T00:00:00"/>
    <n v="62"/>
    <s v="FABIO LUIS"/>
    <x v="4"/>
    <x v="0"/>
    <x v="2"/>
    <n v="6"/>
    <n v="2025"/>
  </r>
  <r>
    <d v="2025-08-06T00:00:00"/>
    <n v="3"/>
    <s v="ANTONIA ELIVANIA DA SILVA SANTOS GONÇALVES"/>
    <x v="4"/>
    <x v="0"/>
    <x v="2"/>
    <n v="6"/>
    <n v="2025"/>
  </r>
  <r>
    <d v="2025-08-06T00:00:00"/>
    <n v="25"/>
    <s v="JAQUELINE LEONOR DA SILVA"/>
    <x v="4"/>
    <x v="0"/>
    <x v="2"/>
    <n v="6"/>
    <n v="2025"/>
  </r>
  <r>
    <d v="2025-08-06T00:00:00"/>
    <n v="39"/>
    <s v="LUCILENE DIAS FERREIRA DE OLIVEIRA"/>
    <x v="4"/>
    <x v="0"/>
    <x v="2"/>
    <n v="6"/>
    <n v="2025"/>
  </r>
  <r>
    <d v="2025-08-06T00:00:00"/>
    <n v="23"/>
    <s v="GUSTAVO DE JESUS SANTOS"/>
    <x v="4"/>
    <x v="0"/>
    <x v="2"/>
    <n v="6"/>
    <n v="2025"/>
  </r>
  <r>
    <d v="2025-08-07T00:00:00"/>
    <n v="61"/>
    <s v="ALESSANDRA "/>
    <x v="6"/>
    <x v="0"/>
    <x v="2"/>
    <n v="7"/>
    <n v="2025"/>
  </r>
  <r>
    <d v="2025-08-07T00:00:00"/>
    <n v="60"/>
    <s v="CLEITON"/>
    <x v="4"/>
    <x v="0"/>
    <x v="2"/>
    <n v="7"/>
    <n v="2025"/>
  </r>
  <r>
    <d v="2025-08-07T00:00:00"/>
    <n v="35"/>
    <s v="LARISSA ALMEIDA DE SOUZA"/>
    <x v="0"/>
    <x v="0"/>
    <x v="2"/>
    <n v="7"/>
    <n v="2025"/>
  </r>
  <r>
    <d v="2025-08-07T00:00:00"/>
    <n v="35"/>
    <s v="LARISSA ALMEIDA DE SOUZA"/>
    <x v="5"/>
    <x v="0"/>
    <x v="2"/>
    <n v="7"/>
    <n v="2025"/>
  </r>
  <r>
    <d v="2025-08-07T00:00:00"/>
    <n v="45"/>
    <s v="MARINA ELEUTÉRIO DA SILVA"/>
    <x v="1"/>
    <x v="0"/>
    <x v="2"/>
    <n v="7"/>
    <n v="2025"/>
  </r>
  <r>
    <d v="2025-08-07T00:00:00"/>
    <n v="3"/>
    <s v="ANTONIA ELIVANIA DA SILVA SANTOS GONÇALVES"/>
    <x v="3"/>
    <x v="0"/>
    <x v="2"/>
    <n v="7"/>
    <n v="2025"/>
  </r>
  <r>
    <d v="2025-08-07T00:00:00"/>
    <n v="3"/>
    <s v="ANTONIA ELIVANIA DA SILVA SANTOS GONÇALVES"/>
    <x v="1"/>
    <x v="0"/>
    <x v="2"/>
    <n v="7"/>
    <n v="2025"/>
  </r>
  <r>
    <d v="2025-08-07T00:00:00"/>
    <n v="3"/>
    <s v="ANTONIA ELIVANIA DA SILVA SANTOS GONÇALVES"/>
    <x v="4"/>
    <x v="0"/>
    <x v="2"/>
    <n v="7"/>
    <n v="2025"/>
  </r>
  <r>
    <d v="2025-08-07T00:00:00"/>
    <n v="66"/>
    <s v="GLEISA TAINA"/>
    <x v="4"/>
    <x v="0"/>
    <x v="2"/>
    <n v="7"/>
    <n v="2025"/>
  </r>
  <r>
    <d v="2025-08-07T00:00:00"/>
    <n v="25"/>
    <s v="JAQUELINE LEONOR DA SILVA"/>
    <x v="4"/>
    <x v="0"/>
    <x v="2"/>
    <n v="7"/>
    <n v="2025"/>
  </r>
  <r>
    <d v="2025-08-07T00:00:00"/>
    <n v="67"/>
    <s v="MAYARA"/>
    <x v="1"/>
    <x v="0"/>
    <x v="2"/>
    <n v="7"/>
    <n v="2025"/>
  </r>
  <r>
    <d v="2025-08-07T00:00:00"/>
    <n v="34"/>
    <s v="KESIA RAFAELA DA SILVA VILELA"/>
    <x v="4"/>
    <x v="0"/>
    <x v="2"/>
    <n v="7"/>
    <n v="2025"/>
  </r>
  <r>
    <d v="2025-08-07T00:00:00"/>
    <n v="21"/>
    <s v="GISELE PEREIRA DA SILVA"/>
    <x v="4"/>
    <x v="0"/>
    <x v="2"/>
    <n v="7"/>
    <n v="2025"/>
  </r>
  <r>
    <d v="2025-08-07T00:00:00"/>
    <n v="62"/>
    <s v="FABIO LUIS"/>
    <x v="4"/>
    <x v="0"/>
    <x v="2"/>
    <n v="7"/>
    <n v="2025"/>
  </r>
  <r>
    <d v="2025-08-08T00:00:00"/>
    <n v="47"/>
    <s v="MATHEUS FORTUNATO REIS"/>
    <x v="4"/>
    <x v="0"/>
    <x v="2"/>
    <n v="8"/>
    <n v="2025"/>
  </r>
  <r>
    <d v="2025-08-08T00:00:00"/>
    <n v="4"/>
    <s v="ARON TADEU NASCIMENTO DE VITRO"/>
    <x v="4"/>
    <x v="0"/>
    <x v="2"/>
    <n v="8"/>
    <n v="2025"/>
  </r>
  <r>
    <d v="2025-08-08T00:00:00"/>
    <n v="2"/>
    <s v="ANDRÉ AGUILAR RIBEIRO"/>
    <x v="4"/>
    <x v="0"/>
    <x v="2"/>
    <n v="8"/>
    <n v="2025"/>
  </r>
  <r>
    <d v="2025-08-08T00:00:00"/>
    <n v="20"/>
    <s v="FRANCISCA VIEIRA DE LIMA"/>
    <x v="1"/>
    <x v="0"/>
    <x v="2"/>
    <n v="8"/>
    <n v="2025"/>
  </r>
  <r>
    <d v="2025-08-08T00:00:00"/>
    <n v="43"/>
    <s v="MARIA CLAUDIANE MATOS PINTO"/>
    <x v="4"/>
    <x v="0"/>
    <x v="2"/>
    <n v="8"/>
    <n v="2025"/>
  </r>
  <r>
    <d v="2025-08-08T00:00:00"/>
    <n v="21"/>
    <s v="GISELE PEREIRA DA SILVA"/>
    <x v="4"/>
    <x v="0"/>
    <x v="2"/>
    <n v="8"/>
    <n v="2025"/>
  </r>
  <r>
    <d v="2025-08-08T00:00:00"/>
    <n v="23"/>
    <s v="GUSTAVO DE JESUS SANTOS"/>
    <x v="4"/>
    <x v="0"/>
    <x v="2"/>
    <n v="8"/>
    <n v="2025"/>
  </r>
  <r>
    <d v="2025-08-08T00:00:00"/>
    <n v="2"/>
    <s v="ANDRÉ AGUILAR RIBEIRO"/>
    <x v="2"/>
    <x v="0"/>
    <x v="2"/>
    <n v="8"/>
    <n v="2025"/>
  </r>
  <r>
    <d v="2025-08-08T00:00:00"/>
    <n v="40"/>
    <s v="MANUEL FERREIRA DOS SANTOS"/>
    <x v="5"/>
    <x v="0"/>
    <x v="2"/>
    <n v="8"/>
    <n v="2025"/>
  </r>
  <r>
    <d v="2025-08-08T00:00:00"/>
    <n v="40"/>
    <s v="MANUEL FERREIRA DOS SANTOS"/>
    <x v="4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29"/>
    <s v="JOÃO VICTOR MALAGOLLI COSTA"/>
    <x v="4"/>
    <x v="0"/>
    <x v="2"/>
    <n v="8"/>
    <n v="2025"/>
  </r>
  <r>
    <d v="2025-08-08T00:00:00"/>
    <n v="53"/>
    <s v="ROSALINA APARECIDA GONÇALVES DE SOUZA"/>
    <x v="7"/>
    <x v="0"/>
    <x v="2"/>
    <n v="8"/>
    <n v="2025"/>
  </r>
  <r>
    <d v="2025-08-08T00:00:00"/>
    <n v="53"/>
    <s v="ROSALINA APARECIDA GONÇALVES DE SOUZA"/>
    <x v="1"/>
    <x v="0"/>
    <x v="2"/>
    <n v="8"/>
    <n v="2025"/>
  </r>
  <r>
    <d v="2025-08-08T00:00:00"/>
    <n v="53"/>
    <s v="ROSALINA APARECIDA GONÇALVES DE SOUZA"/>
    <x v="5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34"/>
    <s v="KESIA RAFAELA DA SILVA VILELA"/>
    <x v="1"/>
    <x v="0"/>
    <x v="2"/>
    <n v="8"/>
    <n v="2025"/>
  </r>
  <r>
    <d v="2025-08-08T00:00:00"/>
    <n v="34"/>
    <s v="KESIA RAFAELA DA SILVA VILELA"/>
    <x v="4"/>
    <x v="0"/>
    <x v="2"/>
    <n v="8"/>
    <n v="2025"/>
  </r>
  <r>
    <d v="2025-08-08T00:00:00"/>
    <n v="53"/>
    <s v="ROSALINA APARECIDA GONÇALVES DE SOUZA"/>
    <x v="2"/>
    <x v="0"/>
    <x v="2"/>
    <n v="8"/>
    <n v="2025"/>
  </r>
  <r>
    <d v="2025-08-11T00:00:00"/>
    <n v="49"/>
    <s v="PEDRO LUCAS RIBEIRO ARTHIAGAS "/>
    <x v="2"/>
    <x v="0"/>
    <x v="2"/>
    <n v="11"/>
    <n v="2025"/>
  </r>
  <r>
    <d v="2025-08-11T00:00:00"/>
    <n v="23"/>
    <s v="GUSTAVO DE JESUS SANTOS"/>
    <x v="4"/>
    <x v="0"/>
    <x v="2"/>
    <n v="11"/>
    <n v="2025"/>
  </r>
  <r>
    <d v="2025-08-11T00:00:00"/>
    <n v="29"/>
    <s v="JOÃO VICTOR MALAGOLLI COSTA"/>
    <x v="4"/>
    <x v="0"/>
    <x v="2"/>
    <n v="11"/>
    <n v="2025"/>
  </r>
  <r>
    <d v="2025-08-11T00:00:00"/>
    <n v="66"/>
    <s v="GLEISA TAINA"/>
    <x v="1"/>
    <x v="0"/>
    <x v="2"/>
    <n v="11"/>
    <n v="2025"/>
  </r>
  <r>
    <d v="2025-08-11T00:00:00"/>
    <n v="62"/>
    <s v="FABIO LUIS"/>
    <x v="4"/>
    <x v="0"/>
    <x v="2"/>
    <n v="11"/>
    <n v="2025"/>
  </r>
  <r>
    <d v="2025-08-11T00:00:00"/>
    <n v="47"/>
    <s v="MATHEUS FORTUNATO REIS"/>
    <x v="4"/>
    <x v="0"/>
    <x v="2"/>
    <n v="11"/>
    <n v="2025"/>
  </r>
  <r>
    <d v="2025-08-12T00:00:00"/>
    <n v="43"/>
    <s v="MARIA CLAUDIANE MATOS PINTO"/>
    <x v="7"/>
    <x v="0"/>
    <x v="2"/>
    <n v="12"/>
    <n v="2025"/>
  </r>
  <r>
    <d v="2025-08-12T00:00:00"/>
    <n v="68"/>
    <s v="DIEGO"/>
    <x v="4"/>
    <x v="0"/>
    <x v="2"/>
    <n v="12"/>
    <n v="2025"/>
  </r>
  <r>
    <d v="2025-08-12T00:00:00"/>
    <n v="29"/>
    <s v="JOÃO VICTOR MALAGOLLI COSTA"/>
    <x v="4"/>
    <x v="0"/>
    <x v="2"/>
    <n v="12"/>
    <n v="2025"/>
  </r>
  <r>
    <d v="2025-08-12T00:00:00"/>
    <n v="51"/>
    <s v="RENAN COLONI MARTINS"/>
    <x v="4"/>
    <x v="0"/>
    <x v="2"/>
    <n v="12"/>
    <n v="2025"/>
  </r>
  <r>
    <d v="2025-08-12T00:00:00"/>
    <n v="62"/>
    <s v="FABIO LUIS"/>
    <x v="4"/>
    <x v="0"/>
    <x v="2"/>
    <n v="12"/>
    <n v="2025"/>
  </r>
  <r>
    <d v="2025-08-13T00:00:00"/>
    <n v="34"/>
    <s v="KESIA RAFAELA DA SILVA VILELA"/>
    <x v="1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3"/>
    <s v="ANTONIA ELIVANIA DA SILVA SANTOS GONÇALVES"/>
    <x v="3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29"/>
    <s v="JOÃO VICTOR MALAGOLLI COSTA"/>
    <x v="3"/>
    <x v="0"/>
    <x v="2"/>
    <n v="13"/>
    <n v="2025"/>
  </r>
  <r>
    <d v="2025-08-13T00:00:00"/>
    <n v="14"/>
    <s v="ELIADSON ARAÚJO DE SÁ"/>
    <x v="4"/>
    <x v="0"/>
    <x v="2"/>
    <n v="13"/>
    <n v="2025"/>
  </r>
  <r>
    <d v="2025-08-13T00:00:00"/>
    <n v="62"/>
    <s v="FABIO LUIS"/>
    <x v="6"/>
    <x v="0"/>
    <x v="2"/>
    <n v="13"/>
    <n v="2025"/>
  </r>
  <r>
    <d v="2025-08-13T00:00:00"/>
    <n v="62"/>
    <s v="FABIO LUIS"/>
    <x v="5"/>
    <x v="0"/>
    <x v="2"/>
    <n v="13"/>
    <n v="2025"/>
  </r>
  <r>
    <d v="2025-08-13T00:00:00"/>
    <n v="40"/>
    <s v="MANUEL FERREIRA DOS SANTOS"/>
    <x v="5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43"/>
    <s v="MARIA CLAUDIANE MATOS PINTO"/>
    <x v="5"/>
    <x v="0"/>
    <x v="2"/>
    <n v="13"/>
    <n v="2025"/>
  </r>
  <r>
    <d v="2025-08-13T00:00:00"/>
    <n v="43"/>
    <s v="MARIA CLAUDIANE MATOS PINTO"/>
    <x v="4"/>
    <x v="0"/>
    <x v="2"/>
    <n v="13"/>
    <n v="2025"/>
  </r>
  <r>
    <d v="2025-08-13T00:00:00"/>
    <n v="23"/>
    <s v="GUSTAVO DE JESUS SANTOS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21"/>
    <s v="GISELE PEREIRA DA SILVA"/>
    <x v="5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11"/>
    <s v="EDSON GATINONI JUNIOR"/>
    <x v="2"/>
    <x v="0"/>
    <x v="2"/>
    <n v="13"/>
    <n v="2025"/>
  </r>
  <r>
    <d v="2025-08-13T00:00:00"/>
    <n v="68"/>
    <s v="DIEGO"/>
    <x v="4"/>
    <x v="0"/>
    <x v="2"/>
    <n v="13"/>
    <n v="2025"/>
  </r>
  <r>
    <d v="2025-08-14T00:00:00"/>
    <n v="2"/>
    <s v="ANDRÉ AGUILAR RIBEIRO"/>
    <x v="5"/>
    <x v="0"/>
    <x v="2"/>
    <n v="14"/>
    <n v="2025"/>
  </r>
  <r>
    <d v="2025-08-14T00:00:00"/>
    <n v="34"/>
    <s v="KESIA RAFAELA DA SILVA VILELA"/>
    <x v="1"/>
    <x v="0"/>
    <x v="2"/>
    <n v="14"/>
    <n v="2025"/>
  </r>
  <r>
    <d v="2025-08-14T00:00:00"/>
    <n v="15"/>
    <s v="ELISETE DA SILVA SIMÕES"/>
    <x v="4"/>
    <x v="0"/>
    <x v="2"/>
    <n v="14"/>
    <n v="2025"/>
  </r>
  <r>
    <d v="2025-08-14T00:00:00"/>
    <n v="33"/>
    <s v="KATHIA APARECIDA SANTOS"/>
    <x v="1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23"/>
    <s v="GUSTAVO DE JESUS SANTOS"/>
    <x v="4"/>
    <x v="0"/>
    <x v="2"/>
    <n v="14"/>
    <n v="2025"/>
  </r>
  <r>
    <d v="2025-08-14T00:00:00"/>
    <n v="61"/>
    <s v="ALESSANDRA "/>
    <x v="1"/>
    <x v="0"/>
    <x v="2"/>
    <n v="14"/>
    <n v="2025"/>
  </r>
  <r>
    <d v="2025-08-14T00:00:00"/>
    <n v="61"/>
    <s v="ALESSANDRA "/>
    <x v="4"/>
    <x v="0"/>
    <x v="2"/>
    <n v="14"/>
    <n v="2025"/>
  </r>
  <r>
    <d v="2025-08-14T00:00:00"/>
    <n v="35"/>
    <s v="LARISSA ALMEIDA DE SOUZA"/>
    <x v="1"/>
    <x v="0"/>
    <x v="2"/>
    <n v="14"/>
    <n v="2025"/>
  </r>
  <r>
    <d v="2025-08-14T00:00:00"/>
    <n v="35"/>
    <s v="LARISSA ALMEIDA DE SOUZA"/>
    <x v="4"/>
    <x v="0"/>
    <x v="2"/>
    <n v="14"/>
    <n v="2025"/>
  </r>
  <r>
    <d v="2025-08-14T00:00:00"/>
    <n v="12"/>
    <s v="EDUARDO FARIAS MENDES"/>
    <x v="1"/>
    <x v="0"/>
    <x v="2"/>
    <n v="14"/>
    <n v="2025"/>
  </r>
  <r>
    <d v="2025-08-14T00:00:00"/>
    <n v="60"/>
    <s v="CLEITON"/>
    <x v="1"/>
    <x v="0"/>
    <x v="2"/>
    <n v="14"/>
    <n v="2025"/>
  </r>
  <r>
    <d v="2025-08-14T00:00:00"/>
    <n v="66"/>
    <s v="GLEISA TAINA"/>
    <x v="1"/>
    <x v="0"/>
    <x v="2"/>
    <n v="14"/>
    <n v="2025"/>
  </r>
  <r>
    <d v="2025-08-14T00:00:00"/>
    <n v="67"/>
    <s v="MAYARA"/>
    <x v="4"/>
    <x v="0"/>
    <x v="2"/>
    <n v="14"/>
    <n v="2025"/>
  </r>
  <r>
    <d v="2025-08-14T00:00:00"/>
    <n v="49"/>
    <s v="PEDRO LUCAS RIBEIRO ARTHIAGAS "/>
    <x v="3"/>
    <x v="0"/>
    <x v="2"/>
    <n v="14"/>
    <n v="2025"/>
  </r>
  <r>
    <d v="2025-08-14T00:00:00"/>
    <n v="57"/>
    <s v="VITOR DA SILVA PEDROSO"/>
    <x v="2"/>
    <x v="0"/>
    <x v="2"/>
    <n v="14"/>
    <n v="2025"/>
  </r>
  <r>
    <d v="2025-08-14T00:00:00"/>
    <n v="33"/>
    <s v="KATHIA APARECIDA SANTOS"/>
    <x v="4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40"/>
    <s v="MANUEL FERREIRA DOS SANTOS"/>
    <x v="4"/>
    <x v="0"/>
    <x v="2"/>
    <n v="14"/>
    <n v="2025"/>
  </r>
  <r>
    <d v="2025-08-14T00:00:00"/>
    <n v="47"/>
    <s v="MATHEUS FORTUNATO REIS"/>
    <x v="4"/>
    <x v="0"/>
    <x v="2"/>
    <n v="14"/>
    <n v="2025"/>
  </r>
  <r>
    <d v="2025-08-14T00:00:00"/>
    <n v="41"/>
    <s v="MARCIANO LOPES DUARTE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25"/>
    <s v="JAQUELINE LEONOR DA SILVA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45"/>
    <s v="MARINA ELEUTÉRIO DA SILVA"/>
    <x v="1"/>
    <x v="0"/>
    <x v="2"/>
    <n v="14"/>
    <n v="2025"/>
  </r>
  <r>
    <d v="2025-08-14T00:00:00"/>
    <n v="14"/>
    <s v="ELIADSON ARAÚJO DE SÁ"/>
    <x v="4"/>
    <x v="0"/>
    <x v="2"/>
    <n v="14"/>
    <n v="2025"/>
  </r>
  <r>
    <d v="2025-08-15T00:00:00"/>
    <n v="12"/>
    <s v="EDUARDO FARIAS MENDES"/>
    <x v="3"/>
    <x v="0"/>
    <x v="2"/>
    <n v="15"/>
    <d v="1905-07-17T00:00:00"/>
  </r>
  <r>
    <d v="2025-08-15T00:00:00"/>
    <n v="29"/>
    <s v="JOÃO VICTOR MALAGOLLI COSTA"/>
    <x v="1"/>
    <x v="0"/>
    <x v="2"/>
    <n v="15"/>
    <n v="2025"/>
  </r>
  <r>
    <d v="2025-08-15T00:00:00"/>
    <n v="66"/>
    <s v="GLEISA TAINA"/>
    <x v="4"/>
    <x v="0"/>
    <x v="2"/>
    <n v="15"/>
    <n v="2025"/>
  </r>
  <r>
    <d v="2025-08-15T00:00:00"/>
    <n v="9"/>
    <s v="DIEGO BEZERRA MOTTA BERALDO"/>
    <x v="6"/>
    <x v="0"/>
    <x v="2"/>
    <n v="15"/>
    <n v="2025"/>
  </r>
  <r>
    <d v="2025-08-15T00:00:00"/>
    <n v="17"/>
    <s v="FELICIO DA COSTA RIBEIRO ALVES"/>
    <x v="4"/>
    <x v="0"/>
    <x v="2"/>
    <n v="15"/>
    <n v="2025"/>
  </r>
  <r>
    <d v="2025-08-15T00:00:00"/>
    <n v="17"/>
    <s v="FELICIO DA COSTA RIBEIRO ALVES"/>
    <x v="6"/>
    <x v="0"/>
    <x v="2"/>
    <n v="15"/>
    <n v="2025"/>
  </r>
  <r>
    <d v="2025-08-15T00:00:00"/>
    <n v="47"/>
    <s v="MATHEUS FORTUNATO REIS"/>
    <x v="5"/>
    <x v="0"/>
    <x v="2"/>
    <n v="15"/>
    <n v="2025"/>
  </r>
  <r>
    <d v="2025-08-15T00:00:00"/>
    <n v="61"/>
    <s v="ALESSANDRA "/>
    <x v="4"/>
    <x v="0"/>
    <x v="2"/>
    <n v="15"/>
    <n v="2025"/>
  </r>
  <r>
    <d v="2025-08-15T00:00:00"/>
    <n v="67"/>
    <s v="MAYARA"/>
    <x v="4"/>
    <x v="0"/>
    <x v="2"/>
    <n v="15"/>
    <n v="2025"/>
  </r>
  <r>
    <d v="2025-08-15T00:00:00"/>
    <n v="3"/>
    <s v="ANTONIA ELIVANIA DA SILVA SANTOS GONÇALVES"/>
    <x v="0"/>
    <x v="0"/>
    <x v="2"/>
    <n v="15"/>
    <n v="2025"/>
  </r>
  <r>
    <d v="2025-08-18T00:00:00"/>
    <n v="57"/>
    <s v="VITOR DA SILVA PEDROSO"/>
    <x v="4"/>
    <x v="0"/>
    <x v="2"/>
    <n v="18"/>
    <n v="2025"/>
  </r>
  <r>
    <d v="2025-08-18T00:00:00"/>
    <n v="57"/>
    <s v="VITOR DA SILVA PEDROSO"/>
    <x v="5"/>
    <x v="0"/>
    <x v="2"/>
    <n v="18"/>
    <n v="2025"/>
  </r>
  <r>
    <d v="2025-08-19T00:00:00"/>
    <n v="34"/>
    <s v="KESIA RAFAELA DA SILVA VILELA"/>
    <x v="1"/>
    <x v="0"/>
    <x v="2"/>
    <n v="19"/>
    <n v="2025"/>
  </r>
  <r>
    <d v="2025-08-19T00:00:00"/>
    <n v="34"/>
    <s v="KESIA RAFAELA DA SILVA VILELA"/>
    <x v="5"/>
    <x v="0"/>
    <x v="2"/>
    <n v="19"/>
    <n v="2025"/>
  </r>
  <r>
    <d v="2025-08-19T00:00:00"/>
    <n v="34"/>
    <s v="KESIA RAFAELA DA SILVA VILEL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23"/>
    <s v="GUSTAVO DE JESUS SANTOS"/>
    <x v="4"/>
    <x v="0"/>
    <x v="2"/>
    <n v="19"/>
    <n v="2025"/>
  </r>
  <r>
    <d v="2025-08-19T00:00:00"/>
    <n v="60"/>
    <s v="CLEITON"/>
    <x v="4"/>
    <x v="0"/>
    <x v="2"/>
    <n v="19"/>
    <n v="2025"/>
  </r>
  <r>
    <d v="2025-08-19T00:00:00"/>
    <n v="60"/>
    <s v="CLEITON"/>
    <x v="5"/>
    <x v="0"/>
    <x v="2"/>
    <n v="19"/>
    <n v="2025"/>
  </r>
  <r>
    <d v="2025-08-19T00:00:00"/>
    <n v="60"/>
    <s v="CLEITON"/>
    <x v="0"/>
    <x v="0"/>
    <x v="2"/>
    <n v="19"/>
    <n v="2025"/>
  </r>
  <r>
    <d v="2025-08-19T00:00:00"/>
    <n v="61"/>
    <s v="ALESSANDRA "/>
    <x v="7"/>
    <x v="0"/>
    <x v="2"/>
    <n v="19"/>
    <n v="2025"/>
  </r>
  <r>
    <d v="2025-08-19T00:00:00"/>
    <n v="42"/>
    <s v="MARCIO GUILHERME BUENO DE MELO"/>
    <x v="2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35"/>
    <s v="LARISSA ALMEIDA DE SOUZA"/>
    <x v="6"/>
    <x v="0"/>
    <x v="2"/>
    <n v="19"/>
    <n v="2025"/>
  </r>
  <r>
    <d v="2025-08-19T00:00:00"/>
    <n v="42"/>
    <s v="MARCIO GUILHERME BUENO DE MELO"/>
    <x v="6"/>
    <x v="0"/>
    <x v="2"/>
    <n v="19"/>
    <n v="2025"/>
  </r>
  <r>
    <d v="2025-08-19T00:00:00"/>
    <n v="42"/>
    <s v="MARCIO GUILHERME BUENO DE MELO"/>
    <x v="8"/>
    <x v="0"/>
    <x v="2"/>
    <n v="19"/>
    <n v="2025"/>
  </r>
  <r>
    <d v="2025-08-19T00:00:00"/>
    <n v="62"/>
    <s v="FABIO LUIS"/>
    <x v="3"/>
    <x v="0"/>
    <x v="2"/>
    <n v="19"/>
    <n v="2025"/>
  </r>
  <r>
    <d v="2025-08-19T00:00:00"/>
    <n v="68"/>
    <s v="DIEGO"/>
    <x v="4"/>
    <x v="0"/>
    <x v="2"/>
    <n v="19"/>
    <n v="2025"/>
  </r>
  <r>
    <d v="2025-08-20T00:00:00"/>
    <n v="29"/>
    <s v="JOÃO VICTOR MALAGOLLI COSTA"/>
    <x v="4"/>
    <x v="0"/>
    <x v="2"/>
    <n v="20"/>
    <n v="2025"/>
  </r>
  <r>
    <d v="2025-08-20T00:00:00"/>
    <n v="23"/>
    <s v="GUSTAVO DE JESUS SANTOS"/>
    <x v="4"/>
    <x v="0"/>
    <x v="2"/>
    <n v="20"/>
    <n v="2025"/>
  </r>
  <r>
    <d v="2025-08-20T00:00:00"/>
    <n v="40"/>
    <s v="MANUEL FERREIRA DOS SANTOS"/>
    <x v="5"/>
    <x v="0"/>
    <x v="2"/>
    <n v="20"/>
    <n v="2025"/>
  </r>
  <r>
    <d v="2025-08-20T00:00:00"/>
    <n v="34"/>
    <s v="KESIA RAFAELA DA SILVA VILELA"/>
    <x v="1"/>
    <x v="0"/>
    <x v="2"/>
    <n v="20"/>
    <n v="2025"/>
  </r>
  <r>
    <d v="2025-08-20T00:00:00"/>
    <n v="48"/>
    <s v="MOISES DE MORAES"/>
    <x v="8"/>
    <x v="0"/>
    <x v="2"/>
    <n v="20"/>
    <n v="2025"/>
  </r>
  <r>
    <d v="2025-08-20T00:00:00"/>
    <n v="49"/>
    <s v="PEDRO LUCAS RIBEIRO ARTHIAGAS "/>
    <x v="3"/>
    <x v="0"/>
    <x v="2"/>
    <n v="20"/>
    <n v="2025"/>
  </r>
  <r>
    <d v="2025-08-20T00:00:00"/>
    <n v="49"/>
    <s v="PEDRO LUCAS RIBEIRO ARTHIAGAS "/>
    <x v="4"/>
    <x v="0"/>
    <x v="2"/>
    <n v="20"/>
    <n v="2025"/>
  </r>
  <r>
    <d v="2025-08-20T00:00:00"/>
    <n v="49"/>
    <s v="PEDRO LUCAS RIBEIRO ARTHIAGAS "/>
    <x v="6"/>
    <x v="0"/>
    <x v="2"/>
    <n v="20"/>
    <n v="2025"/>
  </r>
  <r>
    <d v="2025-08-20T00:00:00"/>
    <n v="10"/>
    <s v="DIOGO CESARIO MENDES DA SILVA"/>
    <x v="9"/>
    <x v="0"/>
    <x v="2"/>
    <n v="20"/>
    <n v="2025"/>
  </r>
  <r>
    <d v="2025-08-20T00:00:00"/>
    <n v="10"/>
    <s v="DIOGO CESARIO MENDES DA SILVA"/>
    <x v="4"/>
    <x v="0"/>
    <x v="2"/>
    <n v="20"/>
    <n v="2025"/>
  </r>
  <r>
    <d v="2025-08-20T00:00:00"/>
    <n v="61"/>
    <s v="ALESSANDRA "/>
    <x v="2"/>
    <x v="0"/>
    <x v="2"/>
    <n v="20"/>
    <n v="2025"/>
  </r>
  <r>
    <d v="2025-08-20T00:00:00"/>
    <n v="47"/>
    <s v="MATHEUS FORTUNATO REIS"/>
    <x v="5"/>
    <x v="0"/>
    <x v="2"/>
    <n v="20"/>
    <n v="2025"/>
  </r>
  <r>
    <d v="2025-08-20T00:00:00"/>
    <n v="2"/>
    <s v="ANDRÉ AGUILAR RIBEIRO"/>
    <x v="5"/>
    <x v="0"/>
    <x v="2"/>
    <n v="20"/>
    <n v="2025"/>
  </r>
  <r>
    <d v="2025-08-20T00:00:00"/>
    <n v="25"/>
    <s v="JAQUELINE LEONOR DA SILVA"/>
    <x v="4"/>
    <x v="0"/>
    <x v="2"/>
    <n v="20"/>
    <n v="2025"/>
  </r>
  <r>
    <d v="2025-08-20T00:00:00"/>
    <n v="67"/>
    <s v="MAYARA"/>
    <x v="6"/>
    <x v="0"/>
    <x v="2"/>
    <n v="20"/>
    <n v="2025"/>
  </r>
  <r>
    <d v="2025-08-20T00:00:00"/>
    <n v="21"/>
    <s v="GISELE PEREIRA DA SILVA"/>
    <x v="5"/>
    <x v="0"/>
    <x v="2"/>
    <n v="20"/>
    <n v="2025"/>
  </r>
  <r>
    <d v="2025-08-20T00:00:00"/>
    <n v="30"/>
    <s v="JONATHAN CARLOS MOURA DA SILVA"/>
    <x v="2"/>
    <x v="0"/>
    <x v="2"/>
    <n v="20"/>
    <n v="2025"/>
  </r>
  <r>
    <d v="2025-08-21T00:00:00"/>
    <n v="66"/>
    <s v="GLEISA TAINA"/>
    <x v="2"/>
    <x v="0"/>
    <x v="2"/>
    <n v="21"/>
    <n v="2025"/>
  </r>
  <r>
    <d v="2025-08-21T00:00:00"/>
    <n v="66"/>
    <s v="GLEISA TAINA"/>
    <x v="4"/>
    <x v="0"/>
    <x v="2"/>
    <n v="21"/>
    <n v="2025"/>
  </r>
  <r>
    <d v="2025-08-21T00:00:00"/>
    <n v="67"/>
    <s v="MAYARA"/>
    <x v="8"/>
    <x v="0"/>
    <x v="2"/>
    <n v="21"/>
    <n v="2025"/>
  </r>
  <r>
    <d v="2025-08-21T00:00:00"/>
    <n v="40"/>
    <s v="MANUEL FERREIRA DOS SANTOS"/>
    <x v="4"/>
    <x v="0"/>
    <x v="2"/>
    <n v="21"/>
    <n v="2025"/>
  </r>
  <r>
    <d v="2025-08-21T00:00:00"/>
    <n v="29"/>
    <s v="JOÃO VICTOR MALAGOLLI COSTA"/>
    <x v="4"/>
    <x v="0"/>
    <x v="2"/>
    <n v="21"/>
    <n v="2025"/>
  </r>
  <r>
    <d v="2025-08-21T00:00:00"/>
    <n v="35"/>
    <s v="LARISSA ALMEIDA DE SOUZA"/>
    <x v="1"/>
    <x v="0"/>
    <x v="2"/>
    <n v="21"/>
    <n v="2025"/>
  </r>
  <r>
    <d v="2025-08-21T00:00:00"/>
    <n v="25"/>
    <s v="JAQUELINE LEONOR DA SILVA"/>
    <x v="4"/>
    <x v="0"/>
    <x v="2"/>
    <n v="21"/>
    <n v="2025"/>
  </r>
  <r>
    <d v="2025-08-21T00:00:00"/>
    <n v="40"/>
    <s v="MANUEL FERREIRA DOS SANTOS"/>
    <x v="7"/>
    <x v="0"/>
    <x v="2"/>
    <n v="21"/>
    <n v="2025"/>
  </r>
  <r>
    <d v="2025-08-21T00:00:00"/>
    <n v="17"/>
    <s v="FELICIO DA COSTA RIBEIRO ALVES"/>
    <x v="4"/>
    <x v="0"/>
    <x v="2"/>
    <n v="21"/>
    <n v="2025"/>
  </r>
  <r>
    <d v="2025-08-22T00:00:00"/>
    <n v="53"/>
    <s v="ROSALINA APARECIDA GONÇALVES DE SOUZA"/>
    <x v="4"/>
    <x v="0"/>
    <x v="2"/>
    <n v="22"/>
    <n v="2025"/>
  </r>
  <r>
    <d v="2025-08-22T00:00:00"/>
    <n v="6"/>
    <s v="CAMILA DA SILVA FERZE"/>
    <x v="4"/>
    <x v="0"/>
    <x v="2"/>
    <n v="22"/>
    <n v="2025"/>
  </r>
  <r>
    <d v="2025-08-22T00:00:00"/>
    <n v="34"/>
    <s v="KESIA RAFAELA DA SILVA VILELA"/>
    <x v="4"/>
    <x v="0"/>
    <x v="2"/>
    <n v="22"/>
    <n v="2025"/>
  </r>
  <r>
    <d v="2025-08-22T00:00:00"/>
    <n v="39"/>
    <s v="LUCILENE DIAS FERREIRA DE OLIVEIRA"/>
    <x v="4"/>
    <x v="0"/>
    <x v="2"/>
    <n v="22"/>
    <n v="2025"/>
  </r>
  <r>
    <d v="2025-08-22T00:00:00"/>
    <n v="61"/>
    <s v="ALESSANDRA "/>
    <x v="4"/>
    <x v="0"/>
    <x v="2"/>
    <n v="22"/>
    <n v="2025"/>
  </r>
  <r>
    <d v="2025-08-22T00:00:00"/>
    <n v="17"/>
    <s v="FELICIO DA COSTA RIBEIRO ALVES"/>
    <x v="4"/>
    <x v="0"/>
    <x v="2"/>
    <n v="22"/>
    <n v="2025"/>
  </r>
  <r>
    <d v="2025-08-22T00:00:00"/>
    <n v="29"/>
    <s v="JOÃO VICTOR MALAGOLLI COSTA"/>
    <x v="4"/>
    <x v="0"/>
    <x v="2"/>
    <n v="22"/>
    <n v="2025"/>
  </r>
  <r>
    <d v="2025-08-22T00:00:00"/>
    <n v="12"/>
    <s v="EDUARDO FARIAS MENDES"/>
    <x v="5"/>
    <x v="0"/>
    <x v="2"/>
    <n v="22"/>
    <n v="2025"/>
  </r>
  <r>
    <d v="2025-08-22T00:00:00"/>
    <n v="25"/>
    <s v="JAQUELINE LEONOR DA SILVA"/>
    <x v="2"/>
    <x v="0"/>
    <x v="2"/>
    <n v="22"/>
    <n v="2025"/>
  </r>
  <r>
    <d v="2025-08-22T00:00:00"/>
    <n v="60"/>
    <s v="CLEITON"/>
    <x v="1"/>
    <x v="0"/>
    <x v="2"/>
    <n v="22"/>
    <n v="2025"/>
  </r>
  <r>
    <d v="2025-08-22T00:00:00"/>
    <n v="30"/>
    <s v="JONATHAN CARLOS MOURA DA SILVA"/>
    <x v="4"/>
    <x v="0"/>
    <x v="2"/>
    <n v="22"/>
    <n v="2025"/>
  </r>
  <r>
    <d v="2025-08-22T00:00:00"/>
    <n v="62"/>
    <s v="FABIO LUIS"/>
    <x v="4"/>
    <x v="0"/>
    <x v="2"/>
    <n v="22"/>
    <n v="2025"/>
  </r>
  <r>
    <d v="2025-08-22T00:00:00"/>
    <n v="51"/>
    <s v="RENAN COLONI MARTINS"/>
    <x v="4"/>
    <x v="0"/>
    <x v="2"/>
    <n v="22"/>
    <n v="2025"/>
  </r>
  <r>
    <d v="2025-08-22T00:00:00"/>
    <n v="12"/>
    <s v="EDUARDO FARIAS MENDES"/>
    <x v="2"/>
    <x v="0"/>
    <x v="2"/>
    <n v="22"/>
    <n v="2025"/>
  </r>
  <r>
    <d v="2025-08-22T00:00:00"/>
    <n v="42"/>
    <s v="MARCIO GUILHERME BUENO DE MELO"/>
    <x v="6"/>
    <x v="0"/>
    <x v="2"/>
    <n v="22"/>
    <n v="2025"/>
  </r>
  <r>
    <d v="2025-08-22T00:00:00"/>
    <n v="61"/>
    <s v="ALESSANDRA "/>
    <x v="14"/>
    <x v="0"/>
    <x v="2"/>
    <n v="22"/>
    <n v="2025"/>
  </r>
  <r>
    <d v="2025-08-22T00:00:00"/>
    <n v="20"/>
    <s v="FRANCISCA VIEIRA DE LIMA"/>
    <x v="1"/>
    <x v="0"/>
    <x v="2"/>
    <n v="22"/>
    <n v="2025"/>
  </r>
  <r>
    <d v="2025-08-22T00:00:00"/>
    <n v="2"/>
    <s v="ANDRÉ AGUILAR RIBEIRO"/>
    <x v="5"/>
    <x v="0"/>
    <x v="2"/>
    <n v="22"/>
    <n v="2025"/>
  </r>
  <r>
    <d v="2025-08-22T00:00:00"/>
    <n v="62"/>
    <s v="FABIO LUIS"/>
    <x v="6"/>
    <x v="0"/>
    <x v="2"/>
    <n v="22"/>
    <n v="2025"/>
  </r>
  <r>
    <d v="2025-08-22T00:00:00"/>
    <n v="14"/>
    <s v="ELIADSON ARAÚJO DE SÁ"/>
    <x v="4"/>
    <x v="0"/>
    <x v="2"/>
    <n v="22"/>
    <n v="2025"/>
  </r>
  <r>
    <d v="2025-08-23T00:00:00"/>
    <n v="12"/>
    <s v="EDUARDO FARIAS MENDES"/>
    <x v="5"/>
    <x v="0"/>
    <x v="2"/>
    <n v="23"/>
    <n v="2025"/>
  </r>
  <r>
    <d v="2025-08-23T00:00:00"/>
    <n v="13"/>
    <s v="EDVANDO APARECIDO RODRIGUES DE MORAES"/>
    <x v="5"/>
    <x v="0"/>
    <x v="2"/>
    <n v="23"/>
    <n v="2025"/>
  </r>
  <r>
    <d v="2025-08-23T00:00:00"/>
    <n v="13"/>
    <s v="EDVANDO APARECIDO RODRIGUES DE MORAES"/>
    <x v="3"/>
    <x v="0"/>
    <x v="2"/>
    <n v="23"/>
    <n v="2025"/>
  </r>
  <r>
    <d v="2025-08-25T00:00:00"/>
    <n v="6"/>
    <s v="CAMILA DA SILVA FERZE"/>
    <x v="5"/>
    <x v="0"/>
    <x v="2"/>
    <n v="25"/>
    <n v="2025"/>
  </r>
  <r>
    <d v="2025-08-25T00:00:00"/>
    <n v="49"/>
    <s v="PEDRO LUCAS RIBEIRO ARTHIAGAS "/>
    <x v="15"/>
    <x v="0"/>
    <x v="2"/>
    <n v="25"/>
    <n v="2025"/>
  </r>
  <r>
    <d v="2025-08-25T00:00:00"/>
    <n v="47"/>
    <s v="MATHEUS FORTUNATO REIS"/>
    <x v="5"/>
    <x v="0"/>
    <x v="2"/>
    <n v="25"/>
    <n v="2025"/>
  </r>
  <r>
    <d v="2025-08-25T00:00:00"/>
    <n v="42"/>
    <s v="MARCIO GUILHERME BUENO DE MELO"/>
    <x v="6"/>
    <x v="0"/>
    <x v="2"/>
    <n v="25"/>
    <n v="2025"/>
  </r>
  <r>
    <d v="2025-08-25T00:00:00"/>
    <n v="12"/>
    <s v="EDUARDO FARIAS MENDES"/>
    <x v="3"/>
    <x v="0"/>
    <x v="2"/>
    <n v="25"/>
    <n v="2025"/>
  </r>
  <r>
    <d v="2025-08-25T00:00:00"/>
    <n v="54"/>
    <s v="ROSINEIDE SILVA DE OLIVEIRA"/>
    <x v="11"/>
    <x v="0"/>
    <x v="2"/>
    <n v="25"/>
    <n v="2025"/>
  </r>
  <r>
    <d v="2025-08-25T00:00:00"/>
    <n v="21"/>
    <s v="GISELE PEREIRA DA SILVA"/>
    <x v="11"/>
    <x v="0"/>
    <x v="2"/>
    <n v="25"/>
    <n v="2025"/>
  </r>
  <r>
    <d v="2025-08-25T00:00:00"/>
    <n v="14"/>
    <s v="ELIADSON ARAÚJO DE SÁ"/>
    <x v="6"/>
    <x v="0"/>
    <x v="2"/>
    <n v="25"/>
    <n v="2025"/>
  </r>
  <r>
    <d v="2025-08-26T00:00:00"/>
    <n v="51"/>
    <s v="RENAN COLONI MARTINS"/>
    <x v="2"/>
    <x v="0"/>
    <x v="2"/>
    <n v="26"/>
    <n v="2025"/>
  </r>
  <r>
    <d v="2025-08-26T00:00:00"/>
    <n v="62"/>
    <s v="FABIO LUIS"/>
    <x v="4"/>
    <x v="0"/>
    <x v="2"/>
    <n v="26"/>
    <n v="2025"/>
  </r>
  <r>
    <d v="2025-08-26T00:00:00"/>
    <n v="47"/>
    <s v="MATHEUS FORTUNATO REIS"/>
    <x v="4"/>
    <x v="0"/>
    <x v="2"/>
    <n v="26"/>
    <n v="2025"/>
  </r>
  <r>
    <d v="2025-08-26T00:00:00"/>
    <n v="23"/>
    <s v="GUSTAVO DE JESUS SANTOS"/>
    <x v="4"/>
    <x v="0"/>
    <x v="2"/>
    <n v="26"/>
    <n v="2025"/>
  </r>
  <r>
    <d v="2025-08-26T00:00:00"/>
    <n v="33"/>
    <s v="KATHIA APARECIDA SANTOS"/>
    <x v="4"/>
    <x v="0"/>
    <x v="2"/>
    <n v="26"/>
    <n v="2025"/>
  </r>
  <r>
    <d v="2025-08-26T00:00:00"/>
    <n v="13"/>
    <s v="EDVANDO APARECIDO RODRIGUES DE MORAES"/>
    <x v="2"/>
    <x v="0"/>
    <x v="2"/>
    <n v="26"/>
    <n v="2025"/>
  </r>
  <r>
    <d v="2025-08-26T00:00:00"/>
    <n v="25"/>
    <s v="JAQUELINE LEONOR DA SILVA"/>
    <x v="4"/>
    <x v="0"/>
    <x v="2"/>
    <n v="26"/>
    <n v="2025"/>
  </r>
  <r>
    <d v="2025-08-26T00:00:00"/>
    <n v="61"/>
    <s v="ALESSANDRA "/>
    <x v="1"/>
    <x v="0"/>
    <x v="2"/>
    <n v="26"/>
    <n v="2025"/>
  </r>
  <r>
    <d v="2025-08-26T00:00:00"/>
    <n v="61"/>
    <s v="ALESSANDRA "/>
    <x v="4"/>
    <x v="0"/>
    <x v="2"/>
    <n v="26"/>
    <n v="2025"/>
  </r>
  <r>
    <d v="2025-08-27T00:00:00"/>
    <n v="34"/>
    <s v="KESIA RAFAELA DA SILVA VILELA"/>
    <x v="6"/>
    <x v="0"/>
    <x v="2"/>
    <n v="27"/>
    <n v="2025"/>
  </r>
  <r>
    <d v="2025-08-27T00:00:00"/>
    <n v="34"/>
    <s v="KESIA RAFAELA DA SILVA VILELA"/>
    <x v="4"/>
    <x v="0"/>
    <x v="2"/>
    <n v="27"/>
    <n v="2025"/>
  </r>
  <r>
    <d v="2025-08-27T00:00:00"/>
    <n v="34"/>
    <s v="KESIA RAFAELA DA SILVA VILELA"/>
    <x v="1"/>
    <x v="0"/>
    <x v="2"/>
    <n v="27"/>
    <n v="2025"/>
  </r>
  <r>
    <d v="2025-08-27T00:00:00"/>
    <n v="34"/>
    <s v="KESIA RAFAELA DA SILVA VILELA"/>
    <x v="7"/>
    <x v="0"/>
    <x v="2"/>
    <n v="27"/>
    <n v="2025"/>
  </r>
  <r>
    <d v="2025-08-27T00:00:00"/>
    <n v="29"/>
    <s v="JOÃO VICTOR MALAGOLLI COSTA"/>
    <x v="4"/>
    <x v="0"/>
    <x v="2"/>
    <n v="27"/>
    <n v="2025"/>
  </r>
  <r>
    <d v="2025-08-27T00:00:00"/>
    <n v="29"/>
    <s v="JOÃO VICTOR MALAGOLLI COSTA"/>
    <x v="0"/>
    <x v="0"/>
    <x v="2"/>
    <n v="27"/>
    <n v="2025"/>
  </r>
  <r>
    <d v="2025-08-27T00:00:00"/>
    <n v="3"/>
    <s v="ANTONIA ELIVANIA DA SILVA SANTOS GONÇALVES"/>
    <x v="4"/>
    <x v="0"/>
    <x v="2"/>
    <n v="27"/>
    <n v="2025"/>
  </r>
  <r>
    <d v="2025-08-27T00:00:00"/>
    <n v="23"/>
    <s v="GUSTAVO DE JESUS SANTOS"/>
    <x v="4"/>
    <x v="0"/>
    <x v="2"/>
    <n v="27"/>
    <n v="2025"/>
  </r>
  <r>
    <d v="2025-08-27T00:00:00"/>
    <n v="25"/>
    <s v="JAQUELINE LEONOR DA SILVA"/>
    <x v="4"/>
    <x v="0"/>
    <x v="2"/>
    <n v="27"/>
    <n v="2025"/>
  </r>
  <r>
    <d v="2025-08-27T00:00:00"/>
    <n v="39"/>
    <s v="LUCILENE DIAS FERREIRA DE OLIVEIRA"/>
    <x v="13"/>
    <x v="0"/>
    <x v="2"/>
    <n v="27"/>
    <n v="2025"/>
  </r>
  <r>
    <d v="2025-08-27T00:00:00"/>
    <n v="34"/>
    <s v="KESIA RAFAELA DA SILVA VILELA"/>
    <x v="11"/>
    <x v="0"/>
    <x v="2"/>
    <n v="27"/>
    <n v="2025"/>
  </r>
  <r>
    <d v="2025-08-27T00:00:00"/>
    <n v="55"/>
    <s v="VALDIRENE SERAFIM DO SANTOS"/>
    <x v="16"/>
    <x v="0"/>
    <x v="2"/>
    <n v="27"/>
    <n v="2025"/>
  </r>
  <r>
    <d v="2025-08-27T00:00:00"/>
    <n v="55"/>
    <s v="VALDIRENE SERAFIM DO SANTOS"/>
    <x v="4"/>
    <x v="0"/>
    <x v="2"/>
    <n v="27"/>
    <n v="2025"/>
  </r>
  <r>
    <d v="2025-08-27T00:00:00"/>
    <n v="6"/>
    <s v="CAMILA DA SILVA FERZE"/>
    <x v="4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9"/>
    <s v="JOÃO VICTOR MALAGOLLI COSTA"/>
    <x v="11"/>
    <x v="0"/>
    <x v="2"/>
    <n v="27"/>
    <n v="2025"/>
  </r>
  <r>
    <d v="2025-08-27T00:00:00"/>
    <n v="15"/>
    <s v="ELISETE DA SILVA SIMÕES"/>
    <x v="6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"/>
    <s v="ANDRÉ AGUILAR RIBEIRO"/>
    <x v="5"/>
    <x v="0"/>
    <x v="2"/>
    <n v="27"/>
    <n v="2025"/>
  </r>
  <r>
    <d v="2025-08-27T00:00:00"/>
    <n v="53"/>
    <s v="ROSALINA APARECIDA GONÇALVES DE SOUZA"/>
    <x v="11"/>
    <x v="0"/>
    <x v="2"/>
    <n v="27"/>
    <n v="2025"/>
  </r>
  <r>
    <d v="2025-08-27T00:00:00"/>
    <n v="11"/>
    <s v="EDSON GATINONI JUNIOR"/>
    <x v="11"/>
    <x v="0"/>
    <x v="2"/>
    <n v="27"/>
    <n v="2025"/>
  </r>
  <r>
    <d v="2025-08-27T00:00:00"/>
    <n v="21"/>
    <s v="GISELE PEREIRA DA SILVA"/>
    <x v="4"/>
    <x v="0"/>
    <x v="2"/>
    <n v="27"/>
    <n v="2025"/>
  </r>
  <r>
    <d v="2025-08-27T00:00:00"/>
    <n v="22"/>
    <s v="GUILHERME AVILA RIBEIRO"/>
    <x v="4"/>
    <x v="0"/>
    <x v="2"/>
    <n v="27"/>
    <n v="2025"/>
  </r>
  <r>
    <d v="2025-08-27T00:00:00"/>
    <n v="14"/>
    <s v="ELIADSON ARAÚJO DE SÁ"/>
    <x v="5"/>
    <x v="0"/>
    <x v="2"/>
    <n v="27"/>
    <n v="2025"/>
  </r>
  <r>
    <d v="2025-08-28T00:00:00"/>
    <n v="3"/>
    <s v="ANTONIA ELIVANIA DA SILVA SANTOS GONÇALVES"/>
    <x v="6"/>
    <x v="0"/>
    <x v="2"/>
    <n v="28"/>
    <n v="2025"/>
  </r>
  <r>
    <d v="2025-08-28T00:00:00"/>
    <n v="42"/>
    <s v="MARCIO GUILHERME BUENO DE MELO"/>
    <x v="5"/>
    <x v="0"/>
    <x v="2"/>
    <n v="28"/>
    <n v="2025"/>
  </r>
  <r>
    <d v="2025-08-28T00:00:00"/>
    <n v="29"/>
    <s v="JOÃO VICTOR MALAGOLLI COSTA"/>
    <x v="4"/>
    <x v="0"/>
    <x v="2"/>
    <n v="28"/>
    <n v="2025"/>
  </r>
  <r>
    <d v="2025-08-28T00:00:00"/>
    <n v="34"/>
    <s v="KESIA RAFAELA DA SILVA VILELA"/>
    <x v="1"/>
    <x v="0"/>
    <x v="2"/>
    <n v="28"/>
    <n v="2025"/>
  </r>
  <r>
    <d v="2025-08-28T00:00:00"/>
    <n v="23"/>
    <s v="GUSTAVO DE JESUS SANTOS"/>
    <x v="4"/>
    <x v="0"/>
    <x v="2"/>
    <n v="28"/>
    <n v="2025"/>
  </r>
  <r>
    <d v="2025-08-28T00:00:00"/>
    <n v="23"/>
    <s v="GUSTAVO DE JESUS SANTOS"/>
    <x v="2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61"/>
    <s v="ALESSANDRA "/>
    <x v="5"/>
    <x v="0"/>
    <x v="2"/>
    <n v="28"/>
    <n v="2025"/>
  </r>
  <r>
    <d v="2025-08-28T00:00:00"/>
    <n v="34"/>
    <s v="KESIA RAFAELA DA SILVA VILELA"/>
    <x v="4"/>
    <x v="0"/>
    <x v="2"/>
    <n v="28"/>
    <n v="2025"/>
  </r>
  <r>
    <d v="2025-08-28T00:00:00"/>
    <n v="67"/>
    <s v="MAYARA"/>
    <x v="2"/>
    <x v="0"/>
    <x v="2"/>
    <n v="28"/>
    <n v="2025"/>
  </r>
  <r>
    <d v="2025-08-28T00:00:00"/>
    <n v="67"/>
    <s v="MAYARA"/>
    <x v="1"/>
    <x v="0"/>
    <x v="2"/>
    <n v="28"/>
    <n v="2025"/>
  </r>
  <r>
    <d v="2025-08-28T00:00:00"/>
    <n v="34"/>
    <s v="KESIA RAFAELA DA SILVA VILELA"/>
    <x v="6"/>
    <x v="0"/>
    <x v="2"/>
    <n v="28"/>
    <n v="2025"/>
  </r>
  <r>
    <d v="2025-08-28T00:00:00"/>
    <n v="62"/>
    <s v="FABIO LUIS"/>
    <x v="5"/>
    <x v="0"/>
    <x v="2"/>
    <n v="28"/>
    <n v="2025"/>
  </r>
  <r>
    <d v="2025-08-28T00:00:00"/>
    <n v="25"/>
    <s v="JAQUELINE LEONOR DA SILVA"/>
    <x v="4"/>
    <x v="0"/>
    <x v="2"/>
    <n v="28"/>
    <n v="2025"/>
  </r>
  <r>
    <d v="2025-08-28T00:00:00"/>
    <n v="22"/>
    <s v="GUILHERME AVILA RIBEIRO"/>
    <x v="13"/>
    <x v="0"/>
    <x v="2"/>
    <n v="28"/>
    <n v="2025"/>
  </r>
  <r>
    <d v="2025-08-28T00:00:00"/>
    <n v="20"/>
    <s v="FRANCISCA VIEIRA DE LIMA"/>
    <x v="0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12"/>
    <s v="EDUARDO FARIAS MENDES"/>
    <x v="5"/>
    <x v="0"/>
    <x v="2"/>
    <n v="28"/>
    <n v="2025"/>
  </r>
  <r>
    <d v="2025-08-28T00:00:00"/>
    <n v="57"/>
    <s v="VITOR DA SILVA PEDROSO"/>
    <x v="4"/>
    <x v="0"/>
    <x v="2"/>
    <n v="28"/>
    <n v="2025"/>
  </r>
  <r>
    <d v="2025-08-28T00:00:00"/>
    <n v="2"/>
    <s v="ANDRÉ AGUILAR RIBEIRO"/>
    <x v="5"/>
    <x v="0"/>
    <x v="2"/>
    <n v="28"/>
    <n v="2025"/>
  </r>
  <r>
    <d v="2025-08-28T00:00:00"/>
    <n v="14"/>
    <s v="ELIADSON ARAÚJO DE SÁ"/>
    <x v="4"/>
    <x v="0"/>
    <x v="2"/>
    <n v="28"/>
    <n v="2025"/>
  </r>
  <r>
    <d v="2025-08-29T00:00:00"/>
    <n v="29"/>
    <s v="JOÃO VICTOR MALAGOLLI COSTA"/>
    <x v="4"/>
    <x v="0"/>
    <x v="2"/>
    <n v="29"/>
    <n v="2025"/>
  </r>
  <r>
    <d v="2025-08-29T00:00:00"/>
    <n v="61"/>
    <s v="ALESSANDRA "/>
    <x v="4"/>
    <x v="0"/>
    <x v="2"/>
    <n v="29"/>
    <n v="2025"/>
  </r>
  <r>
    <d v="2025-08-29T00:00:00"/>
    <n v="61"/>
    <s v="ALESSANDRA "/>
    <x v="1"/>
    <x v="0"/>
    <x v="2"/>
    <n v="29"/>
    <n v="2025"/>
  </r>
  <r>
    <d v="2025-08-29T00:00:00"/>
    <n v="60"/>
    <s v="CLEITON"/>
    <x v="5"/>
    <x v="0"/>
    <x v="2"/>
    <n v="29"/>
    <n v="2025"/>
  </r>
  <r>
    <d v="2025-08-29T00:00:00"/>
    <n v="53"/>
    <s v="ROSALINA APARECIDA GONÇALVES DE SOUZA"/>
    <x v="5"/>
    <x v="0"/>
    <x v="2"/>
    <n v="29"/>
    <n v="2025"/>
  </r>
  <r>
    <d v="2025-08-29T00:00:00"/>
    <n v="23"/>
    <s v="GUSTAVO DE JESUS SANTOS"/>
    <x v="4"/>
    <x v="0"/>
    <x v="2"/>
    <n v="29"/>
    <n v="2025"/>
  </r>
  <r>
    <d v="2025-08-29T00:00:00"/>
    <n v="5"/>
    <s v="CALINE FLORES DOS SANTOS"/>
    <x v="2"/>
    <x v="0"/>
    <x v="2"/>
    <n v="29"/>
    <n v="2025"/>
  </r>
  <r>
    <d v="2025-08-29T00:00:00"/>
    <n v="67"/>
    <s v="MAYARA"/>
    <x v="4"/>
    <x v="0"/>
    <x v="2"/>
    <n v="29"/>
    <n v="2025"/>
  </r>
  <r>
    <d v="2025-08-29T00:00:00"/>
    <n v="10"/>
    <s v="DIOGO CESARIO MENDES DA SILVA"/>
    <x v="4"/>
    <x v="0"/>
    <x v="2"/>
    <n v="29"/>
    <n v="2025"/>
  </r>
  <r>
    <d v="2025-08-29T00:00:00"/>
    <n v="37"/>
    <s v="LEONARDO APARECIDO GIMENES"/>
    <x v="0"/>
    <x v="0"/>
    <x v="2"/>
    <n v="29"/>
    <n v="2025"/>
  </r>
  <r>
    <d v="2025-08-29T00:00:00"/>
    <n v="35"/>
    <s v="LARISSA ALMEIDA DE SOUZA"/>
    <x v="1"/>
    <x v="0"/>
    <x v="2"/>
    <n v="29"/>
    <n v="2025"/>
  </r>
  <r>
    <d v="2025-08-29T00:00:00"/>
    <n v="6"/>
    <s v="CAMILA DA SILVA FERZE"/>
    <x v="4"/>
    <x v="0"/>
    <x v="2"/>
    <n v="29"/>
    <n v="2025"/>
  </r>
  <r>
    <d v="2025-08-29T00:00:00"/>
    <n v="25"/>
    <s v="JAQUELINE LEONOR DA SILVA"/>
    <x v="4"/>
    <x v="0"/>
    <x v="2"/>
    <n v="29"/>
    <n v="2025"/>
  </r>
  <r>
    <d v="2025-08-29T00:00:00"/>
    <n v="21"/>
    <s v="GISELE PEREIRA DA SILVA"/>
    <x v="5"/>
    <x v="0"/>
    <x v="2"/>
    <n v="29"/>
    <n v="2025"/>
  </r>
  <r>
    <d v="2025-08-29T00:00:00"/>
    <n v="43"/>
    <s v="MARIA CLAUDIANE MATOS PINTO"/>
    <x v="5"/>
    <x v="0"/>
    <x v="2"/>
    <n v="29"/>
    <n v="2025"/>
  </r>
  <r>
    <d v="2025-08-29T00:00:00"/>
    <n v="62"/>
    <s v="FABIO LUIS"/>
    <x v="3"/>
    <x v="0"/>
    <x v="2"/>
    <n v="29"/>
    <n v="2025"/>
  </r>
  <r>
    <d v="2025-08-29T00:00:00"/>
    <n v="69"/>
    <s v="TAMIRES"/>
    <x v="5"/>
    <x v="0"/>
    <x v="2"/>
    <n v="29"/>
    <n v="2025"/>
  </r>
  <r>
    <d v="2025-08-30T00:00:00"/>
    <n v="51"/>
    <s v="RENAN COLONI MARTINS"/>
    <x v="17"/>
    <x v="0"/>
    <x v="2"/>
    <n v="30"/>
    <n v="2025"/>
  </r>
  <r>
    <d v="2025-08-30T00:00:00"/>
    <n v="48"/>
    <s v="MOISES DE MORAES"/>
    <x v="17"/>
    <x v="0"/>
    <x v="2"/>
    <n v="30"/>
    <n v="2025"/>
  </r>
  <r>
    <d v="2025-08-30T00:00:00"/>
    <n v="10"/>
    <s v="DIOGO CESARIO MENDES DA SILVA"/>
    <x v="17"/>
    <x v="0"/>
    <x v="2"/>
    <n v="30"/>
    <n v="2025"/>
  </r>
  <r>
    <d v="2025-08-30T00:00:00"/>
    <n v="29"/>
    <s v="JOÃO VICTOR MALAGOLLI COSTA"/>
    <x v="5"/>
    <x v="0"/>
    <x v="2"/>
    <n v="30"/>
    <n v="2025"/>
  </r>
  <r>
    <d v="2025-08-30T00:00:00"/>
    <n v="47"/>
    <s v="MATHEUS FORTUNATO REIS"/>
    <x v="5"/>
    <x v="0"/>
    <x v="2"/>
    <n v="30"/>
    <n v="2025"/>
  </r>
  <r>
    <d v="2025-09-01T00:00:00"/>
    <n v="29"/>
    <s v="JOÃO VICTOR MALAGOLLI COSTA"/>
    <x v="4"/>
    <x v="0"/>
    <x v="3"/>
    <n v="1"/>
    <n v="2025"/>
  </r>
  <r>
    <d v="2025-09-01T00:00:00"/>
    <n v="40"/>
    <s v="MANUEL FERREIRA DOS SANTOS"/>
    <x v="6"/>
    <x v="0"/>
    <x v="3"/>
    <n v="1"/>
    <n v="2025"/>
  </r>
  <r>
    <d v="2025-09-01T00:00:00"/>
    <n v="23"/>
    <s v="GUSTAVO DE JESUS SANTOS"/>
    <x v="2"/>
    <x v="0"/>
    <x v="3"/>
    <n v="1"/>
    <n v="2025"/>
  </r>
  <r>
    <d v="2025-09-01T00:00:00"/>
    <n v="48"/>
    <s v="MOISES DE MORAES"/>
    <x v="8"/>
    <x v="0"/>
    <x v="3"/>
    <n v="1"/>
    <n v="2025"/>
  </r>
  <r>
    <d v="2025-09-01T00:00:00"/>
    <n v="10"/>
    <s v="DIOGO CESARIO MENDES DA SILVA"/>
    <x v="0"/>
    <x v="0"/>
    <x v="3"/>
    <n v="1"/>
    <n v="2025"/>
  </r>
  <r>
    <d v="2025-09-01T00:00:00"/>
    <n v="10"/>
    <s v="DIOGO CESARIO MENDES DA SILVA"/>
    <x v="2"/>
    <x v="0"/>
    <x v="3"/>
    <n v="1"/>
    <n v="2025"/>
  </r>
  <r>
    <d v="2025-09-01T00:00:00"/>
    <n v="53"/>
    <s v="ROSALINA APARECIDA GONÇALVES DE SOUZA"/>
    <x v="7"/>
    <x v="0"/>
    <x v="3"/>
    <n v="1"/>
    <n v="2025"/>
  </r>
  <r>
    <d v="2025-09-01T00:00:00"/>
    <n v="34"/>
    <s v="KESIA RAFAELA DA SILVA VILELA"/>
    <x v="2"/>
    <x v="0"/>
    <x v="3"/>
    <n v="1"/>
    <n v="2025"/>
  </r>
  <r>
    <d v="2025-09-01T00:00:00"/>
    <n v="23"/>
    <s v="GUSTAVO DE JESUS SANTOS"/>
    <x v="4"/>
    <x v="0"/>
    <x v="3"/>
    <n v="1"/>
    <n v="2025"/>
  </r>
  <r>
    <d v="2025-09-01T00:00:00"/>
    <n v="22"/>
    <s v="GUILHERME AVILA RIBEIRO"/>
    <x v="4"/>
    <x v="0"/>
    <x v="3"/>
    <n v="1"/>
    <n v="2025"/>
  </r>
  <r>
    <d v="2025-09-01T00:00:00"/>
    <n v="62"/>
    <s v="FABIO LUIS"/>
    <x v="4"/>
    <x v="0"/>
    <x v="3"/>
    <n v="1"/>
    <n v="2025"/>
  </r>
  <r>
    <d v="2025-09-02T00:00:00"/>
    <n v="29"/>
    <s v="JOÃO VICTOR MALAGOLLI COSTA"/>
    <x v="4"/>
    <x v="0"/>
    <x v="3"/>
    <n v="2"/>
    <n v="2025"/>
  </r>
  <r>
    <d v="2025-09-02T00:00:00"/>
    <n v="33"/>
    <s v="KATHIA APARECIDA SANTOS"/>
    <x v="4"/>
    <x v="0"/>
    <x v="3"/>
    <n v="2"/>
    <n v="2025"/>
  </r>
  <r>
    <d v="2025-09-02T00:00:00"/>
    <n v="34"/>
    <s v="KESIA RAFAELA DA SILVA VILELA"/>
    <x v="1"/>
    <x v="0"/>
    <x v="3"/>
    <n v="2"/>
    <n v="2025"/>
  </r>
  <r>
    <d v="2025-09-02T00:00:00"/>
    <n v="39"/>
    <s v="LUCILENE DIAS FERREIRA DE OLIVEIRA"/>
    <x v="2"/>
    <x v="0"/>
    <x v="3"/>
    <n v="2"/>
    <n v="2025"/>
  </r>
  <r>
    <d v="2025-09-02T00:00:00"/>
    <n v="3"/>
    <s v="ANTONIA ELIVANIA DA SILVA SANTOS GONÇALVES"/>
    <x v="4"/>
    <x v="0"/>
    <x v="3"/>
    <n v="2"/>
    <n v="2025"/>
  </r>
  <r>
    <d v="2025-09-02T00:00:00"/>
    <n v="49"/>
    <s v="PEDRO LUCAS RIBEIRO ARTHIAGAS "/>
    <x v="4"/>
    <x v="0"/>
    <x v="3"/>
    <n v="2"/>
    <n v="2025"/>
  </r>
  <r>
    <d v="2025-09-02T00:00:00"/>
    <n v="49"/>
    <s v="PEDRO LUCAS RIBEIRO ARTHIAGAS "/>
    <x v="3"/>
    <x v="0"/>
    <x v="3"/>
    <n v="2"/>
    <n v="2025"/>
  </r>
  <r>
    <d v="2025-09-02T00:00:00"/>
    <n v="62"/>
    <s v="FABIO LUIS"/>
    <x v="3"/>
    <x v="0"/>
    <x v="3"/>
    <n v="2"/>
    <n v="2025"/>
  </r>
  <r>
    <d v="2025-09-02T00:00:00"/>
    <n v="25"/>
    <s v="JAQUELINE LEONOR DA SILVA"/>
    <x v="4"/>
    <x v="0"/>
    <x v="3"/>
    <n v="2"/>
    <n v="2025"/>
  </r>
  <r>
    <d v="2025-09-03T00:00:00"/>
    <n v="40"/>
    <s v="MANUEL FERREIRA DOS SANTOS"/>
    <x v="6"/>
    <x v="0"/>
    <x v="3"/>
    <n v="3"/>
    <n v="2025"/>
  </r>
  <r>
    <d v="2025-09-03T00:00:00"/>
    <n v="40"/>
    <s v="MANUEL FERREIRA DOS SANTOS"/>
    <x v="4"/>
    <x v="0"/>
    <x v="3"/>
    <n v="3"/>
    <n v="2025"/>
  </r>
  <r>
    <d v="2025-09-03T00:00:00"/>
    <n v="29"/>
    <s v="JOÃO VICTOR MALAGOLLI COSTA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1"/>
    <s v="AMÉLIA BRITO ROCHA"/>
    <x v="4"/>
    <x v="0"/>
    <x v="3"/>
    <n v="3"/>
    <n v="2025"/>
  </r>
  <r>
    <d v="2025-09-03T00:00:00"/>
    <n v="42"/>
    <s v="MARCIO GUILHERME BUENO DE MELO"/>
    <x v="4"/>
    <x v="0"/>
    <x v="3"/>
    <n v="3"/>
    <n v="2025"/>
  </r>
  <r>
    <d v="2025-09-03T00:00:00"/>
    <n v="47"/>
    <s v="MATHEUS FORTUNATO REIS"/>
    <x v="4"/>
    <x v="0"/>
    <x v="3"/>
    <n v="3"/>
    <n v="2025"/>
  </r>
  <r>
    <d v="2025-09-03T00:00:00"/>
    <n v="29"/>
    <s v="JOÃO VICTOR MALAGOLLI COSTA"/>
    <x v="1"/>
    <x v="0"/>
    <x v="3"/>
    <n v="3"/>
    <n v="2025"/>
  </r>
  <r>
    <d v="2025-09-03T00:00:00"/>
    <n v="6"/>
    <s v="CAMILA DA SILVA FERZE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30"/>
    <s v="JONATHAN CARLOS MOURA DA SILV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3T00:00:00"/>
    <n v="67"/>
    <s v="MAYAR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4T00:00:00"/>
    <n v="40"/>
    <s v="MANUEL FERREIRA DOS SANTOS"/>
    <x v="5"/>
    <x v="0"/>
    <x v="3"/>
    <n v="4"/>
    <n v="2025"/>
  </r>
  <r>
    <d v="2025-09-04T00:00:00"/>
    <n v="61"/>
    <s v="ALESSANDRA "/>
    <x v="1"/>
    <x v="0"/>
    <x v="3"/>
    <n v="4"/>
    <n v="2025"/>
  </r>
  <r>
    <d v="2025-09-04T00:00:00"/>
    <n v="12"/>
    <s v="EDUARDO FARIAS MENDES"/>
    <x v="5"/>
    <x v="0"/>
    <x v="3"/>
    <n v="4"/>
    <n v="2025"/>
  </r>
  <r>
    <d v="2025-09-04T00:00:00"/>
    <n v="42"/>
    <s v="MARCIO GUILHERME BUENO DE MELO"/>
    <x v="5"/>
    <x v="0"/>
    <x v="3"/>
    <n v="4"/>
    <n v="2025"/>
  </r>
  <r>
    <d v="2025-09-04T00:00:00"/>
    <n v="34"/>
    <s v="KESIA RAFAELA DA SILVA VILELA"/>
    <x v="7"/>
    <x v="0"/>
    <x v="3"/>
    <n v="4"/>
    <n v="2025"/>
  </r>
  <r>
    <d v="2025-09-04T00:00:00"/>
    <n v="34"/>
    <s v="KESIA RAFAELA DA SILVA VILELA"/>
    <x v="1"/>
    <x v="0"/>
    <x v="3"/>
    <n v="4"/>
    <n v="2025"/>
  </r>
  <r>
    <d v="2025-09-04T00:00:00"/>
    <n v="42"/>
    <s v="MARCIO GUILHERME BUENO DE MELO"/>
    <x v="3"/>
    <x v="0"/>
    <x v="3"/>
    <n v="4"/>
    <n v="2025"/>
  </r>
  <r>
    <d v="2025-09-04T00:00:00"/>
    <n v="23"/>
    <s v="GUSTAVO DE JESUS SANTOS"/>
    <x v="4"/>
    <x v="0"/>
    <x v="3"/>
    <n v="4"/>
    <n v="2025"/>
  </r>
  <r>
    <d v="2025-09-04T00:00:00"/>
    <n v="29"/>
    <s v="JOÃO VICTOR MALAGOLLI COSTA"/>
    <x v="4"/>
    <x v="0"/>
    <x v="3"/>
    <n v="4"/>
    <n v="2025"/>
  </r>
  <r>
    <d v="2025-09-04T00:00:00"/>
    <n v="40"/>
    <s v="MANUEL FERREIRA DOS SANTOS"/>
    <x v="5"/>
    <x v="0"/>
    <x v="3"/>
    <n v="4"/>
    <n v="2025"/>
  </r>
  <r>
    <d v="2025-09-04T00:00:00"/>
    <n v="50"/>
    <s v="POLIANA ROCHA DOS SANTOS"/>
    <x v="4"/>
    <x v="0"/>
    <x v="3"/>
    <n v="4"/>
    <n v="2025"/>
  </r>
  <r>
    <d v="2025-09-04T00:00:00"/>
    <n v="25"/>
    <s v="JAQUELINE LEONOR DA SILVA"/>
    <x v="4"/>
    <x v="0"/>
    <x v="3"/>
    <n v="4"/>
    <n v="2025"/>
  </r>
  <r>
    <d v="2025-09-05T00:00:00"/>
    <n v="26"/>
    <s v="JAQUELINE MARIA SIMÕES CANDIDO"/>
    <x v="4"/>
    <x v="0"/>
    <x v="3"/>
    <n v="5"/>
    <n v="2025"/>
  </r>
  <r>
    <d v="2025-09-05T00:00:00"/>
    <n v="29"/>
    <s v="JOÃO VICTOR MALAGOLLI COSTA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61"/>
    <s v="ALESSANDRA "/>
    <x v="4"/>
    <x v="0"/>
    <x v="3"/>
    <n v="5"/>
    <n v="2025"/>
  </r>
  <r>
    <d v="2025-09-05T00:00:00"/>
    <n v="35"/>
    <s v="LARISSA ALMEIDA DE SOUZA"/>
    <x v="1"/>
    <x v="0"/>
    <x v="3"/>
    <n v="5"/>
    <n v="2025"/>
  </r>
  <r>
    <d v="2025-09-05T00:00:00"/>
    <n v="50"/>
    <s v="POLIANA ROCHA DOS SANTOS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57"/>
    <s v="VITOR DA SILVA PEDROSO"/>
    <x v="6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5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47"/>
    <s v="MATHEUS FORTUNATO REIS"/>
    <x v="4"/>
    <x v="0"/>
    <x v="3"/>
    <n v="5"/>
    <n v="2025"/>
  </r>
  <r>
    <d v="2025-09-05T00:00:00"/>
    <n v="29"/>
    <s v="JOÃO VICTOR MALAGOLLI COSTA"/>
    <x v="1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0"/>
    <x v="0"/>
    <x v="3"/>
    <n v="5"/>
    <n v="2025"/>
  </r>
  <r>
    <d v="2025-09-05T00:00:00"/>
    <n v="2"/>
    <s v="ANDRÉ AGUILAR RIBEIRO"/>
    <x v="5"/>
    <x v="0"/>
    <x v="3"/>
    <n v="5"/>
    <n v="2025"/>
  </r>
  <r>
    <d v="2025-09-05T00:00:00"/>
    <n v="62"/>
    <s v="FABIO LUIS"/>
    <x v="4"/>
    <x v="0"/>
    <x v="3"/>
    <n v="5"/>
    <n v="2025"/>
  </r>
  <r>
    <d v="2025-09-05T00:00:00"/>
    <n v="39"/>
    <s v="LUCILENE DIAS FERREIRA DE OLIVEIRA"/>
    <x v="4"/>
    <x v="0"/>
    <x v="3"/>
    <n v="5"/>
    <n v="2025"/>
  </r>
  <r>
    <d v="2025-09-05T00:00:00"/>
    <m/>
    <s v="Matrícula não encontrada"/>
    <x v="12"/>
    <x v="0"/>
    <x v="3"/>
    <n v="5"/>
    <n v="2025"/>
  </r>
  <r>
    <d v="2025-09-06T00:00:00"/>
    <n v="67"/>
    <s v="MAYARA"/>
    <x v="4"/>
    <x v="0"/>
    <x v="3"/>
    <n v="6"/>
    <n v="2025"/>
  </r>
  <r>
    <d v="2025-09-06T00:00:00"/>
    <n v="14"/>
    <s v="ELIADSON ARAÚJO DE SÁ"/>
    <x v="4"/>
    <x v="0"/>
    <x v="3"/>
    <n v="6"/>
    <n v="2025"/>
  </r>
  <r>
    <d v="2025-09-06T00:00:00"/>
    <n v="49"/>
    <s v="PEDRO LUCAS RIBEIRO ARTHIAGAS "/>
    <x v="4"/>
    <x v="0"/>
    <x v="3"/>
    <n v="6"/>
    <n v="2025"/>
  </r>
  <r>
    <d v="2025-09-06T00:00:00"/>
    <n v="4"/>
    <s v="ARON TADEU NASCIMENTO DE VITRO"/>
    <x v="4"/>
    <x v="0"/>
    <x v="3"/>
    <n v="6"/>
    <n v="2025"/>
  </r>
  <r>
    <d v="2025-09-06T00:00:00"/>
    <n v="13"/>
    <s v="EDVANDO APARECIDO RODRIGUES DE MORAES"/>
    <x v="6"/>
    <x v="0"/>
    <x v="3"/>
    <n v="6"/>
    <n v="2025"/>
  </r>
  <r>
    <d v="2025-09-08T00:00:00"/>
    <n v="24"/>
    <s v="HENRIQUE MORAES GATINONI"/>
    <x v="0"/>
    <x v="0"/>
    <x v="3"/>
    <n v="8"/>
    <n v="2025"/>
  </r>
  <r>
    <d v="2025-09-08T00:00:00"/>
    <n v="49"/>
    <s v="PEDRO LUCAS RIBEIRO ARTHIAGAS "/>
    <x v="0"/>
    <x v="0"/>
    <x v="3"/>
    <n v="8"/>
    <n v="2025"/>
  </r>
  <r>
    <d v="2025-09-08T00:00:00"/>
    <n v="49"/>
    <s v="PEDRO LUCAS RIBEIRO ARTHIAGAS "/>
    <x v="2"/>
    <x v="0"/>
    <x v="3"/>
    <n v="8"/>
    <n v="2025"/>
  </r>
  <r>
    <d v="2025-09-08T00:00:00"/>
    <n v="42"/>
    <s v="MARCIO GUILHERME BUENO DE MELO"/>
    <x v="7"/>
    <x v="0"/>
    <x v="3"/>
    <n v="8"/>
    <n v="2025"/>
  </r>
  <r>
    <d v="2025-09-08T00:00:00"/>
    <n v="30"/>
    <s v="JONATHAN CARLOS MOURA DA SILVA"/>
    <x v="2"/>
    <x v="0"/>
    <x v="3"/>
    <n v="8"/>
    <n v="2025"/>
  </r>
  <r>
    <d v="2025-09-08T00:00:00"/>
    <n v="26"/>
    <s v="JAQUELINE MARIA SIMÕES CANDIDO"/>
    <x v="7"/>
    <x v="0"/>
    <x v="3"/>
    <n v="8"/>
    <n v="2025"/>
  </r>
  <r>
    <d v="2025-09-08T00:00:00"/>
    <n v="69"/>
    <s v="TAMIRES"/>
    <x v="6"/>
    <x v="0"/>
    <x v="3"/>
    <n v="8"/>
    <n v="2025"/>
  </r>
  <r>
    <d v="2025-09-08T00:00:00"/>
    <n v="69"/>
    <s v="TAMIRES"/>
    <x v="7"/>
    <x v="0"/>
    <x v="3"/>
    <n v="8"/>
    <n v="2025"/>
  </r>
  <r>
    <d v="2025-09-08T00:00:00"/>
    <n v="26"/>
    <s v="JAQUELINE MARIA SIMÕES CANDIDO"/>
    <x v="5"/>
    <x v="0"/>
    <x v="3"/>
    <n v="8"/>
    <n v="2025"/>
  </r>
  <r>
    <d v="2025-09-09T00:00:00"/>
    <n v="43"/>
    <s v="MARIA CLAUDIANE MATOS PINTO"/>
    <x v="2"/>
    <x v="0"/>
    <x v="3"/>
    <n v="9"/>
    <n v="2025"/>
  </r>
  <r>
    <d v="2025-09-10T00:00:00"/>
    <n v="40"/>
    <s v="MANUEL FERREIRA DOS SANTOS"/>
    <x v="6"/>
    <x v="0"/>
    <x v="3"/>
    <n v="10"/>
    <n v="2025"/>
  </r>
  <r>
    <d v="2025-09-10T00:00:00"/>
    <n v="61"/>
    <s v="ALESSANDRA "/>
    <x v="7"/>
    <x v="0"/>
    <x v="3"/>
    <n v="10"/>
    <n v="2025"/>
  </r>
  <r>
    <d v="2025-09-10T00:00:00"/>
    <n v="61"/>
    <s v="ALESSANDRA "/>
    <x v="2"/>
    <x v="0"/>
    <x v="3"/>
    <n v="10"/>
    <n v="2025"/>
  </r>
  <r>
    <d v="2025-09-10T00:00:00"/>
    <n v="57"/>
    <s v="VITOR DA SILVA PEDROSO"/>
    <x v="6"/>
    <x v="0"/>
    <x v="3"/>
    <n v="10"/>
    <n v="2025"/>
  </r>
  <r>
    <d v="2025-09-11T00:00:00"/>
    <n v="71"/>
    <s v="JOSÉ ANTONIO"/>
    <x v="4"/>
    <x v="0"/>
    <x v="3"/>
    <n v="11"/>
    <n v="2025"/>
  </r>
  <r>
    <d v="2025-09-11T00:00:00"/>
    <n v="43"/>
    <s v="MARIA CLAUDIANE MATOS PINTO"/>
    <x v="7"/>
    <x v="0"/>
    <x v="3"/>
    <n v="11"/>
    <n v="2025"/>
  </r>
  <r>
    <d v="2025-09-11T00:00:00"/>
    <n v="62"/>
    <s v="FABIO LUIS"/>
    <x v="3"/>
    <x v="0"/>
    <x v="3"/>
    <n v="11"/>
    <n v="2025"/>
  </r>
  <r>
    <d v="2025-09-11T00:00:00"/>
    <n v="67"/>
    <s v="MAYARA"/>
    <x v="0"/>
    <x v="0"/>
    <x v="3"/>
    <n v="11"/>
    <n v="2025"/>
  </r>
  <r>
    <d v="2025-09-12T00:00:00"/>
    <n v="39"/>
    <s v="LUCILENE DIAS FERREIRA DE OLIVEIRA"/>
    <x v="2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2T00:00:00"/>
    <n v="60"/>
    <s v="CLEITON"/>
    <x v="1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5T00:00:00"/>
    <n v="61"/>
    <s v="ALESSANDRA "/>
    <x v="6"/>
    <x v="0"/>
    <x v="3"/>
    <n v="15"/>
    <n v="2025"/>
  </r>
  <r>
    <d v="2025-09-15T00:00:00"/>
    <n v="35"/>
    <s v="LARISSA ALMEIDA DE SOUZA"/>
    <x v="6"/>
    <x v="0"/>
    <x v="3"/>
    <n v="15"/>
    <n v="2025"/>
  </r>
  <r>
    <d v="2025-09-15T00:00:00"/>
    <n v="42"/>
    <s v="MARCIO GUILHERME BUENO DE MELO"/>
    <x v="0"/>
    <x v="0"/>
    <x v="3"/>
    <n v="15"/>
    <n v="2025"/>
  </r>
  <r>
    <d v="2025-09-15T00:00:00"/>
    <n v="42"/>
    <s v="MARCIO GUILHERME BUENO DE MELO"/>
    <x v="2"/>
    <x v="0"/>
    <x v="3"/>
    <n v="15"/>
    <n v="2025"/>
  </r>
  <r>
    <d v="2025-09-15T00:00:00"/>
    <n v="57"/>
    <s v="VITOR DA SILVA PEDROSO"/>
    <x v="8"/>
    <x v="0"/>
    <x v="3"/>
    <n v="15"/>
    <n v="2025"/>
  </r>
  <r>
    <d v="2025-09-15T00:00:00"/>
    <n v="67"/>
    <s v="MAYARA"/>
    <x v="1"/>
    <x v="0"/>
    <x v="3"/>
    <n v="15"/>
    <n v="2025"/>
  </r>
  <r>
    <d v="2025-09-15T00:00:00"/>
    <n v="14"/>
    <s v="ELIADSON ARAÚJO DE SÁ"/>
    <x v="5"/>
    <x v="0"/>
    <x v="3"/>
    <n v="15"/>
    <n v="2025"/>
  </r>
  <r>
    <d v="2025-09-16T00:00:00"/>
    <n v="5"/>
    <s v="CALINE FLORES DOS SANTOS"/>
    <x v="4"/>
    <x v="0"/>
    <x v="3"/>
    <n v="16"/>
    <n v="2025"/>
  </r>
  <r>
    <d v="2025-09-16T00:00:00"/>
    <n v="42"/>
    <s v="MARCIO GUILHERME BUENO DE MELO"/>
    <x v="2"/>
    <x v="0"/>
    <x v="3"/>
    <n v="16"/>
    <n v="2025"/>
  </r>
  <r>
    <d v="2025-09-16T00:00:00"/>
    <n v="42"/>
    <s v="MARCIO GUILHERME BUENO DE MELO"/>
    <x v="0"/>
    <x v="0"/>
    <x v="3"/>
    <n v="16"/>
    <n v="2025"/>
  </r>
  <r>
    <d v="2025-09-17T00:00:00"/>
    <n v="61"/>
    <s v="ALESSANDRA "/>
    <x v="7"/>
    <x v="0"/>
    <x v="3"/>
    <n v="17"/>
    <n v="2025"/>
  </r>
  <r>
    <d v="2025-09-17T00:00:00"/>
    <n v="34"/>
    <s v="KESIA RAFAELA DA SILVA VILELA"/>
    <x v="5"/>
    <x v="0"/>
    <x v="3"/>
    <n v="17"/>
    <n v="2025"/>
  </r>
  <r>
    <d v="2025-09-17T00:00:00"/>
    <n v="34"/>
    <s v="KESIA RAFAELA DA SILVA VILELA"/>
    <x v="6"/>
    <x v="0"/>
    <x v="3"/>
    <n v="17"/>
    <n v="2025"/>
  </r>
  <r>
    <d v="2025-09-17T00:00:00"/>
    <n v="42"/>
    <s v="MARCIO GUILHERME BUENO DE MELO"/>
    <x v="13"/>
    <x v="0"/>
    <x v="3"/>
    <n v="17"/>
    <n v="2025"/>
  </r>
  <r>
    <d v="2025-09-18T00:00:00"/>
    <n v="71"/>
    <s v="JOSÉ ANTONIO"/>
    <x v="0"/>
    <x v="0"/>
    <x v="3"/>
    <n v="18"/>
    <n v="2025"/>
  </r>
  <r>
    <d v="2025-09-18T00:00:00"/>
    <n v="34"/>
    <s v="KESIA RAFAELA DA SILVA VILELA"/>
    <x v="18"/>
    <x v="0"/>
    <x v="3"/>
    <n v="18"/>
    <n v="2025"/>
  </r>
  <r>
    <d v="2025-09-18T00:00:00"/>
    <n v="21"/>
    <s v="GISELE PEREIRA DA SILVA"/>
    <x v="18"/>
    <x v="0"/>
    <x v="3"/>
    <n v="18"/>
    <n v="2025"/>
  </r>
  <r>
    <d v="2025-09-18T00:00:00"/>
    <n v="69"/>
    <s v="TAMIRES"/>
    <x v="18"/>
    <x v="0"/>
    <x v="3"/>
    <n v="18"/>
    <n v="2025"/>
  </r>
  <r>
    <d v="2025-09-18T00:00:00"/>
    <n v="72"/>
    <s v="TIAGO"/>
    <x v="7"/>
    <x v="0"/>
    <x v="3"/>
    <n v="18"/>
    <n v="2025"/>
  </r>
  <r>
    <d v="2025-09-19T00:00:00"/>
    <n v="42"/>
    <s v="MARCIO GUILHERME BUENO DE MELO"/>
    <x v="6"/>
    <x v="0"/>
    <x v="3"/>
    <n v="19"/>
    <n v="2025"/>
  </r>
  <r>
    <d v="2025-09-19T00:00:00"/>
    <n v="20"/>
    <s v="FRANCISCA VIEIRA DE LIMA"/>
    <x v="6"/>
    <x v="0"/>
    <x v="3"/>
    <n v="19"/>
    <n v="2025"/>
  </r>
  <r>
    <d v="2025-09-19T00:00:00"/>
    <n v="13"/>
    <s v="EDVANDO APARECIDO RODRIGUES DE MORAES"/>
    <x v="6"/>
    <x v="0"/>
    <x v="3"/>
    <n v="19"/>
    <n v="2025"/>
  </r>
  <r>
    <d v="2025-09-20T00:00:00"/>
    <n v="20"/>
    <s v="FRANCISCA VIEIRA DE LIMA"/>
    <x v="3"/>
    <x v="0"/>
    <x v="3"/>
    <n v="20"/>
    <n v="2025"/>
  </r>
  <r>
    <d v="2025-09-20T00:00:00"/>
    <n v="73"/>
    <s v="JUSSARA"/>
    <x v="18"/>
    <x v="0"/>
    <x v="3"/>
    <n v="20"/>
    <n v="2025"/>
  </r>
  <r>
    <d v="2025-09-20T00:00:00"/>
    <n v="73"/>
    <s v="JUSSARA"/>
    <x v="7"/>
    <x v="0"/>
    <x v="3"/>
    <n v="20"/>
    <n v="2025"/>
  </r>
  <r>
    <d v="2025-09-20T00:00:00"/>
    <n v="43"/>
    <s v="MARIA CLAUDIANE MATOS PINTO"/>
    <x v="2"/>
    <x v="0"/>
    <x v="3"/>
    <n v="20"/>
    <n v="2025"/>
  </r>
  <r>
    <d v="2025-09-20T00:00:00"/>
    <n v="25"/>
    <s v="JAQUELINE LEONOR DA SILVA"/>
    <x v="2"/>
    <x v="0"/>
    <x v="3"/>
    <n v="20"/>
    <n v="2025"/>
  </r>
  <r>
    <d v="2025-09-22T00:00:00"/>
    <n v="21"/>
    <s v="GISELE PEREIRA DA SILVA"/>
    <x v="0"/>
    <x v="0"/>
    <x v="3"/>
    <n v="22"/>
    <n v="2025"/>
  </r>
  <r>
    <d v="2025-09-22T00:00:00"/>
    <n v="3"/>
    <s v="ANTONIA ELIVANIA DA SILVA SANTOS GONÇALVES"/>
    <x v="5"/>
    <x v="0"/>
    <x v="3"/>
    <n v="22"/>
    <n v="2025"/>
  </r>
  <r>
    <d v="2025-09-22T00:00:00"/>
    <n v="70"/>
    <s v="IAGO"/>
    <x v="7"/>
    <x v="0"/>
    <x v="3"/>
    <n v="22"/>
    <n v="2025"/>
  </r>
  <r>
    <d v="2025-09-22T00:00:00"/>
    <n v="70"/>
    <s v="IAGO"/>
    <x v="1"/>
    <x v="0"/>
    <x v="3"/>
    <n v="22"/>
    <n v="2025"/>
  </r>
  <r>
    <d v="2025-09-22T00:00:00"/>
    <m/>
    <s v="Matrícula não encontrada"/>
    <x v="0"/>
    <x v="0"/>
    <x v="3"/>
    <n v="22"/>
    <n v="2025"/>
  </r>
  <r>
    <d v="2025-09-23T00:00:00"/>
    <n v="16"/>
    <s v="FABIO FELIPE CARDOSO"/>
    <x v="3"/>
    <x v="0"/>
    <x v="3"/>
    <n v="23"/>
    <n v="2025"/>
  </r>
  <r>
    <d v="2025-09-24T00:00:00"/>
    <n v="30"/>
    <s v="JONATHAN CARLOS MOURA DA SILVA"/>
    <x v="0"/>
    <x v="0"/>
    <x v="3"/>
    <n v="24"/>
    <n v="2025"/>
  </r>
  <r>
    <d v="2025-09-24T00:00:00"/>
    <n v="15"/>
    <s v="ELISETE DA SILVA SIMÕES"/>
    <x v="7"/>
    <x v="0"/>
    <x v="3"/>
    <n v="24"/>
    <n v="2025"/>
  </r>
  <r>
    <d v="2025-09-24T00:00:00"/>
    <n v="61"/>
    <s v="ALESSANDRA "/>
    <x v="6"/>
    <x v="0"/>
    <x v="3"/>
    <n v="24"/>
    <n v="2025"/>
  </r>
  <r>
    <d v="2025-09-24T00:00:00"/>
    <n v="40"/>
    <s v="MANUEL FERREIRA DOS SANTOS"/>
    <x v="6"/>
    <x v="0"/>
    <x v="3"/>
    <n v="24"/>
    <n v="2025"/>
  </r>
  <r>
    <d v="2025-09-24T00:00:00"/>
    <n v="55"/>
    <s v="VALDIRENE SERAFIM DO SANTOS"/>
    <x v="0"/>
    <x v="0"/>
    <x v="3"/>
    <n v="24"/>
    <n v="2025"/>
  </r>
  <r>
    <d v="2025-09-25T00:00:00"/>
    <n v="61"/>
    <s v="ALESSANDRA "/>
    <x v="6"/>
    <x v="0"/>
    <x v="3"/>
    <n v="25"/>
    <n v="2025"/>
  </r>
  <r>
    <d v="2025-09-25T00:00:00"/>
    <n v="35"/>
    <s v="LARISSA ALMEIDA DE SOUZA"/>
    <x v="6"/>
    <x v="0"/>
    <x v="3"/>
    <n v="25"/>
    <n v="2025"/>
  </r>
  <r>
    <d v="2025-09-25T00:00:00"/>
    <n v="34"/>
    <s v="KESIA RAFAELA DA SILVA VILELA"/>
    <x v="6"/>
    <x v="0"/>
    <x v="3"/>
    <n v="25"/>
    <n v="2025"/>
  </r>
  <r>
    <d v="2025-09-25T00:00:00"/>
    <n v="40"/>
    <s v="MANUEL FERREIRA DOS SANTOS"/>
    <x v="5"/>
    <x v="0"/>
    <x v="3"/>
    <n v="25"/>
    <n v="2025"/>
  </r>
  <r>
    <d v="2025-09-25T00:00:00"/>
    <n v="22"/>
    <s v="GUILHERME AVILA RIBEIRO"/>
    <x v="4"/>
    <x v="0"/>
    <x v="3"/>
    <n v="25"/>
    <n v="2025"/>
  </r>
  <r>
    <d v="2025-09-25T00:00:00"/>
    <n v="72"/>
    <s v="TIAGO"/>
    <x v="5"/>
    <x v="0"/>
    <x v="3"/>
    <n v="25"/>
    <n v="2025"/>
  </r>
  <r>
    <d v="2025-09-25T00:00:00"/>
    <n v="45"/>
    <s v="MARINA ELEUTÉRIO DA SILVA"/>
    <x v="2"/>
    <x v="0"/>
    <x v="3"/>
    <n v="25"/>
    <n v="2025"/>
  </r>
  <r>
    <d v="2025-09-25T00:00:00"/>
    <n v="26"/>
    <s v="JAQUELINE MARIA SIMÕES CANDIDO"/>
    <x v="7"/>
    <x v="0"/>
    <x v="3"/>
    <n v="25"/>
    <n v="2025"/>
  </r>
  <r>
    <d v="2025-09-26T00:00:00"/>
    <n v="3"/>
    <s v="ANTONIA ELIVANIA DA SILVA SANTOS GONÇALVES"/>
    <x v="7"/>
    <x v="0"/>
    <x v="3"/>
    <n v="26"/>
    <n v="2025"/>
  </r>
  <r>
    <d v="2025-09-26T00:00:00"/>
    <n v="23"/>
    <s v="GUSTAVO DE JESUS SANTOS"/>
    <x v="4"/>
    <x v="0"/>
    <x v="3"/>
    <n v="26"/>
    <n v="2025"/>
  </r>
  <r>
    <d v="2025-09-26T00:00:00"/>
    <n v="57"/>
    <s v="VITOR DA SILVA PEDROSO"/>
    <x v="8"/>
    <x v="0"/>
    <x v="3"/>
    <n v="26"/>
    <n v="2025"/>
  </r>
  <r>
    <d v="2025-09-26T00:00:00"/>
    <n v="42"/>
    <s v="MARCIO GUILHERME BUENO DE MELO"/>
    <x v="7"/>
    <x v="0"/>
    <x v="3"/>
    <n v="26"/>
    <n v="2025"/>
  </r>
  <r>
    <d v="2025-09-29T00:00:00"/>
    <n v="11"/>
    <s v="EDSON GATINONI JUNIOR"/>
    <x v="0"/>
    <x v="0"/>
    <x v="3"/>
    <n v="29"/>
    <n v="2025"/>
  </r>
  <r>
    <d v="2025-09-29T00:00:00"/>
    <n v="34"/>
    <s v="KESIA RAFAELA DA SILVA VILELA"/>
    <x v="4"/>
    <x v="0"/>
    <x v="3"/>
    <n v="29"/>
    <n v="2025"/>
  </r>
  <r>
    <d v="2025-09-29T00:00:00"/>
    <n v="40"/>
    <s v="MANUEL FERREIRA DOS SANTOS"/>
    <x v="8"/>
    <x v="0"/>
    <x v="3"/>
    <n v="29"/>
    <n v="2025"/>
  </r>
  <r>
    <d v="2025-09-29T00:00:00"/>
    <n v="4"/>
    <s v="ARON TADEU NASCIMENTO DE VITRO"/>
    <x v="2"/>
    <x v="0"/>
    <x v="3"/>
    <n v="29"/>
    <n v="2025"/>
  </r>
  <r>
    <d v="2025-09-29T00:00:00"/>
    <n v="45"/>
    <s v="MARINA ELEUTÉRIO DA SILVA"/>
    <x v="3"/>
    <x v="0"/>
    <x v="3"/>
    <n v="29"/>
    <n v="2025"/>
  </r>
  <r>
    <d v="2025-09-29T00:00:00"/>
    <n v="72"/>
    <s v="TIAGO"/>
    <x v="4"/>
    <x v="0"/>
    <x v="3"/>
    <n v="29"/>
    <n v="2025"/>
  </r>
  <r>
    <d v="2025-09-30T00:00:00"/>
    <n v="34"/>
    <s v="KESIA RAFAELA DA SILVA VILELA"/>
    <x v="5"/>
    <x v="0"/>
    <x v="3"/>
    <n v="30"/>
    <n v="2025"/>
  </r>
  <r>
    <d v="2025-09-30T00:00:00"/>
    <n v="15"/>
    <s v="ELISETE DA SILVA SIMÕES"/>
    <x v="2"/>
    <x v="0"/>
    <x v="3"/>
    <n v="30"/>
    <n v="2025"/>
  </r>
  <r>
    <d v="2025-09-30T00:00:00"/>
    <n v="6"/>
    <s v="CAMILA DA SILVA FERZE"/>
    <x v="4"/>
    <x v="0"/>
    <x v="3"/>
    <n v="30"/>
    <n v="2025"/>
  </r>
  <r>
    <d v="2025-09-30T00:00:00"/>
    <n v="61"/>
    <s v="ALESSANDRA "/>
    <x v="1"/>
    <x v="0"/>
    <x v="3"/>
    <n v="30"/>
    <n v="2025"/>
  </r>
  <r>
    <d v="2025-09-30T00:00:00"/>
    <n v="21"/>
    <s v="GISELE PEREIRA DA SILVA"/>
    <x v="2"/>
    <x v="0"/>
    <x v="3"/>
    <n v="30"/>
    <n v="2025"/>
  </r>
  <r>
    <d v="2025-10-01T00:00:00"/>
    <n v="35"/>
    <s v="LARISSA ALMEIDA DE SOUZA"/>
    <x v="1"/>
    <x v="0"/>
    <x v="4"/>
    <n v="1"/>
    <n v="2025"/>
  </r>
  <r>
    <d v="2025-10-01T00:00:00"/>
    <n v="61"/>
    <s v="ALESSANDRA "/>
    <x v="1"/>
    <x v="0"/>
    <x v="4"/>
    <n v="1"/>
    <n v="2025"/>
  </r>
  <r>
    <d v="2025-10-01T00:00:00"/>
    <n v="34"/>
    <s v="KESIA RAFAELA DA SILVA VILELA"/>
    <x v="7"/>
    <x v="0"/>
    <x v="4"/>
    <n v="1"/>
    <n v="2025"/>
  </r>
  <r>
    <d v="2025-10-01T00:00:00"/>
    <n v="23"/>
    <s v="GUSTAVO DE JESUS SANTOS"/>
    <x v="2"/>
    <x v="0"/>
    <x v="4"/>
    <n v="1"/>
    <n v="2025"/>
  </r>
  <r>
    <d v="2025-10-01T00:00:00"/>
    <n v="24"/>
    <s v="HENRIQUE MORAES GATINONI"/>
    <x v="2"/>
    <x v="0"/>
    <x v="4"/>
    <n v="1"/>
    <n v="2025"/>
  </r>
  <r>
    <d v="2025-10-01T00:00:00"/>
    <n v="34"/>
    <s v="KESIA RAFAELA DA SILVA VILELA"/>
    <x v="3"/>
    <x v="0"/>
    <x v="4"/>
    <n v="1"/>
    <n v="2025"/>
  </r>
  <r>
    <d v="2025-10-01T00:00:00"/>
    <n v="34"/>
    <s v="KESIA RAFAELA DA SILVA VILELA"/>
    <x v="18"/>
    <x v="0"/>
    <x v="4"/>
    <n v="1"/>
    <n v="2025"/>
  </r>
  <r>
    <d v="2025-10-01T00:00:00"/>
    <n v="57"/>
    <s v="VITOR DA SILVA PEDROSO"/>
    <x v="5"/>
    <x v="0"/>
    <x v="4"/>
    <n v="1"/>
    <n v="2025"/>
  </r>
  <r>
    <d v="2025-10-01T00:00:00"/>
    <n v="38"/>
    <s v="LUCAS CERIMELE DA SILVA"/>
    <x v="5"/>
    <x v="0"/>
    <x v="4"/>
    <n v="1"/>
    <n v="2025"/>
  </r>
  <r>
    <d v="2025-10-01T00:00:00"/>
    <n v="34"/>
    <s v="KESIA RAFAELA DA SILVA VILELA"/>
    <x v="0"/>
    <x v="0"/>
    <x v="4"/>
    <n v="1"/>
    <n v="2025"/>
  </r>
  <r>
    <d v="2025-10-01T00:00:00"/>
    <n v="42"/>
    <s v="MARCIO GUILHERME BUENO DE MELO"/>
    <x v="6"/>
    <x v="0"/>
    <x v="4"/>
    <n v="1"/>
    <n v="2025"/>
  </r>
  <r>
    <d v="2025-10-01T00:00:00"/>
    <n v="42"/>
    <s v="MARCIO GUILHERME BUENO DE MELO"/>
    <x v="5"/>
    <x v="0"/>
    <x v="4"/>
    <n v="1"/>
    <n v="2025"/>
  </r>
  <r>
    <d v="2025-10-02T00:00:00"/>
    <n v="61"/>
    <s v="ALESSANDRA "/>
    <x v="7"/>
    <x v="0"/>
    <x v="4"/>
    <n v="2"/>
    <n v="2025"/>
  </r>
  <r>
    <d v="2025-10-02T00:00:00"/>
    <n v="3"/>
    <s v="ANTONIA ELIVANIA DA SILVA SANTOS GONÇALVES"/>
    <x v="3"/>
    <x v="0"/>
    <x v="4"/>
    <n v="2"/>
    <n v="2025"/>
  </r>
  <r>
    <d v="2025-10-02T00:00:00"/>
    <n v="34"/>
    <s v="KESIA RAFAELA DA SILVA VILELA"/>
    <x v="1"/>
    <x v="0"/>
    <x v="4"/>
    <n v="2"/>
    <n v="2025"/>
  </r>
  <r>
    <d v="2025-10-02T00:00:00"/>
    <n v="14"/>
    <s v="ELIADSON ARAÚJO DE SÁ"/>
    <x v="6"/>
    <x v="0"/>
    <x v="4"/>
    <n v="2"/>
    <n v="2025"/>
  </r>
  <r>
    <d v="2025-10-02T00:00:00"/>
    <n v="35"/>
    <s v="LARISSA ALMEIDA DE SOUZA"/>
    <x v="7"/>
    <x v="0"/>
    <x v="4"/>
    <n v="2"/>
    <n v="2025"/>
  </r>
  <r>
    <d v="2025-10-02T00:00:00"/>
    <n v="26"/>
    <s v="JAQUELINE MARIA SIMÕES CANDIDO"/>
    <x v="6"/>
    <x v="0"/>
    <x v="4"/>
    <n v="2"/>
    <n v="2025"/>
  </r>
  <r>
    <d v="2025-10-02T00:00:00"/>
    <n v="12"/>
    <s v="EDUARDO FARIAS MENDES"/>
    <x v="5"/>
    <x v="0"/>
    <x v="4"/>
    <n v="2"/>
    <n v="2025"/>
  </r>
  <r>
    <d v="2025-10-02T00:00:00"/>
    <n v="14"/>
    <s v="ELIADSON ARAÚJO DE SÁ"/>
    <x v="5"/>
    <x v="0"/>
    <x v="4"/>
    <n v="2"/>
    <n v="2025"/>
  </r>
  <r>
    <d v="2025-10-02T00:00:00"/>
    <n v="6"/>
    <s v="CAMILA DA SILVA FERZE"/>
    <x v="4"/>
    <x v="0"/>
    <x v="4"/>
    <n v="2"/>
    <n v="2025"/>
  </r>
  <r>
    <d v="2025-10-02T00:00:00"/>
    <n v="40"/>
    <s v="MANUEL FERREIRA DOS SANTOS"/>
    <x v="4"/>
    <x v="0"/>
    <x v="4"/>
    <n v="2"/>
    <n v="2025"/>
  </r>
  <r>
    <d v="2025-10-03T00:00:00"/>
    <n v="60"/>
    <s v="CLEITON"/>
    <x v="5"/>
    <x v="0"/>
    <x v="4"/>
    <n v="3"/>
    <n v="2025"/>
  </r>
  <r>
    <d v="2025-10-03T00:00:00"/>
    <n v="34"/>
    <s v="KESIA RAFAELA DA SILVA VILELA"/>
    <x v="6"/>
    <x v="0"/>
    <x v="4"/>
    <n v="3"/>
    <n v="2025"/>
  </r>
  <r>
    <d v="2025-10-03T00:00:00"/>
    <n v="74"/>
    <s v="PAMELA"/>
    <x v="7"/>
    <x v="0"/>
    <x v="4"/>
    <n v="3"/>
    <n v="2025"/>
  </r>
  <r>
    <d v="2025-10-03T00:00:00"/>
    <n v="62"/>
    <s v="FABIO LUIS"/>
    <x v="2"/>
    <x v="0"/>
    <x v="4"/>
    <n v="3"/>
    <n v="2025"/>
  </r>
  <r>
    <d v="2025-10-03T00:00:00"/>
    <n v="12"/>
    <s v="EDUARDO FARIAS MENDES"/>
    <x v="5"/>
    <x v="0"/>
    <x v="4"/>
    <n v="3"/>
    <n v="2025"/>
  </r>
  <r>
    <d v="2025-10-03T00:00:00"/>
    <n v="19"/>
    <s v="FERNANDA PEREIRA MOREIRA"/>
    <x v="3"/>
    <x v="0"/>
    <x v="4"/>
    <n v="3"/>
    <n v="2025"/>
  </r>
  <r>
    <d v="2025-10-03T00:00:00"/>
    <n v="13"/>
    <s v="EDVANDO APARECIDO RODRIGUES DE MORAES"/>
    <x v="6"/>
    <x v="0"/>
    <x v="4"/>
    <n v="3"/>
    <n v="2025"/>
  </r>
  <r>
    <d v="2025-10-03T00:00:00"/>
    <n v="50"/>
    <s v="POLIANA ROCHA DOS SANTOS"/>
    <x v="4"/>
    <x v="0"/>
    <x v="4"/>
    <n v="3"/>
    <n v="2025"/>
  </r>
  <r>
    <d v="2025-10-06T00:00:00"/>
    <n v="33"/>
    <s v="KATHIA APARECIDA SANTOS"/>
    <x v="6"/>
    <x v="0"/>
    <x v="4"/>
    <n v="6"/>
    <n v="2025"/>
  </r>
  <r>
    <d v="2025-10-06T00:00:00"/>
    <n v="49"/>
    <s v="PEDRO LUCAS RIBEIRO ARTHIAGAS "/>
    <x v="13"/>
    <x v="0"/>
    <x v="4"/>
    <n v="6"/>
    <n v="2025"/>
  </r>
  <r>
    <d v="2025-10-06T00:00:00"/>
    <n v="43"/>
    <s v="MARIA CLAUDIANE MATOS PINTO"/>
    <x v="7"/>
    <x v="0"/>
    <x v="4"/>
    <n v="6"/>
    <n v="2025"/>
  </r>
  <r>
    <d v="2025-10-06T00:00:00"/>
    <n v="54"/>
    <s v="ROSINEIDE SILVA DE OLIVEIRA"/>
    <x v="7"/>
    <x v="0"/>
    <x v="4"/>
    <n v="6"/>
    <n v="2025"/>
  </r>
  <r>
    <d v="2025-10-06T00:00:00"/>
    <n v="42"/>
    <s v="MARCIO GUILHERME BUENO DE MELO"/>
    <x v="6"/>
    <x v="0"/>
    <x v="4"/>
    <n v="6"/>
    <n v="2025"/>
  </r>
  <r>
    <d v="2025-10-07T00:00:00"/>
    <n v="23"/>
    <s v="GUSTAVO DE JESUS SANTOS"/>
    <x v="5"/>
    <x v="0"/>
    <x v="4"/>
    <n v="7"/>
    <n v="2025"/>
  </r>
  <r>
    <d v="2025-10-07T00:00:00"/>
    <n v="23"/>
    <s v="GUSTAVO DE JESUS SANTOS"/>
    <x v="6"/>
    <x v="0"/>
    <x v="4"/>
    <n v="7"/>
    <n v="2025"/>
  </r>
  <r>
    <d v="2025-10-07T00:00:00"/>
    <n v="4"/>
    <s v="ARON TADEU NASCIMENTO DE VITRO"/>
    <x v="6"/>
    <x v="0"/>
    <x v="4"/>
    <n v="7"/>
    <n v="2025"/>
  </r>
  <r>
    <d v="2025-10-07T00:00:00"/>
    <n v="73"/>
    <s v="JUSSARA"/>
    <x v="11"/>
    <x v="0"/>
    <x v="4"/>
    <n v="7"/>
    <n v="2025"/>
  </r>
  <r>
    <d v="2025-10-08T00:00:00"/>
    <n v="60"/>
    <s v="CLEITON"/>
    <x v="1"/>
    <x v="0"/>
    <x v="4"/>
    <n v="8"/>
    <n v="2025"/>
  </r>
  <r>
    <d v="2025-10-08T00:00:00"/>
    <n v="62"/>
    <s v="FABIO LUIS"/>
    <x v="3"/>
    <x v="0"/>
    <x v="4"/>
    <n v="8"/>
    <n v="2025"/>
  </r>
  <r>
    <d v="2025-10-08T00:00:00"/>
    <n v="62"/>
    <s v="FABIO LUIS"/>
    <x v="4"/>
    <x v="0"/>
    <x v="4"/>
    <n v="8"/>
    <n v="2025"/>
  </r>
  <r>
    <d v="2025-10-08T00:00:00"/>
    <n v="20"/>
    <s v="FRANCISCA VIEIRA DE LIMA"/>
    <x v="3"/>
    <x v="0"/>
    <x v="4"/>
    <n v="8"/>
    <n v="2025"/>
  </r>
  <r>
    <d v="2025-10-08T00:00:00"/>
    <n v="13"/>
    <s v="EDVANDO APARECIDO RODRIGUES DE MORAES"/>
    <x v="6"/>
    <x v="0"/>
    <x v="4"/>
    <n v="8"/>
    <n v="2025"/>
  </r>
  <r>
    <d v="2025-10-08T00:00:00"/>
    <n v="30"/>
    <s v="JONATHAN CARLOS MOURA DA SILVA"/>
    <x v="4"/>
    <x v="0"/>
    <x v="4"/>
    <n v="8"/>
    <n v="2025"/>
  </r>
  <r>
    <d v="2025-10-09T00:00:00"/>
    <n v="60"/>
    <s v="CLEITON"/>
    <x v="2"/>
    <x v="0"/>
    <x v="4"/>
    <n v="9"/>
    <n v="2025"/>
  </r>
  <r>
    <d v="2025-10-09T00:00:00"/>
    <n v="57"/>
    <s v="VITOR DA SILVA PEDROSO"/>
    <x v="8"/>
    <x v="0"/>
    <x v="4"/>
    <n v="9"/>
    <n v="2025"/>
  </r>
  <r>
    <d v="2025-10-09T00:00:00"/>
    <n v="61"/>
    <s v="ALESSANDRA "/>
    <x v="6"/>
    <x v="0"/>
    <x v="4"/>
    <n v="9"/>
    <n v="2025"/>
  </r>
  <r>
    <d v="2025-10-09T00:00:00"/>
    <n v="35"/>
    <s v="LARISSA ALMEIDA DE SOUZA"/>
    <x v="6"/>
    <x v="0"/>
    <x v="4"/>
    <n v="9"/>
    <n v="2025"/>
  </r>
  <r>
    <d v="2025-10-09T00:00:00"/>
    <n v="29"/>
    <s v="JOÃO VICTOR MALAGOLLI COSTA"/>
    <x v="5"/>
    <x v="0"/>
    <x v="4"/>
    <n v="9"/>
    <n v="2025"/>
  </r>
  <r>
    <d v="2025-10-09T00:00:00"/>
    <n v="14"/>
    <s v="ELIADSON ARAÚJO DE SÁ"/>
    <x v="6"/>
    <x v="0"/>
    <x v="4"/>
    <n v="9"/>
    <n v="2025"/>
  </r>
  <r>
    <d v="2025-10-09T00:00:00"/>
    <n v="47"/>
    <s v="MATHEUS FORTUNATO REIS"/>
    <x v="5"/>
    <x v="0"/>
    <x v="4"/>
    <n v="9"/>
    <n v="2025"/>
  </r>
  <r>
    <d v="2025-10-09T00:00:00"/>
    <n v="47"/>
    <s v="MATHEUS FORTUNATO REIS"/>
    <x v="2"/>
    <x v="0"/>
    <x v="4"/>
    <n v="9"/>
    <n v="2025"/>
  </r>
  <r>
    <d v="2025-10-09T00:00:00"/>
    <n v="47"/>
    <s v="MATHEUS FORTUNATO REIS"/>
    <x v="3"/>
    <x v="0"/>
    <x v="4"/>
    <n v="9"/>
    <n v="2025"/>
  </r>
  <r>
    <d v="2025-10-09T00:00:00"/>
    <n v="38"/>
    <s v="LUCAS CERIMELE DA SILVA"/>
    <x v="2"/>
    <x v="0"/>
    <x v="4"/>
    <n v="9"/>
    <n v="2025"/>
  </r>
  <r>
    <d v="2025-10-09T00:00:00"/>
    <n v="4"/>
    <s v="ARON TADEU NASCIMENTO DE VITRO"/>
    <x v="2"/>
    <x v="0"/>
    <x v="4"/>
    <n v="9"/>
    <n v="2025"/>
  </r>
  <r>
    <d v="2025-10-09T00:00:00"/>
    <n v="42"/>
    <s v="MARCIO GUILHERME BUENO DE MELO"/>
    <x v="6"/>
    <x v="0"/>
    <x v="4"/>
    <n v="9"/>
    <n v="2025"/>
  </r>
  <r>
    <d v="2025-10-10T00:00:00"/>
    <n v="74"/>
    <s v="PAMELA"/>
    <x v="5"/>
    <x v="0"/>
    <x v="4"/>
    <n v="10"/>
    <n v="2025"/>
  </r>
  <r>
    <d v="2025-10-10T00:00:00"/>
    <n v="40"/>
    <s v="MANUEL FERREIRA DOS SANTOS"/>
    <x v="11"/>
    <x v="0"/>
    <x v="4"/>
    <n v="10"/>
    <n v="2025"/>
  </r>
  <r>
    <d v="2025-10-10T00:00:00"/>
    <n v="73"/>
    <s v="JUSSARA"/>
    <x v="2"/>
    <x v="0"/>
    <x v="4"/>
    <n v="10"/>
    <n v="2025"/>
  </r>
  <r>
    <d v="2025-10-10T00:00:00"/>
    <n v="42"/>
    <s v="MARCIO GUILHERME BUENO DE MELO"/>
    <x v="6"/>
    <x v="0"/>
    <x v="4"/>
    <n v="10"/>
    <n v="2025"/>
  </r>
  <r>
    <d v="2025-10-11T00:00:00"/>
    <n v="33"/>
    <s v="KATHIA APARECIDA SANTOS"/>
    <x v="2"/>
    <x v="0"/>
    <x v="4"/>
    <n v="11"/>
    <n v="2025"/>
  </r>
  <r>
    <d v="2025-10-11T00:00:00"/>
    <n v="21"/>
    <s v="GISELE PEREIRA DA SILVA"/>
    <x v="6"/>
    <x v="0"/>
    <x v="4"/>
    <n v="11"/>
    <n v="2025"/>
  </r>
  <r>
    <d v="2025-10-11T00:00:00"/>
    <n v="34"/>
    <s v="KESIA RAFAELA DA SILVA VILELA"/>
    <x v="18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6"/>
    <x v="0"/>
    <x v="4"/>
    <n v="11"/>
    <n v="2025"/>
  </r>
  <r>
    <d v="2025-10-11T00:00:00"/>
    <n v="34"/>
    <s v="KESIA RAFAELA DA SILVA VILELA"/>
    <x v="5"/>
    <x v="0"/>
    <x v="4"/>
    <n v="11"/>
    <n v="2025"/>
  </r>
  <r>
    <d v="2025-10-11T00:00:00"/>
    <n v="34"/>
    <s v="KESIA RAFAELA DA SILVA VILELA"/>
    <x v="3"/>
    <x v="0"/>
    <x v="4"/>
    <n v="11"/>
    <n v="2025"/>
  </r>
  <r>
    <d v="2025-10-13T00:00:00"/>
    <n v="29"/>
    <s v="JOÃO VICTOR MALAGOLLI COSTA"/>
    <x v="0"/>
    <x v="0"/>
    <x v="4"/>
    <n v="13"/>
    <n v="2025"/>
  </r>
  <r>
    <d v="2025-10-13T00:00:00"/>
    <n v="57"/>
    <s v="VITOR DA SILVA PEDROSO"/>
    <x v="8"/>
    <x v="0"/>
    <x v="4"/>
    <n v="13"/>
    <n v="2025"/>
  </r>
  <r>
    <d v="2025-10-13T00:00:00"/>
    <n v="43"/>
    <s v="MARIA CLAUDIANE MATOS PINTO"/>
    <x v="6"/>
    <x v="0"/>
    <x v="4"/>
    <n v="13"/>
    <n v="2025"/>
  </r>
  <r>
    <d v="2025-10-14T00:00:00"/>
    <n v="35"/>
    <s v="LARISSA ALMEIDA DE SOUZA"/>
    <x v="6"/>
    <x v="0"/>
    <x v="4"/>
    <n v="14"/>
    <n v="2025"/>
  </r>
  <r>
    <d v="2025-10-14T00:00:00"/>
    <n v="14"/>
    <s v="ELIADSON ARAÚJO DE SÁ"/>
    <x v="6"/>
    <x v="0"/>
    <x v="4"/>
    <n v="14"/>
    <n v="2025"/>
  </r>
  <r>
    <d v="2025-10-14T00:00:00"/>
    <n v="11"/>
    <s v="EDSON GATINONI JUNIOR"/>
    <x v="5"/>
    <x v="0"/>
    <x v="4"/>
    <n v="14"/>
    <n v="2025"/>
  </r>
  <r>
    <d v="2025-10-15T00:00:00"/>
    <n v="34"/>
    <s v="KESIA RAFAELA DA SILVA VILELA"/>
    <x v="6"/>
    <x v="0"/>
    <x v="4"/>
    <n v="15"/>
    <n v="2025"/>
  </r>
  <r>
    <d v="2025-10-15T00:00:00"/>
    <n v="39"/>
    <s v="LUCILENE DIAS FERREIRA DE OLIVEIRA"/>
    <x v="2"/>
    <x v="0"/>
    <x v="4"/>
    <n v="15"/>
    <n v="2025"/>
  </r>
  <r>
    <d v="2025-10-15T00:00:00"/>
    <n v="20"/>
    <s v="FRANCISCA VIEIRA DE LIMA"/>
    <x v="18"/>
    <x v="0"/>
    <x v="4"/>
    <n v="15"/>
    <n v="2025"/>
  </r>
  <r>
    <d v="2025-10-15T00:00:00"/>
    <n v="42"/>
    <s v="MARCIO GUILHERME BUENO DE MELO"/>
    <x v="6"/>
    <x v="0"/>
    <x v="4"/>
    <n v="15"/>
    <n v="2025"/>
  </r>
  <r>
    <d v="2025-10-15T00:00:00"/>
    <n v="26"/>
    <s v="JAQUELINE MARIA SIMÕES CANDIDO"/>
    <x v="7"/>
    <x v="0"/>
    <x v="4"/>
    <n v="15"/>
    <n v="2025"/>
  </r>
  <r>
    <d v="2025-10-16T00:00:00"/>
    <n v="34"/>
    <s v="KESIA RAFAELA DA SILVA VILELA"/>
    <x v="1"/>
    <x v="0"/>
    <x v="4"/>
    <n v="16"/>
    <n v="2025"/>
  </r>
  <r>
    <d v="2025-10-16T00:00:00"/>
    <n v="34"/>
    <s v="KESIA RAFAELA DA SILVA VILELA"/>
    <x v="2"/>
    <x v="0"/>
    <x v="4"/>
    <n v="16"/>
    <n v="2025"/>
  </r>
  <r>
    <d v="2025-10-16T00:00:00"/>
    <n v="13"/>
    <s v="EDVANDO APARECIDO RODRIGUES DE MORAES"/>
    <x v="6"/>
    <x v="0"/>
    <x v="4"/>
    <n v="16"/>
    <n v="2025"/>
  </r>
  <r>
    <d v="2025-10-17T00:00:00"/>
    <n v="35"/>
    <s v="LARISSA ALMEIDA DE SOUZA"/>
    <x v="6"/>
    <x v="0"/>
    <x v="4"/>
    <n v="17"/>
    <n v="2025"/>
  </r>
  <r>
    <d v="2025-10-17T00:00:00"/>
    <n v="61"/>
    <s v="ALESSANDRA "/>
    <x v="6"/>
    <x v="0"/>
    <x v="4"/>
    <n v="17"/>
    <n v="2025"/>
  </r>
  <r>
    <d v="2025-10-17T00:00:00"/>
    <n v="64"/>
    <s v="MARCIO MELO"/>
    <x v="2"/>
    <x v="0"/>
    <x v="4"/>
    <n v="17"/>
    <n v="2025"/>
  </r>
  <r>
    <d v="2025-10-17T00:00:00"/>
    <n v="44"/>
    <s v="MARIA NATALIA PEREIRA"/>
    <x v="7"/>
    <x v="0"/>
    <x v="4"/>
    <n v="17"/>
    <n v="2025"/>
  </r>
  <r>
    <d v="2025-10-17T00:00:00"/>
    <n v="42"/>
    <s v="MARCIO GUILHERME BUENO DE MELO"/>
    <x v="6"/>
    <x v="0"/>
    <x v="4"/>
    <n v="17"/>
    <n v="2025"/>
  </r>
  <r>
    <d v="2025-10-20T00:00:00"/>
    <n v="34"/>
    <s v="KESIA RAFAELA DA SILVA VILELA"/>
    <x v="7"/>
    <x v="0"/>
    <x v="4"/>
    <n v="20"/>
    <n v="2025"/>
  </r>
  <r>
    <d v="2025-10-20T00:00:00"/>
    <n v="34"/>
    <s v="KESIA RAFAELA DA SILVA VILELA"/>
    <x v="5"/>
    <x v="0"/>
    <x v="4"/>
    <n v="20"/>
    <n v="2025"/>
  </r>
  <r>
    <d v="2025-10-20T00:00:00"/>
    <n v="34"/>
    <s v="KESIA RAFAELA DA SILVA VILELA"/>
    <x v="1"/>
    <x v="0"/>
    <x v="4"/>
    <n v="20"/>
    <n v="2025"/>
  </r>
  <r>
    <d v="2025-10-20T00:00:00"/>
    <n v="34"/>
    <s v="KESIA RAFAELA DA SILVA VILELA"/>
    <x v="3"/>
    <x v="0"/>
    <x v="4"/>
    <n v="20"/>
    <n v="2025"/>
  </r>
  <r>
    <d v="2025-10-20T00:00:00"/>
    <n v="3"/>
    <s v="ANTONIA ELIVANIA DA SILVA SANTOS GONÇALVES"/>
    <x v="2"/>
    <x v="0"/>
    <x v="4"/>
    <n v="20"/>
    <n v="2025"/>
  </r>
  <r>
    <d v="2025-10-20T00:00:00"/>
    <n v="61"/>
    <s v="ALESSANDRA "/>
    <x v="1"/>
    <x v="0"/>
    <x v="4"/>
    <n v="20"/>
    <n v="2025"/>
  </r>
  <r>
    <d v="2025-10-20T00:00:00"/>
    <n v="35"/>
    <s v="LARISSA ALMEIDA DE SOUZA"/>
    <x v="1"/>
    <x v="0"/>
    <x v="4"/>
    <n v="20"/>
    <n v="2025"/>
  </r>
  <r>
    <d v="2025-10-20T00:00:00"/>
    <n v="60"/>
    <s v="CLEITON"/>
    <x v="5"/>
    <x v="0"/>
    <x v="4"/>
    <n v="20"/>
    <n v="2025"/>
  </r>
  <r>
    <d v="2025-10-20T00:00:00"/>
    <n v="12"/>
    <s v="EDUARDO FARIAS MENDES"/>
    <x v="5"/>
    <x v="0"/>
    <x v="4"/>
    <n v="20"/>
    <n v="2025"/>
  </r>
  <r>
    <d v="2025-10-20T00:00:00"/>
    <n v="35"/>
    <s v="LARISSA ALMEIDA DE SOUZA"/>
    <x v="2"/>
    <x v="0"/>
    <x v="4"/>
    <n v="20"/>
    <n v="2025"/>
  </r>
  <r>
    <d v="2025-10-20T00:00:00"/>
    <n v="61"/>
    <s v="ALESSANDRA "/>
    <x v="2"/>
    <x v="0"/>
    <x v="4"/>
    <n v="20"/>
    <n v="2025"/>
  </r>
  <r>
    <d v="2025-10-21T00:00:00"/>
    <n v="20"/>
    <s v="FRANCISCA VIEIRA DE LIMA"/>
    <x v="6"/>
    <x v="0"/>
    <x v="4"/>
    <n v="21"/>
    <n v="2025"/>
  </r>
  <r>
    <d v="2025-10-21T00:00:00"/>
    <n v="43"/>
    <s v="MARIA CLAUDIANE MATOS PINTO"/>
    <x v="6"/>
    <x v="0"/>
    <x v="4"/>
    <n v="21"/>
    <n v="2025"/>
  </r>
  <r>
    <d v="2025-10-21T00:00:00"/>
    <n v="42"/>
    <s v="MARCIO GUILHERME BUENO DE MELO"/>
    <x v="1"/>
    <x v="0"/>
    <x v="4"/>
    <n v="21"/>
    <n v="2025"/>
  </r>
  <r>
    <d v="2025-10-22T00:00:00"/>
    <n v="13"/>
    <s v="EDVANDO APARECIDO RODRIGUES DE MORAES"/>
    <x v="13"/>
    <x v="0"/>
    <x v="4"/>
    <n v="22"/>
    <n v="2025"/>
  </r>
  <r>
    <d v="2025-10-22T00:00:00"/>
    <n v="67"/>
    <s v="MAYARA"/>
    <x v="0"/>
    <x v="0"/>
    <x v="4"/>
    <n v="22"/>
    <n v="2025"/>
  </r>
  <r>
    <d v="2025-10-22T00:00:00"/>
    <n v="12"/>
    <s v="EDUARDO FARIAS MENDES"/>
    <x v="5"/>
    <x v="0"/>
    <x v="4"/>
    <n v="22"/>
    <n v="2025"/>
  </r>
  <r>
    <d v="2025-10-22T00:00:00"/>
    <n v="57"/>
    <s v="VITOR DA SILVA PEDROSO"/>
    <x v="6"/>
    <x v="0"/>
    <x v="4"/>
    <n v="22"/>
    <n v="2025"/>
  </r>
  <r>
    <d v="2025-10-22T00:00:00"/>
    <n v="57"/>
    <s v="VITOR DA SILVA PEDROSO"/>
    <x v="0"/>
    <x v="0"/>
    <x v="4"/>
    <n v="22"/>
    <n v="2025"/>
  </r>
  <r>
    <d v="2025-10-22T00:00:00"/>
    <n v="60"/>
    <s v="CLEITON"/>
    <x v="5"/>
    <x v="0"/>
    <x v="4"/>
    <n v="22"/>
    <n v="2025"/>
  </r>
  <r>
    <d v="2025-10-22T00:00:00"/>
    <n v="40"/>
    <s v="MANUEL FERREIRA DOS SANTOS"/>
    <x v="5"/>
    <x v="0"/>
    <x v="4"/>
    <n v="22"/>
    <n v="2025"/>
  </r>
  <r>
    <d v="2025-10-22T00:00:00"/>
    <n v="61"/>
    <s v="ALESSANDRA "/>
    <x v="6"/>
    <x v="0"/>
    <x v="4"/>
    <n v="22"/>
    <n v="2025"/>
  </r>
  <r>
    <d v="2025-10-22T00:00:00"/>
    <n v="35"/>
    <s v="LARISSA ALMEIDA DE SOUZA"/>
    <x v="6"/>
    <x v="0"/>
    <x v="4"/>
    <n v="22"/>
    <n v="2025"/>
  </r>
  <r>
    <d v="2025-10-22T00:00:00"/>
    <n v="62"/>
    <s v="FABIO LUIS"/>
    <x v="3"/>
    <x v="0"/>
    <x v="4"/>
    <n v="22"/>
    <n v="2025"/>
  </r>
  <r>
    <d v="2025-10-22T00:00:00"/>
    <n v="42"/>
    <s v="MARCIO GUILHERME BUENO DE MELO"/>
    <x v="5"/>
    <x v="0"/>
    <x v="4"/>
    <n v="22"/>
    <n v="2025"/>
  </r>
  <r>
    <d v="2025-10-22T00:00:00"/>
    <n v="42"/>
    <s v="MARCIO GUILHERME BUENO DE MELO"/>
    <x v="6"/>
    <x v="0"/>
    <x v="4"/>
    <n v="22"/>
    <n v="2025"/>
  </r>
  <r>
    <d v="2025-10-22T00:00:00"/>
    <n v="67"/>
    <s v="MAYARA"/>
    <x v="6"/>
    <x v="0"/>
    <x v="4"/>
    <n v="22"/>
    <n v="2025"/>
  </r>
  <r>
    <d v="2025-10-23T00:00:00"/>
    <n v="10"/>
    <s v="DIOGO CESARIO MENDES DA SILVA"/>
    <x v="11"/>
    <x v="0"/>
    <x v="4"/>
    <n v="23"/>
    <n v="2025"/>
  </r>
  <r>
    <d v="2025-10-23T00:00:00"/>
    <n v="49"/>
    <s v="PEDRO LUCAS RIBEIRO ARTHIAGAS "/>
    <x v="0"/>
    <x v="0"/>
    <x v="4"/>
    <n v="23"/>
    <n v="2025"/>
  </r>
  <r>
    <d v="2025-10-23T00:00:00"/>
    <n v="62"/>
    <s v="FABIO LUIS"/>
    <x v="3"/>
    <x v="0"/>
    <x v="4"/>
    <n v="23"/>
    <n v="2025"/>
  </r>
  <r>
    <d v="2025-10-23T00:00:00"/>
    <n v="26"/>
    <s v="JAQUELINE MARIA SIMÕES CANDIDO"/>
    <x v="5"/>
    <x v="0"/>
    <x v="4"/>
    <n v="23"/>
    <n v="2025"/>
  </r>
  <r>
    <d v="2025-10-24T00:00:00"/>
    <n v="16"/>
    <s v="FABIO FELIPE CARDOSO"/>
    <x v="0"/>
    <x v="0"/>
    <x v="4"/>
    <n v="24"/>
    <n v="2025"/>
  </r>
  <r>
    <d v="2025-10-24T00:00:00"/>
    <n v="14"/>
    <s v="ELIADSON ARAÚJO DE SÁ"/>
    <x v="6"/>
    <x v="0"/>
    <x v="4"/>
    <n v="24"/>
    <n v="2025"/>
  </r>
  <r>
    <d v="2025-10-24T00:00:00"/>
    <n v="61"/>
    <s v="ALESSANDRA "/>
    <x v="6"/>
    <x v="0"/>
    <x v="4"/>
    <n v="24"/>
    <n v="2025"/>
  </r>
  <r>
    <d v="2025-10-24T00:00:00"/>
    <n v="47"/>
    <s v="MATHEUS FORTUNATO REIS"/>
    <x v="5"/>
    <x v="0"/>
    <x v="4"/>
    <n v="24"/>
    <n v="2025"/>
  </r>
  <r>
    <d v="2025-10-24T00:00:00"/>
    <n v="42"/>
    <s v="MARCIO GUILHERME BUENO DE MELO"/>
    <x v="0"/>
    <x v="0"/>
    <x v="4"/>
    <n v="24"/>
    <n v="2025"/>
  </r>
  <r>
    <d v="2025-10-24T00:00:00"/>
    <n v="20"/>
    <s v="FRANCISCA VIEIRA DE LIMA"/>
    <x v="3"/>
    <x v="0"/>
    <x v="4"/>
    <n v="24"/>
    <n v="2025"/>
  </r>
  <r>
    <d v="2025-10-24T00:00:00"/>
    <n v="40"/>
    <s v="MANUEL FERREIRA DOS SANTOS"/>
    <x v="19"/>
    <x v="0"/>
    <x v="4"/>
    <n v="24"/>
    <n v="2025"/>
  </r>
  <r>
    <d v="2025-10-24T00:00:00"/>
    <n v="39"/>
    <s v="LUCILENE DIAS FERREIRA DE OLIVEIRA"/>
    <x v="2"/>
    <x v="0"/>
    <x v="4"/>
    <n v="24"/>
    <n v="2025"/>
  </r>
  <r>
    <d v="2025-10-27T00:00:00"/>
    <n v="34"/>
    <s v="KESIA RAFAELA DA SILVA VILELA"/>
    <x v="2"/>
    <x v="0"/>
    <x v="4"/>
    <n v="27"/>
    <n v="2025"/>
  </r>
  <r>
    <d v="2025-10-27T00:00:00"/>
    <n v="11"/>
    <s v="EDSON GATINONI JUNIOR"/>
    <x v="0"/>
    <x v="0"/>
    <x v="4"/>
    <n v="27"/>
    <n v="2025"/>
  </r>
  <r>
    <d v="2025-10-27T00:00:00"/>
    <n v="11"/>
    <s v="EDSON GATINONI JUNIOR"/>
    <x v="2"/>
    <x v="0"/>
    <x v="4"/>
    <n v="27"/>
    <n v="2025"/>
  </r>
  <r>
    <d v="2025-10-27T00:00:00"/>
    <n v="40"/>
    <s v="MANUEL FERREIRA DOS SANTOS"/>
    <x v="2"/>
    <x v="0"/>
    <x v="4"/>
    <n v="27"/>
    <n v="2025"/>
  </r>
  <r>
    <d v="2025-10-28T00:00:00"/>
    <n v="67"/>
    <s v="MAYARA"/>
    <x v="1"/>
    <x v="0"/>
    <x v="4"/>
    <n v="28"/>
    <n v="2025"/>
  </r>
  <r>
    <d v="2025-10-28T00:00:00"/>
    <n v="61"/>
    <s v="ALESSANDRA "/>
    <x v="5"/>
    <x v="0"/>
    <x v="4"/>
    <n v="28"/>
    <n v="2025"/>
  </r>
  <r>
    <d v="2025-10-28T00:00:00"/>
    <n v="43"/>
    <s v="MARIA CLAUDIANE MATOS PINTO"/>
    <x v="6"/>
    <x v="0"/>
    <x v="4"/>
    <n v="28"/>
    <n v="2025"/>
  </r>
  <r>
    <d v="2025-10-28T00:00:00"/>
    <n v="57"/>
    <s v="VITOR DA SILVA PEDROSO"/>
    <x v="20"/>
    <x v="0"/>
    <x v="4"/>
    <n v="28"/>
    <n v="2025"/>
  </r>
  <r>
    <d v="2025-10-28T00:00:00"/>
    <n v="12"/>
    <s v="EDUARDO FARIAS MENDES"/>
    <x v="3"/>
    <x v="0"/>
    <x v="4"/>
    <n v="28"/>
    <n v="2025"/>
  </r>
  <r>
    <d v="2025-10-28T00:00:00"/>
    <n v="12"/>
    <s v="EDUARDO FARIAS MENDES"/>
    <x v="5"/>
    <x v="0"/>
    <x v="4"/>
    <n v="28"/>
    <n v="2025"/>
  </r>
  <r>
    <d v="2025-10-28T00:00:00"/>
    <n v="75"/>
    <s v="EZAU"/>
    <x v="5"/>
    <x v="0"/>
    <x v="4"/>
    <n v="28"/>
    <n v="2025"/>
  </r>
  <r>
    <d v="2025-10-29T00:00:00"/>
    <n v="60"/>
    <s v="CLEITON"/>
    <x v="2"/>
    <x v="0"/>
    <x v="4"/>
    <n v="29"/>
    <n v="2025"/>
  </r>
  <r>
    <d v="2025-10-29T00:00:00"/>
    <n v="26"/>
    <s v="JAQUELINE MARIA SIMÕES CANDIDO"/>
    <x v="5"/>
    <x v="0"/>
    <x v="4"/>
    <n v="29"/>
    <n v="2025"/>
  </r>
  <r>
    <d v="2025-10-29T00:00:00"/>
    <n v="49"/>
    <s v="PEDRO LUCAS RIBEIRO ARTHIAGAS "/>
    <x v="9"/>
    <x v="0"/>
    <x v="4"/>
    <n v="29"/>
    <n v="2025"/>
  </r>
  <r>
    <d v="2025-10-29T00:00:00"/>
    <n v="49"/>
    <s v="PEDRO LUCAS RIBEIRO ARTHIAGAS "/>
    <x v="2"/>
    <x v="0"/>
    <x v="4"/>
    <n v="29"/>
    <n v="2025"/>
  </r>
  <r>
    <d v="2025-10-29T00:00:00"/>
    <n v="49"/>
    <s v="PEDRO LUCAS RIBEIRO ARTHIAGAS "/>
    <x v="3"/>
    <x v="0"/>
    <x v="4"/>
    <n v="29"/>
    <n v="2025"/>
  </r>
  <r>
    <d v="2025-10-29T00:00:00"/>
    <n v="47"/>
    <s v="MATHEUS FORTUNATO REIS"/>
    <x v="3"/>
    <x v="0"/>
    <x v="4"/>
    <n v="29"/>
    <n v="2025"/>
  </r>
  <r>
    <d v="2025-10-29T00:00:00"/>
    <n v="35"/>
    <s v="LARISSA ALMEIDA DE SOUZA"/>
    <x v="6"/>
    <x v="0"/>
    <x v="4"/>
    <n v="29"/>
    <n v="2025"/>
  </r>
  <r>
    <d v="2025-10-29T00:00:00"/>
    <n v="57"/>
    <s v="VITOR DA SILVA PEDROSO"/>
    <x v="5"/>
    <x v="0"/>
    <x v="4"/>
    <n v="29"/>
    <n v="2025"/>
  </r>
  <r>
    <d v="2025-10-29T00:00:00"/>
    <n v="42"/>
    <s v="MARCIO GUILHERME BUENO DE MELO"/>
    <x v="5"/>
    <x v="0"/>
    <x v="4"/>
    <n v="29"/>
    <n v="2025"/>
  </r>
  <r>
    <d v="2025-10-30T00:00:00"/>
    <n v="29"/>
    <s v="JOÃO VICTOR MALAGOLLI COSTA"/>
    <x v="12"/>
    <x v="0"/>
    <x v="4"/>
    <n v="30"/>
    <n v="2025"/>
  </r>
  <r>
    <d v="2025-10-30T00:00:00"/>
    <n v="23"/>
    <s v="GUSTAVO DE JESUS SANTOS"/>
    <x v="12"/>
    <x v="0"/>
    <x v="4"/>
    <n v="30"/>
    <n v="2025"/>
  </r>
  <r>
    <d v="2025-10-30T00:00:00"/>
    <n v="15"/>
    <s v="ELISETE DA SILVA SIMÕES"/>
    <x v="13"/>
    <x v="0"/>
    <x v="4"/>
    <n v="30"/>
    <n v="2025"/>
  </r>
  <r>
    <d v="2025-10-30T00:00:00"/>
    <n v="35"/>
    <s v="LARISSA ALMEIDA DE SOUZA"/>
    <x v="11"/>
    <x v="0"/>
    <x v="4"/>
    <n v="30"/>
    <n v="2025"/>
  </r>
  <r>
    <d v="2025-10-30T00:00:00"/>
    <n v="67"/>
    <s v="MAYARA"/>
    <x v="11"/>
    <x v="0"/>
    <x v="4"/>
    <n v="30"/>
    <n v="2025"/>
  </r>
  <r>
    <d v="2025-10-30T00:00:00"/>
    <n v="25"/>
    <s v="JAQUELINE LEONOR DA SILVA"/>
    <x v="4"/>
    <x v="0"/>
    <x v="4"/>
    <n v="30"/>
    <n v="2025"/>
  </r>
  <r>
    <d v="2025-10-30T00:00:00"/>
    <n v="16"/>
    <s v="FABIO FELIPE CARDOSO"/>
    <x v="13"/>
    <x v="0"/>
    <x v="4"/>
    <n v="30"/>
    <n v="2025"/>
  </r>
  <r>
    <d v="2025-10-30T00:00:00"/>
    <n v="67"/>
    <s v="MAYARA"/>
    <x v="0"/>
    <x v="0"/>
    <x v="4"/>
    <n v="30"/>
    <n v="2025"/>
  </r>
  <r>
    <d v="2025-10-30T00:00:00"/>
    <n v="20"/>
    <s v="FRANCISCA VIEIRA DE LIMA"/>
    <x v="3"/>
    <x v="0"/>
    <x v="4"/>
    <n v="30"/>
    <n v="2025"/>
  </r>
  <r>
    <d v="2025-10-30T00:00:00"/>
    <n v="49"/>
    <s v="PEDRO LUCAS RIBEIRO ARTHIAGAS "/>
    <x v="3"/>
    <x v="0"/>
    <x v="4"/>
    <n v="30"/>
    <n v="2025"/>
  </r>
  <r>
    <d v="2025-10-30T00:00:00"/>
    <n v="75"/>
    <s v="EZAU"/>
    <x v="16"/>
    <x v="0"/>
    <x v="4"/>
    <n v="30"/>
    <n v="2025"/>
  </r>
  <r>
    <d v="2025-10-30T00:00:00"/>
    <n v="72"/>
    <s v="TIAGO"/>
    <x v="16"/>
    <x v="0"/>
    <x v="4"/>
    <n v="30"/>
    <n v="2025"/>
  </r>
  <r>
    <d v="2025-10-30T00:00:00"/>
    <n v="42"/>
    <s v="MARCIO GUILHERME BUENO DE MELO"/>
    <x v="5"/>
    <x v="0"/>
    <x v="4"/>
    <n v="30"/>
    <n v="2025"/>
  </r>
  <r>
    <d v="2025-10-31T00:00:00"/>
    <n v="56"/>
    <s v="VAMIR PEREIRA SILVA"/>
    <x v="13"/>
    <x v="0"/>
    <x v="4"/>
    <n v="31"/>
    <n v="2025"/>
  </r>
  <r>
    <d v="2025-10-31T00:00:00"/>
    <n v="35"/>
    <s v="LARISSA ALMEIDA DE SOUZA"/>
    <x v="21"/>
    <x v="0"/>
    <x v="4"/>
    <n v="31"/>
    <n v="2025"/>
  </r>
  <r>
    <d v="2025-10-31T00:00:00"/>
    <n v="34"/>
    <s v="KESIA RAFAELA DA SILVA VILELA"/>
    <x v="5"/>
    <x v="0"/>
    <x v="4"/>
    <n v="31"/>
    <n v="2025"/>
  </r>
  <r>
    <d v="2025-10-31T00:00:00"/>
    <n v="60"/>
    <s v="CLEITON"/>
    <x v="5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0-31T00:00:00"/>
    <n v="13"/>
    <s v="EDVANDO APARECIDO RODRIGUES DE MORAES"/>
    <x v="6"/>
    <x v="0"/>
    <x v="4"/>
    <n v="31"/>
    <n v="2025"/>
  </r>
  <r>
    <d v="2025-10-31T00:00:00"/>
    <n v="42"/>
    <s v="MARCIO GUILHERME BUENO DE MELO"/>
    <x v="8"/>
    <x v="0"/>
    <x v="4"/>
    <n v="31"/>
    <n v="2025"/>
  </r>
  <r>
    <d v="2025-10-31T00:00:00"/>
    <n v="43"/>
    <s v="MARIA CLAUDIANE MATOS PINTO"/>
    <x v="6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1-01T00:00:00"/>
    <n v="13"/>
    <s v="EDVANDO APARECIDO RODRIGUES DE MORAES"/>
    <x v="8"/>
    <x v="0"/>
    <x v="5"/>
    <n v="1"/>
    <n v="2025"/>
  </r>
  <r>
    <d v="2025-11-04T00:00:00"/>
    <n v="23"/>
    <s v="GUSTAVO DE JESUS SANTOS"/>
    <x v="2"/>
    <x v="0"/>
    <x v="5"/>
    <n v="4"/>
    <n v="2025"/>
  </r>
  <r>
    <d v="2025-11-04T00:00:00"/>
    <n v="61"/>
    <s v="ALESSANDRA "/>
    <x v="7"/>
    <x v="0"/>
    <x v="5"/>
    <n v="4"/>
    <n v="2025"/>
  </r>
  <r>
    <d v="2025-11-04T00:00:00"/>
    <n v="17"/>
    <s v="FELICIO DA COSTA RIBEIRO ALVES"/>
    <x v="2"/>
    <x v="0"/>
    <x v="5"/>
    <n v="4"/>
    <n v="2025"/>
  </r>
  <r>
    <d v="2025-11-04T00:00:00"/>
    <n v="3"/>
    <s v="ANTONIA ELIVANIA DA SILVA SANTOS GONÇALVES"/>
    <x v="16"/>
    <x v="0"/>
    <x v="5"/>
    <n v="4"/>
    <n v="2025"/>
  </r>
  <r>
    <d v="2025-11-04T00:00:00"/>
    <n v="51"/>
    <s v="RENAN COLONI MARTINS"/>
    <x v="16"/>
    <x v="0"/>
    <x v="5"/>
    <n v="4"/>
    <n v="2025"/>
  </r>
  <r>
    <d v="2025-11-04T00:00:00"/>
    <n v="21"/>
    <s v="GISELE PEREIRA DA SILVA"/>
    <x v="6"/>
    <x v="0"/>
    <x v="5"/>
    <n v="4"/>
    <n v="2025"/>
  </r>
  <r>
    <d v="2025-11-04T00:00:00"/>
    <n v="54"/>
    <s v="ROSINEIDE SILVA DE OLIVEIRA"/>
    <x v="7"/>
    <x v="0"/>
    <x v="5"/>
    <n v="4"/>
    <n v="2025"/>
  </r>
  <r>
    <d v="2025-11-05T00:00:00"/>
    <n v="41"/>
    <s v="MARCIANO LOPES DUARTE"/>
    <x v="6"/>
    <x v="0"/>
    <x v="5"/>
    <n v="5"/>
    <n v="2025"/>
  </r>
  <r>
    <d v="2025-11-05T00:00:00"/>
    <n v="42"/>
    <s v="MARCIO GUILHERME BUENO DE MELO"/>
    <x v="3"/>
    <x v="0"/>
    <x v="5"/>
    <n v="5"/>
    <n v="2025"/>
  </r>
  <r>
    <d v="2025-11-05T00:00:00"/>
    <n v="30"/>
    <s v="JONATHAN CARLOS MOURA DA SILVA"/>
    <x v="4"/>
    <x v="0"/>
    <x v="5"/>
    <n v="5"/>
    <n v="2025"/>
  </r>
  <r>
    <d v="2025-11-05T00:00:00"/>
    <n v="49"/>
    <s v="PEDRO LUCAS RIBEIRO ARTHIAGAS "/>
    <x v="9"/>
    <x v="0"/>
    <x v="5"/>
    <n v="5"/>
    <n v="2025"/>
  </r>
  <r>
    <d v="2025-11-05T00:00:00"/>
    <n v="20"/>
    <s v="FRANCISCA VIEIRA DE LIMA"/>
    <x v="7"/>
    <x v="0"/>
    <x v="5"/>
    <n v="5"/>
    <n v="2025"/>
  </r>
  <r>
    <d v="2025-11-06T00:00:00"/>
    <n v="49"/>
    <s v="PEDRO LUCAS RIBEIRO ARTHIAGAS "/>
    <x v="3"/>
    <x v="0"/>
    <x v="5"/>
    <n v="6"/>
    <n v="2025"/>
  </r>
  <r>
    <d v="2025-11-06T00:00:00"/>
    <n v="4"/>
    <s v="ARON TADEU NASCIMENTO DE VITRO"/>
    <x v="5"/>
    <x v="0"/>
    <x v="5"/>
    <n v="6"/>
    <n v="2025"/>
  </r>
  <r>
    <d v="2025-11-07T00:00:00"/>
    <n v="64"/>
    <s v="MARCIO MELO"/>
    <x v="2"/>
    <x v="0"/>
    <x v="5"/>
    <n v="7"/>
    <n v="2025"/>
  </r>
  <r>
    <d v="2025-11-07T00:00:00"/>
    <n v="30"/>
    <s v="JONATHAN CARLOS MOURA DA SILVA"/>
    <x v="13"/>
    <x v="0"/>
    <x v="5"/>
    <n v="7"/>
    <n v="2025"/>
  </r>
  <r>
    <d v="2025-11-10T00:00:00"/>
    <n v="49"/>
    <s v="PEDRO LUCAS RIBEIRO ARTHIAGAS "/>
    <x v="9"/>
    <x v="0"/>
    <x v="5"/>
    <n v="10"/>
    <n v="2025"/>
  </r>
  <r>
    <d v="2025-11-10T00:00:00"/>
    <n v="34"/>
    <s v="KESIA RAFAELA DA SILVA VILELA"/>
    <x v="3"/>
    <x v="0"/>
    <x v="5"/>
    <n v="10"/>
    <n v="2025"/>
  </r>
  <r>
    <d v="2025-11-10T00:00:00"/>
    <n v="34"/>
    <s v="KESIA RAFAELA DA SILVA VILELA"/>
    <x v="7"/>
    <x v="0"/>
    <x v="5"/>
    <n v="10"/>
    <n v="2025"/>
  </r>
  <r>
    <d v="2025-11-10T00:00:00"/>
    <n v="26"/>
    <s v="JAQUELINE MARIA SIMÕES CANDIDO"/>
    <x v="3"/>
    <x v="0"/>
    <x v="5"/>
    <n v="10"/>
    <n v="2025"/>
  </r>
  <r>
    <d v="2025-11-10T00:00:00"/>
    <n v="6"/>
    <s v="CAMILA DA SILVA FERZE"/>
    <x v="13"/>
    <x v="0"/>
    <x v="5"/>
    <n v="10"/>
    <n v="2025"/>
  </r>
  <r>
    <d v="2025-11-10T00:00:00"/>
    <n v="63"/>
    <s v="JOILSON"/>
    <x v="3"/>
    <x v="0"/>
    <x v="5"/>
    <n v="10"/>
    <n v="2025"/>
  </r>
  <r>
    <d v="2025-11-11T00:00:00"/>
    <n v="49"/>
    <s v="PEDRO LUCAS RIBEIRO ARTHIAGAS "/>
    <x v="5"/>
    <x v="0"/>
    <x v="5"/>
    <n v="11"/>
    <n v="2025"/>
  </r>
  <r>
    <d v="2025-11-11T00:00:00"/>
    <n v="60"/>
    <s v="CLEITON"/>
    <x v="22"/>
    <x v="0"/>
    <x v="5"/>
    <n v="11"/>
    <n v="2025"/>
  </r>
  <r>
    <d v="2025-11-11T00:00:00"/>
    <n v="56"/>
    <s v="VAMIR PEREIRA SILVA"/>
    <x v="0"/>
    <x v="0"/>
    <x v="5"/>
    <n v="11"/>
    <n v="2025"/>
  </r>
  <r>
    <d v="2025-11-12T00:00:00"/>
    <n v="17"/>
    <s v="FELICIO DA COSTA RIBEIRO ALVES"/>
    <x v="6"/>
    <x v="0"/>
    <x v="5"/>
    <n v="12"/>
    <n v="2025"/>
  </r>
  <r>
    <d v="2025-11-12T00:00:00"/>
    <n v="34"/>
    <s v="KESIA RAFAELA DA SILVA VILELA"/>
    <x v="3"/>
    <x v="0"/>
    <x v="5"/>
    <n v="12"/>
    <n v="2025"/>
  </r>
  <r>
    <d v="2025-11-12T00:00:00"/>
    <n v="49"/>
    <s v="PEDRO LUCAS RIBEIRO ARTHIAGAS "/>
    <x v="3"/>
    <x v="0"/>
    <x v="5"/>
    <n v="12"/>
    <n v="2025"/>
  </r>
  <r>
    <d v="2025-11-12T00:00:00"/>
    <n v="33"/>
    <s v="KATHIA APARECIDA SANTOS"/>
    <x v="2"/>
    <x v="0"/>
    <x v="5"/>
    <n v="12"/>
    <n v="2025"/>
  </r>
  <r>
    <d v="2025-11-12T00:00:00"/>
    <n v="20"/>
    <s v="FRANCISCA VIEIRA DE LIMA"/>
    <x v="3"/>
    <x v="0"/>
    <x v="5"/>
    <n v="12"/>
    <n v="2025"/>
  </r>
  <r>
    <d v="2025-11-12T00:00:00"/>
    <n v="49"/>
    <s v="PEDRO LUCAS RIBEIRO ARTHIAGAS "/>
    <x v="0"/>
    <x v="0"/>
    <x v="5"/>
    <n v="12"/>
    <n v="2025"/>
  </r>
  <r>
    <d v="2025-11-12T00:00:00"/>
    <n v="76"/>
    <s v="JEFERSON"/>
    <x v="2"/>
    <x v="0"/>
    <x v="5"/>
    <n v="12"/>
    <n v="2025"/>
  </r>
  <r>
    <d v="2025-11-13T00:00:00"/>
    <n v="61"/>
    <s v="ALESSANDRA 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3T00:00:00"/>
    <n v="15"/>
    <s v="ELISETE DA SILVA SIMÕES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4T00:00:00"/>
    <n v="42"/>
    <s v="MARCIO GUILHERME BUENO DE MELO"/>
    <x v="6"/>
    <x v="0"/>
    <x v="5"/>
    <n v="14"/>
    <n v="2025"/>
  </r>
  <r>
    <d v="2025-11-14T00:00:00"/>
    <n v="1"/>
    <s v="AMÉLIA BRITO ROCHA"/>
    <x v="2"/>
    <x v="0"/>
    <x v="5"/>
    <n v="14"/>
    <n v="2025"/>
  </r>
  <r>
    <d v="2025-11-14T00:00:00"/>
    <n v="3"/>
    <s v="ANTONIA ELIVANIA DA SILVA SANTOS GONÇALVES"/>
    <x v="6"/>
    <x v="0"/>
    <x v="5"/>
    <n v="14"/>
    <n v="2025"/>
  </r>
  <r>
    <d v="2025-11-14T00:00:00"/>
    <n v="40"/>
    <s v="MANUEL FERREIRA DOS SANTOS"/>
    <x v="6"/>
    <x v="0"/>
    <x v="5"/>
    <n v="14"/>
    <n v="2025"/>
  </r>
  <r>
    <d v="2025-11-15T00:00:00"/>
    <n v="13"/>
    <s v="EDVANDO APARECIDO RODRIGUES DE MORAES"/>
    <x v="6"/>
    <x v="0"/>
    <x v="5"/>
    <n v="15"/>
    <n v="2025"/>
  </r>
  <r>
    <d v="2025-11-15T00:00:00"/>
    <n v="1"/>
    <s v="AMÉLIA BRITO ROCHA"/>
    <x v="3"/>
    <x v="0"/>
    <x v="5"/>
    <n v="15"/>
    <n v="2025"/>
  </r>
  <r>
    <d v="2025-11-15T00:00:00"/>
    <n v="1"/>
    <s v="AMÉLIA BRITO ROCHA"/>
    <x v="6"/>
    <x v="0"/>
    <x v="5"/>
    <n v="15"/>
    <n v="2025"/>
  </r>
  <r>
    <d v="2025-11-15T00:00:00"/>
    <n v="1"/>
    <s v="AMÉLIA BRITO ROCHA"/>
    <x v="0"/>
    <x v="0"/>
    <x v="5"/>
    <n v="15"/>
    <n v="2025"/>
  </r>
  <r>
    <d v="2025-11-17T00:00:00"/>
    <n v="71"/>
    <s v="JOSÉ ANTONIO"/>
    <x v="6"/>
    <x v="0"/>
    <x v="5"/>
    <n v="17"/>
    <n v="2025"/>
  </r>
  <r>
    <d v="2025-11-17T00:00:00"/>
    <n v="41"/>
    <s v="MARCIANO LOPES DUARTE"/>
    <x v="2"/>
    <x v="0"/>
    <x v="5"/>
    <n v="17"/>
    <n v="2025"/>
  </r>
  <r>
    <d v="2025-11-17T00:00:00"/>
    <n v="49"/>
    <s v="PEDRO LUCAS RIBEIRO ARTHIAGAS "/>
    <x v="9"/>
    <x v="0"/>
    <x v="5"/>
    <n v="17"/>
    <n v="2025"/>
  </r>
  <r>
    <d v="2025-11-17T00:00:00"/>
    <n v="40"/>
    <s v="MANUEL FERREIRA DOS SANTOS"/>
    <x v="6"/>
    <x v="0"/>
    <x v="5"/>
    <n v="17"/>
    <n v="2025"/>
  </r>
  <r>
    <d v="2025-11-17T00:00:00"/>
    <n v="72"/>
    <s v="TIAGO"/>
    <x v="2"/>
    <x v="0"/>
    <x v="5"/>
    <n v="17"/>
    <n v="2025"/>
  </r>
  <r>
    <d v="2025-11-17T00:00:00"/>
    <n v="76"/>
    <s v="JEFERSON"/>
    <x v="6"/>
    <x v="0"/>
    <x v="5"/>
    <n v="17"/>
    <n v="2025"/>
  </r>
  <r>
    <d v="2025-11-17T00:00:00"/>
    <n v="76"/>
    <s v="JEFERSON"/>
    <x v="0"/>
    <x v="0"/>
    <x v="5"/>
    <n v="17"/>
    <n v="2025"/>
  </r>
  <r>
    <d v="2025-11-17T00:00:00"/>
    <n v="56"/>
    <s v="VAMIR PEREIRA SILVA"/>
    <x v="7"/>
    <x v="0"/>
    <x v="5"/>
    <n v="17"/>
    <n v="2025"/>
  </r>
  <r>
    <d v="2025-11-18T00:00:00"/>
    <n v="48"/>
    <s v="MOISES DE MORAES"/>
    <x v="8"/>
    <x v="0"/>
    <x v="5"/>
    <n v="18"/>
    <n v="2025"/>
  </r>
  <r>
    <d v="2025-11-18T00:00:00"/>
    <n v="26"/>
    <s v="JAQUELINE MARIA SIMÕES CANDIDO"/>
    <x v="3"/>
    <x v="0"/>
    <x v="5"/>
    <n v="18"/>
    <n v="2025"/>
  </r>
  <r>
    <d v="2025-11-18T00:00:00"/>
    <n v="1"/>
    <s v="AMÉLIA BRITO ROCHA"/>
    <x v="2"/>
    <x v="0"/>
    <x v="5"/>
    <n v="18"/>
    <n v="2025"/>
  </r>
  <r>
    <d v="2025-11-18T00:00:00"/>
    <n v="29"/>
    <s v="JOÃO VICTOR MALAGOLLI COSTA"/>
    <x v="13"/>
    <x v="0"/>
    <x v="5"/>
    <n v="18"/>
    <n v="2025"/>
  </r>
  <r>
    <d v="2025-11-18T00:00:00"/>
    <n v="42"/>
    <s v="MARCIO GUILHERME BUENO DE MELO"/>
    <x v="8"/>
    <x v="0"/>
    <x v="5"/>
    <n v="18"/>
    <n v="2025"/>
  </r>
  <r>
    <d v="2025-11-18T00:00:00"/>
    <n v="49"/>
    <s v="PEDRO LUCAS RIBEIRO ARTHIAGAS "/>
    <x v="9"/>
    <x v="0"/>
    <x v="5"/>
    <n v="18"/>
    <n v="2025"/>
  </r>
  <r>
    <d v="2025-11-18T00:00:00"/>
    <n v="55"/>
    <s v="VALDIRENE SERAFIM DO SANTOS"/>
    <x v="1"/>
    <x v="0"/>
    <x v="5"/>
    <n v="18"/>
    <n v="2025"/>
  </r>
  <r>
    <d v="2025-11-18T00:00:00"/>
    <n v="55"/>
    <s v="VALDIRENE SERAFIM DO SANTOS"/>
    <x v="18"/>
    <x v="0"/>
    <x v="5"/>
    <n v="18"/>
    <n v="2025"/>
  </r>
  <r>
    <d v="2025-11-18T00:00:00"/>
    <n v="34"/>
    <s v="KESIA RAFAELA DA SILVA VILELA"/>
    <x v="5"/>
    <x v="0"/>
    <x v="5"/>
    <n v="18"/>
    <n v="2025"/>
  </r>
  <r>
    <d v="2025-11-18T00:00:00"/>
    <n v="4"/>
    <s v="ARON TADEU NASCIMENTO DE VITRO"/>
    <x v="5"/>
    <x v="0"/>
    <x v="5"/>
    <n v="18"/>
    <n v="2025"/>
  </r>
  <r>
    <d v="2025-11-19T00:00:00"/>
    <n v="14"/>
    <s v="ELIADSON ARAÚJO DE SÁ"/>
    <x v="0"/>
    <x v="0"/>
    <x v="5"/>
    <n v="19"/>
    <n v="2025"/>
  </r>
  <r>
    <d v="2025-11-19T00:00:00"/>
    <n v="60"/>
    <s v="CLEITON"/>
    <x v="5"/>
    <x v="0"/>
    <x v="5"/>
    <n v="19"/>
    <n v="2025"/>
  </r>
  <r>
    <d v="2025-11-19T00:00:00"/>
    <n v="34"/>
    <s v="KESIA RAFAELA DA SILVA VILELA"/>
    <x v="7"/>
    <x v="0"/>
    <x v="5"/>
    <n v="19"/>
    <n v="2025"/>
  </r>
  <r>
    <d v="2025-11-19T00:00:00"/>
    <n v="34"/>
    <s v="KESIA RAFAELA DA SILVA VILELA"/>
    <x v="3"/>
    <x v="0"/>
    <x v="5"/>
    <n v="19"/>
    <n v="2025"/>
  </r>
  <r>
    <d v="2025-11-19T00:00:00"/>
    <n v="34"/>
    <s v="KESIA RAFAELA DA SILVA VILELA"/>
    <x v="18"/>
    <x v="0"/>
    <x v="5"/>
    <n v="19"/>
    <n v="2025"/>
  </r>
  <r>
    <d v="2025-11-19T00:00:00"/>
    <n v="49"/>
    <s v="PEDRO LUCAS RIBEIRO ARTHIAGAS "/>
    <x v="3"/>
    <x v="0"/>
    <x v="5"/>
    <n v="19"/>
    <n v="2025"/>
  </r>
  <r>
    <d v="2025-11-19T00:00:00"/>
    <n v="47"/>
    <s v="MATHEUS FORTUNATO REIS"/>
    <x v="4"/>
    <x v="0"/>
    <x v="5"/>
    <n v="19"/>
    <n v="2025"/>
  </r>
  <r>
    <d v="2025-11-19T00:00:00"/>
    <n v="57"/>
    <s v="VITOR DA SILVA PEDROSO"/>
    <x v="5"/>
    <x v="0"/>
    <x v="5"/>
    <n v="19"/>
    <n v="2025"/>
  </r>
  <r>
    <d v="2025-11-20T00:00:00"/>
    <n v="42"/>
    <s v="MARCIO GUILHERME BUENO DE MELO"/>
    <x v="6"/>
    <x v="0"/>
    <x v="5"/>
    <n v="20"/>
    <n v="2025"/>
  </r>
  <r>
    <d v="2025-11-21T00:00:00"/>
    <n v="34"/>
    <s v="KESIA RAFAELA DA SILVA VILELA"/>
    <x v="1"/>
    <x v="0"/>
    <x v="5"/>
    <n v="21"/>
    <n v="2025"/>
  </r>
  <r>
    <d v="2025-11-21T00:00:00"/>
    <n v="35"/>
    <s v="LARISSA ALMEIDA DE SOUZA"/>
    <x v="1"/>
    <x v="0"/>
    <x v="5"/>
    <n v="21"/>
    <n v="2025"/>
  </r>
  <r>
    <d v="2025-11-21T00:00:00"/>
    <n v="35"/>
    <s v="LARISSA ALMEIDA DE SOUZA"/>
    <x v="6"/>
    <x v="0"/>
    <x v="5"/>
    <n v="21"/>
    <n v="2025"/>
  </r>
  <r>
    <d v="2025-11-21T00:00:00"/>
    <n v="26"/>
    <s v="JAQUELINE MARIA SIMÕES CANDIDO"/>
    <x v="5"/>
    <x v="0"/>
    <x v="5"/>
    <n v="21"/>
    <n v="2025"/>
  </r>
  <r>
    <d v="2025-11-21T00:00:00"/>
    <n v="20"/>
    <s v="FRANCISCA VIEIRA DE LIMA"/>
    <x v="3"/>
    <x v="0"/>
    <x v="5"/>
    <n v="21"/>
    <n v="2025"/>
  </r>
  <r>
    <d v="2025-11-21T00:00:00"/>
    <n v="32"/>
    <s v="JOSÉ ILTON DE ABREU SOARES"/>
    <x v="2"/>
    <x v="0"/>
    <x v="5"/>
    <n v="21"/>
    <n v="2025"/>
  </r>
  <r>
    <d v="2025-11-22T00:00:00"/>
    <n v="61"/>
    <s v="ALESSANDRA "/>
    <x v="4"/>
    <x v="0"/>
    <x v="5"/>
    <n v="22"/>
    <n v="2025"/>
  </r>
  <r>
    <d v="2025-11-22T00:00:00"/>
    <n v="15"/>
    <s v="ELISETE DA SILVA SIMÕES"/>
    <x v="7"/>
    <x v="0"/>
    <x v="5"/>
    <n v="22"/>
    <n v="2025"/>
  </r>
  <r>
    <d v="2025-11-24T00:00:00"/>
    <n v="26"/>
    <s v="JAQUELINE MARIA SIMÕES CANDIDO"/>
    <x v="7"/>
    <x v="0"/>
    <x v="5"/>
    <n v="24"/>
    <n v="2025"/>
  </r>
  <r>
    <d v="2025-11-24T00:00:00"/>
    <n v="34"/>
    <s v="KESIA RAFAELA DA SILVA VILELA"/>
    <x v="1"/>
    <x v="0"/>
    <x v="5"/>
    <n v="24"/>
    <n v="2025"/>
  </r>
  <r>
    <d v="2025-11-24T00:00:00"/>
    <n v="34"/>
    <s v="KESIA RAFAELA DA SILVA VILELA"/>
    <x v="18"/>
    <x v="0"/>
    <x v="5"/>
    <n v="24"/>
    <n v="2025"/>
  </r>
  <r>
    <d v="2025-11-24T00:00:00"/>
    <n v="34"/>
    <s v="KESIA RAFAELA DA SILVA VILELA"/>
    <x v="6"/>
    <x v="0"/>
    <x v="5"/>
    <n v="24"/>
    <n v="2025"/>
  </r>
  <r>
    <d v="2025-11-24T00:00:00"/>
    <n v="34"/>
    <s v="KESIA RAFAELA DA SILVA VILELA"/>
    <x v="5"/>
    <x v="0"/>
    <x v="5"/>
    <n v="24"/>
    <n v="2025"/>
  </r>
  <r>
    <d v="2025-11-24T00:00:00"/>
    <n v="35"/>
    <s v="LARISSA ALMEIDA DE SOUZA"/>
    <x v="10"/>
    <x v="0"/>
    <x v="5"/>
    <n v="24"/>
    <n v="2025"/>
  </r>
  <r>
    <d v="2025-11-24T00:00:00"/>
    <n v="17"/>
    <s v="FELICIO DA COSTA RIBEIRO ALVES"/>
    <x v="6"/>
    <x v="0"/>
    <x v="5"/>
    <n v="24"/>
    <n v="2025"/>
  </r>
  <r>
    <d v="2025-11-24T00:00:00"/>
    <n v="29"/>
    <s v="JOÃO VICTOR MALAGOLLI COSTA"/>
    <x v="4"/>
    <x v="0"/>
    <x v="5"/>
    <n v="24"/>
    <n v="2025"/>
  </r>
  <r>
    <d v="2025-11-24T00:00:00"/>
    <n v="17"/>
    <s v="FELICIO DA COSTA RIBEIRO ALVES"/>
    <x v="7"/>
    <x v="0"/>
    <x v="5"/>
    <n v="24"/>
    <n v="2025"/>
  </r>
  <r>
    <d v="2025-11-24T00:00:00"/>
    <n v="72"/>
    <s v="TIAGO"/>
    <x v="0"/>
    <x v="0"/>
    <x v="5"/>
    <n v="24"/>
    <n v="2025"/>
  </r>
  <r>
    <d v="2025-11-25T00:00:00"/>
    <n v="23"/>
    <s v="GUSTAVO DE JESUS SANTOS"/>
    <x v="4"/>
    <x v="0"/>
    <x v="5"/>
    <n v="25"/>
    <n v="2025"/>
  </r>
  <r>
    <d v="2025-11-25T00:00:00"/>
    <n v="34"/>
    <s v="KESIA RAFAELA DA SILVA VILELA"/>
    <x v="7"/>
    <x v="0"/>
    <x v="5"/>
    <n v="25"/>
    <n v="2025"/>
  </r>
  <r>
    <d v="2025-11-25T00:00:00"/>
    <n v="61"/>
    <s v="ALESSANDRA "/>
    <x v="1"/>
    <x v="0"/>
    <x v="5"/>
    <n v="25"/>
    <n v="2025"/>
  </r>
  <r>
    <d v="2025-11-25T00:00:00"/>
    <n v="12"/>
    <s v="EDUARDO FARIAS MENDES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49"/>
    <s v="PEDRO LUCAS RIBEIRO ARTHIAGAS 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3"/>
    <s v="ANTONIA ELIVANIA DA SILVA SANTOS GONÇALVES"/>
    <x v="3"/>
    <x v="0"/>
    <x v="5"/>
    <n v="25"/>
    <n v="2025"/>
  </r>
  <r>
    <d v="2025-11-25T00:00:00"/>
    <n v="36"/>
    <s v="LEANDRO ALCANTARA DA SILVA"/>
    <x v="3"/>
    <x v="0"/>
    <x v="5"/>
    <n v="25"/>
    <n v="2025"/>
  </r>
  <r>
    <d v="2025-11-25T00:00:00"/>
    <n v="47"/>
    <s v="MATHEUS FORTUNATO REIS"/>
    <x v="4"/>
    <x v="0"/>
    <x v="5"/>
    <n v="25"/>
    <n v="2025"/>
  </r>
  <r>
    <d v="2025-11-25T00:00:00"/>
    <n v="40"/>
    <s v="MANUEL FERREIRA DOS SANTOS"/>
    <x v="5"/>
    <x v="0"/>
    <x v="5"/>
    <n v="25"/>
    <n v="2025"/>
  </r>
  <r>
    <d v="2025-11-26T00:00:00"/>
    <n v="25"/>
    <s v="JAQUELINE LEONOR DA SILVA"/>
    <x v="4"/>
    <x v="0"/>
    <x v="5"/>
    <n v="26"/>
    <n v="2025"/>
  </r>
  <r>
    <d v="2025-11-26T00:00:00"/>
    <n v="6"/>
    <s v="CAMILA DA SILVA FERZE"/>
    <x v="4"/>
    <x v="0"/>
    <x v="5"/>
    <n v="26"/>
    <n v="2025"/>
  </r>
  <r>
    <d v="2025-11-26T00:00:00"/>
    <n v="35"/>
    <s v="LARISSA ALMEIDA DE SOUZA"/>
    <x v="1"/>
    <x v="0"/>
    <x v="5"/>
    <n v="26"/>
    <n v="2025"/>
  </r>
  <r>
    <d v="2025-11-26T00:00:00"/>
    <n v="61"/>
    <s v="ALESSANDRA "/>
    <x v="4"/>
    <x v="0"/>
    <x v="5"/>
    <n v="26"/>
    <n v="2025"/>
  </r>
  <r>
    <d v="2025-11-26T00:00:00"/>
    <n v="23"/>
    <s v="GUSTAVO DE JESUS SANTOS"/>
    <x v="4"/>
    <x v="0"/>
    <x v="5"/>
    <n v="26"/>
    <n v="2025"/>
  </r>
  <r>
    <d v="2025-11-26T00:00:00"/>
    <n v="48"/>
    <s v="MOISES DE MORAES"/>
    <x v="8"/>
    <x v="0"/>
    <x v="5"/>
    <n v="26"/>
    <n v="2025"/>
  </r>
  <r>
    <d v="2025-11-26T00:00:00"/>
    <n v="34"/>
    <s v="KESIA RAFAELA DA SILVA VILELA"/>
    <x v="6"/>
    <x v="0"/>
    <x v="5"/>
    <n v="26"/>
    <n v="2025"/>
  </r>
  <r>
    <d v="2025-11-26T00:00:00"/>
    <n v="34"/>
    <s v="KESIA RAFAELA DA SILVA VILELA"/>
    <x v="5"/>
    <x v="0"/>
    <x v="5"/>
    <n v="26"/>
    <n v="2025"/>
  </r>
  <r>
    <d v="2025-11-26T00:00:00"/>
    <n v="34"/>
    <s v="KESIA RAFAELA DA SILVA VILELA"/>
    <x v="18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1"/>
    <s v="AMÉLIA BRITO ROCHA"/>
    <x v="3"/>
    <x v="0"/>
    <x v="5"/>
    <n v="26"/>
    <n v="2025"/>
  </r>
  <r>
    <d v="2025-11-26T00:00:00"/>
    <n v="60"/>
    <s v="CLEITON"/>
    <x v="1"/>
    <x v="0"/>
    <x v="5"/>
    <n v="26"/>
    <n v="2025"/>
  </r>
  <r>
    <d v="2025-11-26T00:00:00"/>
    <n v="17"/>
    <s v="FELICIO DA COSTA RIBEIRO ALVES"/>
    <x v="1"/>
    <x v="0"/>
    <x v="5"/>
    <n v="26"/>
    <n v="2025"/>
  </r>
  <r>
    <d v="2025-11-26T00:00:00"/>
    <n v="72"/>
    <s v="TIAGO"/>
    <x v="3"/>
    <x v="0"/>
    <x v="5"/>
    <n v="26"/>
    <n v="2025"/>
  </r>
  <r>
    <d v="2025-11-26T00:00:00"/>
    <n v="72"/>
    <s v="TIAGO"/>
    <x v="6"/>
    <x v="0"/>
    <x v="5"/>
    <n v="26"/>
    <n v="2025"/>
  </r>
  <r>
    <d v="2025-11-27T00:00:00"/>
    <n v="26"/>
    <s v="JAQUELINE MARIA SIMÕES CANDIDO"/>
    <x v="7"/>
    <x v="0"/>
    <x v="5"/>
    <n v="27"/>
    <n v="2025"/>
  </r>
  <r>
    <d v="2025-11-27T00:00:00"/>
    <n v="61"/>
    <s v="ALESSANDRA "/>
    <x v="1"/>
    <x v="0"/>
    <x v="5"/>
    <n v="27"/>
    <n v="2025"/>
  </r>
  <r>
    <d v="2025-11-27T00:00:00"/>
    <n v="12"/>
    <s v="EDUARDO FARIAS MENDES"/>
    <x v="5"/>
    <x v="0"/>
    <x v="5"/>
    <n v="27"/>
    <n v="2025"/>
  </r>
  <r>
    <d v="2025-11-27T00:00:00"/>
    <n v="39"/>
    <s v="LUCILENE DIAS FERREIRA DE OLIVEIRA"/>
    <x v="3"/>
    <x v="0"/>
    <x v="5"/>
    <n v="27"/>
    <n v="2025"/>
  </r>
  <r>
    <d v="2025-11-27T00:00:00"/>
    <n v="34"/>
    <s v="KESIA RAFAELA DA SILVA VILELA"/>
    <x v="1"/>
    <x v="0"/>
    <x v="5"/>
    <n v="27"/>
    <n v="2025"/>
  </r>
  <r>
    <d v="2025-11-27T00:00:00"/>
    <n v="23"/>
    <s v="GUSTAVO DE JESUS SANTOS"/>
    <x v="4"/>
    <x v="0"/>
    <x v="5"/>
    <n v="27"/>
    <n v="2025"/>
  </r>
  <r>
    <d v="2025-11-27T00:00:00"/>
    <n v="47"/>
    <s v="MATHEUS FORTUNATO REIS"/>
    <x v="4"/>
    <x v="0"/>
    <x v="5"/>
    <n v="27"/>
    <n v="2025"/>
  </r>
  <r>
    <d v="2025-11-27T00:00:00"/>
    <n v="3"/>
    <s v="ANTONIA ELIVANIA DA SILVA SANTOS GONÇALVES"/>
    <x v="3"/>
    <x v="0"/>
    <x v="5"/>
    <n v="27"/>
    <n v="2025"/>
  </r>
  <r>
    <d v="2025-11-27T00:00:00"/>
    <n v="67"/>
    <s v="MAYARA"/>
    <x v="0"/>
    <x v="0"/>
    <x v="5"/>
    <n v="27"/>
    <n v="2025"/>
  </r>
  <r>
    <d v="2025-11-27T00:00:00"/>
    <n v="49"/>
    <s v="PEDRO LUCAS RIBEIRO ARTHIAGAS "/>
    <x v="4"/>
    <x v="0"/>
    <x v="5"/>
    <n v="27"/>
    <n v="2025"/>
  </r>
  <r>
    <d v="2025-11-27T00:00:00"/>
    <n v="72"/>
    <s v="TIAGO"/>
    <x v="7"/>
    <x v="0"/>
    <x v="5"/>
    <n v="27"/>
    <n v="2025"/>
  </r>
  <r>
    <d v="2025-11-28T00:00:00"/>
    <n v="25"/>
    <s v="JAQUELINE LEONOR DA SILVA"/>
    <x v="2"/>
    <x v="0"/>
    <x v="5"/>
    <n v="28"/>
    <n v="2025"/>
  </r>
  <r>
    <d v="2025-11-28T00:00:00"/>
    <n v="12"/>
    <s v="EDUARDO FARIAS MENDES"/>
    <x v="3"/>
    <x v="0"/>
    <x v="5"/>
    <n v="28"/>
    <n v="2025"/>
  </r>
  <r>
    <d v="2025-11-28T00:00:00"/>
    <n v="34"/>
    <s v="KESIA RAFAELA DA SILVA VILELA"/>
    <x v="7"/>
    <x v="0"/>
    <x v="5"/>
    <n v="28"/>
    <n v="2025"/>
  </r>
  <r>
    <d v="2025-11-28T00:00:00"/>
    <n v="34"/>
    <s v="KESIA RAFAELA DA SILVA VILELA"/>
    <x v="18"/>
    <x v="0"/>
    <x v="5"/>
    <n v="28"/>
    <n v="2025"/>
  </r>
  <r>
    <d v="2025-11-28T00:00:00"/>
    <n v="34"/>
    <s v="KESIA RAFAELA DA SILVA VILELA"/>
    <x v="1"/>
    <x v="0"/>
    <x v="5"/>
    <n v="28"/>
    <n v="2025"/>
  </r>
  <r>
    <d v="2025-11-28T00:00:00"/>
    <n v="29"/>
    <s v="JOÃO VICTOR MALAGOLLI COSTA"/>
    <x v="5"/>
    <x v="0"/>
    <x v="5"/>
    <n v="28"/>
    <n v="2025"/>
  </r>
  <r>
    <d v="2025-11-28T00:00:00"/>
    <n v="35"/>
    <s v="LARISSA ALMEIDA DE SOUZA"/>
    <x v="6"/>
    <x v="0"/>
    <x v="5"/>
    <n v="28"/>
    <n v="2025"/>
  </r>
  <r>
    <d v="2025-11-28T00:00:00"/>
    <n v="77"/>
    <s v="ANDERSON"/>
    <x v="6"/>
    <x v="0"/>
    <x v="5"/>
    <n v="28"/>
    <n v="2025"/>
  </r>
  <r>
    <d v="2025-11-28T00:00:00"/>
    <n v="94"/>
    <s v="TERCEIRIZADO"/>
    <x v="6"/>
    <x v="0"/>
    <x v="5"/>
    <n v="28"/>
    <n v="2025"/>
  </r>
  <r>
    <d v="2025-11-28T00:00:00"/>
    <n v="95"/>
    <s v="TERCERIZADO"/>
    <x v="6"/>
    <x v="0"/>
    <x v="5"/>
    <n v="28"/>
    <n v="2025"/>
  </r>
  <r>
    <d v="2025-11-28T00:00:00"/>
    <n v="49"/>
    <s v="PEDRO LUCAS RIBEIRO ARTHIAGAS "/>
    <x v="3"/>
    <x v="0"/>
    <x v="5"/>
    <n v="28"/>
    <n v="2025"/>
  </r>
  <r>
    <d v="2025-11-28T00:00:00"/>
    <n v="25"/>
    <s v="JAQUELINE LEONOR DA SILVA"/>
    <x v="4"/>
    <x v="0"/>
    <x v="5"/>
    <n v="28"/>
    <n v="2025"/>
  </r>
  <r>
    <d v="2025-11-28T00:00:00"/>
    <n v="3"/>
    <s v="ANTONIA ELIVANIA DA SILVA SANTOS GONÇALVES"/>
    <x v="23"/>
    <x v="0"/>
    <x v="5"/>
    <n v="28"/>
    <n v="2025"/>
  </r>
  <r>
    <d v="2025-11-28T00:00:00"/>
    <n v="3"/>
    <s v="ANTONIA ELIVANIA DA SILVA SANTOS GONÇALVES"/>
    <x v="24"/>
    <x v="0"/>
    <x v="5"/>
    <n v="28"/>
    <n v="2025"/>
  </r>
  <r>
    <d v="2025-11-28T00:00:00"/>
    <n v="49"/>
    <s v="PEDRO LUCAS RIBEIRO ARTHIAGAS "/>
    <x v="4"/>
    <x v="0"/>
    <x v="5"/>
    <n v="28"/>
    <n v="2025"/>
  </r>
  <r>
    <d v="2025-11-28T00:00:00"/>
    <n v="55"/>
    <s v="VALDIRENE SERAFIM DO SANTOS"/>
    <x v="3"/>
    <x v="0"/>
    <x v="5"/>
    <n v="28"/>
    <n v="2025"/>
  </r>
  <r>
    <d v="2025-11-29T00:00:00"/>
    <n v="2"/>
    <s v="ANDRÉ AGUILAR RIBEIRO"/>
    <x v="25"/>
    <x v="0"/>
    <x v="5"/>
    <n v="29"/>
    <n v="2025"/>
  </r>
  <r>
    <d v="2025-12-01T00:00:00"/>
    <n v="11"/>
    <s v="EDSON GATINONI JUNIOR"/>
    <x v="0"/>
    <x v="0"/>
    <x v="6"/>
    <n v="1"/>
    <n v="2025"/>
  </r>
  <r>
    <d v="2025-12-01T00:00:00"/>
    <n v="47"/>
    <s v="MATHEUS FORTUNATO REIS"/>
    <x v="3"/>
    <x v="0"/>
    <x v="6"/>
    <n v="1"/>
    <n v="2025"/>
  </r>
  <r>
    <d v="2025-12-01T00:00:00"/>
    <n v="47"/>
    <s v="MATHEUS FORTUNATO REIS"/>
    <x v="26"/>
    <x v="0"/>
    <x v="6"/>
    <n v="1"/>
    <n v="2025"/>
  </r>
  <r>
    <d v="2025-12-01T00:00:00"/>
    <n v="72"/>
    <s v="TIAGO"/>
    <x v="8"/>
    <x v="0"/>
    <x v="6"/>
    <n v="1"/>
    <n v="2025"/>
  </r>
  <r>
    <d v="2025-12-02T00:00:00"/>
    <n v="1"/>
    <s v="AMÉLIA BRITO ROCHA"/>
    <x v="3"/>
    <x v="0"/>
    <x v="6"/>
    <n v="2"/>
    <n v="2025"/>
  </r>
  <r>
    <d v="2025-12-02T00:00:00"/>
    <n v="12"/>
    <s v="EDUARDO FARIAS MENDES"/>
    <x v="3"/>
    <x v="0"/>
    <x v="6"/>
    <n v="2"/>
    <n v="2025"/>
  </r>
  <r>
    <d v="2025-12-02T00:00:00"/>
    <n v="11"/>
    <s v="EDSON GATINONI JUNIOR"/>
    <x v="6"/>
    <x v="0"/>
    <x v="6"/>
    <n v="2"/>
    <n v="2025"/>
  </r>
  <r>
    <d v="2025-12-02T00:00:00"/>
    <n v="29"/>
    <s v="JOÃO VICTOR MALAGOLLI COSTA"/>
    <x v="6"/>
    <x v="0"/>
    <x v="6"/>
    <n v="2"/>
    <n v="2025"/>
  </r>
  <r>
    <d v="2025-12-02T00:00:00"/>
    <n v="11"/>
    <s v="EDSON GATINONI JUNIOR"/>
    <x v="5"/>
    <x v="0"/>
    <x v="6"/>
    <n v="2"/>
    <n v="2025"/>
  </r>
  <r>
    <d v="2025-12-02T00:00:00"/>
    <n v="29"/>
    <s v="JOÃO VICTOR MALAGOLLI COSTA"/>
    <x v="5"/>
    <x v="0"/>
    <x v="6"/>
    <n v="2"/>
    <n v="2025"/>
  </r>
  <r>
    <d v="2025-12-02T00:00:00"/>
    <n v="55"/>
    <s v="VALDIRENE SERAFIM DO SANTOS"/>
    <x v="1"/>
    <x v="0"/>
    <x v="6"/>
    <n v="2"/>
    <n v="2025"/>
  </r>
  <r>
    <d v="2025-12-03T00:00:00"/>
    <n v="30"/>
    <s v="JONATHAN CARLOS MOURA DA SILVA"/>
    <x v="24"/>
    <x v="0"/>
    <x v="6"/>
    <n v="3"/>
    <n v="2025"/>
  </r>
  <r>
    <d v="2025-12-03T00:00:00"/>
    <n v="38"/>
    <s v="LUCAS CERIMELE DA SILVA"/>
    <x v="24"/>
    <x v="0"/>
    <x v="6"/>
    <n v="3"/>
    <n v="2025"/>
  </r>
  <r>
    <d v="2025-12-04T00:00:00"/>
    <n v="7"/>
    <s v="CATIA OLIVEIRA DOS SANTOS"/>
    <x v="6"/>
    <x v="0"/>
    <x v="6"/>
    <n v="4"/>
    <n v="2025"/>
  </r>
  <r>
    <d v="2025-12-04T00:00:00"/>
    <n v="1"/>
    <s v="AMÉLIA BRITO ROCHA"/>
    <x v="2"/>
    <x v="0"/>
    <x v="6"/>
    <n v="4"/>
    <n v="2025"/>
  </r>
  <r>
    <d v="2025-12-04T00:00:00"/>
    <n v="48"/>
    <s v="MOISES DE MORAES"/>
    <x v="25"/>
    <x v="0"/>
    <x v="6"/>
    <n v="4"/>
    <n v="2025"/>
  </r>
  <r>
    <d v="2025-12-04T00:00:00"/>
    <n v="94"/>
    <s v="TERCEIRIZADO"/>
    <x v="11"/>
    <x v="0"/>
    <x v="6"/>
    <n v="4"/>
    <n v="2025"/>
  </r>
  <r>
    <d v="2025-12-04T00:00:00"/>
    <n v="30"/>
    <s v="JONATHAN CARLOS MOURA DA SILVA"/>
    <x v="0"/>
    <x v="0"/>
    <x v="6"/>
    <n v="4"/>
    <n v="2025"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d v="2025-06-10T00:00:00"/>
    <n v="16"/>
    <s v="FABIO FELIPE CARDOSO"/>
    <x v="0"/>
    <x v="0"/>
    <x v="0"/>
    <n v="10"/>
    <n v="2025"/>
  </r>
  <r>
    <d v="2025-06-10T00:00:00"/>
    <n v="54"/>
    <s v="ROSINEIDE SILVA DE OLIVEIRA"/>
    <x v="1"/>
    <x v="0"/>
    <x v="0"/>
    <n v="10"/>
    <n v="2025"/>
  </r>
  <r>
    <d v="2025-06-10T00:00:00"/>
    <n v="24"/>
    <s v="HENRIQUE MORAES GATINONI"/>
    <x v="2"/>
    <x v="0"/>
    <x v="0"/>
    <n v="10"/>
    <n v="2025"/>
  </r>
  <r>
    <d v="2025-06-11T00:00:00"/>
    <n v="9"/>
    <s v="DIEGO BEZERRA MOTTA BERALDO"/>
    <x v="2"/>
    <x v="0"/>
    <x v="0"/>
    <n v="11"/>
    <n v="2025"/>
  </r>
  <r>
    <d v="2025-06-11T00:00:00"/>
    <n v="11"/>
    <s v="EDSON GATINONI JUNIOR"/>
    <x v="2"/>
    <x v="0"/>
    <x v="0"/>
    <n v="11"/>
    <n v="2025"/>
  </r>
  <r>
    <d v="2025-06-11T00:00:00"/>
    <n v="40"/>
    <s v="MANUEL FERREIRA DOS SANTOS"/>
    <x v="1"/>
    <x v="0"/>
    <x v="0"/>
    <n v="11"/>
    <n v="2025"/>
  </r>
  <r>
    <d v="2025-06-12T00:00:00"/>
    <n v="30"/>
    <s v="JONATHAN CARLOS MOURA DA SILVA"/>
    <x v="2"/>
    <x v="0"/>
    <x v="0"/>
    <n v="12"/>
    <n v="2025"/>
  </r>
  <r>
    <d v="2025-06-12T00:00:00"/>
    <n v="47"/>
    <s v="MATHEUS FORTUNATO REIS"/>
    <x v="3"/>
    <x v="0"/>
    <x v="0"/>
    <n v="12"/>
    <n v="2025"/>
  </r>
  <r>
    <d v="2025-06-12T00:00:00"/>
    <n v="34"/>
    <s v="KESIA RAFAELA DA SILVA VILELA"/>
    <x v="4"/>
    <x v="0"/>
    <x v="0"/>
    <n v="12"/>
    <n v="2025"/>
  </r>
  <r>
    <d v="2025-06-12T00:00:00"/>
    <n v="57"/>
    <s v="VITOR DA SILVA PEDROSO"/>
    <x v="5"/>
    <x v="0"/>
    <x v="0"/>
    <n v="12"/>
    <n v="2025"/>
  </r>
  <r>
    <d v="2025-06-12T00:00:00"/>
    <n v="50"/>
    <s v="POLIANA ROCHA DOS SANTOS"/>
    <x v="1"/>
    <x v="0"/>
    <x v="0"/>
    <n v="12"/>
    <n v="2025"/>
  </r>
  <r>
    <d v="2025-06-12T00:00:00"/>
    <n v="42"/>
    <s v="MARCIO GUILHERME BUENO DE MELO"/>
    <x v="6"/>
    <x v="0"/>
    <x v="0"/>
    <n v="12"/>
    <n v="2025"/>
  </r>
  <r>
    <d v="2025-06-12T00:00:00"/>
    <n v="26"/>
    <s v="JAQUELINE MARIA SIMÕES CANDIDO"/>
    <x v="4"/>
    <x v="0"/>
    <x v="0"/>
    <n v="12"/>
    <n v="2025"/>
  </r>
  <r>
    <d v="2025-06-12T00:00:00"/>
    <n v="4"/>
    <s v="ARON TADEU NASCIMENTO DE VITRO"/>
    <x v="4"/>
    <x v="0"/>
    <x v="0"/>
    <n v="12"/>
    <n v="2025"/>
  </r>
  <r>
    <d v="2025-06-12T00:00:00"/>
    <n v="10"/>
    <s v="DIOGO CESARIO MENDES DA SILVA"/>
    <x v="4"/>
    <x v="0"/>
    <x v="0"/>
    <n v="12"/>
    <n v="2025"/>
  </r>
  <r>
    <d v="2025-06-12T00:00:00"/>
    <n v="10"/>
    <s v="DIOGO CESARIO MENDES DA SILVA"/>
    <x v="6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60"/>
    <s v="CLEITON"/>
    <x v="1"/>
    <x v="0"/>
    <x v="0"/>
    <n v="12"/>
    <n v="2025"/>
  </r>
  <r>
    <d v="2025-06-12T00:00:00"/>
    <n v="49"/>
    <s v="PEDRO LUCAS RIBEIRO ARTHIAGAS "/>
    <x v="6"/>
    <x v="0"/>
    <x v="0"/>
    <n v="12"/>
    <n v="2025"/>
  </r>
  <r>
    <d v="2025-06-12T00:00:00"/>
    <n v="25"/>
    <s v="JAQUELINE LEONOR DA SILVA"/>
    <x v="4"/>
    <x v="0"/>
    <x v="0"/>
    <n v="12"/>
    <n v="2025"/>
  </r>
  <r>
    <d v="2025-06-12T00:00:00"/>
    <n v="14"/>
    <s v="ELIADSON ARAÚJO DE SÁ"/>
    <x v="5"/>
    <x v="0"/>
    <x v="0"/>
    <n v="12"/>
    <n v="2025"/>
  </r>
  <r>
    <d v="2025-06-12T00:00:00"/>
    <n v="14"/>
    <s v="ELIADSON ARAÚJO DE SÁ"/>
    <x v="6"/>
    <x v="0"/>
    <x v="0"/>
    <n v="12"/>
    <n v="2025"/>
  </r>
  <r>
    <d v="2025-06-12T00:00:00"/>
    <n v="45"/>
    <s v="MARINA ELEUTÉRIO DA SILVA"/>
    <x v="5"/>
    <x v="0"/>
    <x v="0"/>
    <n v="12"/>
    <n v="2025"/>
  </r>
  <r>
    <d v="2025-06-12T00:00:00"/>
    <n v="47"/>
    <s v="MATHEUS FORTUNATO REIS"/>
    <x v="4"/>
    <x v="0"/>
    <x v="0"/>
    <n v="12"/>
    <n v="2025"/>
  </r>
  <r>
    <d v="2025-06-12T00:00:00"/>
    <n v="58"/>
    <s v="WILLIAMS CAMARGO DO PRADO"/>
    <x v="6"/>
    <x v="0"/>
    <x v="0"/>
    <n v="12"/>
    <n v="2025"/>
  </r>
  <r>
    <d v="2025-06-12T00:00:00"/>
    <n v="4"/>
    <s v="ARON TADEU NASCIMENTO DE VITRO"/>
    <x v="5"/>
    <x v="0"/>
    <x v="0"/>
    <n v="12"/>
    <n v="2025"/>
  </r>
  <r>
    <d v="2025-06-12T00:00:00"/>
    <n v="22"/>
    <s v="GUILHERME AVILA RIBEIRO"/>
    <x v="5"/>
    <x v="0"/>
    <x v="0"/>
    <n v="12"/>
    <n v="2025"/>
  </r>
  <r>
    <d v="2025-06-12T00:00:00"/>
    <n v="14"/>
    <s v="ELIADSON ARAÚJO DE SÁ"/>
    <x v="1"/>
    <x v="0"/>
    <x v="0"/>
    <n v="12"/>
    <n v="2025"/>
  </r>
  <r>
    <d v="2025-06-12T00:00:00"/>
    <n v="29"/>
    <s v="JOÃO VICTOR MALAGOLLI COSTA"/>
    <x v="4"/>
    <x v="0"/>
    <x v="0"/>
    <n v="12"/>
    <n v="2025"/>
  </r>
  <r>
    <d v="2025-06-12T00:00:00"/>
    <n v="15"/>
    <s v="ELISETE DA SILVA SIMÕES"/>
    <x v="2"/>
    <x v="0"/>
    <x v="0"/>
    <n v="12"/>
    <n v="2025"/>
  </r>
  <r>
    <d v="2025-06-12T00:00:00"/>
    <n v="23"/>
    <s v="GUSTAVO DE JESUS SANTOS"/>
    <x v="4"/>
    <x v="0"/>
    <x v="0"/>
    <n v="12"/>
    <n v="2025"/>
  </r>
  <r>
    <d v="2025-06-12T00:00:00"/>
    <n v="12"/>
    <s v="EDUARDO FARIAS MENDES"/>
    <x v="1"/>
    <x v="0"/>
    <x v="0"/>
    <n v="12"/>
    <n v="2025"/>
  </r>
  <r>
    <d v="2025-06-12T00:00:00"/>
    <n v="12"/>
    <s v="EDUARDO FARIAS MENDES"/>
    <x v="4"/>
    <x v="0"/>
    <x v="0"/>
    <n v="12"/>
    <n v="2025"/>
  </r>
  <r>
    <d v="2025-06-13T00:00:00"/>
    <n v="54"/>
    <s v="ROSINEIDE SILVA DE OLIVEIRA"/>
    <x v="5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23"/>
    <s v="GUSTAVO DE JESUS SANTOS"/>
    <x v="4"/>
    <x v="0"/>
    <x v="0"/>
    <n v="13"/>
    <n v="2025"/>
  </r>
  <r>
    <d v="2025-06-13T00:00:00"/>
    <n v="61"/>
    <s v="ALESSANDRA "/>
    <x v="7"/>
    <x v="0"/>
    <x v="0"/>
    <n v="13"/>
    <n v="2025"/>
  </r>
  <r>
    <d v="2025-06-13T00:00:00"/>
    <n v="60"/>
    <s v="CLEITON"/>
    <x v="6"/>
    <x v="0"/>
    <x v="0"/>
    <n v="13"/>
    <n v="2025"/>
  </r>
  <r>
    <d v="2025-06-13T00:00:00"/>
    <n v="23"/>
    <s v="GUSTAVO DE JESUS SANTOS"/>
    <x v="2"/>
    <x v="0"/>
    <x v="0"/>
    <n v="13"/>
    <n v="2025"/>
  </r>
  <r>
    <d v="2025-06-13T00:00:00"/>
    <n v="57"/>
    <s v="VITOR DA SILVA PEDROSO"/>
    <x v="4"/>
    <x v="0"/>
    <x v="0"/>
    <n v="13"/>
    <n v="2025"/>
  </r>
  <r>
    <d v="2025-06-13T00:00:00"/>
    <n v="48"/>
    <s v="MOISES DE MORAES"/>
    <x v="8"/>
    <x v="0"/>
    <x v="0"/>
    <n v="13"/>
    <n v="2025"/>
  </r>
  <r>
    <d v="2025-06-13T00:00:00"/>
    <n v="48"/>
    <s v="MOISES DE MORAES"/>
    <x v="5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4"/>
    <s v="ARON TADEU NASCIMENTO DE VITRO"/>
    <x v="4"/>
    <x v="0"/>
    <x v="0"/>
    <n v="13"/>
    <n v="2025"/>
  </r>
  <r>
    <d v="2025-06-13T00:00:00"/>
    <n v="42"/>
    <s v="MARCIO GUILHERME BUENO DE MELO"/>
    <x v="1"/>
    <x v="0"/>
    <x v="0"/>
    <n v="13"/>
    <n v="2025"/>
  </r>
  <r>
    <d v="2025-06-13T00:00:00"/>
    <n v="42"/>
    <s v="MARCIO GUILHERME BUENO DE MELO"/>
    <x v="4"/>
    <x v="0"/>
    <x v="0"/>
    <n v="13"/>
    <n v="2025"/>
  </r>
  <r>
    <d v="2025-06-13T00:00:00"/>
    <n v="50"/>
    <s v="POLIANA ROCHA DOS SANTOS"/>
    <x v="1"/>
    <x v="0"/>
    <x v="0"/>
    <n v="13"/>
    <n v="2025"/>
  </r>
  <r>
    <d v="2025-06-13T00:00:00"/>
    <n v="50"/>
    <s v="POLIANA ROCHA DOS SANTOS"/>
    <x v="4"/>
    <x v="0"/>
    <x v="0"/>
    <n v="13"/>
    <n v="2025"/>
  </r>
  <r>
    <d v="2025-06-13T00:00:00"/>
    <n v="34"/>
    <s v="KESIA RAFAELA DA SILVA VILELA"/>
    <x v="4"/>
    <x v="0"/>
    <x v="0"/>
    <n v="13"/>
    <n v="2025"/>
  </r>
  <r>
    <d v="2025-06-13T00:00:00"/>
    <n v="3"/>
    <s v="ANTONIA ELIVANIA DA SILVA SANTOS GONÇALVES"/>
    <x v="4"/>
    <x v="0"/>
    <x v="0"/>
    <n v="13"/>
    <n v="2025"/>
  </r>
  <r>
    <d v="2025-06-14T00:00:00"/>
    <n v="14"/>
    <s v="ELIADSON ARAÚJO DE SÁ"/>
    <x v="4"/>
    <x v="0"/>
    <x v="0"/>
    <n v="14"/>
    <n v="2025"/>
  </r>
  <r>
    <d v="2025-06-14T00:00:00"/>
    <n v="14"/>
    <s v="ELIADSON ARAÚJO DE SÁ"/>
    <x v="4"/>
    <x v="0"/>
    <x v="0"/>
    <n v="14"/>
    <n v="2025"/>
  </r>
  <r>
    <d v="2025-06-14T00:00:00"/>
    <n v="40"/>
    <s v="MANUEL FERREIRA DOS SANTOS"/>
    <x v="4"/>
    <x v="0"/>
    <x v="0"/>
    <n v="14"/>
    <n v="2025"/>
  </r>
  <r>
    <d v="2025-06-14T00:00:00"/>
    <n v="25"/>
    <s v="JAQUELINE LEONOR DA SILVA"/>
    <x v="4"/>
    <x v="0"/>
    <x v="0"/>
    <n v="14"/>
    <n v="2025"/>
  </r>
  <r>
    <d v="2025-06-14T00:00:00"/>
    <n v="6"/>
    <s v="CAMILA DA SILVA FERZE"/>
    <x v="4"/>
    <x v="0"/>
    <x v="0"/>
    <n v="14"/>
    <n v="2025"/>
  </r>
  <r>
    <d v="2025-06-16T00:00:00"/>
    <n v="40"/>
    <s v="MANUEL FERREIRA DOS SANTOS"/>
    <x v="5"/>
    <x v="0"/>
    <x v="0"/>
    <n v="16"/>
    <n v="2025"/>
  </r>
  <r>
    <d v="2025-06-16T00:00:00"/>
    <n v="1"/>
    <s v="AMÉLIA BRITO ROCHA"/>
    <x v="5"/>
    <x v="0"/>
    <x v="0"/>
    <n v="16"/>
    <n v="2025"/>
  </r>
  <r>
    <d v="2025-06-16T00:00:00"/>
    <n v="60"/>
    <s v="CLEITON"/>
    <x v="6"/>
    <x v="0"/>
    <x v="0"/>
    <n v="16"/>
    <n v="2025"/>
  </r>
  <r>
    <d v="2025-06-16T00:00:00"/>
    <n v="51"/>
    <s v="RENAN COLONI MARTINS"/>
    <x v="4"/>
    <x v="0"/>
    <x v="0"/>
    <n v="16"/>
    <n v="2025"/>
  </r>
  <r>
    <d v="2025-06-16T00:00:00"/>
    <n v="34"/>
    <s v="KESIA RAFAELA DA SILVA VILELA"/>
    <x v="6"/>
    <x v="0"/>
    <x v="0"/>
    <n v="16"/>
    <n v="2025"/>
  </r>
  <r>
    <d v="2025-06-16T00:00:00"/>
    <n v="61"/>
    <s v="ALESSANDRA "/>
    <x v="2"/>
    <x v="0"/>
    <x v="0"/>
    <n v="16"/>
    <n v="2025"/>
  </r>
  <r>
    <d v="2025-06-16T00:00:00"/>
    <n v="3"/>
    <s v="ANTONIA ELIVANIA DA SILVA SANTOS GONÇALVES"/>
    <x v="2"/>
    <x v="0"/>
    <x v="0"/>
    <n v="16"/>
    <n v="2025"/>
  </r>
  <r>
    <d v="2025-06-16T00:00:00"/>
    <n v="12"/>
    <s v="EDUARDO FARIAS MENDES"/>
    <x v="2"/>
    <x v="0"/>
    <x v="0"/>
    <n v="16"/>
    <n v="2025"/>
  </r>
  <r>
    <d v="2025-06-16T00:00:00"/>
    <n v="17"/>
    <s v="FELICIO DA COSTA RIBEIRO ALVES"/>
    <x v="2"/>
    <x v="0"/>
    <x v="0"/>
    <n v="16"/>
    <n v="2025"/>
  </r>
  <r>
    <d v="2025-06-16T00:00:00"/>
    <n v="34"/>
    <s v="KESIA RAFAELA DA SILVA VILELA"/>
    <x v="2"/>
    <x v="0"/>
    <x v="0"/>
    <n v="16"/>
    <n v="2025"/>
  </r>
  <r>
    <d v="2025-06-16T00:00:00"/>
    <n v="59"/>
    <s v="YARA SIMÕES PROCÓPIO"/>
    <x v="2"/>
    <x v="0"/>
    <x v="0"/>
    <n v="16"/>
    <n v="2025"/>
  </r>
  <r>
    <d v="2025-06-16T00:00:00"/>
    <n v="4"/>
    <s v="ARON TADEU NASCIMENTO DE VITRO"/>
    <x v="5"/>
    <x v="0"/>
    <x v="0"/>
    <n v="16"/>
    <n v="2025"/>
  </r>
  <r>
    <d v="2025-06-16T00:00:00"/>
    <n v="4"/>
    <s v="ARON TADEU NASCIMENTO DE VITRO"/>
    <x v="4"/>
    <x v="0"/>
    <x v="0"/>
    <n v="16"/>
    <n v="2025"/>
  </r>
  <r>
    <d v="2025-06-16T00:00:00"/>
    <n v="12"/>
    <s v="EDUARDO FARIAS MENDES"/>
    <x v="5"/>
    <x v="0"/>
    <x v="0"/>
    <n v="16"/>
    <n v="2025"/>
  </r>
  <r>
    <d v="2025-06-16T00:00:00"/>
    <n v="54"/>
    <s v="ROSINEIDE SILVA DE OLIVEIRA"/>
    <x v="5"/>
    <x v="0"/>
    <x v="0"/>
    <n v="16"/>
    <n v="2025"/>
  </r>
  <r>
    <d v="2025-06-16T00:00:00"/>
    <n v="2"/>
    <s v="ANDRÉ AGUILAR RIBEIRO"/>
    <x v="5"/>
    <x v="0"/>
    <x v="0"/>
    <n v="16"/>
    <n v="2025"/>
  </r>
  <r>
    <d v="2025-06-16T00:00:00"/>
    <n v="20"/>
    <s v="FRANCISCA VIEIRA DE LIMA"/>
    <x v="5"/>
    <x v="0"/>
    <x v="0"/>
    <n v="16"/>
    <n v="2025"/>
  </r>
  <r>
    <d v="2025-06-16T00:00:00"/>
    <n v="45"/>
    <s v="MARINA ELEUTÉRIO DA SILVA"/>
    <x v="5"/>
    <x v="0"/>
    <x v="0"/>
    <n v="16"/>
    <n v="2025"/>
  </r>
  <r>
    <d v="2025-06-16T00:00:00"/>
    <n v="6"/>
    <s v="CAMILA DA SILVA FERZE"/>
    <x v="4"/>
    <x v="0"/>
    <x v="0"/>
    <n v="16"/>
    <n v="2025"/>
  </r>
  <r>
    <d v="2025-06-16T00:00:00"/>
    <n v="55"/>
    <s v="VALDIRENE SERAFIM DO SANTOS"/>
    <x v="5"/>
    <x v="0"/>
    <x v="0"/>
    <n v="16"/>
    <n v="2025"/>
  </r>
  <r>
    <d v="2025-06-17T00:00:00"/>
    <n v="34"/>
    <s v="KESIA RAFAELA DA SILVA VILELA"/>
    <x v="1"/>
    <x v="0"/>
    <x v="0"/>
    <n v="17"/>
    <n v="2025"/>
  </r>
  <r>
    <d v="2025-06-17T00:00:00"/>
    <n v="34"/>
    <s v="KESIA RAFAELA DA SILVA VILELA"/>
    <x v="5"/>
    <x v="0"/>
    <x v="0"/>
    <n v="17"/>
    <n v="2025"/>
  </r>
  <r>
    <d v="2025-06-17T00:00:00"/>
    <n v="23"/>
    <s v="GUSTAVO DE JESUS SANTOS"/>
    <x v="5"/>
    <x v="0"/>
    <x v="0"/>
    <n v="17"/>
    <n v="2025"/>
  </r>
  <r>
    <d v="2025-06-17T00:00:00"/>
    <n v="12"/>
    <s v="EDUARDO FARIAS MENDES"/>
    <x v="3"/>
    <x v="0"/>
    <x v="0"/>
    <n v="17"/>
    <n v="2025"/>
  </r>
  <r>
    <d v="2025-06-17T00:00:00"/>
    <n v="49"/>
    <s v="PEDRO LUCAS RIBEIRO ARTHIAGAS "/>
    <x v="3"/>
    <x v="0"/>
    <x v="0"/>
    <n v="17"/>
    <n v="2025"/>
  </r>
  <r>
    <d v="2025-06-17T00:00:00"/>
    <n v="21"/>
    <s v="GISELE PEREIRA DA SILVA"/>
    <x v="2"/>
    <x v="0"/>
    <x v="0"/>
    <n v="17"/>
    <n v="2025"/>
  </r>
  <r>
    <d v="2025-06-17T00:00:00"/>
    <n v="47"/>
    <s v="MATHEUS FORTUNATO REIS"/>
    <x v="5"/>
    <x v="0"/>
    <x v="0"/>
    <n v="17"/>
    <n v="2025"/>
  </r>
  <r>
    <d v="2025-06-17T00:00:00"/>
    <n v="58"/>
    <s v="WILLIAMS CAMARGO DO PRADO"/>
    <x v="5"/>
    <x v="0"/>
    <x v="0"/>
    <n v="17"/>
    <n v="2025"/>
  </r>
  <r>
    <d v="2025-06-17T00:00:00"/>
    <n v="14"/>
    <s v="ELIADSON ARAÚJO DE SÁ"/>
    <x v="5"/>
    <x v="0"/>
    <x v="0"/>
    <n v="17"/>
    <n v="2025"/>
  </r>
  <r>
    <d v="2025-06-17T00:00:00"/>
    <n v="6"/>
    <s v="CAMILA DA SILVA FERZE"/>
    <x v="4"/>
    <x v="0"/>
    <x v="0"/>
    <n v="17"/>
    <n v="2025"/>
  </r>
  <r>
    <d v="2025-06-17T00:00:00"/>
    <n v="20"/>
    <s v="FRANCISCA VIEIRA DE LIMA"/>
    <x v="1"/>
    <x v="0"/>
    <x v="0"/>
    <n v="17"/>
    <n v="2025"/>
  </r>
  <r>
    <d v="2025-06-17T00:00:00"/>
    <n v="14"/>
    <s v="ELIADSON ARAÚJO DE SÁ"/>
    <x v="1"/>
    <x v="0"/>
    <x v="0"/>
    <n v="17"/>
    <n v="2025"/>
  </r>
  <r>
    <d v="2025-06-17T00:00:00"/>
    <n v="2"/>
    <s v="ANDRÉ AGUILAR RIBEIRO"/>
    <x v="5"/>
    <x v="0"/>
    <x v="0"/>
    <n v="17"/>
    <n v="2025"/>
  </r>
  <r>
    <d v="2025-06-18T00:00:00"/>
    <n v="42"/>
    <s v="MARCIO GUILHERME BUENO DE MELO"/>
    <x v="5"/>
    <x v="0"/>
    <x v="0"/>
    <n v="18"/>
    <n v="2025"/>
  </r>
  <r>
    <d v="2025-06-18T00:00:00"/>
    <n v="51"/>
    <s v="RENAN COLONI MARTINS"/>
    <x v="5"/>
    <x v="0"/>
    <x v="0"/>
    <n v="18"/>
    <n v="2025"/>
  </r>
  <r>
    <d v="2025-06-18T00:00:00"/>
    <n v="23"/>
    <s v="GUSTAVO DE JESUS SANTOS"/>
    <x v="5"/>
    <x v="0"/>
    <x v="0"/>
    <n v="18"/>
    <n v="2025"/>
  </r>
  <r>
    <d v="2025-06-18T00:00:00"/>
    <n v="29"/>
    <s v="JOÃO VICTOR MALAGOLLI COSTA"/>
    <x v="5"/>
    <x v="0"/>
    <x v="0"/>
    <n v="18"/>
    <n v="2025"/>
  </r>
  <r>
    <d v="2025-06-18T00:00:00"/>
    <n v="60"/>
    <s v="CLEITON"/>
    <x v="5"/>
    <x v="0"/>
    <x v="0"/>
    <n v="18"/>
    <n v="2025"/>
  </r>
  <r>
    <d v="2025-06-18T00:00:00"/>
    <n v="42"/>
    <s v="MARCIO GUILHERME BUENO DE MELO"/>
    <x v="4"/>
    <x v="0"/>
    <x v="0"/>
    <n v="18"/>
    <n v="2025"/>
  </r>
  <r>
    <d v="2025-06-18T00:00:00"/>
    <n v="23"/>
    <s v="GUSTAVO DE JESUS SANTOS"/>
    <x v="4"/>
    <x v="0"/>
    <x v="0"/>
    <n v="18"/>
    <n v="2025"/>
  </r>
  <r>
    <d v="2025-06-18T00:00:00"/>
    <n v="39"/>
    <s v="LUCILENE DIAS FERREIRA DE OLIVEIRA"/>
    <x v="1"/>
    <x v="0"/>
    <x v="0"/>
    <n v="18"/>
    <n v="2025"/>
  </r>
  <r>
    <d v="2025-06-18T00:00:00"/>
    <n v="39"/>
    <s v="LUCILENE DIAS FERREIRA DE OLIVEIRA"/>
    <x v="4"/>
    <x v="0"/>
    <x v="0"/>
    <n v="18"/>
    <n v="2025"/>
  </r>
  <r>
    <d v="2025-06-18T00:00:00"/>
    <n v="40"/>
    <s v="MANUEL FERREIRA DOS SANTOS"/>
    <x v="4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6"/>
    <x v="0"/>
    <x v="0"/>
    <n v="18"/>
    <n v="2025"/>
  </r>
  <r>
    <d v="2025-06-18T00:00:00"/>
    <n v="35"/>
    <s v="LARISSA ALMEIDA DE SOUZA"/>
    <x v="6"/>
    <x v="0"/>
    <x v="0"/>
    <n v="18"/>
    <n v="2025"/>
  </r>
  <r>
    <d v="2025-06-18T00:00:00"/>
    <n v="35"/>
    <s v="LARISSA ALMEIDA DE SOUZA"/>
    <x v="1"/>
    <x v="0"/>
    <x v="0"/>
    <n v="18"/>
    <n v="2025"/>
  </r>
  <r>
    <d v="2025-06-18T00:00:00"/>
    <n v="17"/>
    <s v="FELICIO DA COSTA RIBEIRO ALVES"/>
    <x v="6"/>
    <x v="0"/>
    <x v="0"/>
    <n v="18"/>
    <n v="2025"/>
  </r>
  <r>
    <d v="2025-06-18T00:00:00"/>
    <n v="14"/>
    <s v="ELIADSON ARAÚJO DE SÁ"/>
    <x v="6"/>
    <x v="0"/>
    <x v="0"/>
    <n v="18"/>
    <n v="2025"/>
  </r>
  <r>
    <d v="2025-06-18T00:00:00"/>
    <n v="40"/>
    <s v="MANUEL FERREIRA DOS SANTOS"/>
    <x v="5"/>
    <x v="0"/>
    <x v="0"/>
    <n v="18"/>
    <n v="2025"/>
  </r>
  <r>
    <d v="2025-06-18T00:00:00"/>
    <n v="25"/>
    <s v="JAQUELINE LEONOR DA SILVA"/>
    <x v="4"/>
    <x v="0"/>
    <x v="0"/>
    <n v="18"/>
    <n v="2025"/>
  </r>
  <r>
    <d v="2025-06-19T00:00:00"/>
    <n v="49"/>
    <s v="PEDRO LUCAS RIBEIRO ARTHIAGAS "/>
    <x v="3"/>
    <x v="0"/>
    <x v="0"/>
    <n v="19"/>
    <n v="2025"/>
  </r>
  <r>
    <d v="2025-06-19T00:00:00"/>
    <n v="49"/>
    <s v="PEDRO LUCAS RIBEIRO ARTHIAGAS "/>
    <x v="4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0"/>
    <s v="CLEITON"/>
    <x v="4"/>
    <x v="0"/>
    <x v="0"/>
    <n v="19"/>
    <n v="2025"/>
  </r>
  <r>
    <d v="2025-06-19T00:00:00"/>
    <n v="42"/>
    <s v="MARCIO GUILHERME BUENO DE MELO"/>
    <x v="4"/>
    <x v="0"/>
    <x v="0"/>
    <n v="19"/>
    <n v="2025"/>
  </r>
  <r>
    <d v="2025-06-19T00:00:00"/>
    <n v="42"/>
    <s v="MARCIO GUILHERME BUENO DE MELO"/>
    <x v="6"/>
    <x v="0"/>
    <x v="0"/>
    <n v="19"/>
    <n v="2025"/>
  </r>
  <r>
    <d v="2025-06-19T00:00:00"/>
    <n v="42"/>
    <s v="MARCIO GUILHERME BUENO DE MELO"/>
    <x v="5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34"/>
    <s v="KESIA RAFAELA DA SILVA VILELA"/>
    <x v="4"/>
    <x v="0"/>
    <x v="0"/>
    <n v="19"/>
    <n v="2025"/>
  </r>
  <r>
    <d v="2025-06-19T00:00:00"/>
    <n v="34"/>
    <s v="KESIA RAFAELA DA SILVA VILELA"/>
    <x v="3"/>
    <x v="0"/>
    <x v="0"/>
    <n v="19"/>
    <n v="2025"/>
  </r>
  <r>
    <d v="2025-06-19T00:00:00"/>
    <n v="23"/>
    <s v="GUSTAVO DE JESUS SANTOS"/>
    <x v="4"/>
    <x v="0"/>
    <x v="0"/>
    <n v="19"/>
    <n v="2025"/>
  </r>
  <r>
    <d v="2025-06-19T00:00:00"/>
    <n v="61"/>
    <s v="ALESSANDRA "/>
    <x v="1"/>
    <x v="0"/>
    <x v="0"/>
    <n v="19"/>
    <n v="2025"/>
  </r>
  <r>
    <d v="2025-06-19T00:00:00"/>
    <n v="29"/>
    <s v="JOÃO VICTOR MALAGOLLI COSTA"/>
    <x v="4"/>
    <x v="0"/>
    <x v="0"/>
    <n v="19"/>
    <n v="2025"/>
  </r>
  <r>
    <d v="2025-06-19T00:00:00"/>
    <n v="62"/>
    <s v="FABIO LUIS"/>
    <x v="4"/>
    <x v="0"/>
    <x v="0"/>
    <n v="19"/>
    <n v="2025"/>
  </r>
  <r>
    <d v="2025-06-19T00:00:00"/>
    <n v="4"/>
    <s v="ARON TADEU NASCIMENTO DE VITRO"/>
    <x v="4"/>
    <x v="0"/>
    <x v="0"/>
    <n v="19"/>
    <n v="2025"/>
  </r>
  <r>
    <d v="2025-06-19T00:00:00"/>
    <n v="20"/>
    <s v="FRANCISCA VIEIRA DE LIMA"/>
    <x v="1"/>
    <x v="0"/>
    <x v="0"/>
    <n v="19"/>
    <n v="2025"/>
  </r>
  <r>
    <d v="2025-06-19T00:00:00"/>
    <n v="14"/>
    <s v="ELIADSON ARAÚJO DE SÁ"/>
    <x v="5"/>
    <x v="0"/>
    <x v="0"/>
    <n v="19"/>
    <n v="2025"/>
  </r>
  <r>
    <d v="2025-06-19T00:00:00"/>
    <n v="6"/>
    <s v="CAMILA DA SILVA FERZE"/>
    <x v="4"/>
    <x v="0"/>
    <x v="0"/>
    <n v="19"/>
    <n v="2025"/>
  </r>
  <r>
    <d v="2025-06-23T00:00:00"/>
    <n v="15"/>
    <s v="ELISETE DA SILVA SIMÕES"/>
    <x v="2"/>
    <x v="0"/>
    <x v="0"/>
    <n v="23"/>
    <n v="2025"/>
  </r>
  <r>
    <d v="2025-06-23T00:00:00"/>
    <n v="23"/>
    <s v="GUSTAVO DE JESUS SANTOS"/>
    <x v="9"/>
    <x v="0"/>
    <x v="0"/>
    <n v="23"/>
    <n v="2025"/>
  </r>
  <r>
    <d v="2025-06-23T00:00:00"/>
    <n v="23"/>
    <s v="GUSTAVO DE JESUS SANTOS"/>
    <x v="4"/>
    <x v="0"/>
    <x v="0"/>
    <n v="23"/>
    <n v="2025"/>
  </r>
  <r>
    <d v="2025-06-23T00:00:00"/>
    <n v="29"/>
    <s v="JOÃO VICTOR MALAGOLLI COSTA"/>
    <x v="4"/>
    <x v="0"/>
    <x v="0"/>
    <n v="23"/>
    <n v="2025"/>
  </r>
  <r>
    <d v="2025-06-23T00:00:00"/>
    <n v="49"/>
    <s v="PEDRO LUCAS RIBEIRO ARTHIAGAS "/>
    <x v="2"/>
    <x v="0"/>
    <x v="0"/>
    <n v="23"/>
    <n v="2025"/>
  </r>
  <r>
    <d v="2025-06-23T00:00:00"/>
    <n v="30"/>
    <s v="JONATHAN CARLOS MOURA DA SILVA"/>
    <x v="2"/>
    <x v="0"/>
    <x v="0"/>
    <n v="23"/>
    <n v="2025"/>
  </r>
  <r>
    <d v="2025-06-19T00:00:00"/>
    <n v="7"/>
    <s v="CATIA OLIVEIRA DOS SANTOS"/>
    <x v="5"/>
    <x v="0"/>
    <x v="0"/>
    <n v="19"/>
    <n v="2025"/>
  </r>
  <r>
    <d v="2025-06-19T00:00:00"/>
    <n v="25"/>
    <s v="JAQUELINE LEONOR DA SILVA"/>
    <x v="4"/>
    <x v="0"/>
    <x v="0"/>
    <n v="19"/>
    <n v="2025"/>
  </r>
  <r>
    <d v="2025-06-23T00:00:00"/>
    <n v="4"/>
    <s v="ARON TADEU NASCIMENTO DE VITRO"/>
    <x v="6"/>
    <x v="0"/>
    <x v="0"/>
    <n v="23"/>
    <n v="2025"/>
  </r>
  <r>
    <d v="2025-06-23T00:00:00"/>
    <n v="2"/>
    <s v="ANDRÉ AGUILAR RIBEIRO"/>
    <x v="5"/>
    <x v="0"/>
    <x v="0"/>
    <n v="23"/>
    <n v="2025"/>
  </r>
  <r>
    <d v="2025-06-23T00:00:00"/>
    <n v="34"/>
    <s v="KESIA RAFAELA DA SILVA VILELA"/>
    <x v="6"/>
    <x v="0"/>
    <x v="0"/>
    <n v="23"/>
    <n v="2025"/>
  </r>
  <r>
    <d v="2025-06-23T00:00:00"/>
    <n v="14"/>
    <s v="ELIADSON ARAÚJO DE SÁ"/>
    <x v="5"/>
    <x v="0"/>
    <x v="0"/>
    <n v="23"/>
    <n v="2025"/>
  </r>
  <r>
    <d v="2025-06-23T00:00:00"/>
    <n v="55"/>
    <s v="VALDIRENE SERAFIM DO SANTOS"/>
    <x v="0"/>
    <x v="0"/>
    <x v="0"/>
    <n v="23"/>
    <n v="2025"/>
  </r>
  <r>
    <d v="2025-06-23T00:00:00"/>
    <n v="22"/>
    <s v="GUILHERME AVILA RIBEIRO"/>
    <x v="4"/>
    <x v="0"/>
    <x v="0"/>
    <n v="23"/>
    <n v="2025"/>
  </r>
  <r>
    <d v="2025-06-23T00:00:00"/>
    <n v="14"/>
    <s v="ELIADSON ARAÚJO DE SÁ"/>
    <x v="4"/>
    <x v="0"/>
    <x v="0"/>
    <n v="23"/>
    <n v="2025"/>
  </r>
  <r>
    <d v="2025-06-23T00:00:00"/>
    <n v="42"/>
    <s v="MARCIO GUILHERME BUENO DE MELO"/>
    <x v="4"/>
    <x v="0"/>
    <x v="0"/>
    <n v="23"/>
    <n v="2025"/>
  </r>
  <r>
    <d v="2025-06-23T00:00:00"/>
    <n v="57"/>
    <s v="VITOR DA SILVA PEDROSO"/>
    <x v="4"/>
    <x v="0"/>
    <x v="0"/>
    <n v="23"/>
    <n v="2025"/>
  </r>
  <r>
    <d v="2025-06-24T00:00:00"/>
    <n v="57"/>
    <s v="VITOR DA SILVA PEDROSO"/>
    <x v="5"/>
    <x v="0"/>
    <x v="0"/>
    <n v="24"/>
    <n v="2025"/>
  </r>
  <r>
    <d v="2025-06-24T00:00:00"/>
    <n v="29"/>
    <s v="JOÃO VICTOR MALAGOLLI COSTA"/>
    <x v="4"/>
    <x v="0"/>
    <x v="0"/>
    <n v="24"/>
    <n v="2025"/>
  </r>
  <r>
    <d v="2025-06-24T00:00:00"/>
    <n v="10"/>
    <s v="DIOGO CESARIO MENDES DA SILVA"/>
    <x v="0"/>
    <x v="0"/>
    <x v="0"/>
    <n v="24"/>
    <n v="2025"/>
  </r>
  <r>
    <d v="2025-06-24T00:00:00"/>
    <n v="40"/>
    <s v="MANUEL FERREIRA DOS SANTOS"/>
    <x v="5"/>
    <x v="0"/>
    <x v="0"/>
    <n v="24"/>
    <n v="2025"/>
  </r>
  <r>
    <d v="2025-06-24T00:00:00"/>
    <n v="58"/>
    <s v="WILLIAMS CAMARGO DO PRADO"/>
    <x v="8"/>
    <x v="0"/>
    <x v="0"/>
    <n v="24"/>
    <n v="2025"/>
  </r>
  <r>
    <d v="2025-06-25T00:00:00"/>
    <n v="48"/>
    <s v="MOISES DE MORAES"/>
    <x v="8"/>
    <x v="0"/>
    <x v="0"/>
    <n v="25"/>
    <n v="2025"/>
  </r>
  <r>
    <d v="2025-06-25T00:00:00"/>
    <n v="62"/>
    <s v="FABIO LUIS"/>
    <x v="2"/>
    <x v="0"/>
    <x v="0"/>
    <n v="25"/>
    <n v="2025"/>
  </r>
  <r>
    <d v="2025-06-25T00:00:00"/>
    <n v="14"/>
    <s v="ELIADSON ARAÚJO DE SÁ"/>
    <x v="4"/>
    <x v="0"/>
    <x v="0"/>
    <n v="25"/>
    <n v="2025"/>
  </r>
  <r>
    <d v="2025-06-25T00:00:00"/>
    <n v="51"/>
    <s v="RENAN COLONI MARTINS"/>
    <x v="6"/>
    <x v="0"/>
    <x v="0"/>
    <n v="25"/>
    <n v="2025"/>
  </r>
  <r>
    <d v="2025-06-25T00:00:00"/>
    <n v="50"/>
    <s v="POLIANA ROCHA DOS SANTOS"/>
    <x v="5"/>
    <x v="0"/>
    <x v="0"/>
    <n v="25"/>
    <n v="2025"/>
  </r>
  <r>
    <d v="2025-06-25T00:00:00"/>
    <n v="49"/>
    <s v="PEDRO LUCAS RIBEIRO ARTHIAGAS "/>
    <x v="6"/>
    <x v="0"/>
    <x v="0"/>
    <n v="25"/>
    <n v="2025"/>
  </r>
  <r>
    <d v="2025-06-25T00:00:00"/>
    <n v="41"/>
    <s v="MARCIANO LOPES DUARTE"/>
    <x v="6"/>
    <x v="0"/>
    <x v="0"/>
    <n v="25"/>
    <n v="2025"/>
  </r>
  <r>
    <d v="2025-06-25T00:00:00"/>
    <n v="10"/>
    <s v="DIOGO CESARIO MENDES DA SILVA"/>
    <x v="6"/>
    <x v="0"/>
    <x v="0"/>
    <n v="25"/>
    <n v="2025"/>
  </r>
  <r>
    <d v="2025-06-25T00:00:00"/>
    <n v="4"/>
    <s v="ARON TADEU NASCIMENTO DE VITRO"/>
    <x v="4"/>
    <x v="0"/>
    <x v="0"/>
    <n v="25"/>
    <n v="2025"/>
  </r>
  <r>
    <d v="2025-06-25T00:00:00"/>
    <n v="34"/>
    <s v="KESIA RAFAELA DA SILVA VILELA"/>
    <x v="5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42"/>
    <s v="MARCIO GUILHERME BUENO DE MELO"/>
    <x v="1"/>
    <x v="0"/>
    <x v="0"/>
    <n v="25"/>
    <n v="2025"/>
  </r>
  <r>
    <d v="2025-06-25T00:00:00"/>
    <n v="23"/>
    <s v="GUSTAVO DE JESUS SANTOS"/>
    <x v="4"/>
    <x v="0"/>
    <x v="0"/>
    <n v="25"/>
    <n v="2025"/>
  </r>
  <r>
    <d v="2025-06-25T00:00:00"/>
    <n v="42"/>
    <s v="MARCIO GUILHERME BUENO DE MELO"/>
    <x v="4"/>
    <x v="0"/>
    <x v="0"/>
    <n v="25"/>
    <n v="2025"/>
  </r>
  <r>
    <d v="2025-06-25T00:00:00"/>
    <n v="42"/>
    <s v="MARCIO GUILHERME BUENO DE MELO"/>
    <x v="2"/>
    <x v="0"/>
    <x v="0"/>
    <n v="25"/>
    <n v="2025"/>
  </r>
  <r>
    <d v="2025-06-25T00:00:00"/>
    <n v="14"/>
    <s v="ELIADSON ARAÚJO DE SÁ"/>
    <x v="8"/>
    <x v="0"/>
    <x v="0"/>
    <n v="25"/>
    <n v="2025"/>
  </r>
  <r>
    <d v="2025-06-25T00:00:00"/>
    <n v="14"/>
    <s v="ELIADSON ARAÚJO DE SÁ"/>
    <x v="1"/>
    <x v="0"/>
    <x v="0"/>
    <n v="25"/>
    <n v="2025"/>
  </r>
  <r>
    <d v="2025-06-25T00:00:00"/>
    <n v="40"/>
    <s v="MANUEL FERREIRA DOS SANTOS"/>
    <x v="2"/>
    <x v="0"/>
    <x v="0"/>
    <n v="25"/>
    <n v="2025"/>
  </r>
  <r>
    <d v="2025-06-26T00:00:00"/>
    <n v="42"/>
    <s v="MARCIO GUILHERME BUENO DE MELO"/>
    <x v="5"/>
    <x v="0"/>
    <x v="0"/>
    <n v="26"/>
    <n v="2025"/>
  </r>
  <r>
    <d v="2025-06-26T00:00:00"/>
    <n v="59"/>
    <s v="YARA SIMÕES PROCÓPIO"/>
    <x v="4"/>
    <x v="0"/>
    <x v="0"/>
    <n v="26"/>
    <n v="2025"/>
  </r>
  <r>
    <d v="2025-06-26T00:00:00"/>
    <n v="50"/>
    <s v="POLIANA ROCHA DOS SANTOS"/>
    <x v="4"/>
    <x v="0"/>
    <x v="0"/>
    <n v="26"/>
    <n v="2025"/>
  </r>
  <r>
    <d v="2025-06-26T00:00:00"/>
    <n v="23"/>
    <s v="GUSTAVO DE JESUS SANTOS"/>
    <x v="4"/>
    <x v="0"/>
    <x v="0"/>
    <n v="26"/>
    <n v="2025"/>
  </r>
  <r>
    <d v="2025-06-26T00:00:00"/>
    <n v="42"/>
    <s v="MARCIO GUILHERME BUENO DE MELO"/>
    <x v="4"/>
    <x v="0"/>
    <x v="0"/>
    <n v="26"/>
    <n v="2025"/>
  </r>
  <r>
    <d v="2025-06-26T00:00:00"/>
    <n v="42"/>
    <s v="MARCIO GUILHERME BUENO DE MELO"/>
    <x v="5"/>
    <x v="0"/>
    <x v="0"/>
    <n v="26"/>
    <n v="2025"/>
  </r>
  <r>
    <d v="2025-06-26T00:00:00"/>
    <n v="61"/>
    <s v="ALESSANDRA "/>
    <x v="1"/>
    <x v="0"/>
    <x v="0"/>
    <n v="26"/>
    <n v="2025"/>
  </r>
  <r>
    <d v="2025-06-26T00:00:00"/>
    <n v="61"/>
    <s v="ALESSANDRA "/>
    <x v="4"/>
    <x v="0"/>
    <x v="0"/>
    <n v="26"/>
    <n v="2025"/>
  </r>
  <r>
    <d v="2025-06-26T00:00:00"/>
    <n v="34"/>
    <s v="KESIA RAFAELA DA SILVA VILEL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6T00:00:00"/>
    <n v="43"/>
    <s v="MARIA CLAUDIANE MATOS PINTO"/>
    <x v="2"/>
    <x v="0"/>
    <x v="0"/>
    <n v="26"/>
    <n v="2025"/>
  </r>
  <r>
    <d v="2025-06-26T00:00:00"/>
    <n v="13"/>
    <s v="EDVANDO APARECIDO RODRIGUES DE MORAES"/>
    <x v="5"/>
    <x v="0"/>
    <x v="0"/>
    <n v="26"/>
    <n v="2025"/>
  </r>
  <r>
    <d v="2025-06-26T00:00:00"/>
    <n v="2"/>
    <s v="ANDRÉ AGUILAR RIBEIRO"/>
    <x v="5"/>
    <x v="0"/>
    <x v="0"/>
    <n v="26"/>
    <n v="2025"/>
  </r>
  <r>
    <d v="2025-06-26T00:00:00"/>
    <n v="55"/>
    <s v="VALDIRENE SERAFIM DO SANTOS"/>
    <x v="1"/>
    <x v="0"/>
    <x v="0"/>
    <n v="26"/>
    <n v="2025"/>
  </r>
  <r>
    <d v="2025-06-26T00:00:00"/>
    <n v="60"/>
    <s v="CLEITON"/>
    <x v="1"/>
    <x v="0"/>
    <x v="0"/>
    <n v="26"/>
    <n v="2025"/>
  </r>
  <r>
    <d v="2025-06-26T00:00:00"/>
    <n v="60"/>
    <s v="CLEITON"/>
    <x v="4"/>
    <x v="0"/>
    <x v="0"/>
    <n v="26"/>
    <n v="2025"/>
  </r>
  <r>
    <d v="2025-06-26T00:00:00"/>
    <n v="33"/>
    <s v="KATHIA APARECIDA SANTOS"/>
    <x v="2"/>
    <x v="0"/>
    <x v="0"/>
    <n v="26"/>
    <n v="2025"/>
  </r>
  <r>
    <d v="2025-06-26T00:00:00"/>
    <n v="57"/>
    <s v="VITOR DA SILVA PEDROSO"/>
    <x v="3"/>
    <x v="0"/>
    <x v="0"/>
    <n v="26"/>
    <n v="2025"/>
  </r>
  <r>
    <d v="2025-06-26T00:00:00"/>
    <n v="20"/>
    <s v="FRANCISCA VIEIRA DE LIMA"/>
    <x v="1"/>
    <x v="0"/>
    <x v="0"/>
    <n v="26"/>
    <n v="2025"/>
  </r>
  <r>
    <d v="2025-06-26T00:00:00"/>
    <n v="34"/>
    <s v="KESIA RAFAELA DA SILVA VILELA"/>
    <x v="4"/>
    <x v="0"/>
    <x v="0"/>
    <n v="26"/>
    <n v="2025"/>
  </r>
  <r>
    <d v="2025-06-27T00:00:00"/>
    <n v="12"/>
    <s v="EDUARDO FARIAS MENDES"/>
    <x v="1"/>
    <x v="0"/>
    <x v="0"/>
    <n v="27"/>
    <n v="2025"/>
  </r>
  <r>
    <d v="2025-06-27T00:00:00"/>
    <n v="47"/>
    <s v="MATHEUS FORTUNATO REIS"/>
    <x v="4"/>
    <x v="0"/>
    <x v="0"/>
    <n v="27"/>
    <n v="2025"/>
  </r>
  <r>
    <d v="2025-06-27T00:00:00"/>
    <n v="23"/>
    <s v="GUSTAVO DE JESUS SANTOS"/>
    <x v="4"/>
    <x v="0"/>
    <x v="0"/>
    <n v="27"/>
    <n v="2025"/>
  </r>
  <r>
    <d v="2025-06-27T00:00:00"/>
    <n v="17"/>
    <s v="FELICIO DA COSTA RIBEIRO ALVES"/>
    <x v="8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60"/>
    <s v="CLEITON"/>
    <x v="5"/>
    <x v="0"/>
    <x v="0"/>
    <n v="27"/>
    <n v="2025"/>
  </r>
  <r>
    <d v="2025-06-27T00:00:00"/>
    <n v="26"/>
    <s v="JAQUELINE MARIA SIMÕES CANDIDO"/>
    <x v="7"/>
    <x v="0"/>
    <x v="0"/>
    <n v="27"/>
    <n v="2025"/>
  </r>
  <r>
    <d v="2025-06-27T00:00:00"/>
    <n v="34"/>
    <s v="KESIA RAFAELA DA SILVA VILELA"/>
    <x v="1"/>
    <x v="0"/>
    <x v="0"/>
    <n v="27"/>
    <n v="2025"/>
  </r>
  <r>
    <d v="2025-06-27T00:00:00"/>
    <n v="33"/>
    <s v="KATHIA APARECIDA SANTOS"/>
    <x v="5"/>
    <x v="0"/>
    <x v="0"/>
    <n v="27"/>
    <n v="2025"/>
  </r>
  <r>
    <d v="2025-06-27T00:00:00"/>
    <n v="61"/>
    <s v="ALESSANDRA "/>
    <x v="10"/>
    <x v="0"/>
    <x v="0"/>
    <n v="27"/>
    <n v="2025"/>
  </r>
  <r>
    <d v="2025-06-27T00:00:00"/>
    <n v="61"/>
    <s v="ALESSANDRA "/>
    <x v="4"/>
    <x v="0"/>
    <x v="0"/>
    <n v="27"/>
    <n v="2025"/>
  </r>
  <r>
    <d v="2025-06-27T00:00:00"/>
    <n v="59"/>
    <s v="YARA SIMÕES PROCÓPIO"/>
    <x v="4"/>
    <x v="0"/>
    <x v="0"/>
    <n v="27"/>
    <n v="2025"/>
  </r>
  <r>
    <d v="2025-06-27T00:00:00"/>
    <n v="42"/>
    <s v="MARCIO GUILHERME BUENO DE MELO"/>
    <x v="4"/>
    <x v="0"/>
    <x v="0"/>
    <n v="27"/>
    <n v="2025"/>
  </r>
  <r>
    <d v="2025-06-27T00:00:00"/>
    <n v="42"/>
    <s v="MARCIO GUILHERME BUENO DE MELO"/>
    <x v="6"/>
    <x v="0"/>
    <x v="0"/>
    <n v="27"/>
    <n v="2025"/>
  </r>
  <r>
    <d v="2025-06-27T00:00:00"/>
    <n v="29"/>
    <s v="JOÃO VICTOR MALAGOLLI COSTA"/>
    <x v="4"/>
    <x v="0"/>
    <x v="0"/>
    <n v="27"/>
    <n v="2025"/>
  </r>
  <r>
    <d v="2025-06-27T00:00:00"/>
    <n v="7"/>
    <s v="CATIA OLIVEIRA DOS SANTOS"/>
    <x v="5"/>
    <x v="0"/>
    <x v="0"/>
    <n v="27"/>
    <n v="2025"/>
  </r>
  <r>
    <d v="2025-06-27T00:00:00"/>
    <n v="3"/>
    <s v="ANTONIA ELIVANIA DA SILVA SANTOS GONÇALVES"/>
    <x v="4"/>
    <x v="0"/>
    <x v="0"/>
    <n v="27"/>
    <n v="2025"/>
  </r>
  <r>
    <d v="2025-06-27T00:00:00"/>
    <n v="54"/>
    <s v="ROSINEIDE SILVA DE OLIVEIRA"/>
    <x v="7"/>
    <x v="0"/>
    <x v="0"/>
    <n v="27"/>
    <n v="2025"/>
  </r>
  <r>
    <d v="2025-06-27T00:00:00"/>
    <n v="43"/>
    <s v="MARIA CLAUDIANE MATOS PINTO"/>
    <x v="7"/>
    <x v="0"/>
    <x v="0"/>
    <n v="27"/>
    <n v="2025"/>
  </r>
  <r>
    <d v="2025-06-27T00:00:00"/>
    <n v="43"/>
    <s v="MARIA CLAUDIANE MATOS PINTO"/>
    <x v="4"/>
    <x v="0"/>
    <x v="0"/>
    <n v="27"/>
    <n v="2025"/>
  </r>
  <r>
    <d v="2025-06-27T00:00:00"/>
    <n v="49"/>
    <s v="PEDRO LUCAS RIBEIRO ARTHIAGAS "/>
    <x v="4"/>
    <x v="0"/>
    <x v="0"/>
    <n v="27"/>
    <n v="2025"/>
  </r>
  <r>
    <d v="2025-06-27T00:00:00"/>
    <n v="2"/>
    <s v="ANDRÉ AGUILAR RIBEIRO"/>
    <x v="5"/>
    <x v="0"/>
    <x v="0"/>
    <n v="27"/>
    <n v="2025"/>
  </r>
  <r>
    <d v="2025-06-27T00:00:00"/>
    <n v="21"/>
    <s v="GISELE PEREIRA DA SILVA"/>
    <x v="7"/>
    <x v="0"/>
    <x v="0"/>
    <n v="27"/>
    <n v="2025"/>
  </r>
  <r>
    <d v="2025-06-27T00:00:00"/>
    <n v="21"/>
    <s v="GISELE PEREIRA DA SILVA"/>
    <x v="1"/>
    <x v="0"/>
    <x v="0"/>
    <n v="27"/>
    <n v="2025"/>
  </r>
  <r>
    <d v="2025-06-27T00:00:00"/>
    <n v="6"/>
    <s v="CAMILA DA SILVA FERZE"/>
    <x v="4"/>
    <x v="0"/>
    <x v="0"/>
    <n v="27"/>
    <n v="2025"/>
  </r>
  <r>
    <d v="2025-06-27T00:00:00"/>
    <n v="25"/>
    <s v="JAQUELINE LEONOR DA SILVA"/>
    <x v="4"/>
    <x v="0"/>
    <x v="0"/>
    <n v="27"/>
    <n v="2025"/>
  </r>
  <r>
    <d v="2025-06-27T00:00:00"/>
    <n v="14"/>
    <s v="ELIADSON ARAÚJO DE SÁ"/>
    <x v="4"/>
    <x v="0"/>
    <x v="0"/>
    <n v="27"/>
    <n v="2025"/>
  </r>
  <r>
    <d v="2025-06-30T00:00:00"/>
    <n v="63"/>
    <s v="JOILSON"/>
    <x v="7"/>
    <x v="0"/>
    <x v="0"/>
    <n v="30"/>
    <n v="2025"/>
  </r>
  <r>
    <d v="2025-06-30T00:00:00"/>
    <n v="49"/>
    <s v="PEDRO LUCAS RIBEIRO ARTHIAGAS "/>
    <x v="4"/>
    <x v="0"/>
    <x v="0"/>
    <n v="30"/>
    <n v="2025"/>
  </r>
  <r>
    <d v="2025-06-30T00:00:00"/>
    <n v="47"/>
    <s v="MATHEUS FORTUNATO REIS"/>
    <x v="4"/>
    <x v="0"/>
    <x v="0"/>
    <n v="30"/>
    <n v="2025"/>
  </r>
  <r>
    <d v="2025-06-30T00:00:00"/>
    <n v="62"/>
    <s v="FABIO LUIS"/>
    <x v="4"/>
    <x v="0"/>
    <x v="0"/>
    <n v="30"/>
    <n v="2025"/>
  </r>
  <r>
    <d v="2025-06-30T00:00:00"/>
    <n v="42"/>
    <s v="MARCIO GUILHERME BUENO DE MELO"/>
    <x v="4"/>
    <x v="0"/>
    <x v="0"/>
    <n v="30"/>
    <n v="2025"/>
  </r>
  <r>
    <d v="2025-06-30T00:00:00"/>
    <n v="55"/>
    <s v="VALDIRENE SERAFIM DO SANTOS"/>
    <x v="11"/>
    <x v="0"/>
    <x v="0"/>
    <n v="30"/>
    <n v="2025"/>
  </r>
  <r>
    <d v="2025-07-01T00:00:00"/>
    <n v="23"/>
    <s v="GUSTAVO DE JESUS SANTOS"/>
    <x v="5"/>
    <x v="0"/>
    <x v="1"/>
    <n v="1"/>
    <n v="2025"/>
  </r>
  <r>
    <d v="2025-07-01T00:00:00"/>
    <n v="14"/>
    <s v="ELIADSON ARAÚJO DE SÁ"/>
    <x v="4"/>
    <x v="0"/>
    <x v="1"/>
    <n v="1"/>
    <n v="2025"/>
  </r>
  <r>
    <d v="2025-07-01T00:00:00"/>
    <n v="1"/>
    <s v="AMÉLIA BRITO ROCHA"/>
    <x v="0"/>
    <x v="0"/>
    <x v="1"/>
    <n v="1"/>
    <n v="2025"/>
  </r>
  <r>
    <d v="2025-07-01T00:00:00"/>
    <n v="29"/>
    <s v="JOÃO VICTOR MALAGOLLI COSTA"/>
    <x v="5"/>
    <x v="0"/>
    <x v="1"/>
    <n v="1"/>
    <n v="2025"/>
  </r>
  <r>
    <d v="2025-07-01T00:00:00"/>
    <n v="2"/>
    <s v="ANDRÉ AGUILAR RIBEIRO"/>
    <x v="5"/>
    <x v="0"/>
    <x v="1"/>
    <n v="1"/>
    <n v="2025"/>
  </r>
  <r>
    <d v="2025-07-01T00:00:00"/>
    <n v="29"/>
    <s v="JOÃO VICTOR MALAGOLLI COSTA"/>
    <x v="2"/>
    <x v="0"/>
    <x v="1"/>
    <n v="1"/>
    <n v="2025"/>
  </r>
  <r>
    <d v="2025-07-02T00:00:00"/>
    <n v="35"/>
    <s v="LARISSA ALMEIDA DE SOUZA"/>
    <x v="5"/>
    <x v="0"/>
    <x v="1"/>
    <n v="2"/>
    <n v="2025"/>
  </r>
  <r>
    <d v="2025-07-02T00:00:00"/>
    <n v="4"/>
    <s v="ARON TADEU NASCIMENTO DE VITRO"/>
    <x v="5"/>
    <x v="0"/>
    <x v="1"/>
    <n v="2"/>
    <n v="2025"/>
  </r>
  <r>
    <d v="2025-07-02T00:00:00"/>
    <n v="54"/>
    <s v="ROSINEIDE SILVA DE OLIVEIRA"/>
    <x v="0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35"/>
    <s v="LARISSA ALMEIDA DE SOUZA"/>
    <x v="5"/>
    <x v="0"/>
    <x v="1"/>
    <n v="2"/>
    <n v="2025"/>
  </r>
  <r>
    <d v="2025-07-02T00:00:00"/>
    <n v="17"/>
    <s v="FELICIO DA COSTA RIBEIRO ALVES"/>
    <x v="6"/>
    <x v="0"/>
    <x v="1"/>
    <n v="2"/>
    <n v="2025"/>
  </r>
  <r>
    <d v="2025-07-02T00:00:00"/>
    <n v="50"/>
    <s v="POLIANA ROCHA DOS SANTOS"/>
    <x v="4"/>
    <x v="0"/>
    <x v="1"/>
    <n v="2"/>
    <n v="2025"/>
  </r>
  <r>
    <d v="2025-07-02T00:00:00"/>
    <n v="34"/>
    <s v="KESIA RAFAELA DA SILVA VILELA"/>
    <x v="4"/>
    <x v="0"/>
    <x v="1"/>
    <n v="2"/>
    <n v="2025"/>
  </r>
  <r>
    <d v="2025-07-02T00:00:00"/>
    <n v="6"/>
    <s v="CAMILA DA SILVA FERZE"/>
    <x v="4"/>
    <x v="0"/>
    <x v="1"/>
    <n v="2"/>
    <n v="2025"/>
  </r>
  <r>
    <d v="2025-07-02T00:00:00"/>
    <n v="42"/>
    <s v="MARCIO GUILHERME BUENO DE MELO"/>
    <x v="4"/>
    <x v="0"/>
    <x v="1"/>
    <n v="2"/>
    <n v="2025"/>
  </r>
  <r>
    <d v="2025-07-02T00:00:00"/>
    <n v="15"/>
    <s v="ELISETE DA SILVA SIMÕES"/>
    <x v="1"/>
    <x v="0"/>
    <x v="1"/>
    <n v="2"/>
    <n v="2025"/>
  </r>
  <r>
    <d v="2025-07-02T00:00:00"/>
    <n v="23"/>
    <s v="GUSTAVO DE JESUS SANTOS"/>
    <x v="2"/>
    <x v="0"/>
    <x v="1"/>
    <n v="2"/>
    <n v="2025"/>
  </r>
  <r>
    <d v="2025-07-02T00:00:00"/>
    <n v="10"/>
    <s v="DIOGO CESARIO MENDES DA SILVA"/>
    <x v="4"/>
    <x v="0"/>
    <x v="1"/>
    <n v="2"/>
    <n v="2025"/>
  </r>
  <r>
    <d v="2025-07-04T00:00:00"/>
    <n v="29"/>
    <s v="JOÃO VICTOR MALAGOLLI COSTA"/>
    <x v="4"/>
    <x v="0"/>
    <x v="1"/>
    <n v="4"/>
    <n v="2025"/>
  </r>
  <r>
    <d v="2025-07-04T00:00:00"/>
    <n v="3"/>
    <s v="ANTONIA ELIVANIA DA SILVA SANTOS GONÇALVES"/>
    <x v="7"/>
    <x v="0"/>
    <x v="1"/>
    <n v="4"/>
    <n v="2025"/>
  </r>
  <r>
    <d v="2025-07-04T00:00:00"/>
    <n v="14"/>
    <s v="ELIADSON ARAÚJO DE SÁ"/>
    <x v="4"/>
    <x v="0"/>
    <x v="1"/>
    <n v="4"/>
    <n v="2025"/>
  </r>
  <r>
    <d v="2025-07-03T00:00:00"/>
    <n v="40"/>
    <s v="MANUEL FERREIRA DOS SANTOS"/>
    <x v="5"/>
    <x v="0"/>
    <x v="1"/>
    <n v="3"/>
    <n v="2025"/>
  </r>
  <r>
    <d v="2025-07-03T00:00:00"/>
    <n v="61"/>
    <s v="ALESSANDRA "/>
    <x v="6"/>
    <x v="0"/>
    <x v="1"/>
    <n v="3"/>
    <n v="2025"/>
  </r>
  <r>
    <d v="2025-07-04T00:00:00"/>
    <n v="50"/>
    <s v="POLIANA ROCHA DOS SANTOS"/>
    <x v="1"/>
    <x v="0"/>
    <x v="1"/>
    <n v="4"/>
    <n v="2025"/>
  </r>
  <r>
    <d v="2025-07-04T00:00:00"/>
    <n v="6"/>
    <s v="CAMILA DA SILVA FERZE"/>
    <x v="4"/>
    <x v="0"/>
    <x v="1"/>
    <n v="4"/>
    <n v="2025"/>
  </r>
  <r>
    <d v="2025-07-04T00:00:00"/>
    <n v="61"/>
    <s v="ALESSANDRA "/>
    <x v="4"/>
    <x v="0"/>
    <x v="1"/>
    <n v="4"/>
    <n v="2025"/>
  </r>
  <r>
    <d v="2025-07-04T00:00:00"/>
    <n v="62"/>
    <s v="FABIO LUIS"/>
    <x v="2"/>
    <x v="0"/>
    <x v="1"/>
    <n v="4"/>
    <n v="2025"/>
  </r>
  <r>
    <d v="2025-07-04T00:00:00"/>
    <n v="2"/>
    <s v="ANDRÉ AGUILAR RIBEIRO"/>
    <x v="5"/>
    <x v="0"/>
    <x v="1"/>
    <n v="4"/>
    <n v="2025"/>
  </r>
  <r>
    <d v="2025-07-04T00:00:00"/>
    <n v="55"/>
    <s v="VALDIRENE SERAFIM DO SANTOS"/>
    <x v="8"/>
    <x v="0"/>
    <x v="1"/>
    <n v="4"/>
    <n v="2025"/>
  </r>
  <r>
    <d v="2025-07-04T00:00:00"/>
    <n v="14"/>
    <s v="ELIADSON ARAÚJO DE SÁ"/>
    <x v="4"/>
    <x v="0"/>
    <x v="1"/>
    <n v="4"/>
    <n v="2025"/>
  </r>
  <r>
    <d v="2025-07-04T00:00:00"/>
    <n v="23"/>
    <s v="GUSTAVO DE JESUS SANTOS"/>
    <x v="4"/>
    <x v="0"/>
    <x v="1"/>
    <n v="4"/>
    <n v="2025"/>
  </r>
  <r>
    <d v="2025-07-08T00:00:00"/>
    <n v="10"/>
    <s v="DIOGO CESARIO MENDES DA SILVA"/>
    <x v="4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23"/>
    <s v="GUSTAVO DE JESUS SANTOS"/>
    <x v="2"/>
    <x v="0"/>
    <x v="1"/>
    <n v="8"/>
    <n v="2025"/>
  </r>
  <r>
    <d v="2025-07-08T00:00:00"/>
    <n v="24"/>
    <s v="HENRIQUE MORAES GATINONI"/>
    <x v="2"/>
    <x v="0"/>
    <x v="1"/>
    <n v="8"/>
    <n v="2025"/>
  </r>
  <r>
    <d v="2025-07-08T00:00:00"/>
    <n v="64"/>
    <s v="MARCIO MELO"/>
    <x v="2"/>
    <x v="0"/>
    <x v="1"/>
    <n v="8"/>
    <n v="2025"/>
  </r>
  <r>
    <d v="2025-07-08T00:00:00"/>
    <n v="38"/>
    <s v="LUCAS CERIMELE DA SILVA"/>
    <x v="2"/>
    <x v="0"/>
    <x v="1"/>
    <n v="8"/>
    <n v="2025"/>
  </r>
  <r>
    <d v="2025-07-08T00:00:00"/>
    <n v="23"/>
    <s v="GUSTAVO DE JESUS SANTOS"/>
    <x v="1"/>
    <x v="0"/>
    <x v="1"/>
    <n v="8"/>
    <n v="2025"/>
  </r>
  <r>
    <d v="2025-07-08T00:00:00"/>
    <n v="23"/>
    <s v="GUSTAVO DE JESUS SANTOS"/>
    <x v="4"/>
    <x v="0"/>
    <x v="1"/>
    <n v="8"/>
    <n v="2025"/>
  </r>
  <r>
    <d v="2025-07-08T00:00:00"/>
    <n v="42"/>
    <s v="MARCIO GUILHERME BUENO DE MELO"/>
    <x v="2"/>
    <x v="0"/>
    <x v="1"/>
    <n v="8"/>
    <n v="2025"/>
  </r>
  <r>
    <d v="2025-07-08T00:00:00"/>
    <n v="42"/>
    <s v="MARCIO GUILHERME BUENO DE MELO"/>
    <x v="4"/>
    <x v="0"/>
    <x v="1"/>
    <n v="8"/>
    <n v="2025"/>
  </r>
  <r>
    <d v="2025-07-08T00:00:00"/>
    <n v="31"/>
    <s v="JOSÉ DANIEL RIBEIRO DA SILVA"/>
    <x v="4"/>
    <x v="0"/>
    <x v="1"/>
    <n v="8"/>
    <n v="2025"/>
  </r>
  <r>
    <d v="2025-07-09T00:00:00"/>
    <n v="23"/>
    <s v="GUSTAVO DE JESUS SANTOS"/>
    <x v="4"/>
    <x v="0"/>
    <x v="1"/>
    <n v="9"/>
    <n v="2025"/>
  </r>
  <r>
    <d v="2025-07-09T00:00:00"/>
    <n v="42"/>
    <s v="MARCIO GUILHERME BUENO DE MELO"/>
    <x v="4"/>
    <x v="0"/>
    <x v="1"/>
    <n v="9"/>
    <n v="2025"/>
  </r>
  <r>
    <d v="2025-07-09T00:00:00"/>
    <n v="10"/>
    <s v="DIOGO CESARIO MENDES DA SILVA"/>
    <x v="4"/>
    <x v="0"/>
    <x v="1"/>
    <n v="9"/>
    <n v="2025"/>
  </r>
  <r>
    <d v="2025-07-09T00:00:00"/>
    <n v="29"/>
    <s v="JOÃO VICTOR MALAGOLLI COSTA"/>
    <x v="4"/>
    <x v="0"/>
    <x v="1"/>
    <n v="9"/>
    <n v="2025"/>
  </r>
  <r>
    <d v="2025-07-09T00:00:00"/>
    <n v="49"/>
    <s v="PEDRO LUCAS RIBEIRO ARTHIAGAS "/>
    <x v="2"/>
    <x v="0"/>
    <x v="1"/>
    <n v="9"/>
    <n v="2025"/>
  </r>
  <r>
    <d v="2025-07-10T00:00:00"/>
    <n v="23"/>
    <s v="GUSTAVO DE JESUS SANTOS"/>
    <x v="4"/>
    <x v="0"/>
    <x v="1"/>
    <n v="10"/>
    <n v="2025"/>
  </r>
  <r>
    <d v="2025-07-10T00:00:00"/>
    <n v="42"/>
    <s v="MARCIO GUILHERME BUENO DE MELO"/>
    <x v="4"/>
    <x v="0"/>
    <x v="1"/>
    <n v="10"/>
    <n v="2025"/>
  </r>
  <r>
    <d v="2025-07-10T00:00:00"/>
    <n v="3"/>
    <s v="ANTONIA ELIVANIA DA SILVA SANTOS GONÇALVES"/>
    <x v="4"/>
    <x v="0"/>
    <x v="1"/>
    <n v="10"/>
    <n v="2025"/>
  </r>
  <r>
    <d v="2025-07-10T00:00:00"/>
    <n v="3"/>
    <s v="ANTONIA ELIVANIA DA SILVA SANTOS GONÇALVES"/>
    <x v="2"/>
    <x v="0"/>
    <x v="1"/>
    <n v="10"/>
    <n v="2025"/>
  </r>
  <r>
    <d v="2025-07-10T00:00:00"/>
    <n v="34"/>
    <s v="KESIA RAFAELA DA SILVA VILELA"/>
    <x v="4"/>
    <x v="0"/>
    <x v="1"/>
    <n v="10"/>
    <n v="2025"/>
  </r>
  <r>
    <d v="2025-07-10T00:00:00"/>
    <n v="34"/>
    <s v="KESIA RAFAELA DA SILVA VILELA"/>
    <x v="1"/>
    <x v="0"/>
    <x v="1"/>
    <n v="10"/>
    <n v="2025"/>
  </r>
  <r>
    <d v="2025-07-10T00:00:00"/>
    <n v="34"/>
    <s v="KESIA RAFAELA DA SILVA VILELA"/>
    <x v="0"/>
    <x v="0"/>
    <x v="1"/>
    <n v="10"/>
    <n v="2025"/>
  </r>
  <r>
    <d v="2025-07-10T00:00:00"/>
    <n v="4"/>
    <s v="ARON TADEU NASCIMENTO DE VITRO"/>
    <x v="2"/>
    <x v="0"/>
    <x v="1"/>
    <n v="10"/>
    <n v="2025"/>
  </r>
  <r>
    <d v="2025-07-10T00:00:00"/>
    <n v="61"/>
    <s v="ALESSANDRA "/>
    <x v="2"/>
    <x v="0"/>
    <x v="1"/>
    <n v="10"/>
    <n v="2025"/>
  </r>
  <r>
    <d v="2025-07-10T00:00:00"/>
    <n v="36"/>
    <s v="LEANDRO ALCANTARA DA SILVA"/>
    <x v="2"/>
    <x v="0"/>
    <x v="1"/>
    <n v="10"/>
    <n v="2025"/>
  </r>
  <r>
    <d v="2025-07-10T00:00:00"/>
    <n v="57"/>
    <s v="VITOR DA SILVA PEDROSO"/>
    <x v="5"/>
    <x v="0"/>
    <x v="1"/>
    <n v="10"/>
    <n v="2025"/>
  </r>
  <r>
    <d v="2025-07-10T00:00:00"/>
    <n v="3"/>
    <s v="ANTONIA ELIVANIA DA SILVA SANTOS GONÇALVES"/>
    <x v="5"/>
    <x v="0"/>
    <x v="1"/>
    <n v="10"/>
    <n v="2025"/>
  </r>
  <r>
    <d v="2025-07-10T00:00:00"/>
    <n v="3"/>
    <s v="ANTONIA ELIVANIA DA SILVA SANTOS GONÇALVES"/>
    <x v="7"/>
    <x v="0"/>
    <x v="1"/>
    <n v="10"/>
    <n v="2025"/>
  </r>
  <r>
    <d v="2025-07-10T00:00:00"/>
    <n v="3"/>
    <s v="ANTONIA ELIVANIA DA SILVA SANTOS GONÇALVES"/>
    <x v="6"/>
    <x v="0"/>
    <x v="1"/>
    <n v="10"/>
    <n v="2025"/>
  </r>
  <r>
    <d v="2025-07-10T00:00:00"/>
    <n v="29"/>
    <s v="JOÃO VICTOR MALAGOLLI COSTA"/>
    <x v="4"/>
    <x v="0"/>
    <x v="1"/>
    <n v="10"/>
    <n v="2025"/>
  </r>
  <r>
    <d v="2025-07-10T00:00:00"/>
    <n v="14"/>
    <s v="ELIADSON ARAÚJO DE SÁ"/>
    <x v="4"/>
    <x v="0"/>
    <x v="1"/>
    <n v="10"/>
    <n v="2025"/>
  </r>
  <r>
    <d v="2025-07-11T00:00:00"/>
    <n v="23"/>
    <s v="GUSTAVO DE JESUS SANTOS"/>
    <x v="4"/>
    <x v="0"/>
    <x v="1"/>
    <n v="11"/>
    <n v="2025"/>
  </r>
  <r>
    <d v="2025-07-11T00:00:00"/>
    <n v="12"/>
    <s v="EDUARDO FARIAS MENDES"/>
    <x v="5"/>
    <x v="0"/>
    <x v="1"/>
    <n v="11"/>
    <n v="2025"/>
  </r>
  <r>
    <d v="2025-07-11T00:00:00"/>
    <n v="12"/>
    <s v="EDUARDO FARIAS MENDES"/>
    <x v="1"/>
    <x v="0"/>
    <x v="1"/>
    <n v="11"/>
    <n v="2025"/>
  </r>
  <r>
    <d v="2025-07-11T00:00:00"/>
    <n v="42"/>
    <s v="MARCIO GUILHERME BUENO DE MELO"/>
    <x v="5"/>
    <x v="0"/>
    <x v="1"/>
    <n v="11"/>
    <n v="2025"/>
  </r>
  <r>
    <d v="2025-07-11T00:00:00"/>
    <n v="42"/>
    <s v="MARCIO GUILHERME BUENO DE MELO"/>
    <x v="6"/>
    <x v="0"/>
    <x v="1"/>
    <n v="11"/>
    <n v="2025"/>
  </r>
  <r>
    <d v="2025-07-11T00:00:00"/>
    <n v="51"/>
    <s v="RENAN COLONI MARTINS"/>
    <x v="5"/>
    <x v="0"/>
    <x v="1"/>
    <n v="11"/>
    <n v="2025"/>
  </r>
  <r>
    <d v="2025-07-11T00:00:00"/>
    <n v="10"/>
    <s v="DIOGO CESARIO MENDES DA SILVA"/>
    <x v="5"/>
    <x v="0"/>
    <x v="1"/>
    <n v="11"/>
    <n v="2025"/>
  </r>
  <r>
    <d v="2025-07-11T00:00:00"/>
    <n v="11"/>
    <s v="EDSON GATINONI JUNIOR"/>
    <x v="2"/>
    <x v="0"/>
    <x v="1"/>
    <n v="11"/>
    <n v="2025"/>
  </r>
  <r>
    <d v="2025-07-11T00:00:00"/>
    <n v="47"/>
    <s v="MATHEUS FORTUNATO REIS"/>
    <x v="5"/>
    <x v="0"/>
    <x v="1"/>
    <n v="11"/>
    <n v="2025"/>
  </r>
  <r>
    <d v="2025-07-12T00:00:00"/>
    <n v="55"/>
    <s v="VALDIRENE SERAFIM DO SANTOS"/>
    <x v="5"/>
    <x v="0"/>
    <x v="1"/>
    <n v="12"/>
    <n v="2025"/>
  </r>
  <r>
    <d v="2025-07-12T00:00:00"/>
    <n v="40"/>
    <s v="MANUEL FERREIRA DOS SANTOS"/>
    <x v="5"/>
    <x v="0"/>
    <x v="1"/>
    <n v="12"/>
    <n v="2025"/>
  </r>
  <r>
    <d v="2025-07-12T00:00:00"/>
    <n v="2"/>
    <s v="ANDRÉ AGUILAR RIBEIRO"/>
    <x v="5"/>
    <x v="0"/>
    <x v="1"/>
    <n v="12"/>
    <n v="2025"/>
  </r>
  <r>
    <d v="2025-07-12T00:00:00"/>
    <n v="14"/>
    <s v="ELIADSON ARAÚJO DE SÁ"/>
    <x v="1"/>
    <x v="0"/>
    <x v="1"/>
    <n v="12"/>
    <n v="2025"/>
  </r>
  <r>
    <d v="2025-07-12T00:00:00"/>
    <n v="14"/>
    <s v="ELIADSON ARAÚJO DE SÁ"/>
    <x v="4"/>
    <x v="0"/>
    <x v="1"/>
    <n v="12"/>
    <n v="2025"/>
  </r>
  <r>
    <d v="2025-07-14T00:00:00"/>
    <n v="60"/>
    <s v="CLEITON"/>
    <x v="0"/>
    <x v="0"/>
    <x v="1"/>
    <n v="14"/>
    <n v="2025"/>
  </r>
  <r>
    <d v="2025-07-14T00:00:00"/>
    <n v="50"/>
    <s v="POLIANA ROCHA DOS SANTOS"/>
    <x v="1"/>
    <x v="0"/>
    <x v="1"/>
    <n v="14"/>
    <n v="2025"/>
  </r>
  <r>
    <d v="2025-07-14T00:00:00"/>
    <n v="48"/>
    <s v="MOISES DE MORAES"/>
    <x v="8"/>
    <x v="0"/>
    <x v="1"/>
    <n v="14"/>
    <n v="2025"/>
  </r>
  <r>
    <d v="2025-07-14T00:00:00"/>
    <n v="17"/>
    <s v="FELICIO DA COSTA RIBEIRO ALVES"/>
    <x v="2"/>
    <x v="0"/>
    <x v="1"/>
    <n v="14"/>
    <n v="2025"/>
  </r>
  <r>
    <d v="2025-07-14T00:00:00"/>
    <n v="30"/>
    <s v="JONATHAN CARLOS MOURA DA SILVA"/>
    <x v="2"/>
    <x v="0"/>
    <x v="1"/>
    <n v="14"/>
    <n v="2025"/>
  </r>
  <r>
    <d v="2025-07-14T00:00:00"/>
    <n v="47"/>
    <s v="MATHEUS FORTUNATO REIS"/>
    <x v="5"/>
    <x v="0"/>
    <x v="1"/>
    <n v="14"/>
    <n v="2025"/>
  </r>
  <r>
    <d v="2025-07-14T00:00:00"/>
    <n v="13"/>
    <s v="EDVANDO APARECIDO RODRIGUES DE MORAES"/>
    <x v="6"/>
    <x v="0"/>
    <x v="1"/>
    <n v="14"/>
    <n v="2025"/>
  </r>
  <r>
    <d v="2025-07-15T00:00:00"/>
    <n v="62"/>
    <s v="FABIO LUIS"/>
    <x v="2"/>
    <x v="0"/>
    <x v="1"/>
    <n v="15"/>
    <n v="2025"/>
  </r>
  <r>
    <d v="2025-07-15T00:00:00"/>
    <n v="29"/>
    <s v="JOÃO VICTOR MALAGOLLI COSTA"/>
    <x v="4"/>
    <x v="0"/>
    <x v="1"/>
    <n v="15"/>
    <n v="2025"/>
  </r>
  <r>
    <d v="2025-07-15T00:00:00"/>
    <n v="17"/>
    <s v="FELICIO DA COSTA RIBEIRO ALVES"/>
    <x v="6"/>
    <x v="0"/>
    <x v="1"/>
    <n v="15"/>
    <n v="2025"/>
  </r>
  <r>
    <d v="2025-07-15T00:00:00"/>
    <n v="16"/>
    <s v="FABIO FELIPE CARDOSO"/>
    <x v="6"/>
    <x v="0"/>
    <x v="1"/>
    <n v="15"/>
    <n v="2025"/>
  </r>
  <r>
    <d v="2025-07-15T00:00:00"/>
    <n v="47"/>
    <s v="MATHEUS FORTUNATO REIS"/>
    <x v="4"/>
    <x v="0"/>
    <x v="1"/>
    <n v="15"/>
    <n v="2025"/>
  </r>
  <r>
    <d v="2025-07-15T00:00:00"/>
    <n v="49"/>
    <s v="PEDRO LUCAS RIBEIRO ARTHIAGAS "/>
    <x v="4"/>
    <x v="0"/>
    <x v="1"/>
    <n v="15"/>
    <n v="2025"/>
  </r>
  <r>
    <d v="2025-07-15T00:00:00"/>
    <n v="49"/>
    <s v="PEDRO LUCAS RIBEIRO ARTHIAGAS "/>
    <x v="5"/>
    <x v="0"/>
    <x v="1"/>
    <n v="15"/>
    <n v="2025"/>
  </r>
  <r>
    <d v="2025-07-15T00:00:00"/>
    <n v="23"/>
    <s v="GUSTAVO DE JESUS SANTOS"/>
    <x v="4"/>
    <x v="0"/>
    <x v="1"/>
    <n v="15"/>
    <n v="2025"/>
  </r>
  <r>
    <d v="2025-07-15T00:00:00"/>
    <n v="42"/>
    <s v="MARCIO GUILHERME BUENO DE MELO"/>
    <x v="4"/>
    <x v="0"/>
    <x v="1"/>
    <n v="15"/>
    <n v="2025"/>
  </r>
  <r>
    <d v="2025-07-15T00:00:00"/>
    <n v="6"/>
    <s v="CAMILA DA SILVA FERZE"/>
    <x v="4"/>
    <x v="0"/>
    <x v="1"/>
    <n v="15"/>
    <n v="2025"/>
  </r>
  <r>
    <d v="2025-07-15T00:00:00"/>
    <n v="55"/>
    <s v="VALDIRENE SERAFIM DO SANTOS"/>
    <x v="1"/>
    <x v="0"/>
    <x v="1"/>
    <n v="15"/>
    <n v="2025"/>
  </r>
  <r>
    <d v="2025-07-15T00:00:00"/>
    <n v="14"/>
    <s v="ELIADSON ARAÚJO DE SÁ"/>
    <x v="4"/>
    <x v="0"/>
    <x v="1"/>
    <n v="15"/>
    <n v="2025"/>
  </r>
  <r>
    <d v="2025-07-15T00:00:00"/>
    <n v="14"/>
    <s v="ELIADSON ARAÚJO DE SÁ"/>
    <x v="1"/>
    <x v="0"/>
    <x v="1"/>
    <n v="15"/>
    <n v="2025"/>
  </r>
  <r>
    <d v="2025-07-16T00:00:00"/>
    <n v="60"/>
    <s v="CLEITON"/>
    <x v="6"/>
    <x v="0"/>
    <x v="1"/>
    <n v="16"/>
    <n v="2025"/>
  </r>
  <r>
    <d v="2025-07-16T00:00:00"/>
    <n v="42"/>
    <s v="MARCIO GUILHERME BUENO DE MELO"/>
    <x v="4"/>
    <x v="0"/>
    <x v="1"/>
    <n v="16"/>
    <n v="2025"/>
  </r>
  <r>
    <d v="2025-07-16T00:00:00"/>
    <n v="34"/>
    <s v="KESIA RAFAELA DA SILVA VILELA"/>
    <x v="4"/>
    <x v="0"/>
    <x v="1"/>
    <n v="16"/>
    <n v="2025"/>
  </r>
  <r>
    <d v="2025-07-16T00:00:00"/>
    <n v="29"/>
    <s v="JOÃO VICTOR MALAGOLLI COSTA"/>
    <x v="4"/>
    <x v="0"/>
    <x v="1"/>
    <n v="16"/>
    <n v="2025"/>
  </r>
  <r>
    <d v="2025-07-16T00:00:00"/>
    <n v="60"/>
    <s v="CLEITON"/>
    <x v="1"/>
    <x v="0"/>
    <x v="1"/>
    <n v="16"/>
    <n v="2025"/>
  </r>
  <r>
    <d v="2025-07-17T00:00:00"/>
    <n v="42"/>
    <s v="MARCIO GUILHERME BUENO DE MELO"/>
    <x v="6"/>
    <x v="0"/>
    <x v="1"/>
    <n v="17"/>
    <n v="2025"/>
  </r>
  <r>
    <d v="2025-07-17T00:00:00"/>
    <n v="62"/>
    <s v="FABIO LUIS"/>
    <x v="6"/>
    <x v="0"/>
    <x v="1"/>
    <n v="17"/>
    <n v="2025"/>
  </r>
  <r>
    <d v="2025-07-17T00:00:00"/>
    <n v="62"/>
    <s v="FABIO LUIS"/>
    <x v="4"/>
    <x v="0"/>
    <x v="1"/>
    <n v="17"/>
    <n v="2025"/>
  </r>
  <r>
    <d v="2025-07-17T00:00:00"/>
    <n v="29"/>
    <s v="JOÃO VICTOR MALAGOLLI COSTA"/>
    <x v="4"/>
    <x v="0"/>
    <x v="1"/>
    <n v="17"/>
    <n v="2025"/>
  </r>
  <r>
    <d v="2025-07-17T00:00:00"/>
    <n v="63"/>
    <s v="JOILSON"/>
    <x v="4"/>
    <x v="0"/>
    <x v="1"/>
    <n v="17"/>
    <n v="2025"/>
  </r>
  <r>
    <d v="2025-07-17T00:00:00"/>
    <n v="63"/>
    <s v="JOILSON"/>
    <x v="3"/>
    <x v="0"/>
    <x v="1"/>
    <n v="17"/>
    <n v="2025"/>
  </r>
  <r>
    <d v="2025-07-17T00:00:00"/>
    <n v="21"/>
    <s v="GISELE PEREIRA DA SILVA"/>
    <x v="4"/>
    <x v="0"/>
    <x v="1"/>
    <n v="17"/>
    <n v="2025"/>
  </r>
  <r>
    <d v="2025-07-17T00:00:00"/>
    <n v="65"/>
    <s v="MARLI ROSA"/>
    <x v="6"/>
    <x v="0"/>
    <x v="1"/>
    <n v="17"/>
    <n v="2025"/>
  </r>
  <r>
    <d v="2025-07-17T00:00:00"/>
    <n v="65"/>
    <s v="MARLI ROSA"/>
    <x v="5"/>
    <x v="0"/>
    <x v="1"/>
    <n v="17"/>
    <n v="2025"/>
  </r>
  <r>
    <d v="2025-07-18T00:00:00"/>
    <n v="48"/>
    <s v="MOISES DE MORAES"/>
    <x v="8"/>
    <x v="0"/>
    <x v="1"/>
    <n v="18"/>
    <n v="2025"/>
  </r>
  <r>
    <d v="2025-07-18T00:00:00"/>
    <n v="48"/>
    <s v="MOISES DE MORAES"/>
    <x v="5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42"/>
    <s v="MARCIO GUILHERME BUENO DE MELO"/>
    <x v="4"/>
    <x v="0"/>
    <x v="1"/>
    <n v="18"/>
    <n v="2025"/>
  </r>
  <r>
    <d v="2025-07-18T00:00:00"/>
    <n v="63"/>
    <s v="JOILSON"/>
    <x v="6"/>
    <x v="0"/>
    <x v="1"/>
    <n v="18"/>
    <n v="2025"/>
  </r>
  <r>
    <d v="2025-07-18T00:00:00"/>
    <n v="1"/>
    <s v="AMÉLIA BRITO ROCHA"/>
    <x v="2"/>
    <x v="0"/>
    <x v="1"/>
    <n v="18"/>
    <n v="2025"/>
  </r>
  <r>
    <d v="2025-07-18T00:00:00"/>
    <n v="61"/>
    <s v="ALESSANDRA "/>
    <x v="6"/>
    <x v="0"/>
    <x v="1"/>
    <n v="18"/>
    <n v="2025"/>
  </r>
  <r>
    <d v="2025-07-18T00:00:00"/>
    <n v="23"/>
    <s v="GUSTAVO DE JESUS SANTOS"/>
    <x v="4"/>
    <x v="0"/>
    <x v="1"/>
    <n v="18"/>
    <n v="2025"/>
  </r>
  <r>
    <d v="2025-07-18T00:00:00"/>
    <n v="29"/>
    <s v="JOÃO VICTOR MALAGOLLI COSTA"/>
    <x v="4"/>
    <x v="0"/>
    <x v="1"/>
    <n v="18"/>
    <n v="2025"/>
  </r>
  <r>
    <d v="2025-07-18T00:00:00"/>
    <n v="21"/>
    <s v="GISELE PEREIRA DA SILVA"/>
    <x v="1"/>
    <x v="0"/>
    <x v="1"/>
    <n v="18"/>
    <n v="2025"/>
  </r>
  <r>
    <d v="2025-07-18T00:00:00"/>
    <n v="53"/>
    <s v="ROSALINA APARECIDA GONÇALVES DE SOUZA"/>
    <x v="12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49"/>
    <s v="PEDRO LUCAS RIBEIRO ARTHIAGAS "/>
    <x v="9"/>
    <x v="0"/>
    <x v="1"/>
    <n v="18"/>
    <n v="2025"/>
  </r>
  <r>
    <d v="2025-07-18T00:00:00"/>
    <n v="55"/>
    <s v="VALDIRENE SERAFIM DO SANTOS"/>
    <x v="4"/>
    <x v="0"/>
    <x v="1"/>
    <n v="18"/>
    <n v="2025"/>
  </r>
  <r>
    <d v="2025-07-18T00:00:00"/>
    <n v="2"/>
    <s v="ANDRÉ AGUILAR RIBEIRO"/>
    <x v="5"/>
    <x v="0"/>
    <x v="1"/>
    <n v="18"/>
    <n v="2025"/>
  </r>
  <r>
    <d v="2025-07-18T00:00:00"/>
    <n v="14"/>
    <s v="ELIADSON ARAÚJO DE SÁ"/>
    <x v="4"/>
    <x v="0"/>
    <x v="1"/>
    <n v="18"/>
    <n v="2025"/>
  </r>
  <r>
    <d v="2025-07-19T00:00:00"/>
    <n v="42"/>
    <s v="MARCIO GUILHERME BUENO DE MELO"/>
    <x v="4"/>
    <x v="0"/>
    <x v="1"/>
    <n v="19"/>
    <n v="2025"/>
  </r>
  <r>
    <d v="2025-07-19T00:00:00"/>
    <n v="33"/>
    <s v="KATHIA APARECIDA SANTOS"/>
    <x v="4"/>
    <x v="0"/>
    <x v="1"/>
    <n v="19"/>
    <n v="2025"/>
  </r>
  <r>
    <d v="2025-07-19T00:00:00"/>
    <n v="39"/>
    <s v="LUCILENE DIAS FERREIRA DE OLIVEIRA"/>
    <x v="4"/>
    <x v="0"/>
    <x v="1"/>
    <n v="19"/>
    <n v="2025"/>
  </r>
  <r>
    <d v="2025-07-19T00:00:00"/>
    <n v="29"/>
    <s v="JOÃO VICTOR MALAGOLLI COSTA"/>
    <x v="4"/>
    <x v="0"/>
    <x v="1"/>
    <n v="19"/>
    <n v="2025"/>
  </r>
  <r>
    <d v="2025-07-19T00:00:00"/>
    <n v="23"/>
    <s v="GUSTAVO DE JESUS SANTOS"/>
    <x v="4"/>
    <x v="0"/>
    <x v="1"/>
    <n v="19"/>
    <n v="2025"/>
  </r>
  <r>
    <d v="2025-07-19T00:00:00"/>
    <n v="34"/>
    <s v="KESIA RAFAELA DA SILVA VILELA"/>
    <x v="4"/>
    <x v="0"/>
    <x v="1"/>
    <n v="19"/>
    <n v="2025"/>
  </r>
  <r>
    <d v="2025-07-19T00:00:00"/>
    <n v="17"/>
    <s v="FELICIO DA COSTA RIBEIRO ALVES"/>
    <x v="4"/>
    <x v="0"/>
    <x v="1"/>
    <n v="19"/>
    <n v="2025"/>
  </r>
  <r>
    <d v="2025-07-19T00:00:00"/>
    <n v="61"/>
    <s v="ALESSANDRA "/>
    <x v="4"/>
    <x v="0"/>
    <x v="1"/>
    <n v="19"/>
    <n v="2025"/>
  </r>
  <r>
    <d v="2025-07-19T00:00:00"/>
    <n v="61"/>
    <s v="ALESSANDRA "/>
    <x v="1"/>
    <x v="0"/>
    <x v="1"/>
    <n v="19"/>
    <n v="2025"/>
  </r>
  <r>
    <d v="2025-07-19T00:00:00"/>
    <n v="1"/>
    <s v="AMÉLIA BRITO ROCHA"/>
    <x v="5"/>
    <x v="0"/>
    <x v="1"/>
    <n v="19"/>
    <n v="2025"/>
  </r>
  <r>
    <d v="2025-07-19T00:00:00"/>
    <n v="13"/>
    <s v="EDVANDO APARECIDO RODRIGUES DE MORAES"/>
    <x v="6"/>
    <x v="0"/>
    <x v="1"/>
    <n v="19"/>
    <n v="2025"/>
  </r>
  <r>
    <d v="2025-07-21T00:00:00"/>
    <n v="12"/>
    <s v="EDUARDO FARIAS MENDES"/>
    <x v="2"/>
    <x v="0"/>
    <x v="1"/>
    <n v="21"/>
    <n v="2025"/>
  </r>
  <r>
    <d v="2025-07-21T00:00:00"/>
    <n v="61"/>
    <s v="ALESSANDRA "/>
    <x v="2"/>
    <x v="0"/>
    <x v="1"/>
    <n v="21"/>
    <n v="2025"/>
  </r>
  <r>
    <d v="2025-07-21T00:00:00"/>
    <n v="42"/>
    <s v="MARCIO GUILHERME BUENO DE MELO"/>
    <x v="2"/>
    <x v="0"/>
    <x v="1"/>
    <n v="21"/>
    <n v="2025"/>
  </r>
  <r>
    <d v="2025-07-21T00:00:00"/>
    <n v="42"/>
    <s v="MARCIO GUILHERME BUENO DE MELO"/>
    <x v="0"/>
    <x v="0"/>
    <x v="1"/>
    <n v="21"/>
    <n v="2025"/>
  </r>
  <r>
    <d v="2025-07-21T00:00:00"/>
    <n v="61"/>
    <s v="ALESSANDRA "/>
    <x v="6"/>
    <x v="0"/>
    <x v="1"/>
    <n v="21"/>
    <n v="2025"/>
  </r>
  <r>
    <d v="2025-07-21T00:00:00"/>
    <n v="48"/>
    <s v="MOISES DE MORAES"/>
    <x v="8"/>
    <x v="0"/>
    <x v="1"/>
    <n v="21"/>
    <n v="2025"/>
  </r>
  <r>
    <d v="2025-07-21T00:00:00"/>
    <n v="14"/>
    <s v="ELIADSON ARAÚJO DE SÁ"/>
    <x v="4"/>
    <x v="0"/>
    <x v="1"/>
    <n v="21"/>
    <n v="2025"/>
  </r>
  <r>
    <d v="2025-07-21T00:00:00"/>
    <n v="47"/>
    <s v="MATHEUS FORTUNATO REIS"/>
    <x v="4"/>
    <x v="0"/>
    <x v="1"/>
    <n v="21"/>
    <n v="2025"/>
  </r>
  <r>
    <d v="2025-07-22T00:00:00"/>
    <n v="33"/>
    <s v="KATHIA APARECIDA SANTOS"/>
    <x v="2"/>
    <x v="0"/>
    <x v="1"/>
    <n v="22"/>
    <n v="2025"/>
  </r>
  <r>
    <d v="2025-07-22T00:00:00"/>
    <n v="34"/>
    <s v="KESIA RAFAELA DA SILVA VILELA"/>
    <x v="2"/>
    <x v="0"/>
    <x v="1"/>
    <n v="22"/>
    <n v="2025"/>
  </r>
  <r>
    <d v="2025-07-22T00:00:00"/>
    <n v="23"/>
    <s v="GUSTAVO DE JESUS SANTOS"/>
    <x v="4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61"/>
    <s v="ALESSANDRA "/>
    <x v="4"/>
    <x v="0"/>
    <x v="1"/>
    <n v="22"/>
    <n v="2025"/>
  </r>
  <r>
    <d v="2025-07-22T00:00:00"/>
    <n v="29"/>
    <s v="JOÃO VICTOR MALAGOLLI COSTA"/>
    <x v="4"/>
    <x v="0"/>
    <x v="1"/>
    <n v="22"/>
    <n v="2025"/>
  </r>
  <r>
    <d v="2025-07-22T00:00:00"/>
    <n v="57"/>
    <s v="VITOR DA SILVA PEDROSO"/>
    <x v="4"/>
    <x v="0"/>
    <x v="1"/>
    <n v="22"/>
    <n v="2025"/>
  </r>
  <r>
    <d v="2025-07-22T00:00:00"/>
    <n v="57"/>
    <s v="VITOR DA SILVA PEDROSO"/>
    <x v="5"/>
    <x v="0"/>
    <x v="1"/>
    <n v="22"/>
    <n v="2025"/>
  </r>
  <r>
    <d v="2025-07-22T00:00:00"/>
    <n v="2"/>
    <s v="ANDRÉ AGUILAR RIBEIRO"/>
    <x v="5"/>
    <x v="0"/>
    <x v="1"/>
    <n v="22"/>
    <n v="2025"/>
  </r>
  <r>
    <d v="2025-07-22T00:00:00"/>
    <n v="49"/>
    <s v="PEDRO LUCAS RIBEIRO ARTHIAGAS "/>
    <x v="0"/>
    <x v="0"/>
    <x v="1"/>
    <n v="22"/>
    <n v="2025"/>
  </r>
  <r>
    <d v="2025-07-22T00:00:00"/>
    <n v="54"/>
    <s v="ROSINEIDE SILVA DE OLIVEIRA"/>
    <x v="7"/>
    <x v="0"/>
    <x v="1"/>
    <n v="22"/>
    <n v="2025"/>
  </r>
  <r>
    <d v="2025-07-22T00:00:00"/>
    <n v="40"/>
    <s v="MANUEL FERREIRA DOS SANTOS"/>
    <x v="1"/>
    <x v="0"/>
    <x v="1"/>
    <n v="22"/>
    <n v="2025"/>
  </r>
  <r>
    <d v="2025-07-22T00:00:00"/>
    <n v="40"/>
    <s v="MANUEL FERREIRA DOS SANTOS"/>
    <x v="2"/>
    <x v="0"/>
    <x v="1"/>
    <n v="22"/>
    <n v="2025"/>
  </r>
  <r>
    <d v="2025-07-23T00:00:00"/>
    <n v="23"/>
    <s v="GUSTAVO DE JESUS SANTOS"/>
    <x v="4"/>
    <x v="0"/>
    <x v="1"/>
    <n v="23"/>
    <n v="2025"/>
  </r>
  <r>
    <d v="2025-07-23T00:00:00"/>
    <n v="42"/>
    <s v="MARCIO GUILHERME BUENO DE MELO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50"/>
    <s v="POLIANA ROCHA DOS SANTOS"/>
    <x v="4"/>
    <x v="0"/>
    <x v="1"/>
    <n v="23"/>
    <n v="2025"/>
  </r>
  <r>
    <d v="2025-07-23T00:00:00"/>
    <n v="50"/>
    <s v="POLIANA ROCHA DOS SANTOS"/>
    <x v="1"/>
    <x v="0"/>
    <x v="1"/>
    <n v="23"/>
    <n v="2025"/>
  </r>
  <r>
    <d v="2025-07-23T00:00:00"/>
    <n v="61"/>
    <s v="ALESSANDRA "/>
    <x v="1"/>
    <x v="0"/>
    <x v="1"/>
    <n v="23"/>
    <n v="2025"/>
  </r>
  <r>
    <d v="2025-07-23T00:00:00"/>
    <n v="61"/>
    <s v="ALESSANDRA "/>
    <x v="6"/>
    <x v="0"/>
    <x v="1"/>
    <n v="23"/>
    <n v="2025"/>
  </r>
  <r>
    <d v="2025-07-23T00:00:00"/>
    <n v="61"/>
    <s v="ALESSANDRA "/>
    <x v="4"/>
    <x v="0"/>
    <x v="1"/>
    <n v="23"/>
    <n v="2025"/>
  </r>
  <r>
    <d v="2025-07-23T00:00:00"/>
    <n v="35"/>
    <s v="LARISSA ALMEIDA DE SOUZA"/>
    <x v="1"/>
    <x v="0"/>
    <x v="1"/>
    <n v="23"/>
    <n v="2025"/>
  </r>
  <r>
    <d v="2025-07-23T00:00:00"/>
    <n v="35"/>
    <s v="LARISSA ALMEIDA DE SOUZA"/>
    <x v="6"/>
    <x v="0"/>
    <x v="1"/>
    <n v="23"/>
    <n v="2025"/>
  </r>
  <r>
    <d v="2025-07-23T00:00:00"/>
    <n v="35"/>
    <s v="LARISSA ALMEIDA DE SOUZA"/>
    <x v="4"/>
    <x v="0"/>
    <x v="1"/>
    <n v="23"/>
    <n v="2025"/>
  </r>
  <r>
    <d v="2025-07-23T00:00:00"/>
    <n v="17"/>
    <s v="FELICIO DA COSTA RIBEIRO ALVES"/>
    <x v="6"/>
    <x v="0"/>
    <x v="1"/>
    <n v="23"/>
    <n v="2025"/>
  </r>
  <r>
    <d v="2025-07-23T00:00:00"/>
    <n v="51"/>
    <s v="RENAN COLONI MARTINS"/>
    <x v="4"/>
    <x v="0"/>
    <x v="1"/>
    <n v="23"/>
    <n v="2025"/>
  </r>
  <r>
    <d v="2025-07-23T00:00:00"/>
    <n v="29"/>
    <s v="JOÃO VICTOR MALAGOLLI COSTA"/>
    <x v="4"/>
    <x v="0"/>
    <x v="1"/>
    <n v="23"/>
    <n v="2025"/>
  </r>
  <r>
    <d v="2025-07-23T00:00:00"/>
    <n v="23"/>
    <s v="GUSTAVO DE JESUS SANTOS"/>
    <x v="4"/>
    <x v="0"/>
    <x v="1"/>
    <n v="23"/>
    <n v="2025"/>
  </r>
  <r>
    <d v="2025-07-23T00:00:00"/>
    <n v="17"/>
    <s v="FELICIO DA COSTA RIBEIRO ALVES"/>
    <x v="7"/>
    <x v="0"/>
    <x v="1"/>
    <n v="23"/>
    <n v="2025"/>
  </r>
  <r>
    <d v="2025-07-23T00:00:00"/>
    <n v="40"/>
    <s v="MANUEL FERREIRA DOS SANTOS"/>
    <x v="7"/>
    <x v="0"/>
    <x v="1"/>
    <n v="23"/>
    <n v="2025"/>
  </r>
  <r>
    <d v="2025-07-23T00:00:00"/>
    <n v="40"/>
    <s v="MANUEL FERREIRA DOS SANTOS"/>
    <x v="5"/>
    <x v="0"/>
    <x v="1"/>
    <n v="23"/>
    <n v="2025"/>
  </r>
  <r>
    <d v="2025-07-23T00:00:00"/>
    <n v="40"/>
    <s v="MANUEL FERREIRA DOS SANTOS"/>
    <x v="1"/>
    <x v="0"/>
    <x v="1"/>
    <n v="23"/>
    <n v="2025"/>
  </r>
  <r>
    <d v="2025-07-24T00:00:00"/>
    <n v="23"/>
    <s v="GUSTAVO DE JESUS SANTOS"/>
    <x v="4"/>
    <x v="0"/>
    <x v="1"/>
    <n v="24"/>
    <n v="2025"/>
  </r>
  <r>
    <d v="2025-07-24T00:00:00"/>
    <n v="23"/>
    <s v="GUSTAVO DE JESUS SANTOS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29"/>
    <s v="JOÃO VICTOR MALAGOLLI COSTA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61"/>
    <s v="ALESSANDRA "/>
    <x v="4"/>
    <x v="0"/>
    <x v="1"/>
    <n v="24"/>
    <n v="2025"/>
  </r>
  <r>
    <d v="2025-07-24T00:00:00"/>
    <n v="35"/>
    <s v="LARISSA ALMEIDA DE SOUZA"/>
    <x v="4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34"/>
    <s v="KESIA RAFAELA DA SILVA VILELA"/>
    <x v="4"/>
    <x v="0"/>
    <x v="1"/>
    <n v="24"/>
    <n v="2025"/>
  </r>
  <r>
    <d v="2025-07-24T00:00:00"/>
    <n v="23"/>
    <s v="GUSTAVO DE JESUS SANTOS"/>
    <x v="5"/>
    <x v="0"/>
    <x v="1"/>
    <n v="24"/>
    <n v="2025"/>
  </r>
  <r>
    <d v="2025-07-24T00:00:00"/>
    <n v="49"/>
    <s v="PEDRO LUCAS RIBEIRO ARTHIAGAS "/>
    <x v="4"/>
    <x v="0"/>
    <x v="1"/>
    <n v="24"/>
    <n v="2025"/>
  </r>
  <r>
    <d v="2025-07-24T00:00:00"/>
    <n v="49"/>
    <s v="PEDRO LUCAS RIBEIRO ARTHIAGAS "/>
    <x v="3"/>
    <x v="0"/>
    <x v="1"/>
    <n v="24"/>
    <n v="2025"/>
  </r>
  <r>
    <d v="2025-07-24T00:00:00"/>
    <n v="2"/>
    <s v="ANDRÉ AGUILAR RIBEIRO"/>
    <x v="5"/>
    <x v="0"/>
    <x v="1"/>
    <n v="24"/>
    <n v="2025"/>
  </r>
  <r>
    <d v="2025-07-25T00:00:00"/>
    <n v="29"/>
    <s v="JOÃO VICTOR MALAGOLLI COSTA"/>
    <x v="4"/>
    <x v="0"/>
    <x v="1"/>
    <n v="25"/>
    <n v="2025"/>
  </r>
  <r>
    <d v="2025-07-25T00:00:00"/>
    <n v="50"/>
    <s v="POLIANA ROCHA DOS SANTOS"/>
    <x v="4"/>
    <x v="0"/>
    <x v="1"/>
    <n v="25"/>
    <n v="2025"/>
  </r>
  <r>
    <d v="2025-07-25T00:00:00"/>
    <n v="50"/>
    <s v="POLIANA ROCHA DOS SANTOS"/>
    <x v="1"/>
    <x v="0"/>
    <x v="1"/>
    <n v="25"/>
    <n v="2025"/>
  </r>
  <r>
    <d v="2025-07-25T00:00:00"/>
    <n v="35"/>
    <s v="LARISSA ALMEIDA DE SOUZA"/>
    <x v="4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34"/>
    <s v="KESIA RAFAELA DA SILVA VILELA"/>
    <x v="1"/>
    <x v="0"/>
    <x v="1"/>
    <n v="25"/>
    <n v="2025"/>
  </r>
  <r>
    <d v="2025-07-25T00:00:00"/>
    <n v="34"/>
    <s v="KESIA RAFAELA DA SILVA VILELA"/>
    <x v="8"/>
    <x v="0"/>
    <x v="1"/>
    <n v="25"/>
    <n v="2025"/>
  </r>
  <r>
    <d v="2025-07-25T00:00:00"/>
    <n v="61"/>
    <s v="ALESSANDRA "/>
    <x v="2"/>
    <x v="0"/>
    <x v="1"/>
    <n v="25"/>
    <n v="2025"/>
  </r>
  <r>
    <d v="2025-07-25T00:00:00"/>
    <n v="61"/>
    <s v="ALESSANDRA "/>
    <x v="4"/>
    <x v="0"/>
    <x v="1"/>
    <n v="25"/>
    <n v="2025"/>
  </r>
  <r>
    <d v="2025-07-25T00:00:00"/>
    <n v="61"/>
    <s v="ALESSANDRA "/>
    <x v="6"/>
    <x v="0"/>
    <x v="1"/>
    <n v="25"/>
    <n v="2025"/>
  </r>
  <r>
    <d v="2025-07-25T00:00:00"/>
    <n v="35"/>
    <s v="LARISSA ALMEIDA DE SOUZA"/>
    <x v="5"/>
    <x v="0"/>
    <x v="1"/>
    <n v="25"/>
    <n v="2025"/>
  </r>
  <r>
    <d v="2025-07-25T00:00:00"/>
    <n v="35"/>
    <s v="LARISSA ALMEIDA DE SOUZA"/>
    <x v="1"/>
    <x v="0"/>
    <x v="1"/>
    <n v="25"/>
    <n v="2025"/>
  </r>
  <r>
    <d v="2025-07-25T00:00:00"/>
    <n v="60"/>
    <s v="CLEITON"/>
    <x v="1"/>
    <x v="0"/>
    <x v="1"/>
    <n v="25"/>
    <n v="2025"/>
  </r>
  <r>
    <d v="2025-07-25T00:00:00"/>
    <n v="60"/>
    <s v="CLEITON"/>
    <x v="6"/>
    <x v="0"/>
    <x v="1"/>
    <n v="25"/>
    <n v="2025"/>
  </r>
  <r>
    <d v="2025-07-25T00:00:00"/>
    <n v="62"/>
    <s v="FABIO LUIS"/>
    <x v="4"/>
    <x v="0"/>
    <x v="1"/>
    <n v="25"/>
    <n v="2025"/>
  </r>
  <r>
    <d v="2025-07-25T00:00:00"/>
    <n v="53"/>
    <s v="ROSALINA APARECIDA GONÇALVES DE SOUZA"/>
    <x v="4"/>
    <x v="0"/>
    <x v="1"/>
    <n v="25"/>
    <n v="2025"/>
  </r>
  <r>
    <d v="2025-07-25T00:00:00"/>
    <n v="55"/>
    <s v="VALDIRENE SERAFIM DO SANTOS"/>
    <x v="1"/>
    <x v="0"/>
    <x v="1"/>
    <n v="25"/>
    <n v="2025"/>
  </r>
  <r>
    <d v="2025-07-25T00:00:00"/>
    <n v="40"/>
    <s v="MANUEL FERREIRA DOS SANTOS"/>
    <x v="5"/>
    <x v="0"/>
    <x v="1"/>
    <n v="25"/>
    <n v="2025"/>
  </r>
  <r>
    <d v="2025-07-25T00:00:00"/>
    <n v="14"/>
    <s v="ELIADSON ARAÚJO DE SÁ"/>
    <x v="5"/>
    <x v="0"/>
    <x v="1"/>
    <n v="25"/>
    <n v="2025"/>
  </r>
  <r>
    <d v="2025-07-25T00:00:00"/>
    <n v="21"/>
    <s v="GISELE PEREIRA DA SILVA"/>
    <x v="4"/>
    <x v="0"/>
    <x v="1"/>
    <n v="25"/>
    <n v="2025"/>
  </r>
  <r>
    <d v="2025-07-25T00:00:00"/>
    <n v="29"/>
    <s v="JOÃO VICTOR MALAGOLLI COSTA"/>
    <x v="4"/>
    <x v="0"/>
    <x v="1"/>
    <n v="25"/>
    <n v="2025"/>
  </r>
  <r>
    <d v="2025-07-25T00:00:00"/>
    <n v="47"/>
    <s v="MATHEUS FORTUNATO REIS"/>
    <x v="4"/>
    <x v="0"/>
    <x v="1"/>
    <n v="25"/>
    <n v="2025"/>
  </r>
  <r>
    <d v="2025-07-26T00:00:00"/>
    <n v="14"/>
    <s v="ELIADSON ARAÚJO DE SÁ"/>
    <x v="1"/>
    <x v="0"/>
    <x v="1"/>
    <n v="26"/>
    <n v="2025"/>
  </r>
  <r>
    <d v="2025-07-26T00:00:00"/>
    <n v="14"/>
    <s v="ELIADSON ARAÚJO DE SÁ"/>
    <x v="4"/>
    <x v="0"/>
    <x v="1"/>
    <n v="26"/>
    <n v="2025"/>
  </r>
  <r>
    <d v="2025-07-26T00:00:00"/>
    <n v="40"/>
    <s v="MANUEL FERREIRA DOS SANTOS"/>
    <x v="5"/>
    <x v="0"/>
    <x v="1"/>
    <n v="26"/>
    <n v="2025"/>
  </r>
  <r>
    <d v="2025-07-26T00:00:00"/>
    <n v="2"/>
    <s v="ANDRÉ AGUILAR RIBEIRO"/>
    <x v="5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65"/>
    <s v="MARLI ROSA"/>
    <x v="5"/>
    <x v="0"/>
    <x v="1"/>
    <n v="26"/>
    <n v="2025"/>
  </r>
  <r>
    <d v="2025-07-26T00:00:00"/>
    <n v="65"/>
    <s v="MARLI ROSA"/>
    <x v="4"/>
    <x v="0"/>
    <x v="1"/>
    <n v="26"/>
    <n v="2025"/>
  </r>
  <r>
    <d v="2025-07-26T00:00:00"/>
    <n v="20"/>
    <s v="FRANCISCA VIEIRA DE LIMA"/>
    <x v="4"/>
    <x v="0"/>
    <x v="1"/>
    <n v="26"/>
    <n v="2025"/>
  </r>
  <r>
    <d v="2025-07-26T00:00:00"/>
    <n v="4"/>
    <s v="ARON TADEU NASCIMENTO DE VITRO"/>
    <x v="4"/>
    <x v="0"/>
    <x v="1"/>
    <n v="26"/>
    <n v="2025"/>
  </r>
  <r>
    <d v="2025-07-26T00:00:00"/>
    <n v="54"/>
    <s v="ROSINEIDE SILVA DE OLIVEIRA"/>
    <x v="4"/>
    <x v="0"/>
    <x v="1"/>
    <n v="26"/>
    <n v="2025"/>
  </r>
  <r>
    <d v="2025-07-28T00:00:00"/>
    <n v="26"/>
    <s v="JAQUELINE MARIA SIMÕES CANDIDO"/>
    <x v="4"/>
    <x v="0"/>
    <x v="1"/>
    <n v="28"/>
    <n v="2025"/>
  </r>
  <r>
    <d v="2025-07-28T00:00:00"/>
    <n v="31"/>
    <s v="JOSÉ DANIEL RIBEIRO DA SILVA"/>
    <x v="4"/>
    <x v="0"/>
    <x v="1"/>
    <n v="28"/>
    <n v="2025"/>
  </r>
  <r>
    <d v="2025-07-28T00:00:00"/>
    <n v="62"/>
    <s v="FABIO LUIS"/>
    <x v="4"/>
    <x v="0"/>
    <x v="1"/>
    <n v="28"/>
    <n v="2025"/>
  </r>
  <r>
    <d v="2025-07-28T00:00:00"/>
    <n v="3"/>
    <s v="ANTONIA ELIVANIA DA SILVA SANTOS GONÇALVES"/>
    <x v="13"/>
    <x v="0"/>
    <x v="1"/>
    <n v="28"/>
    <n v="2025"/>
  </r>
  <r>
    <d v="2025-07-28T00:00:00"/>
    <n v="33"/>
    <s v="KATHIA APARECIDA SANTOS"/>
    <x v="4"/>
    <x v="0"/>
    <x v="1"/>
    <n v="28"/>
    <n v="2025"/>
  </r>
  <r>
    <d v="2025-07-28T00:00:00"/>
    <n v="55"/>
    <s v="VALDIRENE SERAFIM DO SANTOS"/>
    <x v="1"/>
    <x v="0"/>
    <x v="1"/>
    <n v="28"/>
    <n v="2025"/>
  </r>
  <r>
    <d v="2025-07-28T00:00:00"/>
    <n v="14"/>
    <s v="ELIADSON ARAÚJO DE SÁ"/>
    <x v="4"/>
    <x v="0"/>
    <x v="1"/>
    <n v="28"/>
    <n v="2025"/>
  </r>
  <r>
    <d v="2025-07-29T00:00:00"/>
    <n v="23"/>
    <s v="GUSTAVO DE JESUS SANTOS"/>
    <x v="4"/>
    <x v="0"/>
    <x v="1"/>
    <n v="29"/>
    <n v="2025"/>
  </r>
  <r>
    <d v="2025-07-29T00:00:00"/>
    <n v="61"/>
    <s v="ALESSANDRA "/>
    <x v="4"/>
    <x v="0"/>
    <x v="1"/>
    <n v="29"/>
    <n v="2025"/>
  </r>
  <r>
    <d v="2025-07-29T00:00:00"/>
    <n v="34"/>
    <s v="KESIA RAFAELA DA SILVA VILELA"/>
    <x v="4"/>
    <x v="0"/>
    <x v="1"/>
    <n v="29"/>
    <n v="2025"/>
  </r>
  <r>
    <d v="2025-07-29T00:00:00"/>
    <m/>
    <s v="Matrícula não encontrada"/>
    <x v="1"/>
    <x v="0"/>
    <x v="1"/>
    <n v="29"/>
    <n v="2025"/>
  </r>
  <r>
    <d v="2025-07-29T00:00:00"/>
    <n v="2"/>
    <s v="ANDRÉ AGUILAR RIBEIRO"/>
    <x v="5"/>
    <x v="0"/>
    <x v="1"/>
    <n v="29"/>
    <n v="2025"/>
  </r>
  <r>
    <d v="2025-07-29T00:00:00"/>
    <n v="32"/>
    <s v="JOSÉ ILTON DE ABREU SOARES"/>
    <x v="2"/>
    <x v="0"/>
    <x v="1"/>
    <n v="29"/>
    <n v="2025"/>
  </r>
  <r>
    <d v="2025-07-29T00:00:00"/>
    <n v="14"/>
    <s v="ELIADSON ARAÚJO DE SÁ"/>
    <x v="4"/>
    <x v="0"/>
    <x v="1"/>
    <n v="29"/>
    <n v="2025"/>
  </r>
  <r>
    <d v="2025-07-30T00:00:00"/>
    <n v="48"/>
    <s v="MOISES DE MORAES"/>
    <x v="8"/>
    <x v="0"/>
    <x v="1"/>
    <n v="30"/>
    <n v="2025"/>
  </r>
  <r>
    <d v="2025-07-30T00:00:00"/>
    <n v="29"/>
    <s v="JOÃO VICTOR MALAGOLLI COSTA"/>
    <x v="1"/>
    <x v="0"/>
    <x v="1"/>
    <n v="30"/>
    <n v="2025"/>
  </r>
  <r>
    <d v="2025-07-30T00:00:00"/>
    <n v="23"/>
    <s v="GUSTAVO DE JESUS SANTOS"/>
    <x v="0"/>
    <x v="0"/>
    <x v="1"/>
    <n v="30"/>
    <n v="2025"/>
  </r>
  <r>
    <d v="2025-07-30T00:00:00"/>
    <n v="23"/>
    <s v="GUSTAVO DE JESUS SANTOS"/>
    <x v="5"/>
    <x v="0"/>
    <x v="1"/>
    <n v="30"/>
    <n v="2025"/>
  </r>
  <r>
    <d v="2025-07-30T00:00:00"/>
    <n v="23"/>
    <s v="GUSTAVO DE JESUS SANTOS"/>
    <x v="4"/>
    <x v="0"/>
    <x v="1"/>
    <n v="30"/>
    <n v="2025"/>
  </r>
  <r>
    <d v="2025-07-30T00:00:00"/>
    <n v="61"/>
    <s v="ALESSANDRA "/>
    <x v="0"/>
    <x v="0"/>
    <x v="1"/>
    <n v="30"/>
    <n v="2025"/>
  </r>
  <r>
    <d v="2025-07-30T00:00:00"/>
    <n v="61"/>
    <s v="ALESSANDRA "/>
    <x v="6"/>
    <x v="0"/>
    <x v="1"/>
    <n v="30"/>
    <n v="2025"/>
  </r>
  <r>
    <d v="2025-07-30T00:00:00"/>
    <n v="61"/>
    <s v="ALESSANDRA "/>
    <x v="4"/>
    <x v="0"/>
    <x v="1"/>
    <n v="30"/>
    <n v="2025"/>
  </r>
  <r>
    <d v="2025-07-30T00:00:00"/>
    <n v="64"/>
    <s v="MARCIO MELO"/>
    <x v="0"/>
    <x v="0"/>
    <x v="1"/>
    <n v="30"/>
    <n v="2025"/>
  </r>
  <r>
    <d v="2025-07-30T00:00:00"/>
    <n v="1"/>
    <s v="AMÉLIA BRITO ROCHA"/>
    <x v="5"/>
    <x v="0"/>
    <x v="1"/>
    <n v="30"/>
    <n v="2025"/>
  </r>
  <r>
    <d v="2025-07-30T00:00:00"/>
    <n v="4"/>
    <s v="ARON TADEU NASCIMENTO DE VITRO"/>
    <x v="2"/>
    <x v="0"/>
    <x v="1"/>
    <n v="30"/>
    <n v="2025"/>
  </r>
  <r>
    <d v="2025-07-30T00:00:00"/>
    <n v="4"/>
    <s v="ARON TADEU NASCIMENTO DE VITRO"/>
    <x v="6"/>
    <x v="0"/>
    <x v="1"/>
    <n v="30"/>
    <n v="2025"/>
  </r>
  <r>
    <d v="2025-07-30T00:00:00"/>
    <n v="54"/>
    <s v="ROSINEIDE SILVA DE OLIVEIRA"/>
    <x v="4"/>
    <x v="0"/>
    <x v="1"/>
    <n v="30"/>
    <n v="2025"/>
  </r>
  <r>
    <d v="2025-07-30T00:00:00"/>
    <n v="57"/>
    <s v="VITOR DA SILVA PEDROSO"/>
    <x v="4"/>
    <x v="0"/>
    <x v="1"/>
    <n v="30"/>
    <n v="2025"/>
  </r>
  <r>
    <d v="2025-07-30T00:00:00"/>
    <n v="2"/>
    <s v="ANDRÉ AGUILAR RIBEIRO"/>
    <x v="5"/>
    <x v="0"/>
    <x v="1"/>
    <n v="30"/>
    <n v="2025"/>
  </r>
  <r>
    <d v="2025-07-31T00:00:00"/>
    <n v="29"/>
    <s v="JOÃO VICTOR MALAGOLLI COSTA"/>
    <x v="4"/>
    <x v="0"/>
    <x v="1"/>
    <n v="31"/>
    <n v="2025"/>
  </r>
  <r>
    <d v="2025-07-31T00:00:00"/>
    <n v="11"/>
    <s v="EDSON GATINONI JUNIOR"/>
    <x v="2"/>
    <x v="0"/>
    <x v="1"/>
    <n v="31"/>
    <n v="2025"/>
  </r>
  <r>
    <d v="2025-07-31T00:00:00"/>
    <n v="24"/>
    <s v="HENRIQUE MORAES GATINONI"/>
    <x v="6"/>
    <x v="0"/>
    <x v="1"/>
    <n v="31"/>
    <n v="2025"/>
  </r>
  <r>
    <d v="2025-07-31T00:00:00"/>
    <n v="23"/>
    <s v="GUSTAVO DE JESUS SANTOS"/>
    <x v="1"/>
    <x v="0"/>
    <x v="1"/>
    <n v="31"/>
    <n v="2025"/>
  </r>
  <r>
    <d v="2025-07-31T00:00:00"/>
    <n v="23"/>
    <s v="GUSTAVO DE JESUS SANTOS"/>
    <x v="4"/>
    <x v="0"/>
    <x v="1"/>
    <n v="31"/>
    <n v="2025"/>
  </r>
  <r>
    <d v="2025-07-31T00:00:00"/>
    <n v="15"/>
    <s v="ELISETE DA SILVA SIMÕES"/>
    <x v="1"/>
    <x v="0"/>
    <x v="1"/>
    <n v="31"/>
    <n v="2025"/>
  </r>
  <r>
    <d v="2025-07-31T00:00:00"/>
    <n v="60"/>
    <s v="CLEITON"/>
    <x v="5"/>
    <x v="0"/>
    <x v="1"/>
    <n v="31"/>
    <n v="2025"/>
  </r>
  <r>
    <d v="2025-07-31T00:00:00"/>
    <n v="35"/>
    <s v="LARISSA ALMEIDA DE SOUZA"/>
    <x v="5"/>
    <x v="0"/>
    <x v="1"/>
    <n v="31"/>
    <n v="2025"/>
  </r>
  <r>
    <d v="2025-07-31T00:00:00"/>
    <n v="54"/>
    <s v="ROSINEIDE SILVA DE OLIVEIRA"/>
    <x v="1"/>
    <x v="0"/>
    <x v="1"/>
    <n v="31"/>
    <n v="2025"/>
  </r>
  <r>
    <d v="2025-07-31T00:00:00"/>
    <n v="53"/>
    <s v="ROSALINA APARECIDA GONÇALVES DE SOUZA"/>
    <x v="4"/>
    <x v="0"/>
    <x v="1"/>
    <n v="31"/>
    <n v="2025"/>
  </r>
  <r>
    <d v="2025-07-31T00:00:00"/>
    <n v="6"/>
    <s v="CAMILA DA SILVA FERZE"/>
    <x v="4"/>
    <x v="0"/>
    <x v="1"/>
    <n v="31"/>
    <n v="2025"/>
  </r>
  <r>
    <d v="2025-07-31T00:00:00"/>
    <n v="12"/>
    <s v="EDUARDO FARIAS MENDES"/>
    <x v="5"/>
    <x v="0"/>
    <x v="1"/>
    <n v="31"/>
    <n v="2025"/>
  </r>
  <r>
    <d v="2025-07-31T00:00:00"/>
    <n v="12"/>
    <s v="EDUARDO FARIAS MENDES"/>
    <x v="1"/>
    <x v="0"/>
    <x v="1"/>
    <n v="31"/>
    <n v="2025"/>
  </r>
  <r>
    <d v="2025-07-31T00:00:00"/>
    <n v="61"/>
    <s v="ALESSANDRA "/>
    <x v="1"/>
    <x v="0"/>
    <x v="1"/>
    <n v="31"/>
    <n v="2025"/>
  </r>
  <r>
    <d v="2025-07-31T00:00:00"/>
    <n v="61"/>
    <s v="ALESSANDRA "/>
    <x v="4"/>
    <x v="0"/>
    <x v="1"/>
    <n v="31"/>
    <n v="2025"/>
  </r>
  <r>
    <d v="2025-07-31T00:00:00"/>
    <n v="17"/>
    <s v="FELICIO DA COSTA RIBEIRO ALVES"/>
    <x v="2"/>
    <x v="0"/>
    <x v="1"/>
    <n v="31"/>
    <n v="2025"/>
  </r>
  <r>
    <d v="2025-07-31T00:00:00"/>
    <n v="33"/>
    <s v="KATHIA APARECIDA SANTOS"/>
    <x v="0"/>
    <x v="0"/>
    <x v="1"/>
    <n v="31"/>
    <n v="2025"/>
  </r>
  <r>
    <d v="2025-07-31T00:00:00"/>
    <n v="33"/>
    <s v="KATHIA APARECIDA SANTOS"/>
    <x v="4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34"/>
    <s v="KESIA RAFAELA DA SILVA VILELA"/>
    <x v="1"/>
    <x v="0"/>
    <x v="1"/>
    <n v="31"/>
    <n v="2025"/>
  </r>
  <r>
    <d v="2025-07-31T00:00:00"/>
    <n v="50"/>
    <s v="POLIANA ROCHA DOS SANTOS"/>
    <x v="4"/>
    <x v="0"/>
    <x v="1"/>
    <n v="31"/>
    <n v="2025"/>
  </r>
  <r>
    <d v="2025-07-31T00:00:00"/>
    <n v="50"/>
    <s v="POLIANA ROCHA DOS SANTOS"/>
    <x v="1"/>
    <x v="0"/>
    <x v="1"/>
    <n v="31"/>
    <n v="2025"/>
  </r>
  <r>
    <d v="2025-07-31T00:00:00"/>
    <n v="21"/>
    <s v="GISELE PEREIRA DA SILVA"/>
    <x v="5"/>
    <x v="0"/>
    <x v="1"/>
    <n v="31"/>
    <n v="2025"/>
  </r>
  <r>
    <d v="2025-07-31T00:00:00"/>
    <n v="45"/>
    <s v="MARINA ELEUTÉRIO DA SILVA"/>
    <x v="0"/>
    <x v="0"/>
    <x v="1"/>
    <n v="31"/>
    <n v="2025"/>
  </r>
  <r>
    <d v="2025-07-31T00:00:00"/>
    <n v="29"/>
    <s v="JOÃO VICTOR MALAGOLLI COSTA"/>
    <x v="4"/>
    <x v="0"/>
    <x v="1"/>
    <n v="31"/>
    <n v="2025"/>
  </r>
  <r>
    <d v="2025-07-31T00:00:00"/>
    <n v="40"/>
    <s v="MANUEL FERREIRA DOS SANTOS"/>
    <x v="4"/>
    <x v="0"/>
    <x v="1"/>
    <n v="31"/>
    <n v="2025"/>
  </r>
  <r>
    <d v="2025-07-31T00:00:00"/>
    <n v="32"/>
    <s v="JOSÉ ILTON DE ABREU SOARES"/>
    <x v="5"/>
    <x v="0"/>
    <x v="1"/>
    <n v="31"/>
    <n v="2025"/>
  </r>
  <r>
    <d v="2025-07-31T00:00:00"/>
    <n v="26"/>
    <s v="JAQUELINE MARIA SIMÕES CANDIDO"/>
    <x v="4"/>
    <x v="0"/>
    <x v="1"/>
    <n v="31"/>
    <n v="2025"/>
  </r>
  <r>
    <d v="2025-07-31T00:00:00"/>
    <n v="4"/>
    <s v="ARON TADEU NASCIMENTO DE VITRO"/>
    <x v="5"/>
    <x v="0"/>
    <x v="1"/>
    <n v="31"/>
    <n v="2025"/>
  </r>
  <r>
    <d v="2025-07-31T00:00:00"/>
    <n v="4"/>
    <s v="ARON TADEU NASCIMENTO DE VITRO"/>
    <x v="4"/>
    <x v="0"/>
    <x v="1"/>
    <n v="31"/>
    <n v="2025"/>
  </r>
  <r>
    <d v="2025-07-31T00:00:00"/>
    <n v="13"/>
    <s v="EDVANDO APARECIDO RODRIGUES DE MORAES"/>
    <x v="1"/>
    <x v="0"/>
    <x v="1"/>
    <n v="31"/>
    <n v="2025"/>
  </r>
  <r>
    <d v="2025-07-31T00:00:00"/>
    <n v="13"/>
    <s v="EDVANDO APARECIDO RODRIGUES DE MORAES"/>
    <x v="7"/>
    <x v="0"/>
    <x v="1"/>
    <n v="31"/>
    <n v="2025"/>
  </r>
  <r>
    <d v="2025-07-31T00:00:00"/>
    <n v="14"/>
    <s v="ELIADSON ARAÚJO DE SÁ"/>
    <x v="1"/>
    <x v="0"/>
    <x v="1"/>
    <n v="31"/>
    <n v="2025"/>
  </r>
  <r>
    <d v="2025-07-31T00:00:00"/>
    <n v="56"/>
    <s v="VAMIR PEREIRA SILVA"/>
    <x v="13"/>
    <x v="0"/>
    <x v="1"/>
    <n v="31"/>
    <n v="2025"/>
  </r>
  <r>
    <d v="2025-07-31T00:00:00"/>
    <n v="28"/>
    <s v="JOÃO BATISTA BALBINO"/>
    <x v="13"/>
    <x v="0"/>
    <x v="1"/>
    <n v="31"/>
    <n v="2025"/>
  </r>
  <r>
    <d v="2025-08-01T00:00:00"/>
    <n v="50"/>
    <s v="POLIANA ROCHA DOS SANTOS"/>
    <x v="4"/>
    <x v="0"/>
    <x v="2"/>
    <n v="1"/>
    <n v="2025"/>
  </r>
  <r>
    <d v="2025-08-01T00:00:00"/>
    <n v="6"/>
    <s v="CAMILA DA SILVA FERZE"/>
    <x v="4"/>
    <x v="0"/>
    <x v="2"/>
    <n v="1"/>
    <n v="2025"/>
  </r>
  <r>
    <d v="2025-08-01T00:00:00"/>
    <n v="34"/>
    <s v="KESIA RAFAELA DA SILVA VILELA"/>
    <x v="4"/>
    <x v="0"/>
    <x v="2"/>
    <n v="1"/>
    <n v="2025"/>
  </r>
  <r>
    <d v="2025-08-01T00:00:00"/>
    <n v="35"/>
    <s v="LARISSA ALMEIDA DE SOUZA"/>
    <x v="4"/>
    <x v="0"/>
    <x v="2"/>
    <n v="1"/>
    <n v="2025"/>
  </r>
  <r>
    <d v="2025-08-01T00:00:00"/>
    <n v="35"/>
    <s v="LARISSA ALMEIDA DE SOUZA"/>
    <x v="10"/>
    <x v="0"/>
    <x v="2"/>
    <n v="1"/>
    <n v="2025"/>
  </r>
  <r>
    <d v="2025-08-01T00:00:00"/>
    <n v="34"/>
    <s v="KESIA RAFAELA DA SILVA VILELA"/>
    <x v="5"/>
    <x v="0"/>
    <x v="2"/>
    <n v="1"/>
    <n v="2025"/>
  </r>
  <r>
    <d v="2025-08-01T00:00:00"/>
    <n v="53"/>
    <s v="ROSALINA APARECIDA GONÇALVES DE SOUZA"/>
    <x v="4"/>
    <x v="0"/>
    <x v="2"/>
    <n v="1"/>
    <n v="2025"/>
  </r>
  <r>
    <d v="2025-08-01T00:00:00"/>
    <n v="33"/>
    <s v="KATHIA APARECIDA SANTOS"/>
    <x v="5"/>
    <x v="0"/>
    <x v="2"/>
    <n v="1"/>
    <n v="2025"/>
  </r>
  <r>
    <d v="2025-08-01T00:00:00"/>
    <n v="33"/>
    <s v="KATHIA APARECIDA SANTOS"/>
    <x v="14"/>
    <x v="0"/>
    <x v="2"/>
    <n v="1"/>
    <n v="2025"/>
  </r>
  <r>
    <d v="2025-08-01T00:00:00"/>
    <n v="33"/>
    <s v="KATHIA APARECIDA SANTOS"/>
    <x v="6"/>
    <x v="0"/>
    <x v="2"/>
    <n v="1"/>
    <n v="2025"/>
  </r>
  <r>
    <d v="2025-08-01T00:00:00"/>
    <n v="61"/>
    <s v="ALESSANDRA "/>
    <x v="1"/>
    <x v="0"/>
    <x v="2"/>
    <n v="1"/>
    <n v="2025"/>
  </r>
  <r>
    <d v="2025-08-01T00:00:00"/>
    <n v="40"/>
    <s v="MANUEL FERREIRA DOS SANTOS"/>
    <x v="5"/>
    <x v="0"/>
    <x v="2"/>
    <n v="1"/>
    <n v="2025"/>
  </r>
  <r>
    <d v="2025-08-01T00:00:00"/>
    <n v="40"/>
    <s v="MANUEL FERREIRA DOS SANTOS"/>
    <x v="1"/>
    <x v="0"/>
    <x v="2"/>
    <n v="1"/>
    <n v="2025"/>
  </r>
  <r>
    <d v="2025-08-01T00:00:00"/>
    <n v="29"/>
    <s v="JOÃO VICTOR MALAGOLLI COSTA"/>
    <x v="4"/>
    <x v="0"/>
    <x v="2"/>
    <n v="1"/>
    <n v="2025"/>
  </r>
  <r>
    <d v="2025-08-01T00:00:00"/>
    <n v="37"/>
    <s v="LEONARDO APARECIDO GIMENES"/>
    <x v="4"/>
    <x v="0"/>
    <x v="2"/>
    <n v="1"/>
    <n v="2025"/>
  </r>
  <r>
    <d v="2025-08-01T00:00:00"/>
    <n v="47"/>
    <s v="MATHEUS FORTUNATO REIS"/>
    <x v="4"/>
    <x v="0"/>
    <x v="2"/>
    <n v="1"/>
    <n v="2025"/>
  </r>
  <r>
    <d v="2025-08-04T00:00:00"/>
    <n v="29"/>
    <s v="JOÃO VICTOR MALAGOLLI COSTA"/>
    <x v="1"/>
    <x v="0"/>
    <x v="2"/>
    <n v="4"/>
    <n v="2025"/>
  </r>
  <r>
    <d v="2025-08-04T00:00:00"/>
    <n v="23"/>
    <s v="GUSTAVO DE JESUS SANTOS"/>
    <x v="2"/>
    <x v="0"/>
    <x v="2"/>
    <n v="4"/>
    <n v="2025"/>
  </r>
  <r>
    <d v="2025-08-04T00:00:00"/>
    <n v="49"/>
    <s v="PEDRO LUCAS RIBEIRO ARTHIAGAS "/>
    <x v="0"/>
    <x v="0"/>
    <x v="2"/>
    <n v="4"/>
    <n v="2025"/>
  </r>
  <r>
    <d v="2025-08-05T00:00:00"/>
    <n v="40"/>
    <s v="MANUEL FERREIRA DOS SANTOS"/>
    <x v="0"/>
    <x v="0"/>
    <x v="2"/>
    <n v="5"/>
    <n v="2025"/>
  </r>
  <r>
    <d v="2025-08-05T00:00:00"/>
    <n v="62"/>
    <s v="FABIO LUIS"/>
    <x v="4"/>
    <x v="0"/>
    <x v="2"/>
    <n v="5"/>
    <n v="2025"/>
  </r>
  <r>
    <d v="2025-08-05T00:00:00"/>
    <n v="4"/>
    <s v="ARON TADEU NASCIMENTO DE VITRO"/>
    <x v="4"/>
    <x v="0"/>
    <x v="2"/>
    <n v="5"/>
    <n v="2025"/>
  </r>
  <r>
    <d v="2025-08-05T00:00:00"/>
    <n v="66"/>
    <s v="GLEISA TAINA"/>
    <x v="4"/>
    <x v="0"/>
    <x v="2"/>
    <n v="5"/>
    <n v="2025"/>
  </r>
  <r>
    <d v="2025-08-05T00:00:00"/>
    <n v="25"/>
    <s v="JAQUELINE LEONOR DA SILVA"/>
    <x v="4"/>
    <x v="0"/>
    <x v="2"/>
    <n v="5"/>
    <n v="2025"/>
  </r>
  <r>
    <d v="2025-08-05T00:00:00"/>
    <n v="60"/>
    <s v="CLEITON"/>
    <x v="1"/>
    <x v="0"/>
    <x v="2"/>
    <n v="5"/>
    <n v="2025"/>
  </r>
  <r>
    <d v="2025-08-05T00:00:00"/>
    <n v="9"/>
    <s v="DIEGO BEZERRA MOTTA BERALDO"/>
    <x v="2"/>
    <x v="0"/>
    <x v="2"/>
    <n v="5"/>
    <n v="2025"/>
  </r>
  <r>
    <d v="2025-08-05T00:00:00"/>
    <n v="2"/>
    <s v="ANDRÉ AGUILAR RIBEIRO"/>
    <x v="5"/>
    <x v="0"/>
    <x v="2"/>
    <n v="5"/>
    <n v="2025"/>
  </r>
  <r>
    <d v="2025-08-06T00:00:00"/>
    <n v="39"/>
    <s v="LUCILENE DIAS FERREIRA DE OLIVEIRA"/>
    <x v="7"/>
    <x v="0"/>
    <x v="2"/>
    <n v="6"/>
    <n v="2025"/>
  </r>
  <r>
    <d v="2025-08-06T00:00:00"/>
    <n v="39"/>
    <s v="LUCILENE DIAS FERREIRA DE OLIVEIRA"/>
    <x v="1"/>
    <x v="0"/>
    <x v="2"/>
    <n v="6"/>
    <n v="2025"/>
  </r>
  <r>
    <d v="2025-08-06T00:00:00"/>
    <n v="35"/>
    <s v="LARISSA ALMEIDA DE SOUZA"/>
    <x v="2"/>
    <x v="0"/>
    <x v="2"/>
    <n v="6"/>
    <n v="2025"/>
  </r>
  <r>
    <d v="2025-08-06T00:00:00"/>
    <n v="30"/>
    <s v="JONATHAN CARLOS MOURA DA SILVA"/>
    <x v="2"/>
    <x v="0"/>
    <x v="2"/>
    <n v="6"/>
    <n v="2025"/>
  </r>
  <r>
    <d v="2025-08-06T00:00:00"/>
    <n v="20"/>
    <s v="FRANCISCA VIEIRA DE LIMA"/>
    <x v="6"/>
    <x v="0"/>
    <x v="2"/>
    <n v="6"/>
    <n v="2025"/>
  </r>
  <r>
    <d v="2025-08-06T00:00:00"/>
    <n v="60"/>
    <s v="CLEITON"/>
    <x v="7"/>
    <x v="0"/>
    <x v="2"/>
    <n v="6"/>
    <n v="2025"/>
  </r>
  <r>
    <d v="2025-08-06T00:00:00"/>
    <n v="47"/>
    <s v="MATHEUS FORTUNATO REIS"/>
    <x v="4"/>
    <x v="0"/>
    <x v="2"/>
    <n v="6"/>
    <n v="2025"/>
  </r>
  <r>
    <d v="2025-08-06T00:00:00"/>
    <n v="67"/>
    <s v="MAYARA"/>
    <x v="4"/>
    <x v="0"/>
    <x v="2"/>
    <n v="6"/>
    <n v="2025"/>
  </r>
  <r>
    <d v="2025-08-06T00:00:00"/>
    <n v="29"/>
    <s v="JOÃO VICTOR MALAGOLLI COSTA"/>
    <x v="4"/>
    <x v="0"/>
    <x v="2"/>
    <n v="6"/>
    <n v="2025"/>
  </r>
  <r>
    <d v="2025-08-06T00:00:00"/>
    <n v="62"/>
    <s v="FABIO LUIS"/>
    <x v="4"/>
    <x v="0"/>
    <x v="2"/>
    <n v="6"/>
    <n v="2025"/>
  </r>
  <r>
    <d v="2025-08-06T00:00:00"/>
    <n v="3"/>
    <s v="ANTONIA ELIVANIA DA SILVA SANTOS GONÇALVES"/>
    <x v="4"/>
    <x v="0"/>
    <x v="2"/>
    <n v="6"/>
    <n v="2025"/>
  </r>
  <r>
    <d v="2025-08-06T00:00:00"/>
    <n v="25"/>
    <s v="JAQUELINE LEONOR DA SILVA"/>
    <x v="4"/>
    <x v="0"/>
    <x v="2"/>
    <n v="6"/>
    <n v="2025"/>
  </r>
  <r>
    <d v="2025-08-06T00:00:00"/>
    <n v="39"/>
    <s v="LUCILENE DIAS FERREIRA DE OLIVEIRA"/>
    <x v="4"/>
    <x v="0"/>
    <x v="2"/>
    <n v="6"/>
    <n v="2025"/>
  </r>
  <r>
    <d v="2025-08-06T00:00:00"/>
    <n v="23"/>
    <s v="GUSTAVO DE JESUS SANTOS"/>
    <x v="4"/>
    <x v="0"/>
    <x v="2"/>
    <n v="6"/>
    <n v="2025"/>
  </r>
  <r>
    <d v="2025-08-07T00:00:00"/>
    <n v="61"/>
    <s v="ALESSANDRA "/>
    <x v="6"/>
    <x v="0"/>
    <x v="2"/>
    <n v="7"/>
    <n v="2025"/>
  </r>
  <r>
    <d v="2025-08-07T00:00:00"/>
    <n v="60"/>
    <s v="CLEITON"/>
    <x v="4"/>
    <x v="0"/>
    <x v="2"/>
    <n v="7"/>
    <n v="2025"/>
  </r>
  <r>
    <d v="2025-08-07T00:00:00"/>
    <n v="35"/>
    <s v="LARISSA ALMEIDA DE SOUZA"/>
    <x v="0"/>
    <x v="0"/>
    <x v="2"/>
    <n v="7"/>
    <n v="2025"/>
  </r>
  <r>
    <d v="2025-08-07T00:00:00"/>
    <n v="35"/>
    <s v="LARISSA ALMEIDA DE SOUZA"/>
    <x v="5"/>
    <x v="0"/>
    <x v="2"/>
    <n v="7"/>
    <n v="2025"/>
  </r>
  <r>
    <d v="2025-08-07T00:00:00"/>
    <n v="45"/>
    <s v="MARINA ELEUTÉRIO DA SILVA"/>
    <x v="1"/>
    <x v="0"/>
    <x v="2"/>
    <n v="7"/>
    <n v="2025"/>
  </r>
  <r>
    <d v="2025-08-07T00:00:00"/>
    <n v="3"/>
    <s v="ANTONIA ELIVANIA DA SILVA SANTOS GONÇALVES"/>
    <x v="3"/>
    <x v="0"/>
    <x v="2"/>
    <n v="7"/>
    <n v="2025"/>
  </r>
  <r>
    <d v="2025-08-07T00:00:00"/>
    <n v="3"/>
    <s v="ANTONIA ELIVANIA DA SILVA SANTOS GONÇALVES"/>
    <x v="1"/>
    <x v="0"/>
    <x v="2"/>
    <n v="7"/>
    <n v="2025"/>
  </r>
  <r>
    <d v="2025-08-07T00:00:00"/>
    <n v="3"/>
    <s v="ANTONIA ELIVANIA DA SILVA SANTOS GONÇALVES"/>
    <x v="4"/>
    <x v="0"/>
    <x v="2"/>
    <n v="7"/>
    <n v="2025"/>
  </r>
  <r>
    <d v="2025-08-07T00:00:00"/>
    <n v="66"/>
    <s v="GLEISA TAINA"/>
    <x v="4"/>
    <x v="0"/>
    <x v="2"/>
    <n v="7"/>
    <n v="2025"/>
  </r>
  <r>
    <d v="2025-08-07T00:00:00"/>
    <n v="25"/>
    <s v="JAQUELINE LEONOR DA SILVA"/>
    <x v="4"/>
    <x v="0"/>
    <x v="2"/>
    <n v="7"/>
    <n v="2025"/>
  </r>
  <r>
    <d v="2025-08-07T00:00:00"/>
    <n v="67"/>
    <s v="MAYARA"/>
    <x v="1"/>
    <x v="0"/>
    <x v="2"/>
    <n v="7"/>
    <n v="2025"/>
  </r>
  <r>
    <d v="2025-08-07T00:00:00"/>
    <n v="34"/>
    <s v="KESIA RAFAELA DA SILVA VILELA"/>
    <x v="4"/>
    <x v="0"/>
    <x v="2"/>
    <n v="7"/>
    <n v="2025"/>
  </r>
  <r>
    <d v="2025-08-07T00:00:00"/>
    <n v="21"/>
    <s v="GISELE PEREIRA DA SILVA"/>
    <x v="4"/>
    <x v="0"/>
    <x v="2"/>
    <n v="7"/>
    <n v="2025"/>
  </r>
  <r>
    <d v="2025-08-07T00:00:00"/>
    <n v="62"/>
    <s v="FABIO LUIS"/>
    <x v="4"/>
    <x v="0"/>
    <x v="2"/>
    <n v="7"/>
    <n v="2025"/>
  </r>
  <r>
    <d v="2025-08-08T00:00:00"/>
    <n v="47"/>
    <s v="MATHEUS FORTUNATO REIS"/>
    <x v="4"/>
    <x v="0"/>
    <x v="2"/>
    <n v="8"/>
    <n v="2025"/>
  </r>
  <r>
    <d v="2025-08-08T00:00:00"/>
    <n v="4"/>
    <s v="ARON TADEU NASCIMENTO DE VITRO"/>
    <x v="4"/>
    <x v="0"/>
    <x v="2"/>
    <n v="8"/>
    <n v="2025"/>
  </r>
  <r>
    <d v="2025-08-08T00:00:00"/>
    <n v="2"/>
    <s v="ANDRÉ AGUILAR RIBEIRO"/>
    <x v="4"/>
    <x v="0"/>
    <x v="2"/>
    <n v="8"/>
    <n v="2025"/>
  </r>
  <r>
    <d v="2025-08-08T00:00:00"/>
    <n v="20"/>
    <s v="FRANCISCA VIEIRA DE LIMA"/>
    <x v="1"/>
    <x v="0"/>
    <x v="2"/>
    <n v="8"/>
    <n v="2025"/>
  </r>
  <r>
    <d v="2025-08-08T00:00:00"/>
    <n v="43"/>
    <s v="MARIA CLAUDIANE MATOS PINTO"/>
    <x v="4"/>
    <x v="0"/>
    <x v="2"/>
    <n v="8"/>
    <n v="2025"/>
  </r>
  <r>
    <d v="2025-08-08T00:00:00"/>
    <n v="21"/>
    <s v="GISELE PEREIRA DA SILVA"/>
    <x v="4"/>
    <x v="0"/>
    <x v="2"/>
    <n v="8"/>
    <n v="2025"/>
  </r>
  <r>
    <d v="2025-08-08T00:00:00"/>
    <n v="23"/>
    <s v="GUSTAVO DE JESUS SANTOS"/>
    <x v="4"/>
    <x v="0"/>
    <x v="2"/>
    <n v="8"/>
    <n v="2025"/>
  </r>
  <r>
    <d v="2025-08-08T00:00:00"/>
    <n v="2"/>
    <s v="ANDRÉ AGUILAR RIBEIRO"/>
    <x v="2"/>
    <x v="0"/>
    <x v="2"/>
    <n v="8"/>
    <n v="2025"/>
  </r>
  <r>
    <d v="2025-08-08T00:00:00"/>
    <n v="40"/>
    <s v="MANUEL FERREIRA DOS SANTOS"/>
    <x v="5"/>
    <x v="0"/>
    <x v="2"/>
    <n v="8"/>
    <n v="2025"/>
  </r>
  <r>
    <d v="2025-08-08T00:00:00"/>
    <n v="40"/>
    <s v="MANUEL FERREIRA DOS SANTOS"/>
    <x v="4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29"/>
    <s v="JOÃO VICTOR MALAGOLLI COSTA"/>
    <x v="4"/>
    <x v="0"/>
    <x v="2"/>
    <n v="8"/>
    <n v="2025"/>
  </r>
  <r>
    <d v="2025-08-08T00:00:00"/>
    <n v="53"/>
    <s v="ROSALINA APARECIDA GONÇALVES DE SOUZA"/>
    <x v="7"/>
    <x v="0"/>
    <x v="2"/>
    <n v="8"/>
    <n v="2025"/>
  </r>
  <r>
    <d v="2025-08-08T00:00:00"/>
    <n v="53"/>
    <s v="ROSALINA APARECIDA GONÇALVES DE SOUZA"/>
    <x v="1"/>
    <x v="0"/>
    <x v="2"/>
    <n v="8"/>
    <n v="2025"/>
  </r>
  <r>
    <d v="2025-08-08T00:00:00"/>
    <n v="53"/>
    <s v="ROSALINA APARECIDA GONÇALVES DE SOUZA"/>
    <x v="5"/>
    <x v="0"/>
    <x v="2"/>
    <n v="8"/>
    <n v="2025"/>
  </r>
  <r>
    <d v="2025-08-08T00:00:00"/>
    <n v="42"/>
    <s v="MARCIO GUILHERME BUENO DE MELO"/>
    <x v="4"/>
    <x v="0"/>
    <x v="2"/>
    <n v="8"/>
    <n v="2025"/>
  </r>
  <r>
    <d v="2025-08-08T00:00:00"/>
    <n v="34"/>
    <s v="KESIA RAFAELA DA SILVA VILELA"/>
    <x v="1"/>
    <x v="0"/>
    <x v="2"/>
    <n v="8"/>
    <n v="2025"/>
  </r>
  <r>
    <d v="2025-08-08T00:00:00"/>
    <n v="34"/>
    <s v="KESIA RAFAELA DA SILVA VILELA"/>
    <x v="4"/>
    <x v="0"/>
    <x v="2"/>
    <n v="8"/>
    <n v="2025"/>
  </r>
  <r>
    <d v="2025-08-08T00:00:00"/>
    <n v="53"/>
    <s v="ROSALINA APARECIDA GONÇALVES DE SOUZA"/>
    <x v="2"/>
    <x v="0"/>
    <x v="2"/>
    <n v="8"/>
    <n v="2025"/>
  </r>
  <r>
    <d v="2025-08-11T00:00:00"/>
    <n v="49"/>
    <s v="PEDRO LUCAS RIBEIRO ARTHIAGAS "/>
    <x v="2"/>
    <x v="0"/>
    <x v="2"/>
    <n v="11"/>
    <n v="2025"/>
  </r>
  <r>
    <d v="2025-08-11T00:00:00"/>
    <n v="23"/>
    <s v="GUSTAVO DE JESUS SANTOS"/>
    <x v="4"/>
    <x v="0"/>
    <x v="2"/>
    <n v="11"/>
    <n v="2025"/>
  </r>
  <r>
    <d v="2025-08-11T00:00:00"/>
    <n v="29"/>
    <s v="JOÃO VICTOR MALAGOLLI COSTA"/>
    <x v="4"/>
    <x v="0"/>
    <x v="2"/>
    <n v="11"/>
    <n v="2025"/>
  </r>
  <r>
    <d v="2025-08-11T00:00:00"/>
    <n v="66"/>
    <s v="GLEISA TAINA"/>
    <x v="1"/>
    <x v="0"/>
    <x v="2"/>
    <n v="11"/>
    <n v="2025"/>
  </r>
  <r>
    <d v="2025-08-11T00:00:00"/>
    <n v="62"/>
    <s v="FABIO LUIS"/>
    <x v="4"/>
    <x v="0"/>
    <x v="2"/>
    <n v="11"/>
    <n v="2025"/>
  </r>
  <r>
    <d v="2025-08-11T00:00:00"/>
    <n v="47"/>
    <s v="MATHEUS FORTUNATO REIS"/>
    <x v="4"/>
    <x v="0"/>
    <x v="2"/>
    <n v="11"/>
    <n v="2025"/>
  </r>
  <r>
    <d v="2025-08-12T00:00:00"/>
    <n v="43"/>
    <s v="MARIA CLAUDIANE MATOS PINTO"/>
    <x v="7"/>
    <x v="0"/>
    <x v="2"/>
    <n v="12"/>
    <n v="2025"/>
  </r>
  <r>
    <d v="2025-08-12T00:00:00"/>
    <n v="68"/>
    <s v="DIEGO"/>
    <x v="4"/>
    <x v="0"/>
    <x v="2"/>
    <n v="12"/>
    <n v="2025"/>
  </r>
  <r>
    <d v="2025-08-12T00:00:00"/>
    <n v="29"/>
    <s v="JOÃO VICTOR MALAGOLLI COSTA"/>
    <x v="4"/>
    <x v="0"/>
    <x v="2"/>
    <n v="12"/>
    <n v="2025"/>
  </r>
  <r>
    <d v="2025-08-12T00:00:00"/>
    <n v="51"/>
    <s v="RENAN COLONI MARTINS"/>
    <x v="4"/>
    <x v="0"/>
    <x v="2"/>
    <n v="12"/>
    <n v="2025"/>
  </r>
  <r>
    <d v="2025-08-12T00:00:00"/>
    <n v="62"/>
    <s v="FABIO LUIS"/>
    <x v="4"/>
    <x v="0"/>
    <x v="2"/>
    <n v="12"/>
    <n v="2025"/>
  </r>
  <r>
    <d v="2025-08-13T00:00:00"/>
    <n v="34"/>
    <s v="KESIA RAFAELA DA SILVA VILELA"/>
    <x v="1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3"/>
    <s v="ANTONIA ELIVANIA DA SILVA SANTOS GONÇALVES"/>
    <x v="3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29"/>
    <s v="JOÃO VICTOR MALAGOLLI COSTA"/>
    <x v="3"/>
    <x v="0"/>
    <x v="2"/>
    <n v="13"/>
    <n v="2025"/>
  </r>
  <r>
    <d v="2025-08-13T00:00:00"/>
    <n v="14"/>
    <s v="ELIADSON ARAÚJO DE SÁ"/>
    <x v="4"/>
    <x v="0"/>
    <x v="2"/>
    <n v="13"/>
    <n v="2025"/>
  </r>
  <r>
    <d v="2025-08-13T00:00:00"/>
    <n v="62"/>
    <s v="FABIO LUIS"/>
    <x v="6"/>
    <x v="0"/>
    <x v="2"/>
    <n v="13"/>
    <n v="2025"/>
  </r>
  <r>
    <d v="2025-08-13T00:00:00"/>
    <n v="62"/>
    <s v="FABIO LUIS"/>
    <x v="5"/>
    <x v="0"/>
    <x v="2"/>
    <n v="13"/>
    <n v="2025"/>
  </r>
  <r>
    <d v="2025-08-13T00:00:00"/>
    <n v="40"/>
    <s v="MANUEL FERREIRA DOS SANTOS"/>
    <x v="5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43"/>
    <s v="MARIA CLAUDIANE MATOS PINTO"/>
    <x v="5"/>
    <x v="0"/>
    <x v="2"/>
    <n v="13"/>
    <n v="2025"/>
  </r>
  <r>
    <d v="2025-08-13T00:00:00"/>
    <n v="43"/>
    <s v="MARIA CLAUDIANE MATOS PINTO"/>
    <x v="4"/>
    <x v="0"/>
    <x v="2"/>
    <n v="13"/>
    <n v="2025"/>
  </r>
  <r>
    <d v="2025-08-13T00:00:00"/>
    <n v="23"/>
    <s v="GUSTAVO DE JESUS SANTOS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21"/>
    <s v="GISELE PEREIRA DA SILVA"/>
    <x v="5"/>
    <x v="0"/>
    <x v="2"/>
    <n v="13"/>
    <n v="2025"/>
  </r>
  <r>
    <d v="2025-08-13T00:00:00"/>
    <n v="3"/>
    <s v="ANTONIA ELIVANIA DA SILVA SANTOS GONÇALVES"/>
    <x v="4"/>
    <x v="0"/>
    <x v="2"/>
    <n v="13"/>
    <n v="2025"/>
  </r>
  <r>
    <d v="2025-08-13T00:00:00"/>
    <n v="29"/>
    <s v="JOÃO VICTOR MALAGOLLI COSTA"/>
    <x v="4"/>
    <x v="0"/>
    <x v="2"/>
    <n v="13"/>
    <n v="2025"/>
  </r>
  <r>
    <d v="2025-08-13T00:00:00"/>
    <n v="50"/>
    <s v="POLIANA ROCHA DOS SANTOS"/>
    <x v="1"/>
    <x v="0"/>
    <x v="2"/>
    <n v="13"/>
    <n v="2025"/>
  </r>
  <r>
    <d v="2025-08-13T00:00:00"/>
    <n v="11"/>
    <s v="EDSON GATINONI JUNIOR"/>
    <x v="2"/>
    <x v="0"/>
    <x v="2"/>
    <n v="13"/>
    <n v="2025"/>
  </r>
  <r>
    <d v="2025-08-13T00:00:00"/>
    <n v="68"/>
    <s v="DIEGO"/>
    <x v="4"/>
    <x v="0"/>
    <x v="2"/>
    <n v="13"/>
    <n v="2025"/>
  </r>
  <r>
    <d v="2025-08-14T00:00:00"/>
    <n v="2"/>
    <s v="ANDRÉ AGUILAR RIBEIRO"/>
    <x v="5"/>
    <x v="0"/>
    <x v="2"/>
    <n v="14"/>
    <n v="2025"/>
  </r>
  <r>
    <d v="2025-08-14T00:00:00"/>
    <n v="34"/>
    <s v="KESIA RAFAELA DA SILVA VILELA"/>
    <x v="1"/>
    <x v="0"/>
    <x v="2"/>
    <n v="14"/>
    <n v="2025"/>
  </r>
  <r>
    <d v="2025-08-14T00:00:00"/>
    <n v="15"/>
    <s v="ELISETE DA SILVA SIMÕES"/>
    <x v="4"/>
    <x v="0"/>
    <x v="2"/>
    <n v="14"/>
    <n v="2025"/>
  </r>
  <r>
    <d v="2025-08-14T00:00:00"/>
    <n v="33"/>
    <s v="KATHIA APARECIDA SANTOS"/>
    <x v="1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23"/>
    <s v="GUSTAVO DE JESUS SANTOS"/>
    <x v="4"/>
    <x v="0"/>
    <x v="2"/>
    <n v="14"/>
    <n v="2025"/>
  </r>
  <r>
    <d v="2025-08-14T00:00:00"/>
    <n v="61"/>
    <s v="ALESSANDRA "/>
    <x v="1"/>
    <x v="0"/>
    <x v="2"/>
    <n v="14"/>
    <n v="2025"/>
  </r>
  <r>
    <d v="2025-08-14T00:00:00"/>
    <n v="61"/>
    <s v="ALESSANDRA "/>
    <x v="4"/>
    <x v="0"/>
    <x v="2"/>
    <n v="14"/>
    <n v="2025"/>
  </r>
  <r>
    <d v="2025-08-14T00:00:00"/>
    <n v="35"/>
    <s v="LARISSA ALMEIDA DE SOUZA"/>
    <x v="1"/>
    <x v="0"/>
    <x v="2"/>
    <n v="14"/>
    <n v="2025"/>
  </r>
  <r>
    <d v="2025-08-14T00:00:00"/>
    <n v="35"/>
    <s v="LARISSA ALMEIDA DE SOUZA"/>
    <x v="4"/>
    <x v="0"/>
    <x v="2"/>
    <n v="14"/>
    <n v="2025"/>
  </r>
  <r>
    <d v="2025-08-14T00:00:00"/>
    <n v="12"/>
    <s v="EDUARDO FARIAS MENDES"/>
    <x v="1"/>
    <x v="0"/>
    <x v="2"/>
    <n v="14"/>
    <n v="2025"/>
  </r>
  <r>
    <d v="2025-08-14T00:00:00"/>
    <n v="60"/>
    <s v="CLEITON"/>
    <x v="1"/>
    <x v="0"/>
    <x v="2"/>
    <n v="14"/>
    <n v="2025"/>
  </r>
  <r>
    <d v="2025-08-14T00:00:00"/>
    <n v="66"/>
    <s v="GLEISA TAINA"/>
    <x v="1"/>
    <x v="0"/>
    <x v="2"/>
    <n v="14"/>
    <n v="2025"/>
  </r>
  <r>
    <d v="2025-08-14T00:00:00"/>
    <n v="67"/>
    <s v="MAYARA"/>
    <x v="4"/>
    <x v="0"/>
    <x v="2"/>
    <n v="14"/>
    <n v="2025"/>
  </r>
  <r>
    <d v="2025-08-14T00:00:00"/>
    <n v="49"/>
    <s v="PEDRO LUCAS RIBEIRO ARTHIAGAS "/>
    <x v="3"/>
    <x v="0"/>
    <x v="2"/>
    <n v="14"/>
    <n v="2025"/>
  </r>
  <r>
    <d v="2025-08-14T00:00:00"/>
    <n v="57"/>
    <s v="VITOR DA SILVA PEDROSO"/>
    <x v="2"/>
    <x v="0"/>
    <x v="2"/>
    <n v="14"/>
    <n v="2025"/>
  </r>
  <r>
    <d v="2025-08-14T00:00:00"/>
    <n v="33"/>
    <s v="KATHIA APARECIDA SANTOS"/>
    <x v="4"/>
    <x v="0"/>
    <x v="2"/>
    <n v="14"/>
    <n v="2025"/>
  </r>
  <r>
    <d v="2025-08-14T00:00:00"/>
    <n v="29"/>
    <s v="JOÃO VICTOR MALAGOLLI COSTA"/>
    <x v="4"/>
    <x v="0"/>
    <x v="2"/>
    <n v="14"/>
    <n v="2025"/>
  </r>
  <r>
    <d v="2025-08-14T00:00:00"/>
    <n v="40"/>
    <s v="MANUEL FERREIRA DOS SANTOS"/>
    <x v="4"/>
    <x v="0"/>
    <x v="2"/>
    <n v="14"/>
    <n v="2025"/>
  </r>
  <r>
    <d v="2025-08-14T00:00:00"/>
    <n v="47"/>
    <s v="MATHEUS FORTUNATO REIS"/>
    <x v="4"/>
    <x v="0"/>
    <x v="2"/>
    <n v="14"/>
    <n v="2025"/>
  </r>
  <r>
    <d v="2025-08-14T00:00:00"/>
    <n v="41"/>
    <s v="MARCIANO LOPES DUARTE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25"/>
    <s v="JAQUELINE LEONOR DA SILVA"/>
    <x v="5"/>
    <x v="0"/>
    <x v="2"/>
    <n v="14"/>
    <n v="2025"/>
  </r>
  <r>
    <d v="2025-08-14T00:00:00"/>
    <n v="2"/>
    <s v="ANDRÉ AGUILAR RIBEIRO"/>
    <x v="5"/>
    <x v="0"/>
    <x v="2"/>
    <n v="14"/>
    <n v="2025"/>
  </r>
  <r>
    <d v="2025-08-14T00:00:00"/>
    <n v="45"/>
    <s v="MARINA ELEUTÉRIO DA SILVA"/>
    <x v="1"/>
    <x v="0"/>
    <x v="2"/>
    <n v="14"/>
    <n v="2025"/>
  </r>
  <r>
    <d v="2025-08-14T00:00:00"/>
    <n v="14"/>
    <s v="ELIADSON ARAÚJO DE SÁ"/>
    <x v="4"/>
    <x v="0"/>
    <x v="2"/>
    <n v="14"/>
    <n v="2025"/>
  </r>
  <r>
    <d v="2025-08-15T00:00:00"/>
    <n v="12"/>
    <s v="EDUARDO FARIAS MENDES"/>
    <x v="3"/>
    <x v="0"/>
    <x v="2"/>
    <n v="15"/>
    <d v="1905-07-17T00:00:00"/>
  </r>
  <r>
    <d v="2025-08-15T00:00:00"/>
    <n v="29"/>
    <s v="JOÃO VICTOR MALAGOLLI COSTA"/>
    <x v="1"/>
    <x v="0"/>
    <x v="2"/>
    <n v="15"/>
    <n v="2025"/>
  </r>
  <r>
    <d v="2025-08-15T00:00:00"/>
    <n v="66"/>
    <s v="GLEISA TAINA"/>
    <x v="4"/>
    <x v="0"/>
    <x v="2"/>
    <n v="15"/>
    <n v="2025"/>
  </r>
  <r>
    <d v="2025-08-15T00:00:00"/>
    <n v="9"/>
    <s v="DIEGO BEZERRA MOTTA BERALDO"/>
    <x v="6"/>
    <x v="0"/>
    <x v="2"/>
    <n v="15"/>
    <n v="2025"/>
  </r>
  <r>
    <d v="2025-08-15T00:00:00"/>
    <n v="17"/>
    <s v="FELICIO DA COSTA RIBEIRO ALVES"/>
    <x v="4"/>
    <x v="0"/>
    <x v="2"/>
    <n v="15"/>
    <n v="2025"/>
  </r>
  <r>
    <d v="2025-08-15T00:00:00"/>
    <n v="17"/>
    <s v="FELICIO DA COSTA RIBEIRO ALVES"/>
    <x v="6"/>
    <x v="0"/>
    <x v="2"/>
    <n v="15"/>
    <n v="2025"/>
  </r>
  <r>
    <d v="2025-08-15T00:00:00"/>
    <n v="47"/>
    <s v="MATHEUS FORTUNATO REIS"/>
    <x v="5"/>
    <x v="0"/>
    <x v="2"/>
    <n v="15"/>
    <n v="2025"/>
  </r>
  <r>
    <d v="2025-08-15T00:00:00"/>
    <n v="61"/>
    <s v="ALESSANDRA "/>
    <x v="4"/>
    <x v="0"/>
    <x v="2"/>
    <n v="15"/>
    <n v="2025"/>
  </r>
  <r>
    <d v="2025-08-15T00:00:00"/>
    <n v="67"/>
    <s v="MAYARA"/>
    <x v="4"/>
    <x v="0"/>
    <x v="2"/>
    <n v="15"/>
    <n v="2025"/>
  </r>
  <r>
    <d v="2025-08-15T00:00:00"/>
    <n v="3"/>
    <s v="ANTONIA ELIVANIA DA SILVA SANTOS GONÇALVES"/>
    <x v="0"/>
    <x v="0"/>
    <x v="2"/>
    <n v="15"/>
    <n v="2025"/>
  </r>
  <r>
    <d v="2025-08-18T00:00:00"/>
    <n v="57"/>
    <s v="VITOR DA SILVA PEDROSO"/>
    <x v="4"/>
    <x v="0"/>
    <x v="2"/>
    <n v="18"/>
    <n v="2025"/>
  </r>
  <r>
    <d v="2025-08-18T00:00:00"/>
    <n v="57"/>
    <s v="VITOR DA SILVA PEDROSO"/>
    <x v="5"/>
    <x v="0"/>
    <x v="2"/>
    <n v="18"/>
    <n v="2025"/>
  </r>
  <r>
    <d v="2025-08-19T00:00:00"/>
    <n v="34"/>
    <s v="KESIA RAFAELA DA SILVA VILELA"/>
    <x v="1"/>
    <x v="0"/>
    <x v="2"/>
    <n v="19"/>
    <n v="2025"/>
  </r>
  <r>
    <d v="2025-08-19T00:00:00"/>
    <n v="34"/>
    <s v="KESIA RAFAELA DA SILVA VILELA"/>
    <x v="5"/>
    <x v="0"/>
    <x v="2"/>
    <n v="19"/>
    <n v="2025"/>
  </r>
  <r>
    <d v="2025-08-19T00:00:00"/>
    <n v="34"/>
    <s v="KESIA RAFAELA DA SILVA VILEL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23"/>
    <s v="GUSTAVO DE JESUS SANTOS"/>
    <x v="4"/>
    <x v="0"/>
    <x v="2"/>
    <n v="19"/>
    <n v="2025"/>
  </r>
  <r>
    <d v="2025-08-19T00:00:00"/>
    <n v="60"/>
    <s v="CLEITON"/>
    <x v="4"/>
    <x v="0"/>
    <x v="2"/>
    <n v="19"/>
    <n v="2025"/>
  </r>
  <r>
    <d v="2025-08-19T00:00:00"/>
    <n v="60"/>
    <s v="CLEITON"/>
    <x v="5"/>
    <x v="0"/>
    <x v="2"/>
    <n v="19"/>
    <n v="2025"/>
  </r>
  <r>
    <d v="2025-08-19T00:00:00"/>
    <n v="60"/>
    <s v="CLEITON"/>
    <x v="0"/>
    <x v="0"/>
    <x v="2"/>
    <n v="19"/>
    <n v="2025"/>
  </r>
  <r>
    <d v="2025-08-19T00:00:00"/>
    <n v="61"/>
    <s v="ALESSANDRA "/>
    <x v="7"/>
    <x v="0"/>
    <x v="2"/>
    <n v="19"/>
    <n v="2025"/>
  </r>
  <r>
    <d v="2025-08-19T00:00:00"/>
    <n v="42"/>
    <s v="MARCIO GUILHERME BUENO DE MELO"/>
    <x v="2"/>
    <x v="0"/>
    <x v="2"/>
    <n v="19"/>
    <n v="2025"/>
  </r>
  <r>
    <d v="2025-08-19T00:00:00"/>
    <n v="29"/>
    <s v="JOÃO VICTOR MALAGOLLI COSTA"/>
    <x v="4"/>
    <x v="0"/>
    <x v="2"/>
    <n v="19"/>
    <n v="2025"/>
  </r>
  <r>
    <d v="2025-08-19T00:00:00"/>
    <n v="33"/>
    <s v="KATHIA APARECIDA SANTOS"/>
    <x v="4"/>
    <x v="0"/>
    <x v="2"/>
    <n v="19"/>
    <n v="2025"/>
  </r>
  <r>
    <d v="2025-08-19T00:00:00"/>
    <n v="35"/>
    <s v="LARISSA ALMEIDA DE SOUZA"/>
    <x v="6"/>
    <x v="0"/>
    <x v="2"/>
    <n v="19"/>
    <n v="2025"/>
  </r>
  <r>
    <d v="2025-08-19T00:00:00"/>
    <n v="42"/>
    <s v="MARCIO GUILHERME BUENO DE MELO"/>
    <x v="6"/>
    <x v="0"/>
    <x v="2"/>
    <n v="19"/>
    <n v="2025"/>
  </r>
  <r>
    <d v="2025-08-19T00:00:00"/>
    <n v="42"/>
    <s v="MARCIO GUILHERME BUENO DE MELO"/>
    <x v="8"/>
    <x v="0"/>
    <x v="2"/>
    <n v="19"/>
    <n v="2025"/>
  </r>
  <r>
    <d v="2025-08-19T00:00:00"/>
    <n v="62"/>
    <s v="FABIO LUIS"/>
    <x v="3"/>
    <x v="0"/>
    <x v="2"/>
    <n v="19"/>
    <n v="2025"/>
  </r>
  <r>
    <d v="2025-08-19T00:00:00"/>
    <n v="68"/>
    <s v="DIEGO"/>
    <x v="4"/>
    <x v="0"/>
    <x v="2"/>
    <n v="19"/>
    <n v="2025"/>
  </r>
  <r>
    <d v="2025-08-20T00:00:00"/>
    <n v="29"/>
    <s v="JOÃO VICTOR MALAGOLLI COSTA"/>
    <x v="4"/>
    <x v="0"/>
    <x v="2"/>
    <n v="20"/>
    <n v="2025"/>
  </r>
  <r>
    <d v="2025-08-20T00:00:00"/>
    <n v="23"/>
    <s v="GUSTAVO DE JESUS SANTOS"/>
    <x v="4"/>
    <x v="0"/>
    <x v="2"/>
    <n v="20"/>
    <n v="2025"/>
  </r>
  <r>
    <d v="2025-08-20T00:00:00"/>
    <n v="40"/>
    <s v="MANUEL FERREIRA DOS SANTOS"/>
    <x v="5"/>
    <x v="0"/>
    <x v="2"/>
    <n v="20"/>
    <n v="2025"/>
  </r>
  <r>
    <d v="2025-08-20T00:00:00"/>
    <n v="34"/>
    <s v="KESIA RAFAELA DA SILVA VILELA"/>
    <x v="1"/>
    <x v="0"/>
    <x v="2"/>
    <n v="20"/>
    <n v="2025"/>
  </r>
  <r>
    <d v="2025-08-20T00:00:00"/>
    <n v="48"/>
    <s v="MOISES DE MORAES"/>
    <x v="8"/>
    <x v="0"/>
    <x v="2"/>
    <n v="20"/>
    <n v="2025"/>
  </r>
  <r>
    <d v="2025-08-20T00:00:00"/>
    <n v="49"/>
    <s v="PEDRO LUCAS RIBEIRO ARTHIAGAS "/>
    <x v="3"/>
    <x v="0"/>
    <x v="2"/>
    <n v="20"/>
    <n v="2025"/>
  </r>
  <r>
    <d v="2025-08-20T00:00:00"/>
    <n v="49"/>
    <s v="PEDRO LUCAS RIBEIRO ARTHIAGAS "/>
    <x v="4"/>
    <x v="0"/>
    <x v="2"/>
    <n v="20"/>
    <n v="2025"/>
  </r>
  <r>
    <d v="2025-08-20T00:00:00"/>
    <n v="49"/>
    <s v="PEDRO LUCAS RIBEIRO ARTHIAGAS "/>
    <x v="6"/>
    <x v="0"/>
    <x v="2"/>
    <n v="20"/>
    <n v="2025"/>
  </r>
  <r>
    <d v="2025-08-20T00:00:00"/>
    <n v="10"/>
    <s v="DIOGO CESARIO MENDES DA SILVA"/>
    <x v="9"/>
    <x v="0"/>
    <x v="2"/>
    <n v="20"/>
    <n v="2025"/>
  </r>
  <r>
    <d v="2025-08-20T00:00:00"/>
    <n v="10"/>
    <s v="DIOGO CESARIO MENDES DA SILVA"/>
    <x v="4"/>
    <x v="0"/>
    <x v="2"/>
    <n v="20"/>
    <n v="2025"/>
  </r>
  <r>
    <d v="2025-08-20T00:00:00"/>
    <n v="61"/>
    <s v="ALESSANDRA "/>
    <x v="2"/>
    <x v="0"/>
    <x v="2"/>
    <n v="20"/>
    <n v="2025"/>
  </r>
  <r>
    <d v="2025-08-20T00:00:00"/>
    <n v="47"/>
    <s v="MATHEUS FORTUNATO REIS"/>
    <x v="5"/>
    <x v="0"/>
    <x v="2"/>
    <n v="20"/>
    <n v="2025"/>
  </r>
  <r>
    <d v="2025-08-20T00:00:00"/>
    <n v="2"/>
    <s v="ANDRÉ AGUILAR RIBEIRO"/>
    <x v="5"/>
    <x v="0"/>
    <x v="2"/>
    <n v="20"/>
    <n v="2025"/>
  </r>
  <r>
    <d v="2025-08-20T00:00:00"/>
    <n v="25"/>
    <s v="JAQUELINE LEONOR DA SILVA"/>
    <x v="4"/>
    <x v="0"/>
    <x v="2"/>
    <n v="20"/>
    <n v="2025"/>
  </r>
  <r>
    <d v="2025-08-20T00:00:00"/>
    <n v="67"/>
    <s v="MAYARA"/>
    <x v="6"/>
    <x v="0"/>
    <x v="2"/>
    <n v="20"/>
    <n v="2025"/>
  </r>
  <r>
    <d v="2025-08-20T00:00:00"/>
    <n v="21"/>
    <s v="GISELE PEREIRA DA SILVA"/>
    <x v="5"/>
    <x v="0"/>
    <x v="2"/>
    <n v="20"/>
    <n v="2025"/>
  </r>
  <r>
    <d v="2025-08-20T00:00:00"/>
    <n v="30"/>
    <s v="JONATHAN CARLOS MOURA DA SILVA"/>
    <x v="2"/>
    <x v="0"/>
    <x v="2"/>
    <n v="20"/>
    <n v="2025"/>
  </r>
  <r>
    <d v="2025-08-21T00:00:00"/>
    <n v="66"/>
    <s v="GLEISA TAINA"/>
    <x v="2"/>
    <x v="0"/>
    <x v="2"/>
    <n v="21"/>
    <n v="2025"/>
  </r>
  <r>
    <d v="2025-08-21T00:00:00"/>
    <n v="66"/>
    <s v="GLEISA TAINA"/>
    <x v="4"/>
    <x v="0"/>
    <x v="2"/>
    <n v="21"/>
    <n v="2025"/>
  </r>
  <r>
    <d v="2025-08-21T00:00:00"/>
    <n v="67"/>
    <s v="MAYARA"/>
    <x v="8"/>
    <x v="0"/>
    <x v="2"/>
    <n v="21"/>
    <n v="2025"/>
  </r>
  <r>
    <d v="2025-08-21T00:00:00"/>
    <n v="40"/>
    <s v="MANUEL FERREIRA DOS SANTOS"/>
    <x v="4"/>
    <x v="0"/>
    <x v="2"/>
    <n v="21"/>
    <n v="2025"/>
  </r>
  <r>
    <d v="2025-08-21T00:00:00"/>
    <n v="29"/>
    <s v="JOÃO VICTOR MALAGOLLI COSTA"/>
    <x v="4"/>
    <x v="0"/>
    <x v="2"/>
    <n v="21"/>
    <n v="2025"/>
  </r>
  <r>
    <d v="2025-08-21T00:00:00"/>
    <n v="35"/>
    <s v="LARISSA ALMEIDA DE SOUZA"/>
    <x v="1"/>
    <x v="0"/>
    <x v="2"/>
    <n v="21"/>
    <n v="2025"/>
  </r>
  <r>
    <d v="2025-08-21T00:00:00"/>
    <n v="25"/>
    <s v="JAQUELINE LEONOR DA SILVA"/>
    <x v="4"/>
    <x v="0"/>
    <x v="2"/>
    <n v="21"/>
    <n v="2025"/>
  </r>
  <r>
    <d v="2025-08-21T00:00:00"/>
    <n v="40"/>
    <s v="MANUEL FERREIRA DOS SANTOS"/>
    <x v="7"/>
    <x v="0"/>
    <x v="2"/>
    <n v="21"/>
    <n v="2025"/>
  </r>
  <r>
    <d v="2025-08-21T00:00:00"/>
    <n v="17"/>
    <s v="FELICIO DA COSTA RIBEIRO ALVES"/>
    <x v="4"/>
    <x v="0"/>
    <x v="2"/>
    <n v="21"/>
    <n v="2025"/>
  </r>
  <r>
    <d v="2025-08-22T00:00:00"/>
    <n v="53"/>
    <s v="ROSALINA APARECIDA GONÇALVES DE SOUZA"/>
    <x v="4"/>
    <x v="0"/>
    <x v="2"/>
    <n v="22"/>
    <n v="2025"/>
  </r>
  <r>
    <d v="2025-08-22T00:00:00"/>
    <n v="6"/>
    <s v="CAMILA DA SILVA FERZE"/>
    <x v="4"/>
    <x v="0"/>
    <x v="2"/>
    <n v="22"/>
    <n v="2025"/>
  </r>
  <r>
    <d v="2025-08-22T00:00:00"/>
    <n v="34"/>
    <s v="KESIA RAFAELA DA SILVA VILELA"/>
    <x v="4"/>
    <x v="0"/>
    <x v="2"/>
    <n v="22"/>
    <n v="2025"/>
  </r>
  <r>
    <d v="2025-08-22T00:00:00"/>
    <n v="39"/>
    <s v="LUCILENE DIAS FERREIRA DE OLIVEIRA"/>
    <x v="4"/>
    <x v="0"/>
    <x v="2"/>
    <n v="22"/>
    <n v="2025"/>
  </r>
  <r>
    <d v="2025-08-22T00:00:00"/>
    <n v="61"/>
    <s v="ALESSANDRA "/>
    <x v="4"/>
    <x v="0"/>
    <x v="2"/>
    <n v="22"/>
    <n v="2025"/>
  </r>
  <r>
    <d v="2025-08-22T00:00:00"/>
    <n v="17"/>
    <s v="FELICIO DA COSTA RIBEIRO ALVES"/>
    <x v="4"/>
    <x v="0"/>
    <x v="2"/>
    <n v="22"/>
    <n v="2025"/>
  </r>
  <r>
    <d v="2025-08-22T00:00:00"/>
    <n v="29"/>
    <s v="JOÃO VICTOR MALAGOLLI COSTA"/>
    <x v="4"/>
    <x v="0"/>
    <x v="2"/>
    <n v="22"/>
    <n v="2025"/>
  </r>
  <r>
    <d v="2025-08-22T00:00:00"/>
    <n v="12"/>
    <s v="EDUARDO FARIAS MENDES"/>
    <x v="5"/>
    <x v="0"/>
    <x v="2"/>
    <n v="22"/>
    <n v="2025"/>
  </r>
  <r>
    <d v="2025-08-22T00:00:00"/>
    <n v="25"/>
    <s v="JAQUELINE LEONOR DA SILVA"/>
    <x v="2"/>
    <x v="0"/>
    <x v="2"/>
    <n v="22"/>
    <n v="2025"/>
  </r>
  <r>
    <d v="2025-08-22T00:00:00"/>
    <n v="60"/>
    <s v="CLEITON"/>
    <x v="1"/>
    <x v="0"/>
    <x v="2"/>
    <n v="22"/>
    <n v="2025"/>
  </r>
  <r>
    <d v="2025-08-22T00:00:00"/>
    <n v="30"/>
    <s v="JONATHAN CARLOS MOURA DA SILVA"/>
    <x v="4"/>
    <x v="0"/>
    <x v="2"/>
    <n v="22"/>
    <n v="2025"/>
  </r>
  <r>
    <d v="2025-08-22T00:00:00"/>
    <n v="62"/>
    <s v="FABIO LUIS"/>
    <x v="4"/>
    <x v="0"/>
    <x v="2"/>
    <n v="22"/>
    <n v="2025"/>
  </r>
  <r>
    <d v="2025-08-22T00:00:00"/>
    <n v="51"/>
    <s v="RENAN COLONI MARTINS"/>
    <x v="4"/>
    <x v="0"/>
    <x v="2"/>
    <n v="22"/>
    <n v="2025"/>
  </r>
  <r>
    <d v="2025-08-22T00:00:00"/>
    <n v="12"/>
    <s v="EDUARDO FARIAS MENDES"/>
    <x v="2"/>
    <x v="0"/>
    <x v="2"/>
    <n v="22"/>
    <n v="2025"/>
  </r>
  <r>
    <d v="2025-08-22T00:00:00"/>
    <n v="42"/>
    <s v="MARCIO GUILHERME BUENO DE MELO"/>
    <x v="6"/>
    <x v="0"/>
    <x v="2"/>
    <n v="22"/>
    <n v="2025"/>
  </r>
  <r>
    <d v="2025-08-22T00:00:00"/>
    <n v="61"/>
    <s v="ALESSANDRA "/>
    <x v="14"/>
    <x v="0"/>
    <x v="2"/>
    <n v="22"/>
    <n v="2025"/>
  </r>
  <r>
    <d v="2025-08-22T00:00:00"/>
    <n v="20"/>
    <s v="FRANCISCA VIEIRA DE LIMA"/>
    <x v="1"/>
    <x v="0"/>
    <x v="2"/>
    <n v="22"/>
    <n v="2025"/>
  </r>
  <r>
    <d v="2025-08-22T00:00:00"/>
    <n v="2"/>
    <s v="ANDRÉ AGUILAR RIBEIRO"/>
    <x v="5"/>
    <x v="0"/>
    <x v="2"/>
    <n v="22"/>
    <n v="2025"/>
  </r>
  <r>
    <d v="2025-08-22T00:00:00"/>
    <n v="62"/>
    <s v="FABIO LUIS"/>
    <x v="6"/>
    <x v="0"/>
    <x v="2"/>
    <n v="22"/>
    <n v="2025"/>
  </r>
  <r>
    <d v="2025-08-22T00:00:00"/>
    <n v="14"/>
    <s v="ELIADSON ARAÚJO DE SÁ"/>
    <x v="4"/>
    <x v="0"/>
    <x v="2"/>
    <n v="22"/>
    <n v="2025"/>
  </r>
  <r>
    <d v="2025-08-23T00:00:00"/>
    <n v="12"/>
    <s v="EDUARDO FARIAS MENDES"/>
    <x v="5"/>
    <x v="0"/>
    <x v="2"/>
    <n v="23"/>
    <n v="2025"/>
  </r>
  <r>
    <d v="2025-08-23T00:00:00"/>
    <n v="13"/>
    <s v="EDVANDO APARECIDO RODRIGUES DE MORAES"/>
    <x v="5"/>
    <x v="0"/>
    <x v="2"/>
    <n v="23"/>
    <n v="2025"/>
  </r>
  <r>
    <d v="2025-08-23T00:00:00"/>
    <n v="13"/>
    <s v="EDVANDO APARECIDO RODRIGUES DE MORAES"/>
    <x v="3"/>
    <x v="0"/>
    <x v="2"/>
    <n v="23"/>
    <n v="2025"/>
  </r>
  <r>
    <d v="2025-08-25T00:00:00"/>
    <n v="6"/>
    <s v="CAMILA DA SILVA FERZE"/>
    <x v="5"/>
    <x v="0"/>
    <x v="2"/>
    <n v="25"/>
    <n v="2025"/>
  </r>
  <r>
    <d v="2025-08-25T00:00:00"/>
    <n v="49"/>
    <s v="PEDRO LUCAS RIBEIRO ARTHIAGAS "/>
    <x v="15"/>
    <x v="0"/>
    <x v="2"/>
    <n v="25"/>
    <n v="2025"/>
  </r>
  <r>
    <d v="2025-08-25T00:00:00"/>
    <n v="47"/>
    <s v="MATHEUS FORTUNATO REIS"/>
    <x v="5"/>
    <x v="0"/>
    <x v="2"/>
    <n v="25"/>
    <n v="2025"/>
  </r>
  <r>
    <d v="2025-08-25T00:00:00"/>
    <n v="42"/>
    <s v="MARCIO GUILHERME BUENO DE MELO"/>
    <x v="6"/>
    <x v="0"/>
    <x v="2"/>
    <n v="25"/>
    <n v="2025"/>
  </r>
  <r>
    <d v="2025-08-25T00:00:00"/>
    <n v="12"/>
    <s v="EDUARDO FARIAS MENDES"/>
    <x v="3"/>
    <x v="0"/>
    <x v="2"/>
    <n v="25"/>
    <n v="2025"/>
  </r>
  <r>
    <d v="2025-08-25T00:00:00"/>
    <n v="54"/>
    <s v="ROSINEIDE SILVA DE OLIVEIRA"/>
    <x v="11"/>
    <x v="0"/>
    <x v="2"/>
    <n v="25"/>
    <n v="2025"/>
  </r>
  <r>
    <d v="2025-08-25T00:00:00"/>
    <n v="21"/>
    <s v="GISELE PEREIRA DA SILVA"/>
    <x v="11"/>
    <x v="0"/>
    <x v="2"/>
    <n v="25"/>
    <n v="2025"/>
  </r>
  <r>
    <d v="2025-08-25T00:00:00"/>
    <n v="14"/>
    <s v="ELIADSON ARAÚJO DE SÁ"/>
    <x v="6"/>
    <x v="0"/>
    <x v="2"/>
    <n v="25"/>
    <n v="2025"/>
  </r>
  <r>
    <d v="2025-08-26T00:00:00"/>
    <n v="51"/>
    <s v="RENAN COLONI MARTINS"/>
    <x v="2"/>
    <x v="0"/>
    <x v="2"/>
    <n v="26"/>
    <n v="2025"/>
  </r>
  <r>
    <d v="2025-08-26T00:00:00"/>
    <n v="62"/>
    <s v="FABIO LUIS"/>
    <x v="4"/>
    <x v="0"/>
    <x v="2"/>
    <n v="26"/>
    <n v="2025"/>
  </r>
  <r>
    <d v="2025-08-26T00:00:00"/>
    <n v="47"/>
    <s v="MATHEUS FORTUNATO REIS"/>
    <x v="4"/>
    <x v="0"/>
    <x v="2"/>
    <n v="26"/>
    <n v="2025"/>
  </r>
  <r>
    <d v="2025-08-26T00:00:00"/>
    <n v="23"/>
    <s v="GUSTAVO DE JESUS SANTOS"/>
    <x v="4"/>
    <x v="0"/>
    <x v="2"/>
    <n v="26"/>
    <n v="2025"/>
  </r>
  <r>
    <d v="2025-08-26T00:00:00"/>
    <n v="33"/>
    <s v="KATHIA APARECIDA SANTOS"/>
    <x v="4"/>
    <x v="0"/>
    <x v="2"/>
    <n v="26"/>
    <n v="2025"/>
  </r>
  <r>
    <d v="2025-08-26T00:00:00"/>
    <n v="13"/>
    <s v="EDVANDO APARECIDO RODRIGUES DE MORAES"/>
    <x v="2"/>
    <x v="0"/>
    <x v="2"/>
    <n v="26"/>
    <n v="2025"/>
  </r>
  <r>
    <d v="2025-08-26T00:00:00"/>
    <n v="25"/>
    <s v="JAQUELINE LEONOR DA SILVA"/>
    <x v="4"/>
    <x v="0"/>
    <x v="2"/>
    <n v="26"/>
    <n v="2025"/>
  </r>
  <r>
    <d v="2025-08-26T00:00:00"/>
    <n v="61"/>
    <s v="ALESSANDRA "/>
    <x v="1"/>
    <x v="0"/>
    <x v="2"/>
    <n v="26"/>
    <n v="2025"/>
  </r>
  <r>
    <d v="2025-08-26T00:00:00"/>
    <n v="61"/>
    <s v="ALESSANDRA "/>
    <x v="4"/>
    <x v="0"/>
    <x v="2"/>
    <n v="26"/>
    <n v="2025"/>
  </r>
  <r>
    <d v="2025-08-27T00:00:00"/>
    <n v="34"/>
    <s v="KESIA RAFAELA DA SILVA VILELA"/>
    <x v="6"/>
    <x v="0"/>
    <x v="2"/>
    <n v="27"/>
    <n v="2025"/>
  </r>
  <r>
    <d v="2025-08-27T00:00:00"/>
    <n v="34"/>
    <s v="KESIA RAFAELA DA SILVA VILELA"/>
    <x v="4"/>
    <x v="0"/>
    <x v="2"/>
    <n v="27"/>
    <n v="2025"/>
  </r>
  <r>
    <d v="2025-08-27T00:00:00"/>
    <n v="34"/>
    <s v="KESIA RAFAELA DA SILVA VILELA"/>
    <x v="1"/>
    <x v="0"/>
    <x v="2"/>
    <n v="27"/>
    <n v="2025"/>
  </r>
  <r>
    <d v="2025-08-27T00:00:00"/>
    <n v="34"/>
    <s v="KESIA RAFAELA DA SILVA VILELA"/>
    <x v="7"/>
    <x v="0"/>
    <x v="2"/>
    <n v="27"/>
    <n v="2025"/>
  </r>
  <r>
    <d v="2025-08-27T00:00:00"/>
    <n v="29"/>
    <s v="JOÃO VICTOR MALAGOLLI COSTA"/>
    <x v="4"/>
    <x v="0"/>
    <x v="2"/>
    <n v="27"/>
    <n v="2025"/>
  </r>
  <r>
    <d v="2025-08-27T00:00:00"/>
    <n v="29"/>
    <s v="JOÃO VICTOR MALAGOLLI COSTA"/>
    <x v="0"/>
    <x v="0"/>
    <x v="2"/>
    <n v="27"/>
    <n v="2025"/>
  </r>
  <r>
    <d v="2025-08-27T00:00:00"/>
    <n v="3"/>
    <s v="ANTONIA ELIVANIA DA SILVA SANTOS GONÇALVES"/>
    <x v="4"/>
    <x v="0"/>
    <x v="2"/>
    <n v="27"/>
    <n v="2025"/>
  </r>
  <r>
    <d v="2025-08-27T00:00:00"/>
    <n v="23"/>
    <s v="GUSTAVO DE JESUS SANTOS"/>
    <x v="4"/>
    <x v="0"/>
    <x v="2"/>
    <n v="27"/>
    <n v="2025"/>
  </r>
  <r>
    <d v="2025-08-27T00:00:00"/>
    <n v="25"/>
    <s v="JAQUELINE LEONOR DA SILVA"/>
    <x v="4"/>
    <x v="0"/>
    <x v="2"/>
    <n v="27"/>
    <n v="2025"/>
  </r>
  <r>
    <d v="2025-08-27T00:00:00"/>
    <n v="39"/>
    <s v="LUCILENE DIAS FERREIRA DE OLIVEIRA"/>
    <x v="13"/>
    <x v="0"/>
    <x v="2"/>
    <n v="27"/>
    <n v="2025"/>
  </r>
  <r>
    <d v="2025-08-27T00:00:00"/>
    <n v="34"/>
    <s v="KESIA RAFAELA DA SILVA VILELA"/>
    <x v="11"/>
    <x v="0"/>
    <x v="2"/>
    <n v="27"/>
    <n v="2025"/>
  </r>
  <r>
    <d v="2025-08-27T00:00:00"/>
    <n v="55"/>
    <s v="VALDIRENE SERAFIM DO SANTOS"/>
    <x v="16"/>
    <x v="0"/>
    <x v="2"/>
    <n v="27"/>
    <n v="2025"/>
  </r>
  <r>
    <d v="2025-08-27T00:00:00"/>
    <n v="55"/>
    <s v="VALDIRENE SERAFIM DO SANTOS"/>
    <x v="4"/>
    <x v="0"/>
    <x v="2"/>
    <n v="27"/>
    <n v="2025"/>
  </r>
  <r>
    <d v="2025-08-27T00:00:00"/>
    <n v="6"/>
    <s v="CAMILA DA SILVA FERZE"/>
    <x v="4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9"/>
    <s v="JOÃO VICTOR MALAGOLLI COSTA"/>
    <x v="11"/>
    <x v="0"/>
    <x v="2"/>
    <n v="27"/>
    <n v="2025"/>
  </r>
  <r>
    <d v="2025-08-27T00:00:00"/>
    <n v="15"/>
    <s v="ELISETE DA SILVA SIMÕES"/>
    <x v="6"/>
    <x v="0"/>
    <x v="2"/>
    <n v="27"/>
    <n v="2025"/>
  </r>
  <r>
    <d v="2025-08-27T00:00:00"/>
    <n v="29"/>
    <s v="JOÃO VICTOR MALAGOLLI COSTA"/>
    <x v="5"/>
    <x v="0"/>
    <x v="2"/>
    <n v="27"/>
    <n v="2025"/>
  </r>
  <r>
    <d v="2025-08-27T00:00:00"/>
    <n v="2"/>
    <s v="ANDRÉ AGUILAR RIBEIRO"/>
    <x v="5"/>
    <x v="0"/>
    <x v="2"/>
    <n v="27"/>
    <n v="2025"/>
  </r>
  <r>
    <d v="2025-08-27T00:00:00"/>
    <n v="53"/>
    <s v="ROSALINA APARECIDA GONÇALVES DE SOUZA"/>
    <x v="11"/>
    <x v="0"/>
    <x v="2"/>
    <n v="27"/>
    <n v="2025"/>
  </r>
  <r>
    <d v="2025-08-27T00:00:00"/>
    <n v="11"/>
    <s v="EDSON GATINONI JUNIOR"/>
    <x v="11"/>
    <x v="0"/>
    <x v="2"/>
    <n v="27"/>
    <n v="2025"/>
  </r>
  <r>
    <d v="2025-08-27T00:00:00"/>
    <n v="21"/>
    <s v="GISELE PEREIRA DA SILVA"/>
    <x v="4"/>
    <x v="0"/>
    <x v="2"/>
    <n v="27"/>
    <n v="2025"/>
  </r>
  <r>
    <d v="2025-08-27T00:00:00"/>
    <n v="22"/>
    <s v="GUILHERME AVILA RIBEIRO"/>
    <x v="4"/>
    <x v="0"/>
    <x v="2"/>
    <n v="27"/>
    <n v="2025"/>
  </r>
  <r>
    <d v="2025-08-27T00:00:00"/>
    <n v="14"/>
    <s v="ELIADSON ARAÚJO DE SÁ"/>
    <x v="5"/>
    <x v="0"/>
    <x v="2"/>
    <n v="27"/>
    <n v="2025"/>
  </r>
  <r>
    <d v="2025-08-28T00:00:00"/>
    <n v="3"/>
    <s v="ANTONIA ELIVANIA DA SILVA SANTOS GONÇALVES"/>
    <x v="6"/>
    <x v="0"/>
    <x v="2"/>
    <n v="28"/>
    <n v="2025"/>
  </r>
  <r>
    <d v="2025-08-28T00:00:00"/>
    <n v="42"/>
    <s v="MARCIO GUILHERME BUENO DE MELO"/>
    <x v="5"/>
    <x v="0"/>
    <x v="2"/>
    <n v="28"/>
    <n v="2025"/>
  </r>
  <r>
    <d v="2025-08-28T00:00:00"/>
    <n v="29"/>
    <s v="JOÃO VICTOR MALAGOLLI COSTA"/>
    <x v="4"/>
    <x v="0"/>
    <x v="2"/>
    <n v="28"/>
    <n v="2025"/>
  </r>
  <r>
    <d v="2025-08-28T00:00:00"/>
    <n v="34"/>
    <s v="KESIA RAFAELA DA SILVA VILELA"/>
    <x v="1"/>
    <x v="0"/>
    <x v="2"/>
    <n v="28"/>
    <n v="2025"/>
  </r>
  <r>
    <d v="2025-08-28T00:00:00"/>
    <n v="23"/>
    <s v="GUSTAVO DE JESUS SANTOS"/>
    <x v="4"/>
    <x v="0"/>
    <x v="2"/>
    <n v="28"/>
    <n v="2025"/>
  </r>
  <r>
    <d v="2025-08-28T00:00:00"/>
    <n v="23"/>
    <s v="GUSTAVO DE JESUS SANTOS"/>
    <x v="2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61"/>
    <s v="ALESSANDRA "/>
    <x v="5"/>
    <x v="0"/>
    <x v="2"/>
    <n v="28"/>
    <n v="2025"/>
  </r>
  <r>
    <d v="2025-08-28T00:00:00"/>
    <n v="34"/>
    <s v="KESIA RAFAELA DA SILVA VILELA"/>
    <x v="4"/>
    <x v="0"/>
    <x v="2"/>
    <n v="28"/>
    <n v="2025"/>
  </r>
  <r>
    <d v="2025-08-28T00:00:00"/>
    <n v="67"/>
    <s v="MAYARA"/>
    <x v="2"/>
    <x v="0"/>
    <x v="2"/>
    <n v="28"/>
    <n v="2025"/>
  </r>
  <r>
    <d v="2025-08-28T00:00:00"/>
    <n v="67"/>
    <s v="MAYARA"/>
    <x v="1"/>
    <x v="0"/>
    <x v="2"/>
    <n v="28"/>
    <n v="2025"/>
  </r>
  <r>
    <d v="2025-08-28T00:00:00"/>
    <n v="34"/>
    <s v="KESIA RAFAELA DA SILVA VILELA"/>
    <x v="6"/>
    <x v="0"/>
    <x v="2"/>
    <n v="28"/>
    <n v="2025"/>
  </r>
  <r>
    <d v="2025-08-28T00:00:00"/>
    <n v="62"/>
    <s v="FABIO LUIS"/>
    <x v="5"/>
    <x v="0"/>
    <x v="2"/>
    <n v="28"/>
    <n v="2025"/>
  </r>
  <r>
    <d v="2025-08-28T00:00:00"/>
    <n v="25"/>
    <s v="JAQUELINE LEONOR DA SILVA"/>
    <x v="4"/>
    <x v="0"/>
    <x v="2"/>
    <n v="28"/>
    <n v="2025"/>
  </r>
  <r>
    <d v="2025-08-28T00:00:00"/>
    <n v="22"/>
    <s v="GUILHERME AVILA RIBEIRO"/>
    <x v="13"/>
    <x v="0"/>
    <x v="2"/>
    <n v="28"/>
    <n v="2025"/>
  </r>
  <r>
    <d v="2025-08-28T00:00:00"/>
    <n v="20"/>
    <s v="FRANCISCA VIEIRA DE LIMA"/>
    <x v="0"/>
    <x v="0"/>
    <x v="2"/>
    <n v="28"/>
    <n v="2025"/>
  </r>
  <r>
    <d v="2025-08-28T00:00:00"/>
    <n v="61"/>
    <s v="ALESSANDRA "/>
    <x v="4"/>
    <x v="0"/>
    <x v="2"/>
    <n v="28"/>
    <n v="2025"/>
  </r>
  <r>
    <d v="2025-08-28T00:00:00"/>
    <n v="12"/>
    <s v="EDUARDO FARIAS MENDES"/>
    <x v="5"/>
    <x v="0"/>
    <x v="2"/>
    <n v="28"/>
    <n v="2025"/>
  </r>
  <r>
    <d v="2025-08-28T00:00:00"/>
    <n v="57"/>
    <s v="VITOR DA SILVA PEDROSO"/>
    <x v="4"/>
    <x v="0"/>
    <x v="2"/>
    <n v="28"/>
    <n v="2025"/>
  </r>
  <r>
    <d v="2025-08-28T00:00:00"/>
    <n v="2"/>
    <s v="ANDRÉ AGUILAR RIBEIRO"/>
    <x v="5"/>
    <x v="0"/>
    <x v="2"/>
    <n v="28"/>
    <n v="2025"/>
  </r>
  <r>
    <d v="2025-08-28T00:00:00"/>
    <n v="14"/>
    <s v="ELIADSON ARAÚJO DE SÁ"/>
    <x v="4"/>
    <x v="0"/>
    <x v="2"/>
    <n v="28"/>
    <n v="2025"/>
  </r>
  <r>
    <d v="2025-08-29T00:00:00"/>
    <n v="29"/>
    <s v="JOÃO VICTOR MALAGOLLI COSTA"/>
    <x v="4"/>
    <x v="0"/>
    <x v="2"/>
    <n v="29"/>
    <n v="2025"/>
  </r>
  <r>
    <d v="2025-08-29T00:00:00"/>
    <n v="61"/>
    <s v="ALESSANDRA "/>
    <x v="4"/>
    <x v="0"/>
    <x v="2"/>
    <n v="29"/>
    <n v="2025"/>
  </r>
  <r>
    <d v="2025-08-29T00:00:00"/>
    <n v="61"/>
    <s v="ALESSANDRA "/>
    <x v="1"/>
    <x v="0"/>
    <x v="2"/>
    <n v="29"/>
    <n v="2025"/>
  </r>
  <r>
    <d v="2025-08-29T00:00:00"/>
    <n v="60"/>
    <s v="CLEITON"/>
    <x v="5"/>
    <x v="0"/>
    <x v="2"/>
    <n v="29"/>
    <n v="2025"/>
  </r>
  <r>
    <d v="2025-08-29T00:00:00"/>
    <n v="53"/>
    <s v="ROSALINA APARECIDA GONÇALVES DE SOUZA"/>
    <x v="5"/>
    <x v="0"/>
    <x v="2"/>
    <n v="29"/>
    <n v="2025"/>
  </r>
  <r>
    <d v="2025-08-29T00:00:00"/>
    <n v="23"/>
    <s v="GUSTAVO DE JESUS SANTOS"/>
    <x v="4"/>
    <x v="0"/>
    <x v="2"/>
    <n v="29"/>
    <n v="2025"/>
  </r>
  <r>
    <d v="2025-08-29T00:00:00"/>
    <n v="5"/>
    <s v="CALINE FLORES DOS SANTOS"/>
    <x v="2"/>
    <x v="0"/>
    <x v="2"/>
    <n v="29"/>
    <n v="2025"/>
  </r>
  <r>
    <d v="2025-08-29T00:00:00"/>
    <n v="67"/>
    <s v="MAYARA"/>
    <x v="4"/>
    <x v="0"/>
    <x v="2"/>
    <n v="29"/>
    <n v="2025"/>
  </r>
  <r>
    <d v="2025-08-29T00:00:00"/>
    <n v="10"/>
    <s v="DIOGO CESARIO MENDES DA SILVA"/>
    <x v="4"/>
    <x v="0"/>
    <x v="2"/>
    <n v="29"/>
    <n v="2025"/>
  </r>
  <r>
    <d v="2025-08-29T00:00:00"/>
    <n v="37"/>
    <s v="LEONARDO APARECIDO GIMENES"/>
    <x v="0"/>
    <x v="0"/>
    <x v="2"/>
    <n v="29"/>
    <n v="2025"/>
  </r>
  <r>
    <d v="2025-08-29T00:00:00"/>
    <n v="35"/>
    <s v="LARISSA ALMEIDA DE SOUZA"/>
    <x v="1"/>
    <x v="0"/>
    <x v="2"/>
    <n v="29"/>
    <n v="2025"/>
  </r>
  <r>
    <d v="2025-08-29T00:00:00"/>
    <n v="6"/>
    <s v="CAMILA DA SILVA FERZE"/>
    <x v="4"/>
    <x v="0"/>
    <x v="2"/>
    <n v="29"/>
    <n v="2025"/>
  </r>
  <r>
    <d v="2025-08-29T00:00:00"/>
    <n v="25"/>
    <s v="JAQUELINE LEONOR DA SILVA"/>
    <x v="4"/>
    <x v="0"/>
    <x v="2"/>
    <n v="29"/>
    <n v="2025"/>
  </r>
  <r>
    <d v="2025-08-29T00:00:00"/>
    <n v="21"/>
    <s v="GISELE PEREIRA DA SILVA"/>
    <x v="5"/>
    <x v="0"/>
    <x v="2"/>
    <n v="29"/>
    <n v="2025"/>
  </r>
  <r>
    <d v="2025-08-29T00:00:00"/>
    <n v="43"/>
    <s v="MARIA CLAUDIANE MATOS PINTO"/>
    <x v="5"/>
    <x v="0"/>
    <x v="2"/>
    <n v="29"/>
    <n v="2025"/>
  </r>
  <r>
    <d v="2025-08-29T00:00:00"/>
    <n v="62"/>
    <s v="FABIO LUIS"/>
    <x v="3"/>
    <x v="0"/>
    <x v="2"/>
    <n v="29"/>
    <n v="2025"/>
  </r>
  <r>
    <d v="2025-08-29T00:00:00"/>
    <n v="69"/>
    <s v="TAMIRES"/>
    <x v="5"/>
    <x v="0"/>
    <x v="2"/>
    <n v="29"/>
    <n v="2025"/>
  </r>
  <r>
    <d v="2025-08-30T00:00:00"/>
    <n v="51"/>
    <s v="RENAN COLONI MARTINS"/>
    <x v="17"/>
    <x v="0"/>
    <x v="2"/>
    <n v="30"/>
    <n v="2025"/>
  </r>
  <r>
    <d v="2025-08-30T00:00:00"/>
    <n v="48"/>
    <s v="MOISES DE MORAES"/>
    <x v="17"/>
    <x v="0"/>
    <x v="2"/>
    <n v="30"/>
    <n v="2025"/>
  </r>
  <r>
    <d v="2025-08-30T00:00:00"/>
    <n v="10"/>
    <s v="DIOGO CESARIO MENDES DA SILVA"/>
    <x v="17"/>
    <x v="0"/>
    <x v="2"/>
    <n v="30"/>
    <n v="2025"/>
  </r>
  <r>
    <d v="2025-08-30T00:00:00"/>
    <n v="29"/>
    <s v="JOÃO VICTOR MALAGOLLI COSTA"/>
    <x v="5"/>
    <x v="0"/>
    <x v="2"/>
    <n v="30"/>
    <n v="2025"/>
  </r>
  <r>
    <d v="2025-08-30T00:00:00"/>
    <n v="47"/>
    <s v="MATHEUS FORTUNATO REIS"/>
    <x v="5"/>
    <x v="0"/>
    <x v="2"/>
    <n v="30"/>
    <n v="2025"/>
  </r>
  <r>
    <d v="2025-09-01T00:00:00"/>
    <n v="29"/>
    <s v="JOÃO VICTOR MALAGOLLI COSTA"/>
    <x v="4"/>
    <x v="0"/>
    <x v="3"/>
    <n v="1"/>
    <n v="2025"/>
  </r>
  <r>
    <d v="2025-09-01T00:00:00"/>
    <n v="40"/>
    <s v="MANUEL FERREIRA DOS SANTOS"/>
    <x v="6"/>
    <x v="0"/>
    <x v="3"/>
    <n v="1"/>
    <n v="2025"/>
  </r>
  <r>
    <d v="2025-09-01T00:00:00"/>
    <n v="23"/>
    <s v="GUSTAVO DE JESUS SANTOS"/>
    <x v="2"/>
    <x v="0"/>
    <x v="3"/>
    <n v="1"/>
    <n v="2025"/>
  </r>
  <r>
    <d v="2025-09-01T00:00:00"/>
    <n v="48"/>
    <s v="MOISES DE MORAES"/>
    <x v="8"/>
    <x v="0"/>
    <x v="3"/>
    <n v="1"/>
    <n v="2025"/>
  </r>
  <r>
    <d v="2025-09-01T00:00:00"/>
    <n v="10"/>
    <s v="DIOGO CESARIO MENDES DA SILVA"/>
    <x v="0"/>
    <x v="0"/>
    <x v="3"/>
    <n v="1"/>
    <n v="2025"/>
  </r>
  <r>
    <d v="2025-09-01T00:00:00"/>
    <n v="10"/>
    <s v="DIOGO CESARIO MENDES DA SILVA"/>
    <x v="2"/>
    <x v="0"/>
    <x v="3"/>
    <n v="1"/>
    <n v="2025"/>
  </r>
  <r>
    <d v="2025-09-01T00:00:00"/>
    <n v="53"/>
    <s v="ROSALINA APARECIDA GONÇALVES DE SOUZA"/>
    <x v="7"/>
    <x v="0"/>
    <x v="3"/>
    <n v="1"/>
    <n v="2025"/>
  </r>
  <r>
    <d v="2025-09-01T00:00:00"/>
    <n v="34"/>
    <s v="KESIA RAFAELA DA SILVA VILELA"/>
    <x v="2"/>
    <x v="0"/>
    <x v="3"/>
    <n v="1"/>
    <n v="2025"/>
  </r>
  <r>
    <d v="2025-09-01T00:00:00"/>
    <n v="23"/>
    <s v="GUSTAVO DE JESUS SANTOS"/>
    <x v="4"/>
    <x v="0"/>
    <x v="3"/>
    <n v="1"/>
    <n v="2025"/>
  </r>
  <r>
    <d v="2025-09-01T00:00:00"/>
    <n v="22"/>
    <s v="GUILHERME AVILA RIBEIRO"/>
    <x v="4"/>
    <x v="0"/>
    <x v="3"/>
    <n v="1"/>
    <n v="2025"/>
  </r>
  <r>
    <d v="2025-09-01T00:00:00"/>
    <n v="62"/>
    <s v="FABIO LUIS"/>
    <x v="4"/>
    <x v="0"/>
    <x v="3"/>
    <n v="1"/>
    <n v="2025"/>
  </r>
  <r>
    <d v="2025-09-02T00:00:00"/>
    <n v="29"/>
    <s v="JOÃO VICTOR MALAGOLLI COSTA"/>
    <x v="4"/>
    <x v="0"/>
    <x v="3"/>
    <n v="2"/>
    <n v="2025"/>
  </r>
  <r>
    <d v="2025-09-02T00:00:00"/>
    <n v="33"/>
    <s v="KATHIA APARECIDA SANTOS"/>
    <x v="4"/>
    <x v="0"/>
    <x v="3"/>
    <n v="2"/>
    <n v="2025"/>
  </r>
  <r>
    <d v="2025-09-02T00:00:00"/>
    <n v="34"/>
    <s v="KESIA RAFAELA DA SILVA VILELA"/>
    <x v="1"/>
    <x v="0"/>
    <x v="3"/>
    <n v="2"/>
    <n v="2025"/>
  </r>
  <r>
    <d v="2025-09-02T00:00:00"/>
    <n v="39"/>
    <s v="LUCILENE DIAS FERREIRA DE OLIVEIRA"/>
    <x v="2"/>
    <x v="0"/>
    <x v="3"/>
    <n v="2"/>
    <n v="2025"/>
  </r>
  <r>
    <d v="2025-09-02T00:00:00"/>
    <n v="3"/>
    <s v="ANTONIA ELIVANIA DA SILVA SANTOS GONÇALVES"/>
    <x v="4"/>
    <x v="0"/>
    <x v="3"/>
    <n v="2"/>
    <n v="2025"/>
  </r>
  <r>
    <d v="2025-09-02T00:00:00"/>
    <n v="49"/>
    <s v="PEDRO LUCAS RIBEIRO ARTHIAGAS "/>
    <x v="4"/>
    <x v="0"/>
    <x v="3"/>
    <n v="2"/>
    <n v="2025"/>
  </r>
  <r>
    <d v="2025-09-02T00:00:00"/>
    <n v="49"/>
    <s v="PEDRO LUCAS RIBEIRO ARTHIAGAS "/>
    <x v="3"/>
    <x v="0"/>
    <x v="3"/>
    <n v="2"/>
    <n v="2025"/>
  </r>
  <r>
    <d v="2025-09-02T00:00:00"/>
    <n v="62"/>
    <s v="FABIO LUIS"/>
    <x v="3"/>
    <x v="0"/>
    <x v="3"/>
    <n v="2"/>
    <n v="2025"/>
  </r>
  <r>
    <d v="2025-09-02T00:00:00"/>
    <n v="25"/>
    <s v="JAQUELINE LEONOR DA SILVA"/>
    <x v="4"/>
    <x v="0"/>
    <x v="3"/>
    <n v="2"/>
    <n v="2025"/>
  </r>
  <r>
    <d v="2025-09-03T00:00:00"/>
    <n v="40"/>
    <s v="MANUEL FERREIRA DOS SANTOS"/>
    <x v="6"/>
    <x v="0"/>
    <x v="3"/>
    <n v="3"/>
    <n v="2025"/>
  </r>
  <r>
    <d v="2025-09-03T00:00:00"/>
    <n v="40"/>
    <s v="MANUEL FERREIRA DOS SANTOS"/>
    <x v="4"/>
    <x v="0"/>
    <x v="3"/>
    <n v="3"/>
    <n v="2025"/>
  </r>
  <r>
    <d v="2025-09-03T00:00:00"/>
    <n v="29"/>
    <s v="JOÃO VICTOR MALAGOLLI COSTA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1"/>
    <s v="AMÉLIA BRITO ROCHA"/>
    <x v="4"/>
    <x v="0"/>
    <x v="3"/>
    <n v="3"/>
    <n v="2025"/>
  </r>
  <r>
    <d v="2025-09-03T00:00:00"/>
    <n v="42"/>
    <s v="MARCIO GUILHERME BUENO DE MELO"/>
    <x v="4"/>
    <x v="0"/>
    <x v="3"/>
    <n v="3"/>
    <n v="2025"/>
  </r>
  <r>
    <d v="2025-09-03T00:00:00"/>
    <n v="47"/>
    <s v="MATHEUS FORTUNATO REIS"/>
    <x v="4"/>
    <x v="0"/>
    <x v="3"/>
    <n v="3"/>
    <n v="2025"/>
  </r>
  <r>
    <d v="2025-09-03T00:00:00"/>
    <n v="29"/>
    <s v="JOÃO VICTOR MALAGOLLI COSTA"/>
    <x v="1"/>
    <x v="0"/>
    <x v="3"/>
    <n v="3"/>
    <n v="2025"/>
  </r>
  <r>
    <d v="2025-09-03T00:00:00"/>
    <n v="6"/>
    <s v="CAMILA DA SILVA FERZE"/>
    <x v="4"/>
    <x v="0"/>
    <x v="3"/>
    <n v="3"/>
    <n v="2025"/>
  </r>
  <r>
    <d v="2025-09-03T00:00:00"/>
    <n v="34"/>
    <s v="KESIA RAFAELA DA SILVA VILELA"/>
    <x v="1"/>
    <x v="0"/>
    <x v="3"/>
    <n v="3"/>
    <n v="2025"/>
  </r>
  <r>
    <d v="2025-09-03T00:00:00"/>
    <n v="30"/>
    <s v="JONATHAN CARLOS MOURA DA SILV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3T00:00:00"/>
    <n v="67"/>
    <s v="MAYARA"/>
    <x v="4"/>
    <x v="0"/>
    <x v="3"/>
    <n v="3"/>
    <n v="2025"/>
  </r>
  <r>
    <d v="2025-09-03T00:00:00"/>
    <n v="25"/>
    <s v="JAQUELINE LEONOR DA SILVA"/>
    <x v="4"/>
    <x v="0"/>
    <x v="3"/>
    <n v="3"/>
    <n v="2025"/>
  </r>
  <r>
    <d v="2025-09-04T00:00:00"/>
    <n v="40"/>
    <s v="MANUEL FERREIRA DOS SANTOS"/>
    <x v="5"/>
    <x v="0"/>
    <x v="3"/>
    <n v="4"/>
    <n v="2025"/>
  </r>
  <r>
    <d v="2025-09-04T00:00:00"/>
    <n v="61"/>
    <s v="ALESSANDRA "/>
    <x v="1"/>
    <x v="0"/>
    <x v="3"/>
    <n v="4"/>
    <n v="2025"/>
  </r>
  <r>
    <d v="2025-09-04T00:00:00"/>
    <n v="12"/>
    <s v="EDUARDO FARIAS MENDES"/>
    <x v="5"/>
    <x v="0"/>
    <x v="3"/>
    <n v="4"/>
    <n v="2025"/>
  </r>
  <r>
    <d v="2025-09-04T00:00:00"/>
    <n v="42"/>
    <s v="MARCIO GUILHERME BUENO DE MELO"/>
    <x v="5"/>
    <x v="0"/>
    <x v="3"/>
    <n v="4"/>
    <n v="2025"/>
  </r>
  <r>
    <d v="2025-09-04T00:00:00"/>
    <n v="34"/>
    <s v="KESIA RAFAELA DA SILVA VILELA"/>
    <x v="7"/>
    <x v="0"/>
    <x v="3"/>
    <n v="4"/>
    <n v="2025"/>
  </r>
  <r>
    <d v="2025-09-04T00:00:00"/>
    <n v="34"/>
    <s v="KESIA RAFAELA DA SILVA VILELA"/>
    <x v="1"/>
    <x v="0"/>
    <x v="3"/>
    <n v="4"/>
    <n v="2025"/>
  </r>
  <r>
    <d v="2025-09-04T00:00:00"/>
    <n v="42"/>
    <s v="MARCIO GUILHERME BUENO DE MELO"/>
    <x v="3"/>
    <x v="0"/>
    <x v="3"/>
    <n v="4"/>
    <n v="2025"/>
  </r>
  <r>
    <d v="2025-09-04T00:00:00"/>
    <n v="23"/>
    <s v="GUSTAVO DE JESUS SANTOS"/>
    <x v="4"/>
    <x v="0"/>
    <x v="3"/>
    <n v="4"/>
    <n v="2025"/>
  </r>
  <r>
    <d v="2025-09-04T00:00:00"/>
    <n v="29"/>
    <s v="JOÃO VICTOR MALAGOLLI COSTA"/>
    <x v="4"/>
    <x v="0"/>
    <x v="3"/>
    <n v="4"/>
    <n v="2025"/>
  </r>
  <r>
    <d v="2025-09-04T00:00:00"/>
    <n v="40"/>
    <s v="MANUEL FERREIRA DOS SANTOS"/>
    <x v="5"/>
    <x v="0"/>
    <x v="3"/>
    <n v="4"/>
    <n v="2025"/>
  </r>
  <r>
    <d v="2025-09-04T00:00:00"/>
    <n v="50"/>
    <s v="POLIANA ROCHA DOS SANTOS"/>
    <x v="4"/>
    <x v="0"/>
    <x v="3"/>
    <n v="4"/>
    <n v="2025"/>
  </r>
  <r>
    <d v="2025-09-04T00:00:00"/>
    <n v="25"/>
    <s v="JAQUELINE LEONOR DA SILVA"/>
    <x v="4"/>
    <x v="0"/>
    <x v="3"/>
    <n v="4"/>
    <n v="2025"/>
  </r>
  <r>
    <d v="2025-09-05T00:00:00"/>
    <n v="26"/>
    <s v="JAQUELINE MARIA SIMÕES CANDIDO"/>
    <x v="4"/>
    <x v="0"/>
    <x v="3"/>
    <n v="5"/>
    <n v="2025"/>
  </r>
  <r>
    <d v="2025-09-05T00:00:00"/>
    <n v="29"/>
    <s v="JOÃO VICTOR MALAGOLLI COSTA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61"/>
    <s v="ALESSANDRA "/>
    <x v="4"/>
    <x v="0"/>
    <x v="3"/>
    <n v="5"/>
    <n v="2025"/>
  </r>
  <r>
    <d v="2025-09-05T00:00:00"/>
    <n v="35"/>
    <s v="LARISSA ALMEIDA DE SOUZA"/>
    <x v="1"/>
    <x v="0"/>
    <x v="3"/>
    <n v="5"/>
    <n v="2025"/>
  </r>
  <r>
    <d v="2025-09-05T00:00:00"/>
    <n v="50"/>
    <s v="POLIANA ROCHA DOS SANTOS"/>
    <x v="4"/>
    <x v="0"/>
    <x v="3"/>
    <n v="5"/>
    <n v="2025"/>
  </r>
  <r>
    <d v="2025-09-05T00:00:00"/>
    <n v="34"/>
    <s v="KESIA RAFAELA DA SILVA VILELA"/>
    <x v="4"/>
    <x v="0"/>
    <x v="3"/>
    <n v="5"/>
    <n v="2025"/>
  </r>
  <r>
    <d v="2025-09-05T00:00:00"/>
    <n v="57"/>
    <s v="VITOR DA SILVA PEDROSO"/>
    <x v="6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5"/>
    <x v="0"/>
    <x v="3"/>
    <n v="5"/>
    <n v="2025"/>
  </r>
  <r>
    <d v="2025-09-05T00:00:00"/>
    <n v="1"/>
    <s v="AMÉLIA BRITO ROCHA"/>
    <x v="4"/>
    <x v="0"/>
    <x v="3"/>
    <n v="5"/>
    <n v="2025"/>
  </r>
  <r>
    <d v="2025-09-05T00:00:00"/>
    <n v="47"/>
    <s v="MATHEUS FORTUNATO REIS"/>
    <x v="4"/>
    <x v="0"/>
    <x v="3"/>
    <n v="5"/>
    <n v="2025"/>
  </r>
  <r>
    <d v="2025-09-05T00:00:00"/>
    <n v="29"/>
    <s v="JOÃO VICTOR MALAGOLLI COSTA"/>
    <x v="1"/>
    <x v="0"/>
    <x v="3"/>
    <n v="5"/>
    <n v="2025"/>
  </r>
  <r>
    <d v="2025-09-05T00:00:00"/>
    <n v="42"/>
    <s v="MARCIO GUILHERME BUENO DE MELO"/>
    <x v="4"/>
    <x v="0"/>
    <x v="3"/>
    <n v="5"/>
    <n v="2025"/>
  </r>
  <r>
    <d v="2025-09-05T00:00:00"/>
    <n v="62"/>
    <s v="FABIO LUIS"/>
    <x v="0"/>
    <x v="0"/>
    <x v="3"/>
    <n v="5"/>
    <n v="2025"/>
  </r>
  <r>
    <d v="2025-09-05T00:00:00"/>
    <n v="2"/>
    <s v="ANDRÉ AGUILAR RIBEIRO"/>
    <x v="5"/>
    <x v="0"/>
    <x v="3"/>
    <n v="5"/>
    <n v="2025"/>
  </r>
  <r>
    <d v="2025-09-05T00:00:00"/>
    <n v="62"/>
    <s v="FABIO LUIS"/>
    <x v="4"/>
    <x v="0"/>
    <x v="3"/>
    <n v="5"/>
    <n v="2025"/>
  </r>
  <r>
    <d v="2025-09-05T00:00:00"/>
    <n v="39"/>
    <s v="LUCILENE DIAS FERREIRA DE OLIVEIRA"/>
    <x v="4"/>
    <x v="0"/>
    <x v="3"/>
    <n v="5"/>
    <n v="2025"/>
  </r>
  <r>
    <d v="2025-09-05T00:00:00"/>
    <m/>
    <s v="Matrícula não encontrada"/>
    <x v="12"/>
    <x v="0"/>
    <x v="3"/>
    <n v="5"/>
    <n v="2025"/>
  </r>
  <r>
    <d v="2025-09-06T00:00:00"/>
    <n v="67"/>
    <s v="MAYARA"/>
    <x v="4"/>
    <x v="0"/>
    <x v="3"/>
    <n v="6"/>
    <n v="2025"/>
  </r>
  <r>
    <d v="2025-09-06T00:00:00"/>
    <n v="14"/>
    <s v="ELIADSON ARAÚJO DE SÁ"/>
    <x v="4"/>
    <x v="0"/>
    <x v="3"/>
    <n v="6"/>
    <n v="2025"/>
  </r>
  <r>
    <d v="2025-09-06T00:00:00"/>
    <n v="49"/>
    <s v="PEDRO LUCAS RIBEIRO ARTHIAGAS "/>
    <x v="4"/>
    <x v="0"/>
    <x v="3"/>
    <n v="6"/>
    <n v="2025"/>
  </r>
  <r>
    <d v="2025-09-06T00:00:00"/>
    <n v="4"/>
    <s v="ARON TADEU NASCIMENTO DE VITRO"/>
    <x v="4"/>
    <x v="0"/>
    <x v="3"/>
    <n v="6"/>
    <n v="2025"/>
  </r>
  <r>
    <d v="2025-09-06T00:00:00"/>
    <n v="13"/>
    <s v="EDVANDO APARECIDO RODRIGUES DE MORAES"/>
    <x v="6"/>
    <x v="0"/>
    <x v="3"/>
    <n v="6"/>
    <n v="2025"/>
  </r>
  <r>
    <d v="2025-09-08T00:00:00"/>
    <n v="24"/>
    <s v="HENRIQUE MORAES GATINONI"/>
    <x v="0"/>
    <x v="0"/>
    <x v="3"/>
    <n v="8"/>
    <n v="2025"/>
  </r>
  <r>
    <d v="2025-09-08T00:00:00"/>
    <n v="49"/>
    <s v="PEDRO LUCAS RIBEIRO ARTHIAGAS "/>
    <x v="0"/>
    <x v="0"/>
    <x v="3"/>
    <n v="8"/>
    <n v="2025"/>
  </r>
  <r>
    <d v="2025-09-08T00:00:00"/>
    <n v="49"/>
    <s v="PEDRO LUCAS RIBEIRO ARTHIAGAS "/>
    <x v="2"/>
    <x v="0"/>
    <x v="3"/>
    <n v="8"/>
    <n v="2025"/>
  </r>
  <r>
    <d v="2025-09-08T00:00:00"/>
    <n v="42"/>
    <s v="MARCIO GUILHERME BUENO DE MELO"/>
    <x v="7"/>
    <x v="0"/>
    <x v="3"/>
    <n v="8"/>
    <n v="2025"/>
  </r>
  <r>
    <d v="2025-09-08T00:00:00"/>
    <n v="30"/>
    <s v="JONATHAN CARLOS MOURA DA SILVA"/>
    <x v="2"/>
    <x v="0"/>
    <x v="3"/>
    <n v="8"/>
    <n v="2025"/>
  </r>
  <r>
    <d v="2025-09-08T00:00:00"/>
    <n v="26"/>
    <s v="JAQUELINE MARIA SIMÕES CANDIDO"/>
    <x v="7"/>
    <x v="0"/>
    <x v="3"/>
    <n v="8"/>
    <n v="2025"/>
  </r>
  <r>
    <d v="2025-09-08T00:00:00"/>
    <n v="69"/>
    <s v="TAMIRES"/>
    <x v="6"/>
    <x v="0"/>
    <x v="3"/>
    <n v="8"/>
    <n v="2025"/>
  </r>
  <r>
    <d v="2025-09-08T00:00:00"/>
    <n v="69"/>
    <s v="TAMIRES"/>
    <x v="7"/>
    <x v="0"/>
    <x v="3"/>
    <n v="8"/>
    <n v="2025"/>
  </r>
  <r>
    <d v="2025-09-08T00:00:00"/>
    <n v="26"/>
    <s v="JAQUELINE MARIA SIMÕES CANDIDO"/>
    <x v="5"/>
    <x v="0"/>
    <x v="3"/>
    <n v="8"/>
    <n v="2025"/>
  </r>
  <r>
    <d v="2025-09-09T00:00:00"/>
    <n v="43"/>
    <s v="MARIA CLAUDIANE MATOS PINTO"/>
    <x v="2"/>
    <x v="0"/>
    <x v="3"/>
    <n v="9"/>
    <n v="2025"/>
  </r>
  <r>
    <d v="2025-09-10T00:00:00"/>
    <n v="40"/>
    <s v="MANUEL FERREIRA DOS SANTOS"/>
    <x v="6"/>
    <x v="0"/>
    <x v="3"/>
    <n v="10"/>
    <n v="2025"/>
  </r>
  <r>
    <d v="2025-09-10T00:00:00"/>
    <n v="61"/>
    <s v="ALESSANDRA "/>
    <x v="7"/>
    <x v="0"/>
    <x v="3"/>
    <n v="10"/>
    <n v="2025"/>
  </r>
  <r>
    <d v="2025-09-10T00:00:00"/>
    <n v="61"/>
    <s v="ALESSANDRA "/>
    <x v="2"/>
    <x v="0"/>
    <x v="3"/>
    <n v="10"/>
    <n v="2025"/>
  </r>
  <r>
    <d v="2025-09-10T00:00:00"/>
    <n v="57"/>
    <s v="VITOR DA SILVA PEDROSO"/>
    <x v="6"/>
    <x v="0"/>
    <x v="3"/>
    <n v="10"/>
    <n v="2025"/>
  </r>
  <r>
    <d v="2025-09-11T00:00:00"/>
    <n v="71"/>
    <s v="JOSÉ ANTONIO"/>
    <x v="4"/>
    <x v="0"/>
    <x v="3"/>
    <n v="11"/>
    <n v="2025"/>
  </r>
  <r>
    <d v="2025-09-11T00:00:00"/>
    <n v="43"/>
    <s v="MARIA CLAUDIANE MATOS PINTO"/>
    <x v="7"/>
    <x v="0"/>
    <x v="3"/>
    <n v="11"/>
    <n v="2025"/>
  </r>
  <r>
    <d v="2025-09-11T00:00:00"/>
    <n v="62"/>
    <s v="FABIO LUIS"/>
    <x v="3"/>
    <x v="0"/>
    <x v="3"/>
    <n v="11"/>
    <n v="2025"/>
  </r>
  <r>
    <d v="2025-09-11T00:00:00"/>
    <n v="67"/>
    <s v="MAYARA"/>
    <x v="0"/>
    <x v="0"/>
    <x v="3"/>
    <n v="11"/>
    <n v="2025"/>
  </r>
  <r>
    <d v="2025-09-12T00:00:00"/>
    <n v="39"/>
    <s v="LUCILENE DIAS FERREIRA DE OLIVEIRA"/>
    <x v="2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2T00:00:00"/>
    <n v="60"/>
    <s v="CLEITON"/>
    <x v="1"/>
    <x v="0"/>
    <x v="3"/>
    <n v="12"/>
    <n v="2025"/>
  </r>
  <r>
    <d v="2025-09-12T00:00:00"/>
    <n v="34"/>
    <s v="KESIA RAFAELA DA SILVA VILELA"/>
    <x v="3"/>
    <x v="0"/>
    <x v="3"/>
    <n v="12"/>
    <n v="2025"/>
  </r>
  <r>
    <d v="2025-09-15T00:00:00"/>
    <n v="61"/>
    <s v="ALESSANDRA "/>
    <x v="6"/>
    <x v="0"/>
    <x v="3"/>
    <n v="15"/>
    <n v="2025"/>
  </r>
  <r>
    <d v="2025-09-15T00:00:00"/>
    <n v="35"/>
    <s v="LARISSA ALMEIDA DE SOUZA"/>
    <x v="6"/>
    <x v="0"/>
    <x v="3"/>
    <n v="15"/>
    <n v="2025"/>
  </r>
  <r>
    <d v="2025-09-15T00:00:00"/>
    <n v="42"/>
    <s v="MARCIO GUILHERME BUENO DE MELO"/>
    <x v="0"/>
    <x v="0"/>
    <x v="3"/>
    <n v="15"/>
    <n v="2025"/>
  </r>
  <r>
    <d v="2025-09-15T00:00:00"/>
    <n v="42"/>
    <s v="MARCIO GUILHERME BUENO DE MELO"/>
    <x v="2"/>
    <x v="0"/>
    <x v="3"/>
    <n v="15"/>
    <n v="2025"/>
  </r>
  <r>
    <d v="2025-09-15T00:00:00"/>
    <n v="57"/>
    <s v="VITOR DA SILVA PEDROSO"/>
    <x v="8"/>
    <x v="0"/>
    <x v="3"/>
    <n v="15"/>
    <n v="2025"/>
  </r>
  <r>
    <d v="2025-09-15T00:00:00"/>
    <n v="67"/>
    <s v="MAYARA"/>
    <x v="1"/>
    <x v="0"/>
    <x v="3"/>
    <n v="15"/>
    <n v="2025"/>
  </r>
  <r>
    <d v="2025-09-15T00:00:00"/>
    <n v="14"/>
    <s v="ELIADSON ARAÚJO DE SÁ"/>
    <x v="5"/>
    <x v="0"/>
    <x v="3"/>
    <n v="15"/>
    <n v="2025"/>
  </r>
  <r>
    <d v="2025-09-16T00:00:00"/>
    <n v="5"/>
    <s v="CALINE FLORES DOS SANTOS"/>
    <x v="4"/>
    <x v="0"/>
    <x v="3"/>
    <n v="16"/>
    <n v="2025"/>
  </r>
  <r>
    <d v="2025-09-16T00:00:00"/>
    <n v="42"/>
    <s v="MARCIO GUILHERME BUENO DE MELO"/>
    <x v="2"/>
    <x v="0"/>
    <x v="3"/>
    <n v="16"/>
    <n v="2025"/>
  </r>
  <r>
    <d v="2025-09-16T00:00:00"/>
    <n v="42"/>
    <s v="MARCIO GUILHERME BUENO DE MELO"/>
    <x v="0"/>
    <x v="0"/>
    <x v="3"/>
    <n v="16"/>
    <n v="2025"/>
  </r>
  <r>
    <d v="2025-09-17T00:00:00"/>
    <n v="61"/>
    <s v="ALESSANDRA "/>
    <x v="7"/>
    <x v="0"/>
    <x v="3"/>
    <n v="17"/>
    <n v="2025"/>
  </r>
  <r>
    <d v="2025-09-17T00:00:00"/>
    <n v="34"/>
    <s v="KESIA RAFAELA DA SILVA VILELA"/>
    <x v="5"/>
    <x v="0"/>
    <x v="3"/>
    <n v="17"/>
    <n v="2025"/>
  </r>
  <r>
    <d v="2025-09-17T00:00:00"/>
    <n v="34"/>
    <s v="KESIA RAFAELA DA SILVA VILELA"/>
    <x v="6"/>
    <x v="0"/>
    <x v="3"/>
    <n v="17"/>
    <n v="2025"/>
  </r>
  <r>
    <d v="2025-09-17T00:00:00"/>
    <n v="42"/>
    <s v="MARCIO GUILHERME BUENO DE MELO"/>
    <x v="13"/>
    <x v="0"/>
    <x v="3"/>
    <n v="17"/>
    <n v="2025"/>
  </r>
  <r>
    <d v="2025-09-18T00:00:00"/>
    <n v="71"/>
    <s v="JOSÉ ANTONIO"/>
    <x v="0"/>
    <x v="0"/>
    <x v="3"/>
    <n v="18"/>
    <n v="2025"/>
  </r>
  <r>
    <d v="2025-09-18T00:00:00"/>
    <n v="34"/>
    <s v="KESIA RAFAELA DA SILVA VILELA"/>
    <x v="18"/>
    <x v="0"/>
    <x v="3"/>
    <n v="18"/>
    <n v="2025"/>
  </r>
  <r>
    <d v="2025-09-18T00:00:00"/>
    <n v="21"/>
    <s v="GISELE PEREIRA DA SILVA"/>
    <x v="18"/>
    <x v="0"/>
    <x v="3"/>
    <n v="18"/>
    <n v="2025"/>
  </r>
  <r>
    <d v="2025-09-18T00:00:00"/>
    <n v="69"/>
    <s v="TAMIRES"/>
    <x v="18"/>
    <x v="0"/>
    <x v="3"/>
    <n v="18"/>
    <n v="2025"/>
  </r>
  <r>
    <d v="2025-09-18T00:00:00"/>
    <n v="72"/>
    <s v="TIAGO"/>
    <x v="7"/>
    <x v="0"/>
    <x v="3"/>
    <n v="18"/>
    <n v="2025"/>
  </r>
  <r>
    <d v="2025-09-19T00:00:00"/>
    <n v="42"/>
    <s v="MARCIO GUILHERME BUENO DE MELO"/>
    <x v="6"/>
    <x v="0"/>
    <x v="3"/>
    <n v="19"/>
    <n v="2025"/>
  </r>
  <r>
    <d v="2025-09-19T00:00:00"/>
    <n v="20"/>
    <s v="FRANCISCA VIEIRA DE LIMA"/>
    <x v="6"/>
    <x v="0"/>
    <x v="3"/>
    <n v="19"/>
    <n v="2025"/>
  </r>
  <r>
    <d v="2025-09-19T00:00:00"/>
    <n v="13"/>
    <s v="EDVANDO APARECIDO RODRIGUES DE MORAES"/>
    <x v="6"/>
    <x v="0"/>
    <x v="3"/>
    <n v="19"/>
    <n v="2025"/>
  </r>
  <r>
    <d v="2025-09-20T00:00:00"/>
    <n v="20"/>
    <s v="FRANCISCA VIEIRA DE LIMA"/>
    <x v="3"/>
    <x v="0"/>
    <x v="3"/>
    <n v="20"/>
    <n v="2025"/>
  </r>
  <r>
    <d v="2025-09-20T00:00:00"/>
    <n v="73"/>
    <s v="JUSSARA"/>
    <x v="18"/>
    <x v="0"/>
    <x v="3"/>
    <n v="20"/>
    <n v="2025"/>
  </r>
  <r>
    <d v="2025-09-20T00:00:00"/>
    <n v="73"/>
    <s v="JUSSARA"/>
    <x v="7"/>
    <x v="0"/>
    <x v="3"/>
    <n v="20"/>
    <n v="2025"/>
  </r>
  <r>
    <d v="2025-09-20T00:00:00"/>
    <n v="43"/>
    <s v="MARIA CLAUDIANE MATOS PINTO"/>
    <x v="2"/>
    <x v="0"/>
    <x v="3"/>
    <n v="20"/>
    <n v="2025"/>
  </r>
  <r>
    <d v="2025-09-20T00:00:00"/>
    <n v="25"/>
    <s v="JAQUELINE LEONOR DA SILVA"/>
    <x v="2"/>
    <x v="0"/>
    <x v="3"/>
    <n v="20"/>
    <n v="2025"/>
  </r>
  <r>
    <d v="2025-09-22T00:00:00"/>
    <n v="21"/>
    <s v="GISELE PEREIRA DA SILVA"/>
    <x v="0"/>
    <x v="0"/>
    <x v="3"/>
    <n v="22"/>
    <n v="2025"/>
  </r>
  <r>
    <d v="2025-09-22T00:00:00"/>
    <n v="3"/>
    <s v="ANTONIA ELIVANIA DA SILVA SANTOS GONÇALVES"/>
    <x v="5"/>
    <x v="0"/>
    <x v="3"/>
    <n v="22"/>
    <n v="2025"/>
  </r>
  <r>
    <d v="2025-09-22T00:00:00"/>
    <n v="70"/>
    <s v="IAGO"/>
    <x v="7"/>
    <x v="0"/>
    <x v="3"/>
    <n v="22"/>
    <n v="2025"/>
  </r>
  <r>
    <d v="2025-09-22T00:00:00"/>
    <n v="70"/>
    <s v="IAGO"/>
    <x v="1"/>
    <x v="0"/>
    <x v="3"/>
    <n v="22"/>
    <n v="2025"/>
  </r>
  <r>
    <d v="2025-09-22T00:00:00"/>
    <m/>
    <s v="Matrícula não encontrada"/>
    <x v="0"/>
    <x v="0"/>
    <x v="3"/>
    <n v="22"/>
    <n v="2025"/>
  </r>
  <r>
    <d v="2025-09-23T00:00:00"/>
    <n v="16"/>
    <s v="FABIO FELIPE CARDOSO"/>
    <x v="3"/>
    <x v="0"/>
    <x v="3"/>
    <n v="23"/>
    <n v="2025"/>
  </r>
  <r>
    <d v="2025-09-24T00:00:00"/>
    <n v="30"/>
    <s v="JONATHAN CARLOS MOURA DA SILVA"/>
    <x v="0"/>
    <x v="0"/>
    <x v="3"/>
    <n v="24"/>
    <n v="2025"/>
  </r>
  <r>
    <d v="2025-09-24T00:00:00"/>
    <n v="15"/>
    <s v="ELISETE DA SILVA SIMÕES"/>
    <x v="7"/>
    <x v="0"/>
    <x v="3"/>
    <n v="24"/>
    <n v="2025"/>
  </r>
  <r>
    <d v="2025-09-24T00:00:00"/>
    <n v="61"/>
    <s v="ALESSANDRA "/>
    <x v="6"/>
    <x v="0"/>
    <x v="3"/>
    <n v="24"/>
    <n v="2025"/>
  </r>
  <r>
    <d v="2025-09-24T00:00:00"/>
    <n v="40"/>
    <s v="MANUEL FERREIRA DOS SANTOS"/>
    <x v="6"/>
    <x v="0"/>
    <x v="3"/>
    <n v="24"/>
    <n v="2025"/>
  </r>
  <r>
    <d v="2025-09-24T00:00:00"/>
    <n v="55"/>
    <s v="VALDIRENE SERAFIM DO SANTOS"/>
    <x v="0"/>
    <x v="0"/>
    <x v="3"/>
    <n v="24"/>
    <n v="2025"/>
  </r>
  <r>
    <d v="2025-09-25T00:00:00"/>
    <n v="61"/>
    <s v="ALESSANDRA "/>
    <x v="6"/>
    <x v="0"/>
    <x v="3"/>
    <n v="25"/>
    <n v="2025"/>
  </r>
  <r>
    <d v="2025-09-25T00:00:00"/>
    <n v="35"/>
    <s v="LARISSA ALMEIDA DE SOUZA"/>
    <x v="6"/>
    <x v="0"/>
    <x v="3"/>
    <n v="25"/>
    <n v="2025"/>
  </r>
  <r>
    <d v="2025-09-25T00:00:00"/>
    <n v="34"/>
    <s v="KESIA RAFAELA DA SILVA VILELA"/>
    <x v="6"/>
    <x v="0"/>
    <x v="3"/>
    <n v="25"/>
    <n v="2025"/>
  </r>
  <r>
    <d v="2025-09-25T00:00:00"/>
    <n v="40"/>
    <s v="MANUEL FERREIRA DOS SANTOS"/>
    <x v="5"/>
    <x v="0"/>
    <x v="3"/>
    <n v="25"/>
    <n v="2025"/>
  </r>
  <r>
    <d v="2025-09-25T00:00:00"/>
    <n v="22"/>
    <s v="GUILHERME AVILA RIBEIRO"/>
    <x v="4"/>
    <x v="0"/>
    <x v="3"/>
    <n v="25"/>
    <n v="2025"/>
  </r>
  <r>
    <d v="2025-09-25T00:00:00"/>
    <n v="72"/>
    <s v="TIAGO"/>
    <x v="5"/>
    <x v="0"/>
    <x v="3"/>
    <n v="25"/>
    <n v="2025"/>
  </r>
  <r>
    <d v="2025-09-25T00:00:00"/>
    <n v="45"/>
    <s v="MARINA ELEUTÉRIO DA SILVA"/>
    <x v="2"/>
    <x v="0"/>
    <x v="3"/>
    <n v="25"/>
    <n v="2025"/>
  </r>
  <r>
    <d v="2025-09-25T00:00:00"/>
    <n v="26"/>
    <s v="JAQUELINE MARIA SIMÕES CANDIDO"/>
    <x v="7"/>
    <x v="0"/>
    <x v="3"/>
    <n v="25"/>
    <n v="2025"/>
  </r>
  <r>
    <d v="2025-09-26T00:00:00"/>
    <n v="3"/>
    <s v="ANTONIA ELIVANIA DA SILVA SANTOS GONÇALVES"/>
    <x v="7"/>
    <x v="0"/>
    <x v="3"/>
    <n v="26"/>
    <n v="2025"/>
  </r>
  <r>
    <d v="2025-09-26T00:00:00"/>
    <n v="23"/>
    <s v="GUSTAVO DE JESUS SANTOS"/>
    <x v="4"/>
    <x v="0"/>
    <x v="3"/>
    <n v="26"/>
    <n v="2025"/>
  </r>
  <r>
    <d v="2025-09-26T00:00:00"/>
    <n v="57"/>
    <s v="VITOR DA SILVA PEDROSO"/>
    <x v="8"/>
    <x v="0"/>
    <x v="3"/>
    <n v="26"/>
    <n v="2025"/>
  </r>
  <r>
    <d v="2025-09-26T00:00:00"/>
    <n v="42"/>
    <s v="MARCIO GUILHERME BUENO DE MELO"/>
    <x v="7"/>
    <x v="0"/>
    <x v="3"/>
    <n v="26"/>
    <n v="2025"/>
  </r>
  <r>
    <d v="2025-09-29T00:00:00"/>
    <n v="11"/>
    <s v="EDSON GATINONI JUNIOR"/>
    <x v="0"/>
    <x v="0"/>
    <x v="3"/>
    <n v="29"/>
    <n v="2025"/>
  </r>
  <r>
    <d v="2025-09-29T00:00:00"/>
    <n v="34"/>
    <s v="KESIA RAFAELA DA SILVA VILELA"/>
    <x v="4"/>
    <x v="0"/>
    <x v="3"/>
    <n v="29"/>
    <n v="2025"/>
  </r>
  <r>
    <d v="2025-09-29T00:00:00"/>
    <n v="40"/>
    <s v="MANUEL FERREIRA DOS SANTOS"/>
    <x v="8"/>
    <x v="0"/>
    <x v="3"/>
    <n v="29"/>
    <n v="2025"/>
  </r>
  <r>
    <d v="2025-09-29T00:00:00"/>
    <n v="4"/>
    <s v="ARON TADEU NASCIMENTO DE VITRO"/>
    <x v="2"/>
    <x v="0"/>
    <x v="3"/>
    <n v="29"/>
    <n v="2025"/>
  </r>
  <r>
    <d v="2025-09-29T00:00:00"/>
    <n v="45"/>
    <s v="MARINA ELEUTÉRIO DA SILVA"/>
    <x v="3"/>
    <x v="0"/>
    <x v="3"/>
    <n v="29"/>
    <n v="2025"/>
  </r>
  <r>
    <d v="2025-09-29T00:00:00"/>
    <n v="72"/>
    <s v="TIAGO"/>
    <x v="4"/>
    <x v="0"/>
    <x v="3"/>
    <n v="29"/>
    <n v="2025"/>
  </r>
  <r>
    <d v="2025-09-30T00:00:00"/>
    <n v="34"/>
    <s v="KESIA RAFAELA DA SILVA VILELA"/>
    <x v="5"/>
    <x v="0"/>
    <x v="3"/>
    <n v="30"/>
    <n v="2025"/>
  </r>
  <r>
    <d v="2025-09-30T00:00:00"/>
    <n v="15"/>
    <s v="ELISETE DA SILVA SIMÕES"/>
    <x v="2"/>
    <x v="0"/>
    <x v="3"/>
    <n v="30"/>
    <n v="2025"/>
  </r>
  <r>
    <d v="2025-09-30T00:00:00"/>
    <n v="6"/>
    <s v="CAMILA DA SILVA FERZE"/>
    <x v="4"/>
    <x v="0"/>
    <x v="3"/>
    <n v="30"/>
    <n v="2025"/>
  </r>
  <r>
    <d v="2025-09-30T00:00:00"/>
    <n v="61"/>
    <s v="ALESSANDRA "/>
    <x v="1"/>
    <x v="0"/>
    <x v="3"/>
    <n v="30"/>
    <n v="2025"/>
  </r>
  <r>
    <d v="2025-09-30T00:00:00"/>
    <n v="21"/>
    <s v="GISELE PEREIRA DA SILVA"/>
    <x v="2"/>
    <x v="0"/>
    <x v="3"/>
    <n v="30"/>
    <n v="2025"/>
  </r>
  <r>
    <d v="2025-10-01T00:00:00"/>
    <n v="35"/>
    <s v="LARISSA ALMEIDA DE SOUZA"/>
    <x v="1"/>
    <x v="0"/>
    <x v="4"/>
    <n v="1"/>
    <n v="2025"/>
  </r>
  <r>
    <d v="2025-10-01T00:00:00"/>
    <n v="61"/>
    <s v="ALESSANDRA "/>
    <x v="1"/>
    <x v="0"/>
    <x v="4"/>
    <n v="1"/>
    <n v="2025"/>
  </r>
  <r>
    <d v="2025-10-01T00:00:00"/>
    <n v="34"/>
    <s v="KESIA RAFAELA DA SILVA VILELA"/>
    <x v="7"/>
    <x v="0"/>
    <x v="4"/>
    <n v="1"/>
    <n v="2025"/>
  </r>
  <r>
    <d v="2025-10-01T00:00:00"/>
    <n v="23"/>
    <s v="GUSTAVO DE JESUS SANTOS"/>
    <x v="2"/>
    <x v="0"/>
    <x v="4"/>
    <n v="1"/>
    <n v="2025"/>
  </r>
  <r>
    <d v="2025-10-01T00:00:00"/>
    <n v="24"/>
    <s v="HENRIQUE MORAES GATINONI"/>
    <x v="2"/>
    <x v="0"/>
    <x v="4"/>
    <n v="1"/>
    <n v="2025"/>
  </r>
  <r>
    <d v="2025-10-01T00:00:00"/>
    <n v="34"/>
    <s v="KESIA RAFAELA DA SILVA VILELA"/>
    <x v="3"/>
    <x v="0"/>
    <x v="4"/>
    <n v="1"/>
    <n v="2025"/>
  </r>
  <r>
    <d v="2025-10-01T00:00:00"/>
    <n v="34"/>
    <s v="KESIA RAFAELA DA SILVA VILELA"/>
    <x v="18"/>
    <x v="0"/>
    <x v="4"/>
    <n v="1"/>
    <n v="2025"/>
  </r>
  <r>
    <d v="2025-10-01T00:00:00"/>
    <n v="57"/>
    <s v="VITOR DA SILVA PEDROSO"/>
    <x v="5"/>
    <x v="0"/>
    <x v="4"/>
    <n v="1"/>
    <n v="2025"/>
  </r>
  <r>
    <d v="2025-10-01T00:00:00"/>
    <n v="38"/>
    <s v="LUCAS CERIMELE DA SILVA"/>
    <x v="5"/>
    <x v="0"/>
    <x v="4"/>
    <n v="1"/>
    <n v="2025"/>
  </r>
  <r>
    <d v="2025-10-01T00:00:00"/>
    <n v="34"/>
    <s v="KESIA RAFAELA DA SILVA VILELA"/>
    <x v="0"/>
    <x v="0"/>
    <x v="4"/>
    <n v="1"/>
    <n v="2025"/>
  </r>
  <r>
    <d v="2025-10-01T00:00:00"/>
    <n v="42"/>
    <s v="MARCIO GUILHERME BUENO DE MELO"/>
    <x v="6"/>
    <x v="0"/>
    <x v="4"/>
    <n v="1"/>
    <n v="2025"/>
  </r>
  <r>
    <d v="2025-10-01T00:00:00"/>
    <n v="42"/>
    <s v="MARCIO GUILHERME BUENO DE MELO"/>
    <x v="5"/>
    <x v="0"/>
    <x v="4"/>
    <n v="1"/>
    <n v="2025"/>
  </r>
  <r>
    <d v="2025-10-02T00:00:00"/>
    <n v="61"/>
    <s v="ALESSANDRA "/>
    <x v="7"/>
    <x v="0"/>
    <x v="4"/>
    <n v="2"/>
    <n v="2025"/>
  </r>
  <r>
    <d v="2025-10-02T00:00:00"/>
    <n v="3"/>
    <s v="ANTONIA ELIVANIA DA SILVA SANTOS GONÇALVES"/>
    <x v="3"/>
    <x v="0"/>
    <x v="4"/>
    <n v="2"/>
    <n v="2025"/>
  </r>
  <r>
    <d v="2025-10-02T00:00:00"/>
    <n v="34"/>
    <s v="KESIA RAFAELA DA SILVA VILELA"/>
    <x v="1"/>
    <x v="0"/>
    <x v="4"/>
    <n v="2"/>
    <n v="2025"/>
  </r>
  <r>
    <d v="2025-10-02T00:00:00"/>
    <n v="14"/>
    <s v="ELIADSON ARAÚJO DE SÁ"/>
    <x v="6"/>
    <x v="0"/>
    <x v="4"/>
    <n v="2"/>
    <n v="2025"/>
  </r>
  <r>
    <d v="2025-10-02T00:00:00"/>
    <n v="35"/>
    <s v="LARISSA ALMEIDA DE SOUZA"/>
    <x v="7"/>
    <x v="0"/>
    <x v="4"/>
    <n v="2"/>
    <n v="2025"/>
  </r>
  <r>
    <d v="2025-10-02T00:00:00"/>
    <n v="26"/>
    <s v="JAQUELINE MARIA SIMÕES CANDIDO"/>
    <x v="6"/>
    <x v="0"/>
    <x v="4"/>
    <n v="2"/>
    <n v="2025"/>
  </r>
  <r>
    <d v="2025-10-02T00:00:00"/>
    <n v="12"/>
    <s v="EDUARDO FARIAS MENDES"/>
    <x v="5"/>
    <x v="0"/>
    <x v="4"/>
    <n v="2"/>
    <n v="2025"/>
  </r>
  <r>
    <d v="2025-10-02T00:00:00"/>
    <n v="14"/>
    <s v="ELIADSON ARAÚJO DE SÁ"/>
    <x v="5"/>
    <x v="0"/>
    <x v="4"/>
    <n v="2"/>
    <n v="2025"/>
  </r>
  <r>
    <d v="2025-10-02T00:00:00"/>
    <n v="6"/>
    <s v="CAMILA DA SILVA FERZE"/>
    <x v="4"/>
    <x v="0"/>
    <x v="4"/>
    <n v="2"/>
    <n v="2025"/>
  </r>
  <r>
    <d v="2025-10-02T00:00:00"/>
    <n v="40"/>
    <s v="MANUEL FERREIRA DOS SANTOS"/>
    <x v="4"/>
    <x v="0"/>
    <x v="4"/>
    <n v="2"/>
    <n v="2025"/>
  </r>
  <r>
    <d v="2025-10-03T00:00:00"/>
    <n v="60"/>
    <s v="CLEITON"/>
    <x v="5"/>
    <x v="0"/>
    <x v="4"/>
    <n v="3"/>
    <n v="2025"/>
  </r>
  <r>
    <d v="2025-10-03T00:00:00"/>
    <n v="34"/>
    <s v="KESIA RAFAELA DA SILVA VILELA"/>
    <x v="6"/>
    <x v="0"/>
    <x v="4"/>
    <n v="3"/>
    <n v="2025"/>
  </r>
  <r>
    <d v="2025-10-03T00:00:00"/>
    <n v="74"/>
    <s v="PAMELA"/>
    <x v="7"/>
    <x v="0"/>
    <x v="4"/>
    <n v="3"/>
    <n v="2025"/>
  </r>
  <r>
    <d v="2025-10-03T00:00:00"/>
    <n v="62"/>
    <s v="FABIO LUIS"/>
    <x v="2"/>
    <x v="0"/>
    <x v="4"/>
    <n v="3"/>
    <n v="2025"/>
  </r>
  <r>
    <d v="2025-10-03T00:00:00"/>
    <n v="12"/>
    <s v="EDUARDO FARIAS MENDES"/>
    <x v="5"/>
    <x v="0"/>
    <x v="4"/>
    <n v="3"/>
    <n v="2025"/>
  </r>
  <r>
    <d v="2025-10-03T00:00:00"/>
    <n v="19"/>
    <s v="FERNANDA PEREIRA MOREIRA"/>
    <x v="3"/>
    <x v="0"/>
    <x v="4"/>
    <n v="3"/>
    <n v="2025"/>
  </r>
  <r>
    <d v="2025-10-03T00:00:00"/>
    <n v="13"/>
    <s v="EDVANDO APARECIDO RODRIGUES DE MORAES"/>
    <x v="6"/>
    <x v="0"/>
    <x v="4"/>
    <n v="3"/>
    <n v="2025"/>
  </r>
  <r>
    <d v="2025-10-03T00:00:00"/>
    <n v="50"/>
    <s v="POLIANA ROCHA DOS SANTOS"/>
    <x v="4"/>
    <x v="0"/>
    <x v="4"/>
    <n v="3"/>
    <n v="2025"/>
  </r>
  <r>
    <d v="2025-10-06T00:00:00"/>
    <n v="33"/>
    <s v="KATHIA APARECIDA SANTOS"/>
    <x v="6"/>
    <x v="0"/>
    <x v="4"/>
    <n v="6"/>
    <n v="2025"/>
  </r>
  <r>
    <d v="2025-10-06T00:00:00"/>
    <n v="49"/>
    <s v="PEDRO LUCAS RIBEIRO ARTHIAGAS "/>
    <x v="13"/>
    <x v="0"/>
    <x v="4"/>
    <n v="6"/>
    <n v="2025"/>
  </r>
  <r>
    <d v="2025-10-06T00:00:00"/>
    <n v="43"/>
    <s v="MARIA CLAUDIANE MATOS PINTO"/>
    <x v="7"/>
    <x v="0"/>
    <x v="4"/>
    <n v="6"/>
    <n v="2025"/>
  </r>
  <r>
    <d v="2025-10-06T00:00:00"/>
    <n v="54"/>
    <s v="ROSINEIDE SILVA DE OLIVEIRA"/>
    <x v="7"/>
    <x v="0"/>
    <x v="4"/>
    <n v="6"/>
    <n v="2025"/>
  </r>
  <r>
    <d v="2025-10-06T00:00:00"/>
    <n v="42"/>
    <s v="MARCIO GUILHERME BUENO DE MELO"/>
    <x v="6"/>
    <x v="0"/>
    <x v="4"/>
    <n v="6"/>
    <n v="2025"/>
  </r>
  <r>
    <d v="2025-10-07T00:00:00"/>
    <n v="23"/>
    <s v="GUSTAVO DE JESUS SANTOS"/>
    <x v="5"/>
    <x v="0"/>
    <x v="4"/>
    <n v="7"/>
    <n v="2025"/>
  </r>
  <r>
    <d v="2025-10-07T00:00:00"/>
    <n v="23"/>
    <s v="GUSTAVO DE JESUS SANTOS"/>
    <x v="6"/>
    <x v="0"/>
    <x v="4"/>
    <n v="7"/>
    <n v="2025"/>
  </r>
  <r>
    <d v="2025-10-07T00:00:00"/>
    <n v="4"/>
    <s v="ARON TADEU NASCIMENTO DE VITRO"/>
    <x v="6"/>
    <x v="0"/>
    <x v="4"/>
    <n v="7"/>
    <n v="2025"/>
  </r>
  <r>
    <d v="2025-10-07T00:00:00"/>
    <n v="73"/>
    <s v="JUSSARA"/>
    <x v="11"/>
    <x v="0"/>
    <x v="4"/>
    <n v="7"/>
    <n v="2025"/>
  </r>
  <r>
    <d v="2025-10-08T00:00:00"/>
    <n v="60"/>
    <s v="CLEITON"/>
    <x v="1"/>
    <x v="0"/>
    <x v="4"/>
    <n v="8"/>
    <n v="2025"/>
  </r>
  <r>
    <d v="2025-10-08T00:00:00"/>
    <n v="62"/>
    <s v="FABIO LUIS"/>
    <x v="3"/>
    <x v="0"/>
    <x v="4"/>
    <n v="8"/>
    <n v="2025"/>
  </r>
  <r>
    <d v="2025-10-08T00:00:00"/>
    <n v="62"/>
    <s v="FABIO LUIS"/>
    <x v="4"/>
    <x v="0"/>
    <x v="4"/>
    <n v="8"/>
    <n v="2025"/>
  </r>
  <r>
    <d v="2025-10-08T00:00:00"/>
    <n v="20"/>
    <s v="FRANCISCA VIEIRA DE LIMA"/>
    <x v="3"/>
    <x v="0"/>
    <x v="4"/>
    <n v="8"/>
    <n v="2025"/>
  </r>
  <r>
    <d v="2025-10-08T00:00:00"/>
    <n v="13"/>
    <s v="EDVANDO APARECIDO RODRIGUES DE MORAES"/>
    <x v="6"/>
    <x v="0"/>
    <x v="4"/>
    <n v="8"/>
    <n v="2025"/>
  </r>
  <r>
    <d v="2025-10-08T00:00:00"/>
    <n v="30"/>
    <s v="JONATHAN CARLOS MOURA DA SILVA"/>
    <x v="4"/>
    <x v="0"/>
    <x v="4"/>
    <n v="8"/>
    <n v="2025"/>
  </r>
  <r>
    <d v="2025-10-09T00:00:00"/>
    <n v="60"/>
    <s v="CLEITON"/>
    <x v="2"/>
    <x v="0"/>
    <x v="4"/>
    <n v="9"/>
    <n v="2025"/>
  </r>
  <r>
    <d v="2025-10-09T00:00:00"/>
    <n v="57"/>
    <s v="VITOR DA SILVA PEDROSO"/>
    <x v="8"/>
    <x v="0"/>
    <x v="4"/>
    <n v="9"/>
    <n v="2025"/>
  </r>
  <r>
    <d v="2025-10-09T00:00:00"/>
    <n v="61"/>
    <s v="ALESSANDRA "/>
    <x v="6"/>
    <x v="0"/>
    <x v="4"/>
    <n v="9"/>
    <n v="2025"/>
  </r>
  <r>
    <d v="2025-10-09T00:00:00"/>
    <n v="35"/>
    <s v="LARISSA ALMEIDA DE SOUZA"/>
    <x v="6"/>
    <x v="0"/>
    <x v="4"/>
    <n v="9"/>
    <n v="2025"/>
  </r>
  <r>
    <d v="2025-10-09T00:00:00"/>
    <n v="29"/>
    <s v="JOÃO VICTOR MALAGOLLI COSTA"/>
    <x v="5"/>
    <x v="0"/>
    <x v="4"/>
    <n v="9"/>
    <n v="2025"/>
  </r>
  <r>
    <d v="2025-10-09T00:00:00"/>
    <n v="14"/>
    <s v="ELIADSON ARAÚJO DE SÁ"/>
    <x v="6"/>
    <x v="0"/>
    <x v="4"/>
    <n v="9"/>
    <n v="2025"/>
  </r>
  <r>
    <d v="2025-10-09T00:00:00"/>
    <n v="47"/>
    <s v="MATHEUS FORTUNATO REIS"/>
    <x v="5"/>
    <x v="0"/>
    <x v="4"/>
    <n v="9"/>
    <n v="2025"/>
  </r>
  <r>
    <d v="2025-10-09T00:00:00"/>
    <n v="47"/>
    <s v="MATHEUS FORTUNATO REIS"/>
    <x v="2"/>
    <x v="0"/>
    <x v="4"/>
    <n v="9"/>
    <n v="2025"/>
  </r>
  <r>
    <d v="2025-10-09T00:00:00"/>
    <n v="47"/>
    <s v="MATHEUS FORTUNATO REIS"/>
    <x v="3"/>
    <x v="0"/>
    <x v="4"/>
    <n v="9"/>
    <n v="2025"/>
  </r>
  <r>
    <d v="2025-10-09T00:00:00"/>
    <n v="38"/>
    <s v="LUCAS CERIMELE DA SILVA"/>
    <x v="2"/>
    <x v="0"/>
    <x v="4"/>
    <n v="9"/>
    <n v="2025"/>
  </r>
  <r>
    <d v="2025-10-09T00:00:00"/>
    <n v="4"/>
    <s v="ARON TADEU NASCIMENTO DE VITRO"/>
    <x v="2"/>
    <x v="0"/>
    <x v="4"/>
    <n v="9"/>
    <n v="2025"/>
  </r>
  <r>
    <d v="2025-10-09T00:00:00"/>
    <n v="42"/>
    <s v="MARCIO GUILHERME BUENO DE MELO"/>
    <x v="6"/>
    <x v="0"/>
    <x v="4"/>
    <n v="9"/>
    <n v="2025"/>
  </r>
  <r>
    <d v="2025-10-10T00:00:00"/>
    <n v="74"/>
    <s v="PAMELA"/>
    <x v="5"/>
    <x v="0"/>
    <x v="4"/>
    <n v="10"/>
    <n v="2025"/>
  </r>
  <r>
    <d v="2025-10-10T00:00:00"/>
    <n v="40"/>
    <s v="MANUEL FERREIRA DOS SANTOS"/>
    <x v="11"/>
    <x v="0"/>
    <x v="4"/>
    <n v="10"/>
    <n v="2025"/>
  </r>
  <r>
    <d v="2025-10-10T00:00:00"/>
    <n v="73"/>
    <s v="JUSSARA"/>
    <x v="2"/>
    <x v="0"/>
    <x v="4"/>
    <n v="10"/>
    <n v="2025"/>
  </r>
  <r>
    <d v="2025-10-10T00:00:00"/>
    <n v="42"/>
    <s v="MARCIO GUILHERME BUENO DE MELO"/>
    <x v="6"/>
    <x v="0"/>
    <x v="4"/>
    <n v="10"/>
    <n v="2025"/>
  </r>
  <r>
    <d v="2025-10-11T00:00:00"/>
    <n v="33"/>
    <s v="KATHIA APARECIDA SANTOS"/>
    <x v="2"/>
    <x v="0"/>
    <x v="4"/>
    <n v="11"/>
    <n v="2025"/>
  </r>
  <r>
    <d v="2025-10-11T00:00:00"/>
    <n v="21"/>
    <s v="GISELE PEREIRA DA SILVA"/>
    <x v="6"/>
    <x v="0"/>
    <x v="4"/>
    <n v="11"/>
    <n v="2025"/>
  </r>
  <r>
    <d v="2025-10-11T00:00:00"/>
    <n v="34"/>
    <s v="KESIA RAFAELA DA SILVA VILELA"/>
    <x v="18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1"/>
    <x v="0"/>
    <x v="4"/>
    <n v="11"/>
    <n v="2025"/>
  </r>
  <r>
    <d v="2025-10-11T00:00:00"/>
    <n v="34"/>
    <s v="KESIA RAFAELA DA SILVA VILELA"/>
    <x v="6"/>
    <x v="0"/>
    <x v="4"/>
    <n v="11"/>
    <n v="2025"/>
  </r>
  <r>
    <d v="2025-10-11T00:00:00"/>
    <n v="34"/>
    <s v="KESIA RAFAELA DA SILVA VILELA"/>
    <x v="5"/>
    <x v="0"/>
    <x v="4"/>
    <n v="11"/>
    <n v="2025"/>
  </r>
  <r>
    <d v="2025-10-11T00:00:00"/>
    <n v="34"/>
    <s v="KESIA RAFAELA DA SILVA VILELA"/>
    <x v="3"/>
    <x v="0"/>
    <x v="4"/>
    <n v="11"/>
    <n v="2025"/>
  </r>
  <r>
    <d v="2025-10-13T00:00:00"/>
    <n v="29"/>
    <s v="JOÃO VICTOR MALAGOLLI COSTA"/>
    <x v="0"/>
    <x v="0"/>
    <x v="4"/>
    <n v="13"/>
    <n v="2025"/>
  </r>
  <r>
    <d v="2025-10-13T00:00:00"/>
    <n v="57"/>
    <s v="VITOR DA SILVA PEDROSO"/>
    <x v="8"/>
    <x v="0"/>
    <x v="4"/>
    <n v="13"/>
    <n v="2025"/>
  </r>
  <r>
    <d v="2025-10-13T00:00:00"/>
    <n v="43"/>
    <s v="MARIA CLAUDIANE MATOS PINTO"/>
    <x v="6"/>
    <x v="0"/>
    <x v="4"/>
    <n v="13"/>
    <n v="2025"/>
  </r>
  <r>
    <d v="2025-10-14T00:00:00"/>
    <n v="35"/>
    <s v="LARISSA ALMEIDA DE SOUZA"/>
    <x v="6"/>
    <x v="0"/>
    <x v="4"/>
    <n v="14"/>
    <n v="2025"/>
  </r>
  <r>
    <d v="2025-10-14T00:00:00"/>
    <n v="14"/>
    <s v="ELIADSON ARAÚJO DE SÁ"/>
    <x v="6"/>
    <x v="0"/>
    <x v="4"/>
    <n v="14"/>
    <n v="2025"/>
  </r>
  <r>
    <d v="2025-10-14T00:00:00"/>
    <n v="11"/>
    <s v="EDSON GATINONI JUNIOR"/>
    <x v="5"/>
    <x v="0"/>
    <x v="4"/>
    <n v="14"/>
    <n v="2025"/>
  </r>
  <r>
    <d v="2025-10-15T00:00:00"/>
    <n v="34"/>
    <s v="KESIA RAFAELA DA SILVA VILELA"/>
    <x v="6"/>
    <x v="0"/>
    <x v="4"/>
    <n v="15"/>
    <n v="2025"/>
  </r>
  <r>
    <d v="2025-10-15T00:00:00"/>
    <n v="39"/>
    <s v="LUCILENE DIAS FERREIRA DE OLIVEIRA"/>
    <x v="2"/>
    <x v="0"/>
    <x v="4"/>
    <n v="15"/>
    <n v="2025"/>
  </r>
  <r>
    <d v="2025-10-15T00:00:00"/>
    <n v="20"/>
    <s v="FRANCISCA VIEIRA DE LIMA"/>
    <x v="18"/>
    <x v="0"/>
    <x v="4"/>
    <n v="15"/>
    <n v="2025"/>
  </r>
  <r>
    <d v="2025-10-15T00:00:00"/>
    <n v="42"/>
    <s v="MARCIO GUILHERME BUENO DE MELO"/>
    <x v="6"/>
    <x v="0"/>
    <x v="4"/>
    <n v="15"/>
    <n v="2025"/>
  </r>
  <r>
    <d v="2025-10-15T00:00:00"/>
    <n v="26"/>
    <s v="JAQUELINE MARIA SIMÕES CANDIDO"/>
    <x v="7"/>
    <x v="0"/>
    <x v="4"/>
    <n v="15"/>
    <n v="2025"/>
  </r>
  <r>
    <d v="2025-10-16T00:00:00"/>
    <n v="34"/>
    <s v="KESIA RAFAELA DA SILVA VILELA"/>
    <x v="1"/>
    <x v="0"/>
    <x v="4"/>
    <n v="16"/>
    <n v="2025"/>
  </r>
  <r>
    <d v="2025-10-16T00:00:00"/>
    <n v="34"/>
    <s v="KESIA RAFAELA DA SILVA VILELA"/>
    <x v="2"/>
    <x v="0"/>
    <x v="4"/>
    <n v="16"/>
    <n v="2025"/>
  </r>
  <r>
    <d v="2025-10-16T00:00:00"/>
    <n v="13"/>
    <s v="EDVANDO APARECIDO RODRIGUES DE MORAES"/>
    <x v="6"/>
    <x v="0"/>
    <x v="4"/>
    <n v="16"/>
    <n v="2025"/>
  </r>
  <r>
    <d v="2025-10-17T00:00:00"/>
    <n v="35"/>
    <s v="LARISSA ALMEIDA DE SOUZA"/>
    <x v="6"/>
    <x v="0"/>
    <x v="4"/>
    <n v="17"/>
    <n v="2025"/>
  </r>
  <r>
    <d v="2025-10-17T00:00:00"/>
    <n v="61"/>
    <s v="ALESSANDRA "/>
    <x v="6"/>
    <x v="0"/>
    <x v="4"/>
    <n v="17"/>
    <n v="2025"/>
  </r>
  <r>
    <d v="2025-10-17T00:00:00"/>
    <n v="64"/>
    <s v="MARCIO MELO"/>
    <x v="2"/>
    <x v="0"/>
    <x v="4"/>
    <n v="17"/>
    <n v="2025"/>
  </r>
  <r>
    <d v="2025-10-17T00:00:00"/>
    <n v="44"/>
    <s v="MARIA NATALIA PEREIRA"/>
    <x v="7"/>
    <x v="0"/>
    <x v="4"/>
    <n v="17"/>
    <n v="2025"/>
  </r>
  <r>
    <d v="2025-10-17T00:00:00"/>
    <n v="42"/>
    <s v="MARCIO GUILHERME BUENO DE MELO"/>
    <x v="6"/>
    <x v="0"/>
    <x v="4"/>
    <n v="17"/>
    <n v="2025"/>
  </r>
  <r>
    <d v="2025-10-20T00:00:00"/>
    <n v="34"/>
    <s v="KESIA RAFAELA DA SILVA VILELA"/>
    <x v="7"/>
    <x v="0"/>
    <x v="4"/>
    <n v="20"/>
    <n v="2025"/>
  </r>
  <r>
    <d v="2025-10-20T00:00:00"/>
    <n v="34"/>
    <s v="KESIA RAFAELA DA SILVA VILELA"/>
    <x v="5"/>
    <x v="0"/>
    <x v="4"/>
    <n v="20"/>
    <n v="2025"/>
  </r>
  <r>
    <d v="2025-10-20T00:00:00"/>
    <n v="34"/>
    <s v="KESIA RAFAELA DA SILVA VILELA"/>
    <x v="1"/>
    <x v="0"/>
    <x v="4"/>
    <n v="20"/>
    <n v="2025"/>
  </r>
  <r>
    <d v="2025-10-20T00:00:00"/>
    <n v="34"/>
    <s v="KESIA RAFAELA DA SILVA VILELA"/>
    <x v="3"/>
    <x v="0"/>
    <x v="4"/>
    <n v="20"/>
    <n v="2025"/>
  </r>
  <r>
    <d v="2025-10-20T00:00:00"/>
    <n v="3"/>
    <s v="ANTONIA ELIVANIA DA SILVA SANTOS GONÇALVES"/>
    <x v="2"/>
    <x v="0"/>
    <x v="4"/>
    <n v="20"/>
    <n v="2025"/>
  </r>
  <r>
    <d v="2025-10-20T00:00:00"/>
    <n v="61"/>
    <s v="ALESSANDRA "/>
    <x v="1"/>
    <x v="0"/>
    <x v="4"/>
    <n v="20"/>
    <n v="2025"/>
  </r>
  <r>
    <d v="2025-10-20T00:00:00"/>
    <n v="35"/>
    <s v="LARISSA ALMEIDA DE SOUZA"/>
    <x v="1"/>
    <x v="0"/>
    <x v="4"/>
    <n v="20"/>
    <n v="2025"/>
  </r>
  <r>
    <d v="2025-10-20T00:00:00"/>
    <n v="60"/>
    <s v="CLEITON"/>
    <x v="5"/>
    <x v="0"/>
    <x v="4"/>
    <n v="20"/>
    <n v="2025"/>
  </r>
  <r>
    <d v="2025-10-20T00:00:00"/>
    <n v="12"/>
    <s v="EDUARDO FARIAS MENDES"/>
    <x v="5"/>
    <x v="0"/>
    <x v="4"/>
    <n v="20"/>
    <n v="2025"/>
  </r>
  <r>
    <d v="2025-10-20T00:00:00"/>
    <n v="35"/>
    <s v="LARISSA ALMEIDA DE SOUZA"/>
    <x v="2"/>
    <x v="0"/>
    <x v="4"/>
    <n v="20"/>
    <n v="2025"/>
  </r>
  <r>
    <d v="2025-10-20T00:00:00"/>
    <n v="61"/>
    <s v="ALESSANDRA "/>
    <x v="2"/>
    <x v="0"/>
    <x v="4"/>
    <n v="20"/>
    <n v="2025"/>
  </r>
  <r>
    <d v="2025-10-21T00:00:00"/>
    <n v="20"/>
    <s v="FRANCISCA VIEIRA DE LIMA"/>
    <x v="6"/>
    <x v="0"/>
    <x v="4"/>
    <n v="21"/>
    <n v="2025"/>
  </r>
  <r>
    <d v="2025-10-21T00:00:00"/>
    <n v="43"/>
    <s v="MARIA CLAUDIANE MATOS PINTO"/>
    <x v="6"/>
    <x v="0"/>
    <x v="4"/>
    <n v="21"/>
    <n v="2025"/>
  </r>
  <r>
    <d v="2025-10-21T00:00:00"/>
    <n v="42"/>
    <s v="MARCIO GUILHERME BUENO DE MELO"/>
    <x v="1"/>
    <x v="0"/>
    <x v="4"/>
    <n v="21"/>
    <n v="2025"/>
  </r>
  <r>
    <d v="2025-10-22T00:00:00"/>
    <n v="13"/>
    <s v="EDVANDO APARECIDO RODRIGUES DE MORAES"/>
    <x v="13"/>
    <x v="0"/>
    <x v="4"/>
    <n v="22"/>
    <n v="2025"/>
  </r>
  <r>
    <d v="2025-10-22T00:00:00"/>
    <n v="67"/>
    <s v="MAYARA"/>
    <x v="0"/>
    <x v="0"/>
    <x v="4"/>
    <n v="22"/>
    <n v="2025"/>
  </r>
  <r>
    <d v="2025-10-22T00:00:00"/>
    <n v="12"/>
    <s v="EDUARDO FARIAS MENDES"/>
    <x v="5"/>
    <x v="0"/>
    <x v="4"/>
    <n v="22"/>
    <n v="2025"/>
  </r>
  <r>
    <d v="2025-10-22T00:00:00"/>
    <n v="57"/>
    <s v="VITOR DA SILVA PEDROSO"/>
    <x v="6"/>
    <x v="0"/>
    <x v="4"/>
    <n v="22"/>
    <n v="2025"/>
  </r>
  <r>
    <d v="2025-10-22T00:00:00"/>
    <n v="57"/>
    <s v="VITOR DA SILVA PEDROSO"/>
    <x v="0"/>
    <x v="0"/>
    <x v="4"/>
    <n v="22"/>
    <n v="2025"/>
  </r>
  <r>
    <d v="2025-10-22T00:00:00"/>
    <n v="60"/>
    <s v="CLEITON"/>
    <x v="5"/>
    <x v="0"/>
    <x v="4"/>
    <n v="22"/>
    <n v="2025"/>
  </r>
  <r>
    <d v="2025-10-22T00:00:00"/>
    <n v="40"/>
    <s v="MANUEL FERREIRA DOS SANTOS"/>
    <x v="5"/>
    <x v="0"/>
    <x v="4"/>
    <n v="22"/>
    <n v="2025"/>
  </r>
  <r>
    <d v="2025-10-22T00:00:00"/>
    <n v="61"/>
    <s v="ALESSANDRA "/>
    <x v="6"/>
    <x v="0"/>
    <x v="4"/>
    <n v="22"/>
    <n v="2025"/>
  </r>
  <r>
    <d v="2025-10-22T00:00:00"/>
    <n v="35"/>
    <s v="LARISSA ALMEIDA DE SOUZA"/>
    <x v="6"/>
    <x v="0"/>
    <x v="4"/>
    <n v="22"/>
    <n v="2025"/>
  </r>
  <r>
    <d v="2025-10-22T00:00:00"/>
    <n v="62"/>
    <s v="FABIO LUIS"/>
    <x v="3"/>
    <x v="0"/>
    <x v="4"/>
    <n v="22"/>
    <n v="2025"/>
  </r>
  <r>
    <d v="2025-10-22T00:00:00"/>
    <n v="42"/>
    <s v="MARCIO GUILHERME BUENO DE MELO"/>
    <x v="5"/>
    <x v="0"/>
    <x v="4"/>
    <n v="22"/>
    <n v="2025"/>
  </r>
  <r>
    <d v="2025-10-22T00:00:00"/>
    <n v="42"/>
    <s v="MARCIO GUILHERME BUENO DE MELO"/>
    <x v="6"/>
    <x v="0"/>
    <x v="4"/>
    <n v="22"/>
    <n v="2025"/>
  </r>
  <r>
    <d v="2025-10-22T00:00:00"/>
    <n v="67"/>
    <s v="MAYARA"/>
    <x v="6"/>
    <x v="0"/>
    <x v="4"/>
    <n v="22"/>
    <n v="2025"/>
  </r>
  <r>
    <d v="2025-10-23T00:00:00"/>
    <n v="10"/>
    <s v="DIOGO CESARIO MENDES DA SILVA"/>
    <x v="11"/>
    <x v="0"/>
    <x v="4"/>
    <n v="23"/>
    <n v="2025"/>
  </r>
  <r>
    <d v="2025-10-23T00:00:00"/>
    <n v="49"/>
    <s v="PEDRO LUCAS RIBEIRO ARTHIAGAS "/>
    <x v="0"/>
    <x v="0"/>
    <x v="4"/>
    <n v="23"/>
    <n v="2025"/>
  </r>
  <r>
    <d v="2025-10-23T00:00:00"/>
    <n v="62"/>
    <s v="FABIO LUIS"/>
    <x v="3"/>
    <x v="0"/>
    <x v="4"/>
    <n v="23"/>
    <n v="2025"/>
  </r>
  <r>
    <d v="2025-10-23T00:00:00"/>
    <n v="26"/>
    <s v="JAQUELINE MARIA SIMÕES CANDIDO"/>
    <x v="5"/>
    <x v="0"/>
    <x v="4"/>
    <n v="23"/>
    <n v="2025"/>
  </r>
  <r>
    <d v="2025-10-24T00:00:00"/>
    <n v="16"/>
    <s v="FABIO FELIPE CARDOSO"/>
    <x v="0"/>
    <x v="0"/>
    <x v="4"/>
    <n v="24"/>
    <n v="2025"/>
  </r>
  <r>
    <d v="2025-10-24T00:00:00"/>
    <n v="14"/>
    <s v="ELIADSON ARAÚJO DE SÁ"/>
    <x v="6"/>
    <x v="0"/>
    <x v="4"/>
    <n v="24"/>
    <n v="2025"/>
  </r>
  <r>
    <d v="2025-10-24T00:00:00"/>
    <n v="61"/>
    <s v="ALESSANDRA "/>
    <x v="6"/>
    <x v="0"/>
    <x v="4"/>
    <n v="24"/>
    <n v="2025"/>
  </r>
  <r>
    <d v="2025-10-24T00:00:00"/>
    <n v="47"/>
    <s v="MATHEUS FORTUNATO REIS"/>
    <x v="5"/>
    <x v="0"/>
    <x v="4"/>
    <n v="24"/>
    <n v="2025"/>
  </r>
  <r>
    <d v="2025-10-24T00:00:00"/>
    <n v="42"/>
    <s v="MARCIO GUILHERME BUENO DE MELO"/>
    <x v="0"/>
    <x v="0"/>
    <x v="4"/>
    <n v="24"/>
    <n v="2025"/>
  </r>
  <r>
    <d v="2025-10-24T00:00:00"/>
    <n v="20"/>
    <s v="FRANCISCA VIEIRA DE LIMA"/>
    <x v="3"/>
    <x v="0"/>
    <x v="4"/>
    <n v="24"/>
    <n v="2025"/>
  </r>
  <r>
    <d v="2025-10-24T00:00:00"/>
    <n v="40"/>
    <s v="MANUEL FERREIRA DOS SANTOS"/>
    <x v="19"/>
    <x v="0"/>
    <x v="4"/>
    <n v="24"/>
    <n v="2025"/>
  </r>
  <r>
    <d v="2025-10-24T00:00:00"/>
    <n v="39"/>
    <s v="LUCILENE DIAS FERREIRA DE OLIVEIRA"/>
    <x v="2"/>
    <x v="0"/>
    <x v="4"/>
    <n v="24"/>
    <n v="2025"/>
  </r>
  <r>
    <d v="2025-10-27T00:00:00"/>
    <n v="34"/>
    <s v="KESIA RAFAELA DA SILVA VILELA"/>
    <x v="2"/>
    <x v="0"/>
    <x v="4"/>
    <n v="27"/>
    <n v="2025"/>
  </r>
  <r>
    <d v="2025-10-27T00:00:00"/>
    <n v="11"/>
    <s v="EDSON GATINONI JUNIOR"/>
    <x v="0"/>
    <x v="0"/>
    <x v="4"/>
    <n v="27"/>
    <n v="2025"/>
  </r>
  <r>
    <d v="2025-10-27T00:00:00"/>
    <n v="11"/>
    <s v="EDSON GATINONI JUNIOR"/>
    <x v="2"/>
    <x v="0"/>
    <x v="4"/>
    <n v="27"/>
    <n v="2025"/>
  </r>
  <r>
    <d v="2025-10-27T00:00:00"/>
    <n v="40"/>
    <s v="MANUEL FERREIRA DOS SANTOS"/>
    <x v="2"/>
    <x v="0"/>
    <x v="4"/>
    <n v="27"/>
    <n v="2025"/>
  </r>
  <r>
    <d v="2025-10-28T00:00:00"/>
    <n v="67"/>
    <s v="MAYARA"/>
    <x v="1"/>
    <x v="0"/>
    <x v="4"/>
    <n v="28"/>
    <n v="2025"/>
  </r>
  <r>
    <d v="2025-10-28T00:00:00"/>
    <n v="61"/>
    <s v="ALESSANDRA "/>
    <x v="5"/>
    <x v="0"/>
    <x v="4"/>
    <n v="28"/>
    <n v="2025"/>
  </r>
  <r>
    <d v="2025-10-28T00:00:00"/>
    <n v="43"/>
    <s v="MARIA CLAUDIANE MATOS PINTO"/>
    <x v="6"/>
    <x v="0"/>
    <x v="4"/>
    <n v="28"/>
    <n v="2025"/>
  </r>
  <r>
    <d v="2025-10-28T00:00:00"/>
    <n v="57"/>
    <s v="VITOR DA SILVA PEDROSO"/>
    <x v="20"/>
    <x v="0"/>
    <x v="4"/>
    <n v="28"/>
    <n v="2025"/>
  </r>
  <r>
    <d v="2025-10-28T00:00:00"/>
    <n v="12"/>
    <s v="EDUARDO FARIAS MENDES"/>
    <x v="3"/>
    <x v="0"/>
    <x v="4"/>
    <n v="28"/>
    <n v="2025"/>
  </r>
  <r>
    <d v="2025-10-28T00:00:00"/>
    <n v="12"/>
    <s v="EDUARDO FARIAS MENDES"/>
    <x v="5"/>
    <x v="0"/>
    <x v="4"/>
    <n v="28"/>
    <n v="2025"/>
  </r>
  <r>
    <d v="2025-10-28T00:00:00"/>
    <n v="75"/>
    <s v="EZAU"/>
    <x v="5"/>
    <x v="0"/>
    <x v="4"/>
    <n v="28"/>
    <n v="2025"/>
  </r>
  <r>
    <d v="2025-10-29T00:00:00"/>
    <n v="60"/>
    <s v="CLEITON"/>
    <x v="2"/>
    <x v="0"/>
    <x v="4"/>
    <n v="29"/>
    <n v="2025"/>
  </r>
  <r>
    <d v="2025-10-29T00:00:00"/>
    <n v="26"/>
    <s v="JAQUELINE MARIA SIMÕES CANDIDO"/>
    <x v="5"/>
    <x v="0"/>
    <x v="4"/>
    <n v="29"/>
    <n v="2025"/>
  </r>
  <r>
    <d v="2025-10-29T00:00:00"/>
    <n v="49"/>
    <s v="PEDRO LUCAS RIBEIRO ARTHIAGAS "/>
    <x v="9"/>
    <x v="0"/>
    <x v="4"/>
    <n v="29"/>
    <n v="2025"/>
  </r>
  <r>
    <d v="2025-10-29T00:00:00"/>
    <n v="49"/>
    <s v="PEDRO LUCAS RIBEIRO ARTHIAGAS "/>
    <x v="2"/>
    <x v="0"/>
    <x v="4"/>
    <n v="29"/>
    <n v="2025"/>
  </r>
  <r>
    <d v="2025-10-29T00:00:00"/>
    <n v="49"/>
    <s v="PEDRO LUCAS RIBEIRO ARTHIAGAS "/>
    <x v="3"/>
    <x v="0"/>
    <x v="4"/>
    <n v="29"/>
    <n v="2025"/>
  </r>
  <r>
    <d v="2025-10-29T00:00:00"/>
    <n v="47"/>
    <s v="MATHEUS FORTUNATO REIS"/>
    <x v="3"/>
    <x v="0"/>
    <x v="4"/>
    <n v="29"/>
    <n v="2025"/>
  </r>
  <r>
    <d v="2025-10-29T00:00:00"/>
    <n v="35"/>
    <s v="LARISSA ALMEIDA DE SOUZA"/>
    <x v="6"/>
    <x v="0"/>
    <x v="4"/>
    <n v="29"/>
    <n v="2025"/>
  </r>
  <r>
    <d v="2025-10-29T00:00:00"/>
    <n v="57"/>
    <s v="VITOR DA SILVA PEDROSO"/>
    <x v="5"/>
    <x v="0"/>
    <x v="4"/>
    <n v="29"/>
    <n v="2025"/>
  </r>
  <r>
    <d v="2025-10-29T00:00:00"/>
    <n v="42"/>
    <s v="MARCIO GUILHERME BUENO DE MELO"/>
    <x v="5"/>
    <x v="0"/>
    <x v="4"/>
    <n v="29"/>
    <n v="2025"/>
  </r>
  <r>
    <d v="2025-10-30T00:00:00"/>
    <n v="29"/>
    <s v="JOÃO VICTOR MALAGOLLI COSTA"/>
    <x v="12"/>
    <x v="0"/>
    <x v="4"/>
    <n v="30"/>
    <n v="2025"/>
  </r>
  <r>
    <d v="2025-10-30T00:00:00"/>
    <n v="23"/>
    <s v="GUSTAVO DE JESUS SANTOS"/>
    <x v="12"/>
    <x v="0"/>
    <x v="4"/>
    <n v="30"/>
    <n v="2025"/>
  </r>
  <r>
    <d v="2025-10-30T00:00:00"/>
    <n v="15"/>
    <s v="ELISETE DA SILVA SIMÕES"/>
    <x v="13"/>
    <x v="0"/>
    <x v="4"/>
    <n v="30"/>
    <n v="2025"/>
  </r>
  <r>
    <d v="2025-10-30T00:00:00"/>
    <n v="35"/>
    <s v="LARISSA ALMEIDA DE SOUZA"/>
    <x v="11"/>
    <x v="0"/>
    <x v="4"/>
    <n v="30"/>
    <n v="2025"/>
  </r>
  <r>
    <d v="2025-10-30T00:00:00"/>
    <n v="67"/>
    <s v="MAYARA"/>
    <x v="11"/>
    <x v="0"/>
    <x v="4"/>
    <n v="30"/>
    <n v="2025"/>
  </r>
  <r>
    <d v="2025-10-30T00:00:00"/>
    <n v="25"/>
    <s v="JAQUELINE LEONOR DA SILVA"/>
    <x v="4"/>
    <x v="0"/>
    <x v="4"/>
    <n v="30"/>
    <n v="2025"/>
  </r>
  <r>
    <d v="2025-10-30T00:00:00"/>
    <n v="16"/>
    <s v="FABIO FELIPE CARDOSO"/>
    <x v="13"/>
    <x v="0"/>
    <x v="4"/>
    <n v="30"/>
    <n v="2025"/>
  </r>
  <r>
    <d v="2025-10-30T00:00:00"/>
    <n v="67"/>
    <s v="MAYARA"/>
    <x v="0"/>
    <x v="0"/>
    <x v="4"/>
    <n v="30"/>
    <n v="2025"/>
  </r>
  <r>
    <d v="2025-10-30T00:00:00"/>
    <n v="20"/>
    <s v="FRANCISCA VIEIRA DE LIMA"/>
    <x v="3"/>
    <x v="0"/>
    <x v="4"/>
    <n v="30"/>
    <n v="2025"/>
  </r>
  <r>
    <d v="2025-10-30T00:00:00"/>
    <n v="49"/>
    <s v="PEDRO LUCAS RIBEIRO ARTHIAGAS "/>
    <x v="3"/>
    <x v="0"/>
    <x v="4"/>
    <n v="30"/>
    <n v="2025"/>
  </r>
  <r>
    <d v="2025-10-30T00:00:00"/>
    <n v="75"/>
    <s v="EZAU"/>
    <x v="16"/>
    <x v="0"/>
    <x v="4"/>
    <n v="30"/>
    <n v="2025"/>
  </r>
  <r>
    <d v="2025-10-30T00:00:00"/>
    <n v="72"/>
    <s v="TIAGO"/>
    <x v="16"/>
    <x v="0"/>
    <x v="4"/>
    <n v="30"/>
    <n v="2025"/>
  </r>
  <r>
    <d v="2025-10-30T00:00:00"/>
    <n v="42"/>
    <s v="MARCIO GUILHERME BUENO DE MELO"/>
    <x v="5"/>
    <x v="0"/>
    <x v="4"/>
    <n v="30"/>
    <n v="2025"/>
  </r>
  <r>
    <d v="2025-10-31T00:00:00"/>
    <n v="56"/>
    <s v="VAMIR PEREIRA SILVA"/>
    <x v="13"/>
    <x v="0"/>
    <x v="4"/>
    <n v="31"/>
    <n v="2025"/>
  </r>
  <r>
    <d v="2025-10-31T00:00:00"/>
    <n v="35"/>
    <s v="LARISSA ALMEIDA DE SOUZA"/>
    <x v="21"/>
    <x v="0"/>
    <x v="4"/>
    <n v="31"/>
    <n v="2025"/>
  </r>
  <r>
    <d v="2025-10-31T00:00:00"/>
    <n v="34"/>
    <s v="KESIA RAFAELA DA SILVA VILELA"/>
    <x v="5"/>
    <x v="0"/>
    <x v="4"/>
    <n v="31"/>
    <n v="2025"/>
  </r>
  <r>
    <d v="2025-10-31T00:00:00"/>
    <n v="60"/>
    <s v="CLEITON"/>
    <x v="5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0-31T00:00:00"/>
    <n v="13"/>
    <s v="EDVANDO APARECIDO RODRIGUES DE MORAES"/>
    <x v="6"/>
    <x v="0"/>
    <x v="4"/>
    <n v="31"/>
    <n v="2025"/>
  </r>
  <r>
    <d v="2025-10-31T00:00:00"/>
    <n v="42"/>
    <s v="MARCIO GUILHERME BUENO DE MELO"/>
    <x v="8"/>
    <x v="0"/>
    <x v="4"/>
    <n v="31"/>
    <n v="2025"/>
  </r>
  <r>
    <d v="2025-10-31T00:00:00"/>
    <n v="43"/>
    <s v="MARIA CLAUDIANE MATOS PINTO"/>
    <x v="6"/>
    <x v="0"/>
    <x v="4"/>
    <n v="31"/>
    <n v="2025"/>
  </r>
  <r>
    <d v="2025-10-31T00:00:00"/>
    <n v="42"/>
    <s v="MARCIO GUILHERME BUENO DE MELO"/>
    <x v="4"/>
    <x v="0"/>
    <x v="4"/>
    <n v="31"/>
    <n v="2025"/>
  </r>
  <r>
    <d v="2025-11-01T00:00:00"/>
    <n v="13"/>
    <s v="EDVANDO APARECIDO RODRIGUES DE MORAES"/>
    <x v="8"/>
    <x v="0"/>
    <x v="5"/>
    <n v="1"/>
    <n v="2025"/>
  </r>
  <r>
    <d v="2025-11-04T00:00:00"/>
    <n v="23"/>
    <s v="GUSTAVO DE JESUS SANTOS"/>
    <x v="2"/>
    <x v="0"/>
    <x v="5"/>
    <n v="4"/>
    <n v="2025"/>
  </r>
  <r>
    <d v="2025-11-04T00:00:00"/>
    <n v="61"/>
    <s v="ALESSANDRA "/>
    <x v="7"/>
    <x v="0"/>
    <x v="5"/>
    <n v="4"/>
    <n v="2025"/>
  </r>
  <r>
    <d v="2025-11-04T00:00:00"/>
    <n v="17"/>
    <s v="FELICIO DA COSTA RIBEIRO ALVES"/>
    <x v="2"/>
    <x v="0"/>
    <x v="5"/>
    <n v="4"/>
    <n v="2025"/>
  </r>
  <r>
    <d v="2025-11-04T00:00:00"/>
    <n v="3"/>
    <s v="ANTONIA ELIVANIA DA SILVA SANTOS GONÇALVES"/>
    <x v="16"/>
    <x v="0"/>
    <x v="5"/>
    <n v="4"/>
    <n v="2025"/>
  </r>
  <r>
    <d v="2025-11-04T00:00:00"/>
    <n v="51"/>
    <s v="RENAN COLONI MARTINS"/>
    <x v="16"/>
    <x v="0"/>
    <x v="5"/>
    <n v="4"/>
    <n v="2025"/>
  </r>
  <r>
    <d v="2025-11-04T00:00:00"/>
    <n v="21"/>
    <s v="GISELE PEREIRA DA SILVA"/>
    <x v="6"/>
    <x v="0"/>
    <x v="5"/>
    <n v="4"/>
    <n v="2025"/>
  </r>
  <r>
    <d v="2025-11-04T00:00:00"/>
    <n v="54"/>
    <s v="ROSINEIDE SILVA DE OLIVEIRA"/>
    <x v="7"/>
    <x v="0"/>
    <x v="5"/>
    <n v="4"/>
    <n v="2025"/>
  </r>
  <r>
    <d v="2025-11-05T00:00:00"/>
    <n v="41"/>
    <s v="MARCIANO LOPES DUARTE"/>
    <x v="6"/>
    <x v="0"/>
    <x v="5"/>
    <n v="5"/>
    <n v="2025"/>
  </r>
  <r>
    <d v="2025-11-05T00:00:00"/>
    <n v="42"/>
    <s v="MARCIO GUILHERME BUENO DE MELO"/>
    <x v="3"/>
    <x v="0"/>
    <x v="5"/>
    <n v="5"/>
    <n v="2025"/>
  </r>
  <r>
    <d v="2025-11-05T00:00:00"/>
    <n v="30"/>
    <s v="JONATHAN CARLOS MOURA DA SILVA"/>
    <x v="4"/>
    <x v="0"/>
    <x v="5"/>
    <n v="5"/>
    <n v="2025"/>
  </r>
  <r>
    <d v="2025-11-05T00:00:00"/>
    <n v="49"/>
    <s v="PEDRO LUCAS RIBEIRO ARTHIAGAS "/>
    <x v="9"/>
    <x v="0"/>
    <x v="5"/>
    <n v="5"/>
    <n v="2025"/>
  </r>
  <r>
    <d v="2025-11-05T00:00:00"/>
    <n v="20"/>
    <s v="FRANCISCA VIEIRA DE LIMA"/>
    <x v="7"/>
    <x v="0"/>
    <x v="5"/>
    <n v="5"/>
    <n v="2025"/>
  </r>
  <r>
    <d v="2025-11-06T00:00:00"/>
    <n v="49"/>
    <s v="PEDRO LUCAS RIBEIRO ARTHIAGAS "/>
    <x v="3"/>
    <x v="0"/>
    <x v="5"/>
    <n v="6"/>
    <n v="2025"/>
  </r>
  <r>
    <d v="2025-11-06T00:00:00"/>
    <n v="4"/>
    <s v="ARON TADEU NASCIMENTO DE VITRO"/>
    <x v="5"/>
    <x v="0"/>
    <x v="5"/>
    <n v="6"/>
    <n v="2025"/>
  </r>
  <r>
    <d v="2025-11-07T00:00:00"/>
    <n v="64"/>
    <s v="MARCIO MELO"/>
    <x v="2"/>
    <x v="0"/>
    <x v="5"/>
    <n v="7"/>
    <n v="2025"/>
  </r>
  <r>
    <d v="2025-11-07T00:00:00"/>
    <n v="30"/>
    <s v="JONATHAN CARLOS MOURA DA SILVA"/>
    <x v="13"/>
    <x v="0"/>
    <x v="5"/>
    <n v="7"/>
    <n v="2025"/>
  </r>
  <r>
    <d v="2025-11-10T00:00:00"/>
    <n v="49"/>
    <s v="PEDRO LUCAS RIBEIRO ARTHIAGAS "/>
    <x v="9"/>
    <x v="0"/>
    <x v="5"/>
    <n v="10"/>
    <n v="2025"/>
  </r>
  <r>
    <d v="2025-11-10T00:00:00"/>
    <n v="34"/>
    <s v="KESIA RAFAELA DA SILVA VILELA"/>
    <x v="3"/>
    <x v="0"/>
    <x v="5"/>
    <n v="10"/>
    <n v="2025"/>
  </r>
  <r>
    <d v="2025-11-10T00:00:00"/>
    <n v="34"/>
    <s v="KESIA RAFAELA DA SILVA VILELA"/>
    <x v="7"/>
    <x v="0"/>
    <x v="5"/>
    <n v="10"/>
    <n v="2025"/>
  </r>
  <r>
    <d v="2025-11-10T00:00:00"/>
    <n v="26"/>
    <s v="JAQUELINE MARIA SIMÕES CANDIDO"/>
    <x v="3"/>
    <x v="0"/>
    <x v="5"/>
    <n v="10"/>
    <n v="2025"/>
  </r>
  <r>
    <d v="2025-11-10T00:00:00"/>
    <n v="6"/>
    <s v="CAMILA DA SILVA FERZE"/>
    <x v="13"/>
    <x v="0"/>
    <x v="5"/>
    <n v="10"/>
    <n v="2025"/>
  </r>
  <r>
    <d v="2025-11-10T00:00:00"/>
    <n v="63"/>
    <s v="JOILSON"/>
    <x v="3"/>
    <x v="0"/>
    <x v="5"/>
    <n v="10"/>
    <n v="2025"/>
  </r>
  <r>
    <d v="2025-11-11T00:00:00"/>
    <n v="49"/>
    <s v="PEDRO LUCAS RIBEIRO ARTHIAGAS "/>
    <x v="5"/>
    <x v="0"/>
    <x v="5"/>
    <n v="11"/>
    <n v="2025"/>
  </r>
  <r>
    <d v="2025-11-11T00:00:00"/>
    <n v="60"/>
    <s v="CLEITON"/>
    <x v="22"/>
    <x v="0"/>
    <x v="5"/>
    <n v="11"/>
    <n v="2025"/>
  </r>
  <r>
    <d v="2025-11-11T00:00:00"/>
    <n v="56"/>
    <s v="VAMIR PEREIRA SILVA"/>
    <x v="0"/>
    <x v="0"/>
    <x v="5"/>
    <n v="11"/>
    <n v="2025"/>
  </r>
  <r>
    <d v="2025-11-12T00:00:00"/>
    <n v="17"/>
    <s v="FELICIO DA COSTA RIBEIRO ALVES"/>
    <x v="6"/>
    <x v="0"/>
    <x v="5"/>
    <n v="12"/>
    <n v="2025"/>
  </r>
  <r>
    <d v="2025-11-12T00:00:00"/>
    <n v="34"/>
    <s v="KESIA RAFAELA DA SILVA VILELA"/>
    <x v="3"/>
    <x v="0"/>
    <x v="5"/>
    <n v="12"/>
    <n v="2025"/>
  </r>
  <r>
    <d v="2025-11-12T00:00:00"/>
    <n v="49"/>
    <s v="PEDRO LUCAS RIBEIRO ARTHIAGAS "/>
    <x v="3"/>
    <x v="0"/>
    <x v="5"/>
    <n v="12"/>
    <n v="2025"/>
  </r>
  <r>
    <d v="2025-11-12T00:00:00"/>
    <n v="33"/>
    <s v="KATHIA APARECIDA SANTOS"/>
    <x v="2"/>
    <x v="0"/>
    <x v="5"/>
    <n v="12"/>
    <n v="2025"/>
  </r>
  <r>
    <d v="2025-11-12T00:00:00"/>
    <n v="20"/>
    <s v="FRANCISCA VIEIRA DE LIMA"/>
    <x v="3"/>
    <x v="0"/>
    <x v="5"/>
    <n v="12"/>
    <n v="2025"/>
  </r>
  <r>
    <d v="2025-11-12T00:00:00"/>
    <n v="49"/>
    <s v="PEDRO LUCAS RIBEIRO ARTHIAGAS "/>
    <x v="0"/>
    <x v="0"/>
    <x v="5"/>
    <n v="12"/>
    <n v="2025"/>
  </r>
  <r>
    <d v="2025-11-12T00:00:00"/>
    <n v="76"/>
    <s v="JEFERSON"/>
    <x v="2"/>
    <x v="0"/>
    <x v="5"/>
    <n v="12"/>
    <n v="2025"/>
  </r>
  <r>
    <d v="2025-11-13T00:00:00"/>
    <n v="61"/>
    <s v="ALESSANDRA 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3T00:00:00"/>
    <n v="15"/>
    <s v="ELISETE DA SILVA SIMÕES"/>
    <x v="0"/>
    <x v="0"/>
    <x v="5"/>
    <n v="13"/>
    <n v="2025"/>
  </r>
  <r>
    <d v="2025-11-13T00:00:00"/>
    <n v="49"/>
    <s v="PEDRO LUCAS RIBEIRO ARTHIAGAS "/>
    <x v="3"/>
    <x v="0"/>
    <x v="5"/>
    <n v="13"/>
    <n v="2025"/>
  </r>
  <r>
    <d v="2025-11-14T00:00:00"/>
    <n v="42"/>
    <s v="MARCIO GUILHERME BUENO DE MELO"/>
    <x v="6"/>
    <x v="0"/>
    <x v="5"/>
    <n v="14"/>
    <n v="2025"/>
  </r>
  <r>
    <d v="2025-11-14T00:00:00"/>
    <n v="1"/>
    <s v="AMÉLIA BRITO ROCHA"/>
    <x v="2"/>
    <x v="0"/>
    <x v="5"/>
    <n v="14"/>
    <n v="2025"/>
  </r>
  <r>
    <d v="2025-11-14T00:00:00"/>
    <n v="3"/>
    <s v="ANTONIA ELIVANIA DA SILVA SANTOS GONÇALVES"/>
    <x v="6"/>
    <x v="0"/>
    <x v="5"/>
    <n v="14"/>
    <n v="2025"/>
  </r>
  <r>
    <d v="2025-11-14T00:00:00"/>
    <n v="40"/>
    <s v="MANUEL FERREIRA DOS SANTOS"/>
    <x v="6"/>
    <x v="0"/>
    <x v="5"/>
    <n v="14"/>
    <n v="2025"/>
  </r>
  <r>
    <d v="2025-11-15T00:00:00"/>
    <n v="13"/>
    <s v="EDVANDO APARECIDO RODRIGUES DE MORAES"/>
    <x v="6"/>
    <x v="0"/>
    <x v="5"/>
    <n v="15"/>
    <n v="2025"/>
  </r>
  <r>
    <d v="2025-11-15T00:00:00"/>
    <n v="1"/>
    <s v="AMÉLIA BRITO ROCHA"/>
    <x v="3"/>
    <x v="0"/>
    <x v="5"/>
    <n v="15"/>
    <n v="2025"/>
  </r>
  <r>
    <d v="2025-11-15T00:00:00"/>
    <n v="1"/>
    <s v="AMÉLIA BRITO ROCHA"/>
    <x v="6"/>
    <x v="0"/>
    <x v="5"/>
    <n v="15"/>
    <n v="2025"/>
  </r>
  <r>
    <d v="2025-11-15T00:00:00"/>
    <n v="1"/>
    <s v="AMÉLIA BRITO ROCHA"/>
    <x v="0"/>
    <x v="0"/>
    <x v="5"/>
    <n v="15"/>
    <n v="2025"/>
  </r>
  <r>
    <d v="2025-11-17T00:00:00"/>
    <n v="71"/>
    <s v="JOSÉ ANTONIO"/>
    <x v="6"/>
    <x v="0"/>
    <x v="5"/>
    <n v="17"/>
    <n v="2025"/>
  </r>
  <r>
    <d v="2025-11-17T00:00:00"/>
    <n v="41"/>
    <s v="MARCIANO LOPES DUARTE"/>
    <x v="2"/>
    <x v="0"/>
    <x v="5"/>
    <n v="17"/>
    <n v="2025"/>
  </r>
  <r>
    <d v="2025-11-17T00:00:00"/>
    <n v="49"/>
    <s v="PEDRO LUCAS RIBEIRO ARTHIAGAS "/>
    <x v="9"/>
    <x v="0"/>
    <x v="5"/>
    <n v="17"/>
    <n v="2025"/>
  </r>
  <r>
    <d v="2025-11-17T00:00:00"/>
    <n v="40"/>
    <s v="MANUEL FERREIRA DOS SANTOS"/>
    <x v="6"/>
    <x v="0"/>
    <x v="5"/>
    <n v="17"/>
    <n v="2025"/>
  </r>
  <r>
    <d v="2025-11-17T00:00:00"/>
    <n v="72"/>
    <s v="TIAGO"/>
    <x v="2"/>
    <x v="0"/>
    <x v="5"/>
    <n v="17"/>
    <n v="2025"/>
  </r>
  <r>
    <d v="2025-11-17T00:00:00"/>
    <n v="76"/>
    <s v="JEFERSON"/>
    <x v="6"/>
    <x v="0"/>
    <x v="5"/>
    <n v="17"/>
    <n v="2025"/>
  </r>
  <r>
    <d v="2025-11-17T00:00:00"/>
    <n v="76"/>
    <s v="JEFERSON"/>
    <x v="0"/>
    <x v="0"/>
    <x v="5"/>
    <n v="17"/>
    <n v="2025"/>
  </r>
  <r>
    <d v="2025-11-17T00:00:00"/>
    <n v="56"/>
    <s v="VAMIR PEREIRA SILVA"/>
    <x v="7"/>
    <x v="0"/>
    <x v="5"/>
    <n v="17"/>
    <n v="2025"/>
  </r>
  <r>
    <d v="2025-11-18T00:00:00"/>
    <n v="48"/>
    <s v="MOISES DE MORAES"/>
    <x v="8"/>
    <x v="0"/>
    <x v="5"/>
    <n v="18"/>
    <n v="2025"/>
  </r>
  <r>
    <d v="2025-11-18T00:00:00"/>
    <n v="26"/>
    <s v="JAQUELINE MARIA SIMÕES CANDIDO"/>
    <x v="3"/>
    <x v="0"/>
    <x v="5"/>
    <n v="18"/>
    <n v="2025"/>
  </r>
  <r>
    <d v="2025-11-18T00:00:00"/>
    <n v="1"/>
    <s v="AMÉLIA BRITO ROCHA"/>
    <x v="2"/>
    <x v="0"/>
    <x v="5"/>
    <n v="18"/>
    <n v="2025"/>
  </r>
  <r>
    <d v="2025-11-18T00:00:00"/>
    <n v="29"/>
    <s v="JOÃO VICTOR MALAGOLLI COSTA"/>
    <x v="13"/>
    <x v="0"/>
    <x v="5"/>
    <n v="18"/>
    <n v="2025"/>
  </r>
  <r>
    <d v="2025-11-18T00:00:00"/>
    <n v="42"/>
    <s v="MARCIO GUILHERME BUENO DE MELO"/>
    <x v="8"/>
    <x v="0"/>
    <x v="5"/>
    <n v="18"/>
    <n v="2025"/>
  </r>
  <r>
    <d v="2025-11-18T00:00:00"/>
    <n v="49"/>
    <s v="PEDRO LUCAS RIBEIRO ARTHIAGAS "/>
    <x v="9"/>
    <x v="0"/>
    <x v="5"/>
    <n v="18"/>
    <n v="2025"/>
  </r>
  <r>
    <d v="2025-11-18T00:00:00"/>
    <n v="55"/>
    <s v="VALDIRENE SERAFIM DO SANTOS"/>
    <x v="1"/>
    <x v="0"/>
    <x v="5"/>
    <n v="18"/>
    <n v="2025"/>
  </r>
  <r>
    <d v="2025-11-18T00:00:00"/>
    <n v="55"/>
    <s v="VALDIRENE SERAFIM DO SANTOS"/>
    <x v="18"/>
    <x v="0"/>
    <x v="5"/>
    <n v="18"/>
    <n v="2025"/>
  </r>
  <r>
    <d v="2025-11-18T00:00:00"/>
    <n v="34"/>
    <s v="KESIA RAFAELA DA SILVA VILELA"/>
    <x v="5"/>
    <x v="0"/>
    <x v="5"/>
    <n v="18"/>
    <n v="2025"/>
  </r>
  <r>
    <d v="2025-11-18T00:00:00"/>
    <n v="4"/>
    <s v="ARON TADEU NASCIMENTO DE VITRO"/>
    <x v="5"/>
    <x v="0"/>
    <x v="5"/>
    <n v="18"/>
    <n v="2025"/>
  </r>
  <r>
    <d v="2025-11-19T00:00:00"/>
    <n v="14"/>
    <s v="ELIADSON ARAÚJO DE SÁ"/>
    <x v="0"/>
    <x v="0"/>
    <x v="5"/>
    <n v="19"/>
    <n v="2025"/>
  </r>
  <r>
    <d v="2025-11-19T00:00:00"/>
    <n v="60"/>
    <s v="CLEITON"/>
    <x v="5"/>
    <x v="0"/>
    <x v="5"/>
    <n v="19"/>
    <n v="2025"/>
  </r>
  <r>
    <d v="2025-11-19T00:00:00"/>
    <n v="34"/>
    <s v="KESIA RAFAELA DA SILVA VILELA"/>
    <x v="7"/>
    <x v="0"/>
    <x v="5"/>
    <n v="19"/>
    <n v="2025"/>
  </r>
  <r>
    <d v="2025-11-19T00:00:00"/>
    <n v="34"/>
    <s v="KESIA RAFAELA DA SILVA VILELA"/>
    <x v="3"/>
    <x v="0"/>
    <x v="5"/>
    <n v="19"/>
    <n v="2025"/>
  </r>
  <r>
    <d v="2025-11-19T00:00:00"/>
    <n v="34"/>
    <s v="KESIA RAFAELA DA SILVA VILELA"/>
    <x v="18"/>
    <x v="0"/>
    <x v="5"/>
    <n v="19"/>
    <n v="2025"/>
  </r>
  <r>
    <d v="2025-11-19T00:00:00"/>
    <n v="49"/>
    <s v="PEDRO LUCAS RIBEIRO ARTHIAGAS "/>
    <x v="3"/>
    <x v="0"/>
    <x v="5"/>
    <n v="19"/>
    <n v="2025"/>
  </r>
  <r>
    <d v="2025-11-19T00:00:00"/>
    <n v="47"/>
    <s v="MATHEUS FORTUNATO REIS"/>
    <x v="4"/>
    <x v="0"/>
    <x v="5"/>
    <n v="19"/>
    <n v="2025"/>
  </r>
  <r>
    <d v="2025-11-19T00:00:00"/>
    <n v="57"/>
    <s v="VITOR DA SILVA PEDROSO"/>
    <x v="5"/>
    <x v="0"/>
    <x v="5"/>
    <n v="19"/>
    <n v="2025"/>
  </r>
  <r>
    <d v="2025-11-20T00:00:00"/>
    <n v="42"/>
    <s v="MARCIO GUILHERME BUENO DE MELO"/>
    <x v="6"/>
    <x v="0"/>
    <x v="5"/>
    <n v="20"/>
    <n v="2025"/>
  </r>
  <r>
    <d v="2025-11-21T00:00:00"/>
    <n v="34"/>
    <s v="KESIA RAFAELA DA SILVA VILELA"/>
    <x v="1"/>
    <x v="0"/>
    <x v="5"/>
    <n v="21"/>
    <n v="2025"/>
  </r>
  <r>
    <d v="2025-11-21T00:00:00"/>
    <n v="35"/>
    <s v="LARISSA ALMEIDA DE SOUZA"/>
    <x v="1"/>
    <x v="0"/>
    <x v="5"/>
    <n v="21"/>
    <n v="2025"/>
  </r>
  <r>
    <d v="2025-11-21T00:00:00"/>
    <n v="35"/>
    <s v="LARISSA ALMEIDA DE SOUZA"/>
    <x v="6"/>
    <x v="0"/>
    <x v="5"/>
    <n v="21"/>
    <n v="2025"/>
  </r>
  <r>
    <d v="2025-11-21T00:00:00"/>
    <n v="26"/>
    <s v="JAQUELINE MARIA SIMÕES CANDIDO"/>
    <x v="5"/>
    <x v="0"/>
    <x v="5"/>
    <n v="21"/>
    <n v="2025"/>
  </r>
  <r>
    <d v="2025-11-21T00:00:00"/>
    <n v="20"/>
    <s v="FRANCISCA VIEIRA DE LIMA"/>
    <x v="3"/>
    <x v="0"/>
    <x v="5"/>
    <n v="21"/>
    <n v="2025"/>
  </r>
  <r>
    <d v="2025-11-21T00:00:00"/>
    <n v="32"/>
    <s v="JOSÉ ILTON DE ABREU SOARES"/>
    <x v="2"/>
    <x v="0"/>
    <x v="5"/>
    <n v="21"/>
    <n v="2025"/>
  </r>
  <r>
    <d v="2025-11-22T00:00:00"/>
    <n v="61"/>
    <s v="ALESSANDRA "/>
    <x v="4"/>
    <x v="0"/>
    <x v="5"/>
    <n v="22"/>
    <n v="2025"/>
  </r>
  <r>
    <d v="2025-11-22T00:00:00"/>
    <n v="15"/>
    <s v="ELISETE DA SILVA SIMÕES"/>
    <x v="7"/>
    <x v="0"/>
    <x v="5"/>
    <n v="22"/>
    <n v="2025"/>
  </r>
  <r>
    <d v="2025-11-24T00:00:00"/>
    <n v="26"/>
    <s v="JAQUELINE MARIA SIMÕES CANDIDO"/>
    <x v="7"/>
    <x v="0"/>
    <x v="5"/>
    <n v="24"/>
    <n v="2025"/>
  </r>
  <r>
    <d v="2025-11-24T00:00:00"/>
    <n v="34"/>
    <s v="KESIA RAFAELA DA SILVA VILELA"/>
    <x v="1"/>
    <x v="0"/>
    <x v="5"/>
    <n v="24"/>
    <n v="2025"/>
  </r>
  <r>
    <d v="2025-11-24T00:00:00"/>
    <n v="34"/>
    <s v="KESIA RAFAELA DA SILVA VILELA"/>
    <x v="18"/>
    <x v="0"/>
    <x v="5"/>
    <n v="24"/>
    <n v="2025"/>
  </r>
  <r>
    <d v="2025-11-24T00:00:00"/>
    <n v="34"/>
    <s v="KESIA RAFAELA DA SILVA VILELA"/>
    <x v="6"/>
    <x v="0"/>
    <x v="5"/>
    <n v="24"/>
    <n v="2025"/>
  </r>
  <r>
    <d v="2025-11-24T00:00:00"/>
    <n v="34"/>
    <s v="KESIA RAFAELA DA SILVA VILELA"/>
    <x v="5"/>
    <x v="0"/>
    <x v="5"/>
    <n v="24"/>
    <n v="2025"/>
  </r>
  <r>
    <d v="2025-11-24T00:00:00"/>
    <n v="35"/>
    <s v="LARISSA ALMEIDA DE SOUZA"/>
    <x v="10"/>
    <x v="0"/>
    <x v="5"/>
    <n v="24"/>
    <n v="2025"/>
  </r>
  <r>
    <d v="2025-11-24T00:00:00"/>
    <n v="17"/>
    <s v="FELICIO DA COSTA RIBEIRO ALVES"/>
    <x v="6"/>
    <x v="0"/>
    <x v="5"/>
    <n v="24"/>
    <n v="2025"/>
  </r>
  <r>
    <d v="2025-11-24T00:00:00"/>
    <n v="29"/>
    <s v="JOÃO VICTOR MALAGOLLI COSTA"/>
    <x v="4"/>
    <x v="0"/>
    <x v="5"/>
    <n v="24"/>
    <n v="2025"/>
  </r>
  <r>
    <d v="2025-11-24T00:00:00"/>
    <n v="17"/>
    <s v="FELICIO DA COSTA RIBEIRO ALVES"/>
    <x v="7"/>
    <x v="0"/>
    <x v="5"/>
    <n v="24"/>
    <n v="2025"/>
  </r>
  <r>
    <d v="2025-11-24T00:00:00"/>
    <n v="72"/>
    <s v="TIAGO"/>
    <x v="0"/>
    <x v="0"/>
    <x v="5"/>
    <n v="24"/>
    <n v="2025"/>
  </r>
  <r>
    <d v="2025-11-25T00:00:00"/>
    <n v="23"/>
    <s v="GUSTAVO DE JESUS SANTOS"/>
    <x v="4"/>
    <x v="0"/>
    <x v="5"/>
    <n v="25"/>
    <n v="2025"/>
  </r>
  <r>
    <d v="2025-11-25T00:00:00"/>
    <n v="34"/>
    <s v="KESIA RAFAELA DA SILVA VILELA"/>
    <x v="7"/>
    <x v="0"/>
    <x v="5"/>
    <n v="25"/>
    <n v="2025"/>
  </r>
  <r>
    <d v="2025-11-25T00:00:00"/>
    <n v="61"/>
    <s v="ALESSANDRA "/>
    <x v="1"/>
    <x v="0"/>
    <x v="5"/>
    <n v="25"/>
    <n v="2025"/>
  </r>
  <r>
    <d v="2025-11-25T00:00:00"/>
    <n v="12"/>
    <s v="EDUARDO FARIAS MENDES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49"/>
    <s v="PEDRO LUCAS RIBEIRO ARTHIAGAS "/>
    <x v="3"/>
    <x v="0"/>
    <x v="5"/>
    <n v="25"/>
    <n v="2025"/>
  </r>
  <r>
    <d v="2025-11-25T00:00:00"/>
    <n v="1"/>
    <s v="AMÉLIA BRITO ROCHA"/>
    <x v="3"/>
    <x v="0"/>
    <x v="5"/>
    <n v="25"/>
    <n v="2025"/>
  </r>
  <r>
    <d v="2025-11-25T00:00:00"/>
    <n v="3"/>
    <s v="ANTONIA ELIVANIA DA SILVA SANTOS GONÇALVES"/>
    <x v="3"/>
    <x v="0"/>
    <x v="5"/>
    <n v="25"/>
    <n v="2025"/>
  </r>
  <r>
    <d v="2025-11-25T00:00:00"/>
    <n v="36"/>
    <s v="LEANDRO ALCANTARA DA SILVA"/>
    <x v="3"/>
    <x v="0"/>
    <x v="5"/>
    <n v="25"/>
    <n v="2025"/>
  </r>
  <r>
    <d v="2025-11-25T00:00:00"/>
    <n v="47"/>
    <s v="MATHEUS FORTUNATO REIS"/>
    <x v="4"/>
    <x v="0"/>
    <x v="5"/>
    <n v="25"/>
    <n v="2025"/>
  </r>
  <r>
    <d v="2025-11-25T00:00:00"/>
    <n v="40"/>
    <s v="MANUEL FERREIRA DOS SANTOS"/>
    <x v="5"/>
    <x v="0"/>
    <x v="5"/>
    <n v="25"/>
    <n v="2025"/>
  </r>
  <r>
    <d v="2025-11-26T00:00:00"/>
    <n v="25"/>
    <s v="JAQUELINE LEONOR DA SILVA"/>
    <x v="4"/>
    <x v="0"/>
    <x v="5"/>
    <n v="26"/>
    <n v="2025"/>
  </r>
  <r>
    <d v="2025-11-26T00:00:00"/>
    <n v="6"/>
    <s v="CAMILA DA SILVA FERZE"/>
    <x v="4"/>
    <x v="0"/>
    <x v="5"/>
    <n v="26"/>
    <n v="2025"/>
  </r>
  <r>
    <d v="2025-11-26T00:00:00"/>
    <n v="35"/>
    <s v="LARISSA ALMEIDA DE SOUZA"/>
    <x v="1"/>
    <x v="0"/>
    <x v="5"/>
    <n v="26"/>
    <n v="2025"/>
  </r>
  <r>
    <d v="2025-11-26T00:00:00"/>
    <n v="61"/>
    <s v="ALESSANDRA "/>
    <x v="4"/>
    <x v="0"/>
    <x v="5"/>
    <n v="26"/>
    <n v="2025"/>
  </r>
  <r>
    <d v="2025-11-26T00:00:00"/>
    <n v="23"/>
    <s v="GUSTAVO DE JESUS SANTOS"/>
    <x v="4"/>
    <x v="0"/>
    <x v="5"/>
    <n v="26"/>
    <n v="2025"/>
  </r>
  <r>
    <d v="2025-11-26T00:00:00"/>
    <n v="48"/>
    <s v="MOISES DE MORAES"/>
    <x v="8"/>
    <x v="0"/>
    <x v="5"/>
    <n v="26"/>
    <n v="2025"/>
  </r>
  <r>
    <d v="2025-11-26T00:00:00"/>
    <n v="34"/>
    <s v="KESIA RAFAELA DA SILVA VILELA"/>
    <x v="6"/>
    <x v="0"/>
    <x v="5"/>
    <n v="26"/>
    <n v="2025"/>
  </r>
  <r>
    <d v="2025-11-26T00:00:00"/>
    <n v="34"/>
    <s v="KESIA RAFAELA DA SILVA VILELA"/>
    <x v="5"/>
    <x v="0"/>
    <x v="5"/>
    <n v="26"/>
    <n v="2025"/>
  </r>
  <r>
    <d v="2025-11-26T00:00:00"/>
    <n v="34"/>
    <s v="KESIA RAFAELA DA SILVA VILELA"/>
    <x v="18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26"/>
    <s v="JAQUELINE MARIA SIMÕES CANDIDO"/>
    <x v="3"/>
    <x v="0"/>
    <x v="5"/>
    <n v="26"/>
    <n v="2025"/>
  </r>
  <r>
    <d v="2025-11-26T00:00:00"/>
    <n v="1"/>
    <s v="AMÉLIA BRITO ROCHA"/>
    <x v="3"/>
    <x v="0"/>
    <x v="5"/>
    <n v="26"/>
    <n v="2025"/>
  </r>
  <r>
    <d v="2025-11-26T00:00:00"/>
    <n v="60"/>
    <s v="CLEITON"/>
    <x v="1"/>
    <x v="0"/>
    <x v="5"/>
    <n v="26"/>
    <n v="2025"/>
  </r>
  <r>
    <d v="2025-11-26T00:00:00"/>
    <n v="17"/>
    <s v="FELICIO DA COSTA RIBEIRO ALVES"/>
    <x v="1"/>
    <x v="0"/>
    <x v="5"/>
    <n v="26"/>
    <n v="2025"/>
  </r>
  <r>
    <d v="2025-11-26T00:00:00"/>
    <n v="72"/>
    <s v="TIAGO"/>
    <x v="3"/>
    <x v="0"/>
    <x v="5"/>
    <n v="26"/>
    <n v="2025"/>
  </r>
  <r>
    <d v="2025-11-26T00:00:00"/>
    <n v="72"/>
    <s v="TIAGO"/>
    <x v="6"/>
    <x v="0"/>
    <x v="5"/>
    <n v="26"/>
    <n v="2025"/>
  </r>
  <r>
    <d v="2025-11-27T00:00:00"/>
    <n v="26"/>
    <s v="JAQUELINE MARIA SIMÕES CANDIDO"/>
    <x v="7"/>
    <x v="0"/>
    <x v="5"/>
    <n v="27"/>
    <n v="2025"/>
  </r>
  <r>
    <d v="2025-11-27T00:00:00"/>
    <n v="61"/>
    <s v="ALESSANDRA "/>
    <x v="1"/>
    <x v="0"/>
    <x v="5"/>
    <n v="27"/>
    <n v="2025"/>
  </r>
  <r>
    <d v="2025-11-27T00:00:00"/>
    <n v="12"/>
    <s v="EDUARDO FARIAS MENDES"/>
    <x v="5"/>
    <x v="0"/>
    <x v="5"/>
    <n v="27"/>
    <n v="2025"/>
  </r>
  <r>
    <d v="2025-11-27T00:00:00"/>
    <n v="39"/>
    <s v="LUCILENE DIAS FERREIRA DE OLIVEIRA"/>
    <x v="3"/>
    <x v="0"/>
    <x v="5"/>
    <n v="27"/>
    <n v="2025"/>
  </r>
  <r>
    <d v="2025-11-27T00:00:00"/>
    <n v="34"/>
    <s v="KESIA RAFAELA DA SILVA VILELA"/>
    <x v="1"/>
    <x v="0"/>
    <x v="5"/>
    <n v="27"/>
    <n v="2025"/>
  </r>
  <r>
    <d v="2025-11-27T00:00:00"/>
    <n v="23"/>
    <s v="GUSTAVO DE JESUS SANTOS"/>
    <x v="4"/>
    <x v="0"/>
    <x v="5"/>
    <n v="27"/>
    <n v="2025"/>
  </r>
  <r>
    <d v="2025-11-27T00:00:00"/>
    <n v="47"/>
    <s v="MATHEUS FORTUNATO REIS"/>
    <x v="4"/>
    <x v="0"/>
    <x v="5"/>
    <n v="27"/>
    <n v="2025"/>
  </r>
  <r>
    <d v="2025-11-27T00:00:00"/>
    <n v="3"/>
    <s v="ANTONIA ELIVANIA DA SILVA SANTOS GONÇALVES"/>
    <x v="3"/>
    <x v="0"/>
    <x v="5"/>
    <n v="27"/>
    <n v="2025"/>
  </r>
  <r>
    <d v="2025-11-27T00:00:00"/>
    <n v="67"/>
    <s v="MAYARA"/>
    <x v="0"/>
    <x v="0"/>
    <x v="5"/>
    <n v="27"/>
    <n v="2025"/>
  </r>
  <r>
    <d v="2025-11-27T00:00:00"/>
    <n v="49"/>
    <s v="PEDRO LUCAS RIBEIRO ARTHIAGAS "/>
    <x v="4"/>
    <x v="0"/>
    <x v="5"/>
    <n v="27"/>
    <n v="2025"/>
  </r>
  <r>
    <d v="2025-11-27T00:00:00"/>
    <n v="72"/>
    <s v="TIAGO"/>
    <x v="7"/>
    <x v="0"/>
    <x v="5"/>
    <n v="27"/>
    <n v="2025"/>
  </r>
  <r>
    <d v="2025-11-28T00:00:00"/>
    <n v="25"/>
    <s v="JAQUELINE LEONOR DA SILVA"/>
    <x v="2"/>
    <x v="0"/>
    <x v="5"/>
    <n v="28"/>
    <n v="2025"/>
  </r>
  <r>
    <d v="2025-11-28T00:00:00"/>
    <n v="12"/>
    <s v="EDUARDO FARIAS MENDES"/>
    <x v="3"/>
    <x v="0"/>
    <x v="5"/>
    <n v="28"/>
    <n v="2025"/>
  </r>
  <r>
    <d v="2025-11-28T00:00:00"/>
    <n v="34"/>
    <s v="KESIA RAFAELA DA SILVA VILELA"/>
    <x v="7"/>
    <x v="0"/>
    <x v="5"/>
    <n v="28"/>
    <n v="2025"/>
  </r>
  <r>
    <d v="2025-11-28T00:00:00"/>
    <n v="34"/>
    <s v="KESIA RAFAELA DA SILVA VILELA"/>
    <x v="18"/>
    <x v="0"/>
    <x v="5"/>
    <n v="28"/>
    <n v="2025"/>
  </r>
  <r>
    <d v="2025-11-28T00:00:00"/>
    <n v="34"/>
    <s v="KESIA RAFAELA DA SILVA VILELA"/>
    <x v="1"/>
    <x v="0"/>
    <x v="5"/>
    <n v="28"/>
    <n v="2025"/>
  </r>
  <r>
    <d v="2025-11-28T00:00:00"/>
    <n v="29"/>
    <s v="JOÃO VICTOR MALAGOLLI COSTA"/>
    <x v="5"/>
    <x v="0"/>
    <x v="5"/>
    <n v="28"/>
    <n v="2025"/>
  </r>
  <r>
    <d v="2025-11-28T00:00:00"/>
    <n v="35"/>
    <s v="LARISSA ALMEIDA DE SOUZA"/>
    <x v="6"/>
    <x v="0"/>
    <x v="5"/>
    <n v="28"/>
    <n v="2025"/>
  </r>
  <r>
    <d v="2025-11-28T00:00:00"/>
    <n v="77"/>
    <s v="ANDERSON"/>
    <x v="6"/>
    <x v="0"/>
    <x v="5"/>
    <n v="28"/>
    <n v="2025"/>
  </r>
  <r>
    <d v="2025-11-28T00:00:00"/>
    <n v="94"/>
    <s v="TERCEIRIZADO"/>
    <x v="6"/>
    <x v="0"/>
    <x v="5"/>
    <n v="28"/>
    <n v="2025"/>
  </r>
  <r>
    <d v="2025-11-28T00:00:00"/>
    <n v="95"/>
    <s v="TERCERIZADO"/>
    <x v="6"/>
    <x v="0"/>
    <x v="5"/>
    <n v="28"/>
    <n v="2025"/>
  </r>
  <r>
    <d v="2025-11-28T00:00:00"/>
    <n v="49"/>
    <s v="PEDRO LUCAS RIBEIRO ARTHIAGAS "/>
    <x v="3"/>
    <x v="0"/>
    <x v="5"/>
    <n v="28"/>
    <n v="2025"/>
  </r>
  <r>
    <d v="2025-11-28T00:00:00"/>
    <n v="25"/>
    <s v="JAQUELINE LEONOR DA SILVA"/>
    <x v="4"/>
    <x v="0"/>
    <x v="5"/>
    <n v="28"/>
    <n v="2025"/>
  </r>
  <r>
    <d v="2025-11-28T00:00:00"/>
    <n v="3"/>
    <s v="ANTONIA ELIVANIA DA SILVA SANTOS GONÇALVES"/>
    <x v="23"/>
    <x v="0"/>
    <x v="5"/>
    <n v="28"/>
    <n v="2025"/>
  </r>
  <r>
    <d v="2025-11-28T00:00:00"/>
    <n v="3"/>
    <s v="ANTONIA ELIVANIA DA SILVA SANTOS GONÇALVES"/>
    <x v="24"/>
    <x v="0"/>
    <x v="5"/>
    <n v="28"/>
    <n v="2025"/>
  </r>
  <r>
    <d v="2025-11-28T00:00:00"/>
    <n v="49"/>
    <s v="PEDRO LUCAS RIBEIRO ARTHIAGAS "/>
    <x v="4"/>
    <x v="0"/>
    <x v="5"/>
    <n v="28"/>
    <n v="2025"/>
  </r>
  <r>
    <d v="2025-11-28T00:00:00"/>
    <n v="55"/>
    <s v="VALDIRENE SERAFIM DO SANTOS"/>
    <x v="3"/>
    <x v="0"/>
    <x v="5"/>
    <n v="28"/>
    <n v="2025"/>
  </r>
  <r>
    <d v="2025-11-29T00:00:00"/>
    <n v="2"/>
    <s v="ANDRÉ AGUILAR RIBEIRO"/>
    <x v="25"/>
    <x v="0"/>
    <x v="5"/>
    <n v="29"/>
    <n v="2025"/>
  </r>
  <r>
    <d v="2025-12-01T00:00:00"/>
    <n v="11"/>
    <s v="EDSON GATINONI JUNIOR"/>
    <x v="0"/>
    <x v="0"/>
    <x v="6"/>
    <n v="1"/>
    <n v="2025"/>
  </r>
  <r>
    <d v="2025-12-01T00:00:00"/>
    <n v="47"/>
    <s v="MATHEUS FORTUNATO REIS"/>
    <x v="3"/>
    <x v="0"/>
    <x v="6"/>
    <n v="1"/>
    <n v="2025"/>
  </r>
  <r>
    <d v="2025-12-01T00:00:00"/>
    <n v="47"/>
    <s v="MATHEUS FORTUNATO REIS"/>
    <x v="26"/>
    <x v="0"/>
    <x v="6"/>
    <n v="1"/>
    <n v="2025"/>
  </r>
  <r>
    <d v="2025-12-01T00:00:00"/>
    <n v="72"/>
    <s v="TIAGO"/>
    <x v="8"/>
    <x v="0"/>
    <x v="6"/>
    <n v="1"/>
    <n v="2025"/>
  </r>
  <r>
    <d v="2025-12-02T00:00:00"/>
    <n v="1"/>
    <s v="AMÉLIA BRITO ROCHA"/>
    <x v="3"/>
    <x v="0"/>
    <x v="6"/>
    <n v="2"/>
    <n v="2025"/>
  </r>
  <r>
    <d v="2025-12-02T00:00:00"/>
    <n v="12"/>
    <s v="EDUARDO FARIAS MENDES"/>
    <x v="3"/>
    <x v="0"/>
    <x v="6"/>
    <n v="2"/>
    <n v="2025"/>
  </r>
  <r>
    <d v="2025-12-02T00:00:00"/>
    <n v="11"/>
    <s v="EDSON GATINONI JUNIOR"/>
    <x v="6"/>
    <x v="0"/>
    <x v="6"/>
    <n v="2"/>
    <n v="2025"/>
  </r>
  <r>
    <d v="2025-12-02T00:00:00"/>
    <n v="29"/>
    <s v="JOÃO VICTOR MALAGOLLI COSTA"/>
    <x v="6"/>
    <x v="0"/>
    <x v="6"/>
    <n v="2"/>
    <n v="2025"/>
  </r>
  <r>
    <d v="2025-12-02T00:00:00"/>
    <n v="11"/>
    <s v="EDSON GATINONI JUNIOR"/>
    <x v="5"/>
    <x v="0"/>
    <x v="6"/>
    <n v="2"/>
    <n v="2025"/>
  </r>
  <r>
    <d v="2025-12-02T00:00:00"/>
    <n v="29"/>
    <s v="JOÃO VICTOR MALAGOLLI COSTA"/>
    <x v="5"/>
    <x v="0"/>
    <x v="6"/>
    <n v="2"/>
    <n v="2025"/>
  </r>
  <r>
    <d v="2025-12-02T00:00:00"/>
    <n v="55"/>
    <s v="VALDIRENE SERAFIM DO SANTOS"/>
    <x v="1"/>
    <x v="0"/>
    <x v="6"/>
    <n v="2"/>
    <n v="2025"/>
  </r>
  <r>
    <d v="2025-12-03T00:00:00"/>
    <n v="30"/>
    <s v="JONATHAN CARLOS MOURA DA SILVA"/>
    <x v="24"/>
    <x v="0"/>
    <x v="6"/>
    <n v="3"/>
    <n v="2025"/>
  </r>
  <r>
    <d v="2025-12-03T00:00:00"/>
    <n v="38"/>
    <s v="LUCAS CERIMELE DA SILVA"/>
    <x v="24"/>
    <x v="0"/>
    <x v="6"/>
    <n v="3"/>
    <n v="2025"/>
  </r>
  <r>
    <d v="2025-12-04T00:00:00"/>
    <n v="7"/>
    <s v="CATIA OLIVEIRA DOS SANTOS"/>
    <x v="6"/>
    <x v="0"/>
    <x v="6"/>
    <n v="4"/>
    <n v="2025"/>
  </r>
  <r>
    <d v="2025-12-04T00:00:00"/>
    <n v="1"/>
    <s v="AMÉLIA BRITO ROCHA"/>
    <x v="2"/>
    <x v="0"/>
    <x v="6"/>
    <n v="4"/>
    <n v="2025"/>
  </r>
  <r>
    <d v="2025-12-04T00:00:00"/>
    <n v="48"/>
    <s v="MOISES DE MORAES"/>
    <x v="25"/>
    <x v="0"/>
    <x v="6"/>
    <n v="4"/>
    <n v="2025"/>
  </r>
  <r>
    <d v="2025-12-04T00:00:00"/>
    <n v="94"/>
    <s v="TERCEIRIZADO"/>
    <x v="11"/>
    <x v="0"/>
    <x v="6"/>
    <n v="4"/>
    <n v="2025"/>
  </r>
  <r>
    <d v="2025-12-04T00:00:00"/>
    <n v="30"/>
    <s v="JONATHAN CARLOS MOURA DA SILVA"/>
    <x v="0"/>
    <x v="0"/>
    <x v="6"/>
    <n v="4"/>
    <n v="2025"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  <r>
    <m/>
    <m/>
    <m/>
    <x v="12"/>
    <x v="1"/>
    <x v="7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x v="0"/>
    <n v="16"/>
    <s v="FABIO FELIPE CARDOSO"/>
    <x v="0"/>
    <n v="1"/>
    <s v="Jun"/>
    <n v="10"/>
    <n v="2025"/>
  </r>
  <r>
    <x v="0"/>
    <n v="54"/>
    <s v="ROSINEIDE SILVA DE OLIVEIRA"/>
    <x v="1"/>
    <n v="1"/>
    <s v="Jun"/>
    <n v="10"/>
    <n v="2025"/>
  </r>
  <r>
    <x v="0"/>
    <n v="24"/>
    <s v="HENRIQUE MORAES GATINONI"/>
    <x v="2"/>
    <n v="1"/>
    <s v="Jun"/>
    <n v="10"/>
    <n v="2025"/>
  </r>
  <r>
    <x v="1"/>
    <n v="9"/>
    <s v="DIEGO BEZERRA MOTTA BERALDO"/>
    <x v="2"/>
    <n v="1"/>
    <s v="Jun"/>
    <n v="11"/>
    <n v="2025"/>
  </r>
  <r>
    <x v="1"/>
    <n v="11"/>
    <s v="EDSON GATINONI JUNIOR"/>
    <x v="2"/>
    <n v="1"/>
    <s v="Jun"/>
    <n v="11"/>
    <n v="2025"/>
  </r>
  <r>
    <x v="1"/>
    <n v="40"/>
    <s v="MANUEL FERREIRA DOS SANTOS"/>
    <x v="1"/>
    <n v="1"/>
    <s v="Jun"/>
    <n v="11"/>
    <n v="2025"/>
  </r>
  <r>
    <x v="2"/>
    <n v="30"/>
    <s v="JONATHAN CARLOS MOURA DA SILVA"/>
    <x v="2"/>
    <n v="1"/>
    <s v="Jun"/>
    <n v="12"/>
    <n v="2025"/>
  </r>
  <r>
    <x v="2"/>
    <n v="47"/>
    <s v="MATHEUS FORTUNATO REIS"/>
    <x v="3"/>
    <n v="1"/>
    <s v="Jun"/>
    <n v="12"/>
    <n v="2025"/>
  </r>
  <r>
    <x v="2"/>
    <n v="34"/>
    <s v="KESIA RAFAELA DA SILVA VILELA"/>
    <x v="4"/>
    <n v="1"/>
    <s v="Jun"/>
    <n v="12"/>
    <n v="2025"/>
  </r>
  <r>
    <x v="2"/>
    <n v="57"/>
    <s v="VITOR DA SILVA PEDROSO"/>
    <x v="5"/>
    <n v="1"/>
    <s v="Jun"/>
    <n v="12"/>
    <n v="2025"/>
  </r>
  <r>
    <x v="2"/>
    <n v="50"/>
    <s v="POLIANA ROCHA DOS SANTOS"/>
    <x v="1"/>
    <n v="1"/>
    <s v="Jun"/>
    <n v="12"/>
    <n v="2025"/>
  </r>
  <r>
    <x v="2"/>
    <n v="42"/>
    <s v="MARCIO GUILHERME BUENO DE MELO"/>
    <x v="6"/>
    <n v="1"/>
    <s v="Jun"/>
    <n v="12"/>
    <n v="2025"/>
  </r>
  <r>
    <x v="2"/>
    <n v="26"/>
    <s v="JAQUELINE MARIA SIMÕES CANDIDO"/>
    <x v="4"/>
    <n v="1"/>
    <s v="Jun"/>
    <n v="12"/>
    <n v="2025"/>
  </r>
  <r>
    <x v="2"/>
    <n v="4"/>
    <s v="ARON TADEU NASCIMENTO DE VITRO"/>
    <x v="4"/>
    <n v="1"/>
    <s v="Jun"/>
    <n v="12"/>
    <n v="2025"/>
  </r>
  <r>
    <x v="2"/>
    <n v="10"/>
    <s v="DIOGO CESARIO MENDES DA SILVA"/>
    <x v="4"/>
    <n v="1"/>
    <s v="Jun"/>
    <n v="12"/>
    <n v="2025"/>
  </r>
  <r>
    <x v="2"/>
    <n v="10"/>
    <s v="DIOGO CESARIO MENDES DA SILVA"/>
    <x v="6"/>
    <n v="1"/>
    <s v="Jun"/>
    <n v="12"/>
    <n v="2025"/>
  </r>
  <r>
    <x v="2"/>
    <n v="29"/>
    <s v="JOÃO VICTOR MALAGOLLI COSTA"/>
    <x v="4"/>
    <n v="1"/>
    <s v="Jun"/>
    <n v="12"/>
    <n v="2025"/>
  </r>
  <r>
    <x v="2"/>
    <n v="60"/>
    <s v="CLEITON"/>
    <x v="1"/>
    <n v="1"/>
    <s v="Jun"/>
    <n v="12"/>
    <n v="2025"/>
  </r>
  <r>
    <x v="2"/>
    <n v="49"/>
    <s v="PEDRO LUCAS RIBEIRO ARTHIAGAS "/>
    <x v="6"/>
    <n v="1"/>
    <s v="Jun"/>
    <n v="12"/>
    <n v="2025"/>
  </r>
  <r>
    <x v="2"/>
    <n v="25"/>
    <s v="JAQUELINE LEONOR DA SILVA"/>
    <x v="4"/>
    <n v="1"/>
    <s v="Jun"/>
    <n v="12"/>
    <n v="2025"/>
  </r>
  <r>
    <x v="2"/>
    <n v="14"/>
    <s v="ELIADSON ARAÚJO DE SÁ"/>
    <x v="5"/>
    <n v="1"/>
    <s v="Jun"/>
    <n v="12"/>
    <n v="2025"/>
  </r>
  <r>
    <x v="2"/>
    <n v="14"/>
    <s v="ELIADSON ARAÚJO DE SÁ"/>
    <x v="6"/>
    <n v="1"/>
    <s v="Jun"/>
    <n v="12"/>
    <n v="2025"/>
  </r>
  <r>
    <x v="2"/>
    <n v="45"/>
    <s v="MARINA ELEUTÉRIO DA SILVA"/>
    <x v="5"/>
    <n v="1"/>
    <s v="Jun"/>
    <n v="12"/>
    <n v="2025"/>
  </r>
  <r>
    <x v="2"/>
    <n v="47"/>
    <s v="MATHEUS FORTUNATO REIS"/>
    <x v="4"/>
    <n v="1"/>
    <s v="Jun"/>
    <n v="12"/>
    <n v="2025"/>
  </r>
  <r>
    <x v="2"/>
    <n v="58"/>
    <s v="WILLIAMS CAMARGO DO PRADO"/>
    <x v="6"/>
    <n v="1"/>
    <s v="Jun"/>
    <n v="12"/>
    <n v="2025"/>
  </r>
  <r>
    <x v="2"/>
    <n v="4"/>
    <s v="ARON TADEU NASCIMENTO DE VITRO"/>
    <x v="5"/>
    <n v="1"/>
    <s v="Jun"/>
    <n v="12"/>
    <n v="2025"/>
  </r>
  <r>
    <x v="2"/>
    <n v="22"/>
    <s v="GUILHERME AVILA RIBEIRO"/>
    <x v="5"/>
    <n v="1"/>
    <s v="Jun"/>
    <n v="12"/>
    <n v="2025"/>
  </r>
  <r>
    <x v="2"/>
    <n v="14"/>
    <s v="ELIADSON ARAÚJO DE SÁ"/>
    <x v="1"/>
    <n v="1"/>
    <s v="Jun"/>
    <n v="12"/>
    <n v="2025"/>
  </r>
  <r>
    <x v="2"/>
    <n v="29"/>
    <s v="JOÃO VICTOR MALAGOLLI COSTA"/>
    <x v="4"/>
    <n v="1"/>
    <s v="Jun"/>
    <n v="12"/>
    <n v="2025"/>
  </r>
  <r>
    <x v="2"/>
    <n v="15"/>
    <s v="ELISETE DA SILVA SIMÕES"/>
    <x v="2"/>
    <n v="1"/>
    <s v="Jun"/>
    <n v="12"/>
    <n v="2025"/>
  </r>
  <r>
    <x v="2"/>
    <n v="23"/>
    <s v="GUSTAVO DE JESUS SANTOS"/>
    <x v="4"/>
    <n v="1"/>
    <s v="Jun"/>
    <n v="12"/>
    <n v="2025"/>
  </r>
  <r>
    <x v="2"/>
    <n v="12"/>
    <s v="EDUARDO FARIAS MENDES"/>
    <x v="1"/>
    <n v="1"/>
    <s v="Jun"/>
    <n v="12"/>
    <n v="2025"/>
  </r>
  <r>
    <x v="2"/>
    <n v="12"/>
    <s v="EDUARDO FARIAS MENDES"/>
    <x v="4"/>
    <n v="1"/>
    <s v="Jun"/>
    <n v="12"/>
    <n v="2025"/>
  </r>
  <r>
    <x v="3"/>
    <n v="54"/>
    <s v="ROSINEIDE SILVA DE OLIVEIRA"/>
    <x v="5"/>
    <n v="1"/>
    <s v="Jun"/>
    <n v="13"/>
    <n v="2025"/>
  </r>
  <r>
    <x v="3"/>
    <n v="42"/>
    <s v="MARCIO GUILHERME BUENO DE MELO"/>
    <x v="4"/>
    <n v="1"/>
    <s v="Jun"/>
    <n v="13"/>
    <n v="2025"/>
  </r>
  <r>
    <x v="3"/>
    <n v="23"/>
    <s v="GUSTAVO DE JESUS SANTOS"/>
    <x v="4"/>
    <n v="1"/>
    <s v="Jun"/>
    <n v="13"/>
    <n v="2025"/>
  </r>
  <r>
    <x v="3"/>
    <n v="61"/>
    <s v="ALESSANDRA "/>
    <x v="7"/>
    <n v="1"/>
    <s v="Jun"/>
    <n v="13"/>
    <n v="2025"/>
  </r>
  <r>
    <x v="3"/>
    <n v="60"/>
    <s v="CLEITON"/>
    <x v="6"/>
    <n v="1"/>
    <s v="Jun"/>
    <n v="13"/>
    <n v="2025"/>
  </r>
  <r>
    <x v="3"/>
    <n v="23"/>
    <s v="GUSTAVO DE JESUS SANTOS"/>
    <x v="2"/>
    <n v="1"/>
    <s v="Jun"/>
    <n v="13"/>
    <n v="2025"/>
  </r>
  <r>
    <x v="3"/>
    <n v="57"/>
    <s v="VITOR DA SILVA PEDROSO"/>
    <x v="4"/>
    <n v="1"/>
    <s v="Jun"/>
    <n v="13"/>
    <n v="2025"/>
  </r>
  <r>
    <x v="3"/>
    <n v="48"/>
    <s v="MOISES DE MORAES"/>
    <x v="8"/>
    <n v="1"/>
    <s v="Jun"/>
    <n v="13"/>
    <n v="2025"/>
  </r>
  <r>
    <x v="3"/>
    <n v="48"/>
    <s v="MOISES DE MORAES"/>
    <x v="5"/>
    <n v="1"/>
    <s v="Jun"/>
    <n v="13"/>
    <n v="2025"/>
  </r>
  <r>
    <x v="3"/>
    <n v="34"/>
    <s v="KESIA RAFAELA DA SILVA VILELA"/>
    <x v="4"/>
    <n v="1"/>
    <s v="Jun"/>
    <n v="13"/>
    <n v="2025"/>
  </r>
  <r>
    <x v="3"/>
    <n v="4"/>
    <s v="ARON TADEU NASCIMENTO DE VITRO"/>
    <x v="4"/>
    <n v="1"/>
    <s v="Jun"/>
    <n v="13"/>
    <n v="2025"/>
  </r>
  <r>
    <x v="3"/>
    <n v="42"/>
    <s v="MARCIO GUILHERME BUENO DE MELO"/>
    <x v="1"/>
    <n v="1"/>
    <s v="Jun"/>
    <n v="13"/>
    <n v="2025"/>
  </r>
  <r>
    <x v="3"/>
    <n v="42"/>
    <s v="MARCIO GUILHERME BUENO DE MELO"/>
    <x v="4"/>
    <n v="1"/>
    <s v="Jun"/>
    <n v="13"/>
    <n v="2025"/>
  </r>
  <r>
    <x v="3"/>
    <n v="50"/>
    <s v="POLIANA ROCHA DOS SANTOS"/>
    <x v="1"/>
    <n v="1"/>
    <s v="Jun"/>
    <n v="13"/>
    <n v="2025"/>
  </r>
  <r>
    <x v="3"/>
    <n v="50"/>
    <s v="POLIANA ROCHA DOS SANTOS"/>
    <x v="4"/>
    <n v="1"/>
    <s v="Jun"/>
    <n v="13"/>
    <n v="2025"/>
  </r>
  <r>
    <x v="3"/>
    <n v="34"/>
    <s v="KESIA RAFAELA DA SILVA VILELA"/>
    <x v="4"/>
    <n v="1"/>
    <s v="Jun"/>
    <n v="13"/>
    <n v="2025"/>
  </r>
  <r>
    <x v="3"/>
    <n v="3"/>
    <s v="ANTONIA ELIVANIA DA SILVA SANTOS GONÇALVES"/>
    <x v="4"/>
    <n v="1"/>
    <s v="Jun"/>
    <n v="13"/>
    <n v="2025"/>
  </r>
  <r>
    <x v="4"/>
    <n v="14"/>
    <s v="ELIADSON ARAÚJO DE SÁ"/>
    <x v="4"/>
    <n v="1"/>
    <s v="Jun"/>
    <n v="14"/>
    <n v="2025"/>
  </r>
  <r>
    <x v="4"/>
    <n v="14"/>
    <s v="ELIADSON ARAÚJO DE SÁ"/>
    <x v="4"/>
    <n v="1"/>
    <s v="Jun"/>
    <n v="14"/>
    <n v="2025"/>
  </r>
  <r>
    <x v="4"/>
    <n v="40"/>
    <s v="MANUEL FERREIRA DOS SANTOS"/>
    <x v="4"/>
    <n v="1"/>
    <s v="Jun"/>
    <n v="14"/>
    <n v="2025"/>
  </r>
  <r>
    <x v="4"/>
    <n v="25"/>
    <s v="JAQUELINE LEONOR DA SILVA"/>
    <x v="4"/>
    <n v="1"/>
    <s v="Jun"/>
    <n v="14"/>
    <n v="2025"/>
  </r>
  <r>
    <x v="4"/>
    <n v="6"/>
    <s v="CAMILA DA SILVA FERZE"/>
    <x v="4"/>
    <n v="1"/>
    <s v="Jun"/>
    <n v="14"/>
    <n v="2025"/>
  </r>
  <r>
    <x v="5"/>
    <n v="40"/>
    <s v="MANUEL FERREIRA DOS SANTOS"/>
    <x v="5"/>
    <n v="1"/>
    <s v="Jun"/>
    <n v="16"/>
    <n v="2025"/>
  </r>
  <r>
    <x v="5"/>
    <n v="1"/>
    <s v="AMÉLIA BRITO ROCHA"/>
    <x v="5"/>
    <n v="1"/>
    <s v="Jun"/>
    <n v="16"/>
    <n v="2025"/>
  </r>
  <r>
    <x v="5"/>
    <n v="60"/>
    <s v="CLEITON"/>
    <x v="6"/>
    <n v="1"/>
    <s v="Jun"/>
    <n v="16"/>
    <n v="2025"/>
  </r>
  <r>
    <x v="5"/>
    <n v="51"/>
    <s v="RENAN COLONI MARTINS"/>
    <x v="4"/>
    <n v="1"/>
    <s v="Jun"/>
    <n v="16"/>
    <n v="2025"/>
  </r>
  <r>
    <x v="5"/>
    <n v="34"/>
    <s v="KESIA RAFAELA DA SILVA VILELA"/>
    <x v="6"/>
    <n v="1"/>
    <s v="Jun"/>
    <n v="16"/>
    <n v="2025"/>
  </r>
  <r>
    <x v="5"/>
    <n v="61"/>
    <s v="ALESSANDRA "/>
    <x v="2"/>
    <n v="1"/>
    <s v="Jun"/>
    <n v="16"/>
    <n v="2025"/>
  </r>
  <r>
    <x v="5"/>
    <n v="3"/>
    <s v="ANTONIA ELIVANIA DA SILVA SANTOS GONÇALVES"/>
    <x v="2"/>
    <n v="1"/>
    <s v="Jun"/>
    <n v="16"/>
    <n v="2025"/>
  </r>
  <r>
    <x v="5"/>
    <n v="12"/>
    <s v="EDUARDO FARIAS MENDES"/>
    <x v="2"/>
    <n v="1"/>
    <s v="Jun"/>
    <n v="16"/>
    <n v="2025"/>
  </r>
  <r>
    <x v="5"/>
    <n v="17"/>
    <s v="FELICIO DA COSTA RIBEIRO ALVES"/>
    <x v="2"/>
    <n v="1"/>
    <s v="Jun"/>
    <n v="16"/>
    <n v="2025"/>
  </r>
  <r>
    <x v="5"/>
    <n v="34"/>
    <s v="KESIA RAFAELA DA SILVA VILELA"/>
    <x v="2"/>
    <n v="1"/>
    <s v="Jun"/>
    <n v="16"/>
    <n v="2025"/>
  </r>
  <r>
    <x v="5"/>
    <n v="59"/>
    <s v="YARA SIMÕES PROCÓPIO"/>
    <x v="2"/>
    <n v="1"/>
    <s v="Jun"/>
    <n v="16"/>
    <n v="2025"/>
  </r>
  <r>
    <x v="5"/>
    <n v="4"/>
    <s v="ARON TADEU NASCIMENTO DE VITRO"/>
    <x v="5"/>
    <n v="1"/>
    <s v="Jun"/>
    <n v="16"/>
    <n v="2025"/>
  </r>
  <r>
    <x v="5"/>
    <n v="4"/>
    <s v="ARON TADEU NASCIMENTO DE VITRO"/>
    <x v="4"/>
    <n v="1"/>
    <s v="Jun"/>
    <n v="16"/>
    <n v="2025"/>
  </r>
  <r>
    <x v="5"/>
    <n v="12"/>
    <s v="EDUARDO FARIAS MENDES"/>
    <x v="5"/>
    <n v="1"/>
    <s v="Jun"/>
    <n v="16"/>
    <n v="2025"/>
  </r>
  <r>
    <x v="5"/>
    <n v="54"/>
    <s v="ROSINEIDE SILVA DE OLIVEIRA"/>
    <x v="5"/>
    <n v="1"/>
    <s v="Jun"/>
    <n v="16"/>
    <n v="2025"/>
  </r>
  <r>
    <x v="5"/>
    <n v="2"/>
    <s v="ANDRÉ AGUILAR RIBEIRO"/>
    <x v="5"/>
    <n v="1"/>
    <s v="Jun"/>
    <n v="16"/>
    <n v="2025"/>
  </r>
  <r>
    <x v="5"/>
    <n v="20"/>
    <s v="FRANCISCA VIEIRA DE LIMA"/>
    <x v="5"/>
    <n v="1"/>
    <s v="Jun"/>
    <n v="16"/>
    <n v="2025"/>
  </r>
  <r>
    <x v="5"/>
    <n v="45"/>
    <s v="MARINA ELEUTÉRIO DA SILVA"/>
    <x v="5"/>
    <n v="1"/>
    <s v="Jun"/>
    <n v="16"/>
    <n v="2025"/>
  </r>
  <r>
    <x v="5"/>
    <n v="6"/>
    <s v="CAMILA DA SILVA FERZE"/>
    <x v="4"/>
    <n v="1"/>
    <s v="Jun"/>
    <n v="16"/>
    <n v="2025"/>
  </r>
  <r>
    <x v="5"/>
    <n v="55"/>
    <s v="VALDIRENE SERAFIM DO SANTOS"/>
    <x v="5"/>
    <n v="1"/>
    <s v="Jun"/>
    <n v="16"/>
    <n v="2025"/>
  </r>
  <r>
    <x v="6"/>
    <n v="34"/>
    <s v="KESIA RAFAELA DA SILVA VILELA"/>
    <x v="1"/>
    <n v="1"/>
    <s v="Jun"/>
    <n v="17"/>
    <n v="2025"/>
  </r>
  <r>
    <x v="6"/>
    <n v="34"/>
    <s v="KESIA RAFAELA DA SILVA VILELA"/>
    <x v="5"/>
    <n v="1"/>
    <s v="Jun"/>
    <n v="17"/>
    <n v="2025"/>
  </r>
  <r>
    <x v="6"/>
    <n v="23"/>
    <s v="GUSTAVO DE JESUS SANTOS"/>
    <x v="5"/>
    <n v="1"/>
    <s v="Jun"/>
    <n v="17"/>
    <n v="2025"/>
  </r>
  <r>
    <x v="6"/>
    <n v="12"/>
    <s v="EDUARDO FARIAS MENDES"/>
    <x v="3"/>
    <n v="1"/>
    <s v="Jun"/>
    <n v="17"/>
    <n v="2025"/>
  </r>
  <r>
    <x v="6"/>
    <n v="49"/>
    <s v="PEDRO LUCAS RIBEIRO ARTHIAGAS "/>
    <x v="3"/>
    <n v="1"/>
    <s v="Jun"/>
    <n v="17"/>
    <n v="2025"/>
  </r>
  <r>
    <x v="6"/>
    <n v="21"/>
    <s v="GISELE PEREIRA DA SILVA"/>
    <x v="2"/>
    <n v="1"/>
    <s v="Jun"/>
    <n v="17"/>
    <n v="2025"/>
  </r>
  <r>
    <x v="6"/>
    <n v="47"/>
    <s v="MATHEUS FORTUNATO REIS"/>
    <x v="5"/>
    <n v="1"/>
    <s v="Jun"/>
    <n v="17"/>
    <n v="2025"/>
  </r>
  <r>
    <x v="6"/>
    <n v="58"/>
    <s v="WILLIAMS CAMARGO DO PRADO"/>
    <x v="5"/>
    <n v="1"/>
    <s v="Jun"/>
    <n v="17"/>
    <n v="2025"/>
  </r>
  <r>
    <x v="6"/>
    <n v="14"/>
    <s v="ELIADSON ARAÚJO DE SÁ"/>
    <x v="5"/>
    <n v="1"/>
    <s v="Jun"/>
    <n v="17"/>
    <n v="2025"/>
  </r>
  <r>
    <x v="6"/>
    <n v="6"/>
    <s v="CAMILA DA SILVA FERZE"/>
    <x v="4"/>
    <n v="1"/>
    <s v="Jun"/>
    <n v="17"/>
    <n v="2025"/>
  </r>
  <r>
    <x v="6"/>
    <n v="20"/>
    <s v="FRANCISCA VIEIRA DE LIMA"/>
    <x v="1"/>
    <n v="1"/>
    <s v="Jun"/>
    <n v="17"/>
    <n v="2025"/>
  </r>
  <r>
    <x v="6"/>
    <n v="14"/>
    <s v="ELIADSON ARAÚJO DE SÁ"/>
    <x v="1"/>
    <n v="1"/>
    <s v="Jun"/>
    <n v="17"/>
    <n v="2025"/>
  </r>
  <r>
    <x v="6"/>
    <n v="2"/>
    <s v="ANDRÉ AGUILAR RIBEIRO"/>
    <x v="5"/>
    <n v="1"/>
    <s v="Jun"/>
    <n v="17"/>
    <n v="2025"/>
  </r>
  <r>
    <x v="7"/>
    <n v="42"/>
    <s v="MARCIO GUILHERME BUENO DE MELO"/>
    <x v="5"/>
    <n v="1"/>
    <s v="Jun"/>
    <n v="18"/>
    <n v="2025"/>
  </r>
  <r>
    <x v="7"/>
    <n v="51"/>
    <s v="RENAN COLONI MARTINS"/>
    <x v="5"/>
    <n v="1"/>
    <s v="Jun"/>
    <n v="18"/>
    <n v="2025"/>
  </r>
  <r>
    <x v="7"/>
    <n v="23"/>
    <s v="GUSTAVO DE JESUS SANTOS"/>
    <x v="5"/>
    <n v="1"/>
    <s v="Jun"/>
    <n v="18"/>
    <n v="2025"/>
  </r>
  <r>
    <x v="7"/>
    <n v="29"/>
    <s v="JOÃO VICTOR MALAGOLLI COSTA"/>
    <x v="5"/>
    <n v="1"/>
    <s v="Jun"/>
    <n v="18"/>
    <n v="2025"/>
  </r>
  <r>
    <x v="7"/>
    <n v="60"/>
    <s v="CLEITON"/>
    <x v="5"/>
    <n v="1"/>
    <s v="Jun"/>
    <n v="18"/>
    <n v="2025"/>
  </r>
  <r>
    <x v="7"/>
    <n v="42"/>
    <s v="MARCIO GUILHERME BUENO DE MELO"/>
    <x v="4"/>
    <n v="1"/>
    <s v="Jun"/>
    <n v="18"/>
    <n v="2025"/>
  </r>
  <r>
    <x v="7"/>
    <n v="23"/>
    <s v="GUSTAVO DE JESUS SANTOS"/>
    <x v="4"/>
    <n v="1"/>
    <s v="Jun"/>
    <n v="18"/>
    <n v="2025"/>
  </r>
  <r>
    <x v="7"/>
    <n v="39"/>
    <s v="LUCILENE DIAS FERREIRA DE OLIVEIRA"/>
    <x v="1"/>
    <n v="1"/>
    <s v="Jun"/>
    <n v="18"/>
    <n v="2025"/>
  </r>
  <r>
    <x v="7"/>
    <n v="39"/>
    <s v="LUCILENE DIAS FERREIRA DE OLIVEIRA"/>
    <x v="4"/>
    <n v="1"/>
    <s v="Jun"/>
    <n v="18"/>
    <n v="2025"/>
  </r>
  <r>
    <x v="7"/>
    <n v="40"/>
    <s v="MANUEL FERREIRA DOS SANTOS"/>
    <x v="4"/>
    <n v="1"/>
    <s v="Jun"/>
    <n v="18"/>
    <n v="2025"/>
  </r>
  <r>
    <x v="7"/>
    <n v="40"/>
    <s v="MANUEL FERREIRA DOS SANTOS"/>
    <x v="5"/>
    <n v="1"/>
    <s v="Jun"/>
    <n v="18"/>
    <n v="2025"/>
  </r>
  <r>
    <x v="7"/>
    <n v="25"/>
    <s v="JAQUELINE LEONOR DA SILVA"/>
    <x v="6"/>
    <n v="1"/>
    <s v="Jun"/>
    <n v="18"/>
    <n v="2025"/>
  </r>
  <r>
    <x v="7"/>
    <n v="35"/>
    <s v="LARISSA ALMEIDA DE SOUZA"/>
    <x v="6"/>
    <n v="1"/>
    <s v="Jun"/>
    <n v="18"/>
    <n v="2025"/>
  </r>
  <r>
    <x v="7"/>
    <n v="35"/>
    <s v="LARISSA ALMEIDA DE SOUZA"/>
    <x v="1"/>
    <n v="1"/>
    <s v="Jun"/>
    <n v="18"/>
    <n v="2025"/>
  </r>
  <r>
    <x v="7"/>
    <n v="17"/>
    <s v="FELICIO DA COSTA RIBEIRO ALVES"/>
    <x v="6"/>
    <n v="1"/>
    <s v="Jun"/>
    <n v="18"/>
    <n v="2025"/>
  </r>
  <r>
    <x v="7"/>
    <n v="14"/>
    <s v="ELIADSON ARAÚJO DE SÁ"/>
    <x v="6"/>
    <n v="1"/>
    <s v="Jun"/>
    <n v="18"/>
    <n v="2025"/>
  </r>
  <r>
    <x v="7"/>
    <n v="40"/>
    <s v="MANUEL FERREIRA DOS SANTOS"/>
    <x v="5"/>
    <n v="1"/>
    <s v="Jun"/>
    <n v="18"/>
    <n v="2025"/>
  </r>
  <r>
    <x v="7"/>
    <n v="25"/>
    <s v="JAQUELINE LEONOR DA SILVA"/>
    <x v="4"/>
    <n v="1"/>
    <s v="Jun"/>
    <n v="18"/>
    <n v="2025"/>
  </r>
  <r>
    <x v="8"/>
    <n v="49"/>
    <s v="PEDRO LUCAS RIBEIRO ARTHIAGAS "/>
    <x v="3"/>
    <n v="1"/>
    <s v="Jun"/>
    <n v="19"/>
    <n v="2025"/>
  </r>
  <r>
    <x v="8"/>
    <n v="49"/>
    <s v="PEDRO LUCAS RIBEIRO ARTHIAGAS "/>
    <x v="4"/>
    <n v="1"/>
    <s v="Jun"/>
    <n v="19"/>
    <n v="2025"/>
  </r>
  <r>
    <x v="8"/>
    <n v="29"/>
    <s v="JOÃO VICTOR MALAGOLLI COSTA"/>
    <x v="4"/>
    <n v="1"/>
    <s v="Jun"/>
    <n v="19"/>
    <n v="2025"/>
  </r>
  <r>
    <x v="8"/>
    <n v="60"/>
    <s v="CLEITON"/>
    <x v="4"/>
    <n v="1"/>
    <s v="Jun"/>
    <n v="19"/>
    <n v="2025"/>
  </r>
  <r>
    <x v="8"/>
    <n v="42"/>
    <s v="MARCIO GUILHERME BUENO DE MELO"/>
    <x v="4"/>
    <n v="1"/>
    <s v="Jun"/>
    <n v="19"/>
    <n v="2025"/>
  </r>
  <r>
    <x v="8"/>
    <n v="42"/>
    <s v="MARCIO GUILHERME BUENO DE MELO"/>
    <x v="6"/>
    <n v="1"/>
    <s v="Jun"/>
    <n v="19"/>
    <n v="2025"/>
  </r>
  <r>
    <x v="8"/>
    <n v="42"/>
    <s v="MARCIO GUILHERME BUENO DE MELO"/>
    <x v="5"/>
    <n v="1"/>
    <s v="Jun"/>
    <n v="19"/>
    <n v="2025"/>
  </r>
  <r>
    <x v="8"/>
    <n v="4"/>
    <s v="ARON TADEU NASCIMENTO DE VITRO"/>
    <x v="4"/>
    <n v="1"/>
    <s v="Jun"/>
    <n v="19"/>
    <n v="2025"/>
  </r>
  <r>
    <x v="8"/>
    <n v="34"/>
    <s v="KESIA RAFAELA DA SILVA VILELA"/>
    <x v="4"/>
    <n v="1"/>
    <s v="Jun"/>
    <n v="19"/>
    <n v="2025"/>
  </r>
  <r>
    <x v="8"/>
    <n v="34"/>
    <s v="KESIA RAFAELA DA SILVA VILELA"/>
    <x v="3"/>
    <n v="1"/>
    <s v="Jun"/>
    <n v="19"/>
    <n v="2025"/>
  </r>
  <r>
    <x v="8"/>
    <n v="23"/>
    <s v="GUSTAVO DE JESUS SANTOS"/>
    <x v="4"/>
    <n v="1"/>
    <s v="Jun"/>
    <n v="19"/>
    <n v="2025"/>
  </r>
  <r>
    <x v="8"/>
    <n v="61"/>
    <s v="ALESSANDRA "/>
    <x v="1"/>
    <n v="1"/>
    <s v="Jun"/>
    <n v="19"/>
    <n v="2025"/>
  </r>
  <r>
    <x v="8"/>
    <n v="29"/>
    <s v="JOÃO VICTOR MALAGOLLI COSTA"/>
    <x v="4"/>
    <n v="1"/>
    <s v="Jun"/>
    <n v="19"/>
    <n v="2025"/>
  </r>
  <r>
    <x v="8"/>
    <n v="62"/>
    <s v="FABIO LUIS"/>
    <x v="4"/>
    <n v="1"/>
    <s v="Jun"/>
    <n v="19"/>
    <n v="2025"/>
  </r>
  <r>
    <x v="8"/>
    <n v="4"/>
    <s v="ARON TADEU NASCIMENTO DE VITRO"/>
    <x v="4"/>
    <n v="1"/>
    <s v="Jun"/>
    <n v="19"/>
    <n v="2025"/>
  </r>
  <r>
    <x v="8"/>
    <n v="20"/>
    <s v="FRANCISCA VIEIRA DE LIMA"/>
    <x v="1"/>
    <n v="1"/>
    <s v="Jun"/>
    <n v="19"/>
    <n v="2025"/>
  </r>
  <r>
    <x v="8"/>
    <n v="14"/>
    <s v="ELIADSON ARAÚJO DE SÁ"/>
    <x v="5"/>
    <n v="1"/>
    <s v="Jun"/>
    <n v="19"/>
    <n v="2025"/>
  </r>
  <r>
    <x v="8"/>
    <n v="6"/>
    <s v="CAMILA DA SILVA FERZE"/>
    <x v="4"/>
    <n v="1"/>
    <s v="Jun"/>
    <n v="19"/>
    <n v="2025"/>
  </r>
  <r>
    <x v="9"/>
    <n v="15"/>
    <s v="ELISETE DA SILVA SIMÕES"/>
    <x v="2"/>
    <n v="1"/>
    <s v="Jun"/>
    <n v="23"/>
    <n v="2025"/>
  </r>
  <r>
    <x v="9"/>
    <n v="23"/>
    <s v="GUSTAVO DE JESUS SANTOS"/>
    <x v="9"/>
    <n v="1"/>
    <s v="Jun"/>
    <n v="23"/>
    <n v="2025"/>
  </r>
  <r>
    <x v="9"/>
    <n v="23"/>
    <s v="GUSTAVO DE JESUS SANTOS"/>
    <x v="4"/>
    <n v="1"/>
    <s v="Jun"/>
    <n v="23"/>
    <n v="2025"/>
  </r>
  <r>
    <x v="9"/>
    <n v="29"/>
    <s v="JOÃO VICTOR MALAGOLLI COSTA"/>
    <x v="4"/>
    <n v="1"/>
    <s v="Jun"/>
    <n v="23"/>
    <n v="2025"/>
  </r>
  <r>
    <x v="9"/>
    <n v="49"/>
    <s v="PEDRO LUCAS RIBEIRO ARTHIAGAS "/>
    <x v="2"/>
    <n v="1"/>
    <s v="Jun"/>
    <n v="23"/>
    <n v="2025"/>
  </r>
  <r>
    <x v="9"/>
    <n v="30"/>
    <s v="JONATHAN CARLOS MOURA DA SILVA"/>
    <x v="2"/>
    <n v="1"/>
    <s v="Jun"/>
    <n v="23"/>
    <n v="2025"/>
  </r>
  <r>
    <x v="8"/>
    <n v="7"/>
    <s v="CATIA OLIVEIRA DOS SANTOS"/>
    <x v="5"/>
    <n v="1"/>
    <s v="Jun"/>
    <n v="19"/>
    <n v="2025"/>
  </r>
  <r>
    <x v="8"/>
    <n v="25"/>
    <s v="JAQUELINE LEONOR DA SILVA"/>
    <x v="4"/>
    <n v="1"/>
    <s v="Jun"/>
    <n v="19"/>
    <n v="2025"/>
  </r>
  <r>
    <x v="9"/>
    <n v="4"/>
    <s v="ARON TADEU NASCIMENTO DE VITRO"/>
    <x v="6"/>
    <n v="1"/>
    <s v="Jun"/>
    <n v="23"/>
    <n v="2025"/>
  </r>
  <r>
    <x v="9"/>
    <n v="2"/>
    <s v="ANDRÉ AGUILAR RIBEIRO"/>
    <x v="5"/>
    <n v="1"/>
    <s v="Jun"/>
    <n v="23"/>
    <n v="2025"/>
  </r>
  <r>
    <x v="9"/>
    <n v="34"/>
    <s v="KESIA RAFAELA DA SILVA VILELA"/>
    <x v="6"/>
    <n v="1"/>
    <s v="Jun"/>
    <n v="23"/>
    <n v="2025"/>
  </r>
  <r>
    <x v="9"/>
    <n v="14"/>
    <s v="ELIADSON ARAÚJO DE SÁ"/>
    <x v="5"/>
    <n v="1"/>
    <s v="Jun"/>
    <n v="23"/>
    <n v="2025"/>
  </r>
  <r>
    <x v="9"/>
    <n v="55"/>
    <s v="VALDIRENE SERAFIM DO SANTOS"/>
    <x v="0"/>
    <n v="1"/>
    <s v="Jun"/>
    <n v="23"/>
    <n v="2025"/>
  </r>
  <r>
    <x v="9"/>
    <n v="22"/>
    <s v="GUILHERME AVILA RIBEIRO"/>
    <x v="4"/>
    <n v="1"/>
    <s v="Jun"/>
    <n v="23"/>
    <n v="2025"/>
  </r>
  <r>
    <x v="9"/>
    <n v="14"/>
    <s v="ELIADSON ARAÚJO DE SÁ"/>
    <x v="4"/>
    <n v="1"/>
    <s v="Jun"/>
    <n v="23"/>
    <n v="2025"/>
  </r>
  <r>
    <x v="9"/>
    <n v="42"/>
    <s v="MARCIO GUILHERME BUENO DE MELO"/>
    <x v="4"/>
    <n v="1"/>
    <s v="Jun"/>
    <n v="23"/>
    <n v="2025"/>
  </r>
  <r>
    <x v="9"/>
    <n v="57"/>
    <s v="VITOR DA SILVA PEDROSO"/>
    <x v="4"/>
    <n v="1"/>
    <s v="Jun"/>
    <n v="23"/>
    <n v="2025"/>
  </r>
  <r>
    <x v="10"/>
    <n v="57"/>
    <s v="VITOR DA SILVA PEDROSO"/>
    <x v="5"/>
    <n v="1"/>
    <s v="Jun"/>
    <n v="24"/>
    <n v="2025"/>
  </r>
  <r>
    <x v="10"/>
    <n v="29"/>
    <s v="JOÃO VICTOR MALAGOLLI COSTA"/>
    <x v="4"/>
    <n v="1"/>
    <s v="Jun"/>
    <n v="24"/>
    <n v="2025"/>
  </r>
  <r>
    <x v="10"/>
    <n v="10"/>
    <s v="DIOGO CESARIO MENDES DA SILVA"/>
    <x v="0"/>
    <n v="1"/>
    <s v="Jun"/>
    <n v="24"/>
    <n v="2025"/>
  </r>
  <r>
    <x v="10"/>
    <n v="40"/>
    <s v="MANUEL FERREIRA DOS SANTOS"/>
    <x v="5"/>
    <n v="1"/>
    <s v="Jun"/>
    <n v="24"/>
    <n v="2025"/>
  </r>
  <r>
    <x v="10"/>
    <n v="58"/>
    <s v="WILLIAMS CAMARGO DO PRADO"/>
    <x v="8"/>
    <n v="1"/>
    <s v="Jun"/>
    <n v="24"/>
    <n v="2025"/>
  </r>
  <r>
    <x v="11"/>
    <n v="48"/>
    <s v="MOISES DE MORAES"/>
    <x v="8"/>
    <n v="1"/>
    <s v="Jun"/>
    <n v="25"/>
    <n v="2025"/>
  </r>
  <r>
    <x v="11"/>
    <n v="62"/>
    <s v="FABIO LUIS"/>
    <x v="2"/>
    <n v="1"/>
    <s v="Jun"/>
    <n v="25"/>
    <n v="2025"/>
  </r>
  <r>
    <x v="11"/>
    <n v="14"/>
    <s v="ELIADSON ARAÚJO DE SÁ"/>
    <x v="4"/>
    <n v="1"/>
    <s v="Jun"/>
    <n v="25"/>
    <n v="2025"/>
  </r>
  <r>
    <x v="11"/>
    <n v="51"/>
    <s v="RENAN COLONI MARTINS"/>
    <x v="6"/>
    <n v="1"/>
    <s v="Jun"/>
    <n v="25"/>
    <n v="2025"/>
  </r>
  <r>
    <x v="11"/>
    <n v="50"/>
    <s v="POLIANA ROCHA DOS SANTOS"/>
    <x v="5"/>
    <n v="1"/>
    <s v="Jun"/>
    <n v="25"/>
    <n v="2025"/>
  </r>
  <r>
    <x v="11"/>
    <n v="49"/>
    <s v="PEDRO LUCAS RIBEIRO ARTHIAGAS "/>
    <x v="6"/>
    <n v="1"/>
    <s v="Jun"/>
    <n v="25"/>
    <n v="2025"/>
  </r>
  <r>
    <x v="11"/>
    <n v="41"/>
    <s v="MARCIANO LOPES DUARTE"/>
    <x v="6"/>
    <n v="1"/>
    <s v="Jun"/>
    <n v="25"/>
    <n v="2025"/>
  </r>
  <r>
    <x v="11"/>
    <n v="10"/>
    <s v="DIOGO CESARIO MENDES DA SILVA"/>
    <x v="6"/>
    <n v="1"/>
    <s v="Jun"/>
    <n v="25"/>
    <n v="2025"/>
  </r>
  <r>
    <x v="11"/>
    <n v="4"/>
    <s v="ARON TADEU NASCIMENTO DE VITRO"/>
    <x v="4"/>
    <n v="1"/>
    <s v="Jun"/>
    <n v="25"/>
    <n v="2025"/>
  </r>
  <r>
    <x v="11"/>
    <n v="34"/>
    <s v="KESIA RAFAELA DA SILVA VILELA"/>
    <x v="5"/>
    <n v="1"/>
    <s v="Jun"/>
    <n v="25"/>
    <n v="2025"/>
  </r>
  <r>
    <x v="11"/>
    <n v="42"/>
    <s v="MARCIO GUILHERME BUENO DE MELO"/>
    <x v="1"/>
    <n v="1"/>
    <s v="Jun"/>
    <n v="25"/>
    <n v="2025"/>
  </r>
  <r>
    <x v="11"/>
    <n v="42"/>
    <s v="MARCIO GUILHERME BUENO DE MELO"/>
    <x v="1"/>
    <n v="1"/>
    <s v="Jun"/>
    <n v="25"/>
    <n v="2025"/>
  </r>
  <r>
    <x v="11"/>
    <n v="23"/>
    <s v="GUSTAVO DE JESUS SANTOS"/>
    <x v="4"/>
    <n v="1"/>
    <s v="Jun"/>
    <n v="25"/>
    <n v="2025"/>
  </r>
  <r>
    <x v="11"/>
    <n v="42"/>
    <s v="MARCIO GUILHERME BUENO DE MELO"/>
    <x v="4"/>
    <n v="1"/>
    <s v="Jun"/>
    <n v="25"/>
    <n v="2025"/>
  </r>
  <r>
    <x v="11"/>
    <n v="42"/>
    <s v="MARCIO GUILHERME BUENO DE MELO"/>
    <x v="2"/>
    <n v="1"/>
    <s v="Jun"/>
    <n v="25"/>
    <n v="2025"/>
  </r>
  <r>
    <x v="11"/>
    <n v="14"/>
    <s v="ELIADSON ARAÚJO DE SÁ"/>
    <x v="8"/>
    <n v="1"/>
    <s v="Jun"/>
    <n v="25"/>
    <n v="2025"/>
  </r>
  <r>
    <x v="11"/>
    <n v="14"/>
    <s v="ELIADSON ARAÚJO DE SÁ"/>
    <x v="1"/>
    <n v="1"/>
    <s v="Jun"/>
    <n v="25"/>
    <n v="2025"/>
  </r>
  <r>
    <x v="11"/>
    <n v="40"/>
    <s v="MANUEL FERREIRA DOS SANTOS"/>
    <x v="2"/>
    <n v="1"/>
    <s v="Jun"/>
    <n v="25"/>
    <n v="2025"/>
  </r>
  <r>
    <x v="12"/>
    <n v="42"/>
    <s v="MARCIO GUILHERME BUENO DE MELO"/>
    <x v="5"/>
    <n v="1"/>
    <s v="Jun"/>
    <n v="26"/>
    <n v="2025"/>
  </r>
  <r>
    <x v="12"/>
    <n v="59"/>
    <s v="YARA SIMÕES PROCÓPIO"/>
    <x v="4"/>
    <n v="1"/>
    <s v="Jun"/>
    <n v="26"/>
    <n v="2025"/>
  </r>
  <r>
    <x v="12"/>
    <n v="50"/>
    <s v="POLIANA ROCHA DOS SANTOS"/>
    <x v="4"/>
    <n v="1"/>
    <s v="Jun"/>
    <n v="26"/>
    <n v="2025"/>
  </r>
  <r>
    <x v="12"/>
    <n v="23"/>
    <s v="GUSTAVO DE JESUS SANTOS"/>
    <x v="4"/>
    <n v="1"/>
    <s v="Jun"/>
    <n v="26"/>
    <n v="2025"/>
  </r>
  <r>
    <x v="12"/>
    <n v="42"/>
    <s v="MARCIO GUILHERME BUENO DE MELO"/>
    <x v="4"/>
    <n v="1"/>
    <s v="Jun"/>
    <n v="26"/>
    <n v="2025"/>
  </r>
  <r>
    <x v="12"/>
    <n v="42"/>
    <s v="MARCIO GUILHERME BUENO DE MELO"/>
    <x v="5"/>
    <n v="1"/>
    <s v="Jun"/>
    <n v="26"/>
    <n v="2025"/>
  </r>
  <r>
    <x v="12"/>
    <n v="61"/>
    <s v="ALESSANDRA "/>
    <x v="1"/>
    <n v="1"/>
    <s v="Jun"/>
    <n v="26"/>
    <n v="2025"/>
  </r>
  <r>
    <x v="12"/>
    <n v="61"/>
    <s v="ALESSANDRA "/>
    <x v="4"/>
    <n v="1"/>
    <s v="Jun"/>
    <n v="26"/>
    <n v="2025"/>
  </r>
  <r>
    <x v="12"/>
    <n v="34"/>
    <s v="KESIA RAFAELA DA SILVA VILELA"/>
    <x v="1"/>
    <n v="1"/>
    <s v="Jun"/>
    <n v="26"/>
    <n v="2025"/>
  </r>
  <r>
    <x v="12"/>
    <n v="34"/>
    <s v="KESIA RAFAELA DA SILVA VILELA"/>
    <x v="4"/>
    <n v="1"/>
    <s v="Jun"/>
    <n v="26"/>
    <n v="2025"/>
  </r>
  <r>
    <x v="12"/>
    <n v="43"/>
    <s v="MARIA CLAUDIANE MATOS PINTO"/>
    <x v="2"/>
    <n v="1"/>
    <s v="Jun"/>
    <n v="26"/>
    <n v="2025"/>
  </r>
  <r>
    <x v="12"/>
    <n v="13"/>
    <s v="EDVANDO APARECIDO RODRIGUES DE MORAES"/>
    <x v="5"/>
    <n v="1"/>
    <s v="Jun"/>
    <n v="26"/>
    <n v="2025"/>
  </r>
  <r>
    <x v="12"/>
    <n v="2"/>
    <s v="ANDRÉ AGUILAR RIBEIRO"/>
    <x v="5"/>
    <n v="1"/>
    <s v="Jun"/>
    <n v="26"/>
    <n v="2025"/>
  </r>
  <r>
    <x v="12"/>
    <n v="55"/>
    <s v="VALDIRENE SERAFIM DO SANTOS"/>
    <x v="1"/>
    <n v="1"/>
    <s v="Jun"/>
    <n v="26"/>
    <n v="2025"/>
  </r>
  <r>
    <x v="12"/>
    <n v="60"/>
    <s v="CLEITON"/>
    <x v="1"/>
    <n v="1"/>
    <s v="Jun"/>
    <n v="26"/>
    <n v="2025"/>
  </r>
  <r>
    <x v="12"/>
    <n v="60"/>
    <s v="CLEITON"/>
    <x v="4"/>
    <n v="1"/>
    <s v="Jun"/>
    <n v="26"/>
    <n v="2025"/>
  </r>
  <r>
    <x v="12"/>
    <n v="33"/>
    <s v="KATHIA APARECIDA SANTOS"/>
    <x v="2"/>
    <n v="1"/>
    <s v="Jun"/>
    <n v="26"/>
    <n v="2025"/>
  </r>
  <r>
    <x v="12"/>
    <n v="57"/>
    <s v="VITOR DA SILVA PEDROSO"/>
    <x v="3"/>
    <n v="1"/>
    <s v="Jun"/>
    <n v="26"/>
    <n v="2025"/>
  </r>
  <r>
    <x v="12"/>
    <n v="20"/>
    <s v="FRANCISCA VIEIRA DE LIMA"/>
    <x v="1"/>
    <n v="1"/>
    <s v="Jun"/>
    <n v="26"/>
    <n v="2025"/>
  </r>
  <r>
    <x v="12"/>
    <n v="34"/>
    <s v="KESIA RAFAELA DA SILVA VILELA"/>
    <x v="4"/>
    <n v="1"/>
    <s v="Jun"/>
    <n v="26"/>
    <n v="2025"/>
  </r>
  <r>
    <x v="13"/>
    <n v="12"/>
    <s v="EDUARDO FARIAS MENDES"/>
    <x v="1"/>
    <n v="1"/>
    <s v="Jun"/>
    <n v="27"/>
    <n v="2025"/>
  </r>
  <r>
    <x v="13"/>
    <n v="47"/>
    <s v="MATHEUS FORTUNATO REIS"/>
    <x v="4"/>
    <n v="1"/>
    <s v="Jun"/>
    <n v="27"/>
    <n v="2025"/>
  </r>
  <r>
    <x v="13"/>
    <n v="23"/>
    <s v="GUSTAVO DE JESUS SANTOS"/>
    <x v="4"/>
    <n v="1"/>
    <s v="Jun"/>
    <n v="27"/>
    <n v="2025"/>
  </r>
  <r>
    <x v="13"/>
    <n v="17"/>
    <s v="FELICIO DA COSTA RIBEIRO ALVES"/>
    <x v="8"/>
    <n v="1"/>
    <s v="Jun"/>
    <n v="27"/>
    <n v="2025"/>
  </r>
  <r>
    <x v="13"/>
    <n v="42"/>
    <s v="MARCIO GUILHERME BUENO DE MELO"/>
    <x v="4"/>
    <n v="1"/>
    <s v="Jun"/>
    <n v="27"/>
    <n v="2025"/>
  </r>
  <r>
    <x v="13"/>
    <n v="29"/>
    <s v="JOÃO VICTOR MALAGOLLI COSTA"/>
    <x v="4"/>
    <n v="1"/>
    <s v="Jun"/>
    <n v="27"/>
    <n v="2025"/>
  </r>
  <r>
    <x v="13"/>
    <n v="60"/>
    <s v="CLEITON"/>
    <x v="5"/>
    <n v="1"/>
    <s v="Jun"/>
    <n v="27"/>
    <n v="2025"/>
  </r>
  <r>
    <x v="13"/>
    <n v="26"/>
    <s v="JAQUELINE MARIA SIMÕES CANDIDO"/>
    <x v="7"/>
    <n v="1"/>
    <s v="Jun"/>
    <n v="27"/>
    <n v="2025"/>
  </r>
  <r>
    <x v="13"/>
    <n v="34"/>
    <s v="KESIA RAFAELA DA SILVA VILELA"/>
    <x v="1"/>
    <n v="1"/>
    <s v="Jun"/>
    <n v="27"/>
    <n v="2025"/>
  </r>
  <r>
    <x v="13"/>
    <n v="33"/>
    <s v="KATHIA APARECIDA SANTOS"/>
    <x v="5"/>
    <n v="1"/>
    <s v="Jun"/>
    <n v="27"/>
    <n v="2025"/>
  </r>
  <r>
    <x v="13"/>
    <n v="61"/>
    <s v="ALESSANDRA "/>
    <x v="10"/>
    <n v="1"/>
    <s v="Jun"/>
    <n v="27"/>
    <n v="2025"/>
  </r>
  <r>
    <x v="13"/>
    <n v="61"/>
    <s v="ALESSANDRA "/>
    <x v="4"/>
    <n v="1"/>
    <s v="Jun"/>
    <n v="27"/>
    <n v="2025"/>
  </r>
  <r>
    <x v="13"/>
    <n v="59"/>
    <s v="YARA SIMÕES PROCÓPIO"/>
    <x v="4"/>
    <n v="1"/>
    <s v="Jun"/>
    <n v="27"/>
    <n v="2025"/>
  </r>
  <r>
    <x v="13"/>
    <n v="42"/>
    <s v="MARCIO GUILHERME BUENO DE MELO"/>
    <x v="4"/>
    <n v="1"/>
    <s v="Jun"/>
    <n v="27"/>
    <n v="2025"/>
  </r>
  <r>
    <x v="13"/>
    <n v="42"/>
    <s v="MARCIO GUILHERME BUENO DE MELO"/>
    <x v="6"/>
    <n v="1"/>
    <s v="Jun"/>
    <n v="27"/>
    <n v="2025"/>
  </r>
  <r>
    <x v="13"/>
    <n v="29"/>
    <s v="JOÃO VICTOR MALAGOLLI COSTA"/>
    <x v="4"/>
    <n v="1"/>
    <s v="Jun"/>
    <n v="27"/>
    <n v="2025"/>
  </r>
  <r>
    <x v="13"/>
    <n v="7"/>
    <s v="CATIA OLIVEIRA DOS SANTOS"/>
    <x v="5"/>
    <n v="1"/>
    <s v="Jun"/>
    <n v="27"/>
    <n v="2025"/>
  </r>
  <r>
    <x v="13"/>
    <n v="3"/>
    <s v="ANTONIA ELIVANIA DA SILVA SANTOS GONÇALVES"/>
    <x v="4"/>
    <n v="1"/>
    <s v="Jun"/>
    <n v="27"/>
    <n v="2025"/>
  </r>
  <r>
    <x v="13"/>
    <n v="54"/>
    <s v="ROSINEIDE SILVA DE OLIVEIRA"/>
    <x v="7"/>
    <n v="1"/>
    <s v="Jun"/>
    <n v="27"/>
    <n v="2025"/>
  </r>
  <r>
    <x v="13"/>
    <n v="43"/>
    <s v="MARIA CLAUDIANE MATOS PINTO"/>
    <x v="7"/>
    <n v="1"/>
    <s v="Jun"/>
    <n v="27"/>
    <n v="2025"/>
  </r>
  <r>
    <x v="13"/>
    <n v="43"/>
    <s v="MARIA CLAUDIANE MATOS PINTO"/>
    <x v="4"/>
    <n v="1"/>
    <s v="Jun"/>
    <n v="27"/>
    <n v="2025"/>
  </r>
  <r>
    <x v="13"/>
    <n v="49"/>
    <s v="PEDRO LUCAS RIBEIRO ARTHIAGAS "/>
    <x v="4"/>
    <n v="1"/>
    <s v="Jun"/>
    <n v="27"/>
    <n v="2025"/>
  </r>
  <r>
    <x v="13"/>
    <n v="2"/>
    <s v="ANDRÉ AGUILAR RIBEIRO"/>
    <x v="5"/>
    <n v="1"/>
    <s v="Jun"/>
    <n v="27"/>
    <n v="2025"/>
  </r>
  <r>
    <x v="13"/>
    <n v="21"/>
    <s v="GISELE PEREIRA DA SILVA"/>
    <x v="7"/>
    <n v="1"/>
    <s v="Jun"/>
    <n v="27"/>
    <n v="2025"/>
  </r>
  <r>
    <x v="13"/>
    <n v="21"/>
    <s v="GISELE PEREIRA DA SILVA"/>
    <x v="1"/>
    <n v="1"/>
    <s v="Jun"/>
    <n v="27"/>
    <n v="2025"/>
  </r>
  <r>
    <x v="13"/>
    <n v="6"/>
    <s v="CAMILA DA SILVA FERZE"/>
    <x v="4"/>
    <n v="1"/>
    <s v="Jun"/>
    <n v="27"/>
    <n v="2025"/>
  </r>
  <r>
    <x v="13"/>
    <n v="25"/>
    <s v="JAQUELINE LEONOR DA SILVA"/>
    <x v="4"/>
    <n v="1"/>
    <s v="Jun"/>
    <n v="27"/>
    <n v="2025"/>
  </r>
  <r>
    <x v="13"/>
    <n v="14"/>
    <s v="ELIADSON ARAÚJO DE SÁ"/>
    <x v="4"/>
    <n v="1"/>
    <s v="Jun"/>
    <n v="27"/>
    <n v="2025"/>
  </r>
  <r>
    <x v="14"/>
    <n v="63"/>
    <s v="JOILSON"/>
    <x v="7"/>
    <n v="1"/>
    <s v="Jun"/>
    <n v="30"/>
    <n v="2025"/>
  </r>
  <r>
    <x v="14"/>
    <n v="49"/>
    <s v="PEDRO LUCAS RIBEIRO ARTHIAGAS "/>
    <x v="4"/>
    <n v="1"/>
    <s v="Jun"/>
    <n v="30"/>
    <n v="2025"/>
  </r>
  <r>
    <x v="14"/>
    <n v="47"/>
    <s v="MATHEUS FORTUNATO REIS"/>
    <x v="4"/>
    <n v="1"/>
    <s v="Jun"/>
    <n v="30"/>
    <n v="2025"/>
  </r>
  <r>
    <x v="14"/>
    <n v="62"/>
    <s v="FABIO LUIS"/>
    <x v="4"/>
    <n v="1"/>
    <s v="Jun"/>
    <n v="30"/>
    <n v="2025"/>
  </r>
  <r>
    <x v="14"/>
    <n v="42"/>
    <s v="MARCIO GUILHERME BUENO DE MELO"/>
    <x v="4"/>
    <n v="1"/>
    <s v="Jun"/>
    <n v="30"/>
    <n v="2025"/>
  </r>
  <r>
    <x v="14"/>
    <n v="55"/>
    <s v="VALDIRENE SERAFIM DO SANTOS"/>
    <x v="11"/>
    <n v="1"/>
    <s v="Jun"/>
    <n v="30"/>
    <n v="2025"/>
  </r>
  <r>
    <x v="15"/>
    <n v="23"/>
    <s v="GUSTAVO DE JESUS SANTOS"/>
    <x v="5"/>
    <n v="1"/>
    <s v="Jul"/>
    <n v="1"/>
    <n v="2025"/>
  </r>
  <r>
    <x v="15"/>
    <n v="14"/>
    <s v="ELIADSON ARAÚJO DE SÁ"/>
    <x v="4"/>
    <n v="1"/>
    <s v="Jul"/>
    <n v="1"/>
    <n v="2025"/>
  </r>
  <r>
    <x v="15"/>
    <n v="1"/>
    <s v="AMÉLIA BRITO ROCHA"/>
    <x v="0"/>
    <n v="1"/>
    <s v="Jul"/>
    <n v="1"/>
    <n v="2025"/>
  </r>
  <r>
    <x v="15"/>
    <n v="29"/>
    <s v="JOÃO VICTOR MALAGOLLI COSTA"/>
    <x v="5"/>
    <n v="1"/>
    <s v="Jul"/>
    <n v="1"/>
    <n v="2025"/>
  </r>
  <r>
    <x v="15"/>
    <n v="2"/>
    <s v="ANDRÉ AGUILAR RIBEIRO"/>
    <x v="5"/>
    <n v="1"/>
    <s v="Jul"/>
    <n v="1"/>
    <n v="2025"/>
  </r>
  <r>
    <x v="15"/>
    <n v="29"/>
    <s v="JOÃO VICTOR MALAGOLLI COSTA"/>
    <x v="2"/>
    <n v="1"/>
    <s v="Jul"/>
    <n v="1"/>
    <n v="2025"/>
  </r>
  <r>
    <x v="16"/>
    <n v="35"/>
    <s v="LARISSA ALMEIDA DE SOUZA"/>
    <x v="5"/>
    <n v="1"/>
    <s v="Jul"/>
    <n v="2"/>
    <n v="2025"/>
  </r>
  <r>
    <x v="16"/>
    <n v="4"/>
    <s v="ARON TADEU NASCIMENTO DE VITRO"/>
    <x v="5"/>
    <n v="1"/>
    <s v="Jul"/>
    <n v="2"/>
    <n v="2025"/>
  </r>
  <r>
    <x v="16"/>
    <n v="54"/>
    <s v="ROSINEIDE SILVA DE OLIVEIRA"/>
    <x v="0"/>
    <n v="1"/>
    <s v="Jul"/>
    <n v="2"/>
    <n v="2025"/>
  </r>
  <r>
    <x v="16"/>
    <n v="34"/>
    <s v="KESIA RAFAELA DA SILVA VILELA"/>
    <x v="4"/>
    <n v="1"/>
    <s v="Jul"/>
    <n v="2"/>
    <n v="2025"/>
  </r>
  <r>
    <x v="16"/>
    <n v="35"/>
    <s v="LARISSA ALMEIDA DE SOUZA"/>
    <x v="5"/>
    <n v="1"/>
    <s v="Jul"/>
    <n v="2"/>
    <n v="2025"/>
  </r>
  <r>
    <x v="16"/>
    <n v="17"/>
    <s v="FELICIO DA COSTA RIBEIRO ALVES"/>
    <x v="6"/>
    <n v="1"/>
    <s v="Jul"/>
    <n v="2"/>
    <n v="2025"/>
  </r>
  <r>
    <x v="16"/>
    <n v="50"/>
    <s v="POLIANA ROCHA DOS SANTOS"/>
    <x v="4"/>
    <n v="1"/>
    <s v="Jul"/>
    <n v="2"/>
    <n v="2025"/>
  </r>
  <r>
    <x v="16"/>
    <n v="34"/>
    <s v="KESIA RAFAELA DA SILVA VILELA"/>
    <x v="4"/>
    <n v="1"/>
    <s v="Jul"/>
    <n v="2"/>
    <n v="2025"/>
  </r>
  <r>
    <x v="16"/>
    <n v="6"/>
    <s v="CAMILA DA SILVA FERZE"/>
    <x v="4"/>
    <n v="1"/>
    <s v="Jul"/>
    <n v="2"/>
    <n v="2025"/>
  </r>
  <r>
    <x v="16"/>
    <n v="42"/>
    <s v="MARCIO GUILHERME BUENO DE MELO"/>
    <x v="4"/>
    <n v="1"/>
    <s v="Jul"/>
    <n v="2"/>
    <n v="2025"/>
  </r>
  <r>
    <x v="16"/>
    <n v="15"/>
    <s v="ELISETE DA SILVA SIMÕES"/>
    <x v="1"/>
    <n v="1"/>
    <s v="Jul"/>
    <n v="2"/>
    <n v="2025"/>
  </r>
  <r>
    <x v="16"/>
    <n v="23"/>
    <s v="GUSTAVO DE JESUS SANTOS"/>
    <x v="2"/>
    <n v="1"/>
    <s v="Jul"/>
    <n v="2"/>
    <n v="2025"/>
  </r>
  <r>
    <x v="16"/>
    <n v="10"/>
    <s v="DIOGO CESARIO MENDES DA SILVA"/>
    <x v="4"/>
    <n v="1"/>
    <s v="Jul"/>
    <n v="2"/>
    <n v="2025"/>
  </r>
  <r>
    <x v="17"/>
    <n v="29"/>
    <s v="JOÃO VICTOR MALAGOLLI COSTA"/>
    <x v="4"/>
    <n v="1"/>
    <s v="Jul"/>
    <n v="4"/>
    <n v="2025"/>
  </r>
  <r>
    <x v="17"/>
    <n v="3"/>
    <s v="ANTONIA ELIVANIA DA SILVA SANTOS GONÇALVES"/>
    <x v="7"/>
    <n v="1"/>
    <s v="Jul"/>
    <n v="4"/>
    <n v="2025"/>
  </r>
  <r>
    <x v="17"/>
    <n v="14"/>
    <s v="ELIADSON ARAÚJO DE SÁ"/>
    <x v="4"/>
    <n v="1"/>
    <s v="Jul"/>
    <n v="4"/>
    <n v="2025"/>
  </r>
  <r>
    <x v="18"/>
    <n v="40"/>
    <s v="MANUEL FERREIRA DOS SANTOS"/>
    <x v="5"/>
    <n v="1"/>
    <s v="Jul"/>
    <n v="3"/>
    <n v="2025"/>
  </r>
  <r>
    <x v="18"/>
    <n v="61"/>
    <s v="ALESSANDRA "/>
    <x v="6"/>
    <n v="1"/>
    <s v="Jul"/>
    <n v="3"/>
    <n v="2025"/>
  </r>
  <r>
    <x v="17"/>
    <n v="50"/>
    <s v="POLIANA ROCHA DOS SANTOS"/>
    <x v="1"/>
    <n v="1"/>
    <s v="Jul"/>
    <n v="4"/>
    <n v="2025"/>
  </r>
  <r>
    <x v="17"/>
    <n v="6"/>
    <s v="CAMILA DA SILVA FERZE"/>
    <x v="4"/>
    <n v="1"/>
    <s v="Jul"/>
    <n v="4"/>
    <n v="2025"/>
  </r>
  <r>
    <x v="17"/>
    <n v="61"/>
    <s v="ALESSANDRA "/>
    <x v="4"/>
    <n v="1"/>
    <s v="Jul"/>
    <n v="4"/>
    <n v="2025"/>
  </r>
  <r>
    <x v="17"/>
    <n v="62"/>
    <s v="FABIO LUIS"/>
    <x v="2"/>
    <n v="1"/>
    <s v="Jul"/>
    <n v="4"/>
    <n v="2025"/>
  </r>
  <r>
    <x v="17"/>
    <n v="2"/>
    <s v="ANDRÉ AGUILAR RIBEIRO"/>
    <x v="5"/>
    <n v="1"/>
    <s v="Jul"/>
    <n v="4"/>
    <n v="2025"/>
  </r>
  <r>
    <x v="17"/>
    <n v="55"/>
    <s v="VALDIRENE SERAFIM DO SANTOS"/>
    <x v="8"/>
    <n v="1"/>
    <s v="Jul"/>
    <n v="4"/>
    <n v="2025"/>
  </r>
  <r>
    <x v="17"/>
    <n v="14"/>
    <s v="ELIADSON ARAÚJO DE SÁ"/>
    <x v="4"/>
    <n v="1"/>
    <s v="Jul"/>
    <n v="4"/>
    <n v="2025"/>
  </r>
  <r>
    <x v="17"/>
    <n v="23"/>
    <s v="GUSTAVO DE JESUS SANTOS"/>
    <x v="4"/>
    <n v="1"/>
    <s v="Jul"/>
    <n v="4"/>
    <n v="2025"/>
  </r>
  <r>
    <x v="19"/>
    <n v="10"/>
    <s v="DIOGO CESARIO MENDES DA SILVA"/>
    <x v="4"/>
    <n v="1"/>
    <s v="Jul"/>
    <n v="8"/>
    <n v="2025"/>
  </r>
  <r>
    <x v="19"/>
    <n v="23"/>
    <s v="GUSTAVO DE JESUS SANTOS"/>
    <x v="4"/>
    <n v="1"/>
    <s v="Jul"/>
    <n v="8"/>
    <n v="2025"/>
  </r>
  <r>
    <x v="19"/>
    <n v="23"/>
    <s v="GUSTAVO DE JESUS SANTOS"/>
    <x v="2"/>
    <n v="1"/>
    <s v="Jul"/>
    <n v="8"/>
    <n v="2025"/>
  </r>
  <r>
    <x v="19"/>
    <n v="24"/>
    <s v="HENRIQUE MORAES GATINONI"/>
    <x v="2"/>
    <n v="1"/>
    <s v="Jul"/>
    <n v="8"/>
    <n v="2025"/>
  </r>
  <r>
    <x v="19"/>
    <n v="64"/>
    <s v="MARCIO MELO"/>
    <x v="2"/>
    <n v="1"/>
    <s v="Jul"/>
    <n v="8"/>
    <n v="2025"/>
  </r>
  <r>
    <x v="19"/>
    <n v="38"/>
    <s v="LUCAS CERIMELE DA SILVA"/>
    <x v="2"/>
    <n v="1"/>
    <s v="Jul"/>
    <n v="8"/>
    <n v="2025"/>
  </r>
  <r>
    <x v="19"/>
    <n v="23"/>
    <s v="GUSTAVO DE JESUS SANTOS"/>
    <x v="1"/>
    <n v="1"/>
    <s v="Jul"/>
    <n v="8"/>
    <n v="2025"/>
  </r>
  <r>
    <x v="19"/>
    <n v="23"/>
    <s v="GUSTAVO DE JESUS SANTOS"/>
    <x v="4"/>
    <n v="1"/>
    <s v="Jul"/>
    <n v="8"/>
    <n v="2025"/>
  </r>
  <r>
    <x v="19"/>
    <n v="42"/>
    <s v="MARCIO GUILHERME BUENO DE MELO"/>
    <x v="2"/>
    <n v="1"/>
    <s v="Jul"/>
    <n v="8"/>
    <n v="2025"/>
  </r>
  <r>
    <x v="19"/>
    <n v="42"/>
    <s v="MARCIO GUILHERME BUENO DE MELO"/>
    <x v="4"/>
    <n v="1"/>
    <s v="Jul"/>
    <n v="8"/>
    <n v="2025"/>
  </r>
  <r>
    <x v="19"/>
    <n v="31"/>
    <s v="JOSÉ DANIEL RIBEIRO DA SILVA"/>
    <x v="4"/>
    <n v="1"/>
    <s v="Jul"/>
    <n v="8"/>
    <n v="2025"/>
  </r>
  <r>
    <x v="20"/>
    <n v="23"/>
    <s v="GUSTAVO DE JESUS SANTOS"/>
    <x v="4"/>
    <n v="1"/>
    <s v="Jul"/>
    <n v="9"/>
    <n v="2025"/>
  </r>
  <r>
    <x v="20"/>
    <n v="42"/>
    <s v="MARCIO GUILHERME BUENO DE MELO"/>
    <x v="4"/>
    <n v="1"/>
    <s v="Jul"/>
    <n v="9"/>
    <n v="2025"/>
  </r>
  <r>
    <x v="20"/>
    <n v="10"/>
    <s v="DIOGO CESARIO MENDES DA SILVA"/>
    <x v="4"/>
    <n v="1"/>
    <s v="Jul"/>
    <n v="9"/>
    <n v="2025"/>
  </r>
  <r>
    <x v="20"/>
    <n v="29"/>
    <s v="JOÃO VICTOR MALAGOLLI COSTA"/>
    <x v="4"/>
    <n v="1"/>
    <s v="Jul"/>
    <n v="9"/>
    <n v="2025"/>
  </r>
  <r>
    <x v="20"/>
    <n v="49"/>
    <s v="PEDRO LUCAS RIBEIRO ARTHIAGAS "/>
    <x v="2"/>
    <n v="1"/>
    <s v="Jul"/>
    <n v="9"/>
    <n v="2025"/>
  </r>
  <r>
    <x v="21"/>
    <n v="23"/>
    <s v="GUSTAVO DE JESUS SANTOS"/>
    <x v="4"/>
    <n v="1"/>
    <s v="Jul"/>
    <n v="10"/>
    <n v="2025"/>
  </r>
  <r>
    <x v="21"/>
    <n v="42"/>
    <s v="MARCIO GUILHERME BUENO DE MELO"/>
    <x v="4"/>
    <n v="1"/>
    <s v="Jul"/>
    <n v="10"/>
    <n v="2025"/>
  </r>
  <r>
    <x v="21"/>
    <n v="3"/>
    <s v="ANTONIA ELIVANIA DA SILVA SANTOS GONÇALVES"/>
    <x v="4"/>
    <n v="1"/>
    <s v="Jul"/>
    <n v="10"/>
    <n v="2025"/>
  </r>
  <r>
    <x v="21"/>
    <n v="3"/>
    <s v="ANTONIA ELIVANIA DA SILVA SANTOS GONÇALVES"/>
    <x v="2"/>
    <n v="1"/>
    <s v="Jul"/>
    <n v="10"/>
    <n v="2025"/>
  </r>
  <r>
    <x v="21"/>
    <n v="34"/>
    <s v="KESIA RAFAELA DA SILVA VILELA"/>
    <x v="4"/>
    <n v="1"/>
    <s v="Jul"/>
    <n v="10"/>
    <n v="2025"/>
  </r>
  <r>
    <x v="21"/>
    <n v="34"/>
    <s v="KESIA RAFAELA DA SILVA VILELA"/>
    <x v="1"/>
    <n v="1"/>
    <s v="Jul"/>
    <n v="10"/>
    <n v="2025"/>
  </r>
  <r>
    <x v="21"/>
    <n v="34"/>
    <s v="KESIA RAFAELA DA SILVA VILELA"/>
    <x v="0"/>
    <n v="1"/>
    <s v="Jul"/>
    <n v="10"/>
    <n v="2025"/>
  </r>
  <r>
    <x v="21"/>
    <n v="4"/>
    <s v="ARON TADEU NASCIMENTO DE VITRO"/>
    <x v="2"/>
    <n v="1"/>
    <s v="Jul"/>
    <n v="10"/>
    <n v="2025"/>
  </r>
  <r>
    <x v="21"/>
    <n v="61"/>
    <s v="ALESSANDRA "/>
    <x v="2"/>
    <n v="1"/>
    <s v="Jul"/>
    <n v="10"/>
    <n v="2025"/>
  </r>
  <r>
    <x v="21"/>
    <n v="36"/>
    <s v="LEANDRO ALCANTARA DA SILVA"/>
    <x v="2"/>
    <n v="1"/>
    <s v="Jul"/>
    <n v="10"/>
    <n v="2025"/>
  </r>
  <r>
    <x v="21"/>
    <n v="57"/>
    <s v="VITOR DA SILVA PEDROSO"/>
    <x v="5"/>
    <n v="1"/>
    <s v="Jul"/>
    <n v="10"/>
    <n v="2025"/>
  </r>
  <r>
    <x v="21"/>
    <n v="3"/>
    <s v="ANTONIA ELIVANIA DA SILVA SANTOS GONÇALVES"/>
    <x v="5"/>
    <n v="1"/>
    <s v="Jul"/>
    <n v="10"/>
    <n v="2025"/>
  </r>
  <r>
    <x v="21"/>
    <n v="3"/>
    <s v="ANTONIA ELIVANIA DA SILVA SANTOS GONÇALVES"/>
    <x v="7"/>
    <n v="1"/>
    <s v="Jul"/>
    <n v="10"/>
    <n v="2025"/>
  </r>
  <r>
    <x v="21"/>
    <n v="3"/>
    <s v="ANTONIA ELIVANIA DA SILVA SANTOS GONÇALVES"/>
    <x v="6"/>
    <n v="1"/>
    <s v="Jul"/>
    <n v="10"/>
    <n v="2025"/>
  </r>
  <r>
    <x v="21"/>
    <n v="29"/>
    <s v="JOÃO VICTOR MALAGOLLI COSTA"/>
    <x v="4"/>
    <n v="1"/>
    <s v="Jul"/>
    <n v="10"/>
    <n v="2025"/>
  </r>
  <r>
    <x v="21"/>
    <n v="14"/>
    <s v="ELIADSON ARAÚJO DE SÁ"/>
    <x v="4"/>
    <n v="1"/>
    <s v="Jul"/>
    <n v="10"/>
    <n v="2025"/>
  </r>
  <r>
    <x v="22"/>
    <n v="23"/>
    <s v="GUSTAVO DE JESUS SANTOS"/>
    <x v="4"/>
    <n v="1"/>
    <s v="Jul"/>
    <n v="11"/>
    <n v="2025"/>
  </r>
  <r>
    <x v="22"/>
    <n v="12"/>
    <s v="EDUARDO FARIAS MENDES"/>
    <x v="5"/>
    <n v="1"/>
    <s v="Jul"/>
    <n v="11"/>
    <n v="2025"/>
  </r>
  <r>
    <x v="22"/>
    <n v="12"/>
    <s v="EDUARDO FARIAS MENDES"/>
    <x v="1"/>
    <n v="1"/>
    <s v="Jul"/>
    <n v="11"/>
    <n v="2025"/>
  </r>
  <r>
    <x v="22"/>
    <n v="42"/>
    <s v="MARCIO GUILHERME BUENO DE MELO"/>
    <x v="5"/>
    <n v="1"/>
    <s v="Jul"/>
    <n v="11"/>
    <n v="2025"/>
  </r>
  <r>
    <x v="22"/>
    <n v="42"/>
    <s v="MARCIO GUILHERME BUENO DE MELO"/>
    <x v="6"/>
    <n v="1"/>
    <s v="Jul"/>
    <n v="11"/>
    <n v="2025"/>
  </r>
  <r>
    <x v="22"/>
    <n v="51"/>
    <s v="RENAN COLONI MARTINS"/>
    <x v="5"/>
    <n v="1"/>
    <s v="Jul"/>
    <n v="11"/>
    <n v="2025"/>
  </r>
  <r>
    <x v="22"/>
    <n v="10"/>
    <s v="DIOGO CESARIO MENDES DA SILVA"/>
    <x v="5"/>
    <n v="1"/>
    <s v="Jul"/>
    <n v="11"/>
    <n v="2025"/>
  </r>
  <r>
    <x v="22"/>
    <n v="11"/>
    <s v="EDSON GATINONI JUNIOR"/>
    <x v="2"/>
    <n v="1"/>
    <s v="Jul"/>
    <n v="11"/>
    <n v="2025"/>
  </r>
  <r>
    <x v="22"/>
    <n v="47"/>
    <s v="MATHEUS FORTUNATO REIS"/>
    <x v="5"/>
    <n v="1"/>
    <s v="Jul"/>
    <n v="11"/>
    <n v="2025"/>
  </r>
  <r>
    <x v="23"/>
    <n v="55"/>
    <s v="VALDIRENE SERAFIM DO SANTOS"/>
    <x v="5"/>
    <n v="1"/>
    <s v="Jul"/>
    <n v="12"/>
    <n v="2025"/>
  </r>
  <r>
    <x v="23"/>
    <n v="40"/>
    <s v="MANUEL FERREIRA DOS SANTOS"/>
    <x v="5"/>
    <n v="1"/>
    <s v="Jul"/>
    <n v="12"/>
    <n v="2025"/>
  </r>
  <r>
    <x v="23"/>
    <n v="2"/>
    <s v="ANDRÉ AGUILAR RIBEIRO"/>
    <x v="5"/>
    <n v="1"/>
    <s v="Jul"/>
    <n v="12"/>
    <n v="2025"/>
  </r>
  <r>
    <x v="23"/>
    <n v="14"/>
    <s v="ELIADSON ARAÚJO DE SÁ"/>
    <x v="1"/>
    <n v="1"/>
    <s v="Jul"/>
    <n v="12"/>
    <n v="2025"/>
  </r>
  <r>
    <x v="23"/>
    <n v="14"/>
    <s v="ELIADSON ARAÚJO DE SÁ"/>
    <x v="4"/>
    <n v="1"/>
    <s v="Jul"/>
    <n v="12"/>
    <n v="2025"/>
  </r>
  <r>
    <x v="24"/>
    <n v="60"/>
    <s v="CLEITON"/>
    <x v="0"/>
    <n v="1"/>
    <s v="Jul"/>
    <n v="14"/>
    <n v="2025"/>
  </r>
  <r>
    <x v="24"/>
    <n v="50"/>
    <s v="POLIANA ROCHA DOS SANTOS"/>
    <x v="1"/>
    <n v="1"/>
    <s v="Jul"/>
    <n v="14"/>
    <n v="2025"/>
  </r>
  <r>
    <x v="24"/>
    <n v="48"/>
    <s v="MOISES DE MORAES"/>
    <x v="8"/>
    <n v="1"/>
    <s v="Jul"/>
    <n v="14"/>
    <n v="2025"/>
  </r>
  <r>
    <x v="24"/>
    <n v="17"/>
    <s v="FELICIO DA COSTA RIBEIRO ALVES"/>
    <x v="2"/>
    <n v="1"/>
    <s v="Jul"/>
    <n v="14"/>
    <n v="2025"/>
  </r>
  <r>
    <x v="24"/>
    <n v="30"/>
    <s v="JONATHAN CARLOS MOURA DA SILVA"/>
    <x v="2"/>
    <n v="1"/>
    <s v="Jul"/>
    <n v="14"/>
    <n v="2025"/>
  </r>
  <r>
    <x v="24"/>
    <n v="47"/>
    <s v="MATHEUS FORTUNATO REIS"/>
    <x v="5"/>
    <n v="1"/>
    <s v="Jul"/>
    <n v="14"/>
    <n v="2025"/>
  </r>
  <r>
    <x v="24"/>
    <n v="13"/>
    <s v="EDVANDO APARECIDO RODRIGUES DE MORAES"/>
    <x v="6"/>
    <n v="1"/>
    <s v="Jul"/>
    <n v="14"/>
    <n v="2025"/>
  </r>
  <r>
    <x v="25"/>
    <n v="62"/>
    <s v="FABIO LUIS"/>
    <x v="2"/>
    <n v="1"/>
    <s v="Jul"/>
    <n v="15"/>
    <n v="2025"/>
  </r>
  <r>
    <x v="25"/>
    <n v="29"/>
    <s v="JOÃO VICTOR MALAGOLLI COSTA"/>
    <x v="4"/>
    <n v="1"/>
    <s v="Jul"/>
    <n v="15"/>
    <n v="2025"/>
  </r>
  <r>
    <x v="25"/>
    <n v="17"/>
    <s v="FELICIO DA COSTA RIBEIRO ALVES"/>
    <x v="6"/>
    <n v="1"/>
    <s v="Jul"/>
    <n v="15"/>
    <n v="2025"/>
  </r>
  <r>
    <x v="25"/>
    <n v="16"/>
    <s v="FABIO FELIPE CARDOSO"/>
    <x v="6"/>
    <n v="1"/>
    <s v="Jul"/>
    <n v="15"/>
    <n v="2025"/>
  </r>
  <r>
    <x v="25"/>
    <n v="47"/>
    <s v="MATHEUS FORTUNATO REIS"/>
    <x v="4"/>
    <n v="1"/>
    <s v="Jul"/>
    <n v="15"/>
    <n v="2025"/>
  </r>
  <r>
    <x v="25"/>
    <n v="49"/>
    <s v="PEDRO LUCAS RIBEIRO ARTHIAGAS "/>
    <x v="4"/>
    <n v="1"/>
    <s v="Jul"/>
    <n v="15"/>
    <n v="2025"/>
  </r>
  <r>
    <x v="25"/>
    <n v="49"/>
    <s v="PEDRO LUCAS RIBEIRO ARTHIAGAS "/>
    <x v="5"/>
    <n v="1"/>
    <s v="Jul"/>
    <n v="15"/>
    <n v="2025"/>
  </r>
  <r>
    <x v="25"/>
    <n v="23"/>
    <s v="GUSTAVO DE JESUS SANTOS"/>
    <x v="4"/>
    <n v="1"/>
    <s v="Jul"/>
    <n v="15"/>
    <n v="2025"/>
  </r>
  <r>
    <x v="25"/>
    <n v="42"/>
    <s v="MARCIO GUILHERME BUENO DE MELO"/>
    <x v="4"/>
    <n v="1"/>
    <s v="Jul"/>
    <n v="15"/>
    <n v="2025"/>
  </r>
  <r>
    <x v="25"/>
    <n v="6"/>
    <s v="CAMILA DA SILVA FERZE"/>
    <x v="4"/>
    <n v="1"/>
    <s v="Jul"/>
    <n v="15"/>
    <n v="2025"/>
  </r>
  <r>
    <x v="25"/>
    <n v="55"/>
    <s v="VALDIRENE SERAFIM DO SANTOS"/>
    <x v="1"/>
    <n v="1"/>
    <s v="Jul"/>
    <n v="15"/>
    <n v="2025"/>
  </r>
  <r>
    <x v="25"/>
    <n v="14"/>
    <s v="ELIADSON ARAÚJO DE SÁ"/>
    <x v="4"/>
    <n v="1"/>
    <s v="Jul"/>
    <n v="15"/>
    <n v="2025"/>
  </r>
  <r>
    <x v="25"/>
    <n v="14"/>
    <s v="ELIADSON ARAÚJO DE SÁ"/>
    <x v="1"/>
    <n v="1"/>
    <s v="Jul"/>
    <n v="15"/>
    <n v="2025"/>
  </r>
  <r>
    <x v="26"/>
    <n v="60"/>
    <s v="CLEITON"/>
    <x v="6"/>
    <n v="1"/>
    <s v="Jul"/>
    <n v="16"/>
    <n v="2025"/>
  </r>
  <r>
    <x v="26"/>
    <n v="42"/>
    <s v="MARCIO GUILHERME BUENO DE MELO"/>
    <x v="4"/>
    <n v="1"/>
    <s v="Jul"/>
    <n v="16"/>
    <n v="2025"/>
  </r>
  <r>
    <x v="26"/>
    <n v="34"/>
    <s v="KESIA RAFAELA DA SILVA VILELA"/>
    <x v="4"/>
    <n v="1"/>
    <s v="Jul"/>
    <n v="16"/>
    <n v="2025"/>
  </r>
  <r>
    <x v="26"/>
    <n v="29"/>
    <s v="JOÃO VICTOR MALAGOLLI COSTA"/>
    <x v="4"/>
    <n v="1"/>
    <s v="Jul"/>
    <n v="16"/>
    <n v="2025"/>
  </r>
  <r>
    <x v="26"/>
    <n v="60"/>
    <s v="CLEITON"/>
    <x v="1"/>
    <n v="1"/>
    <s v="Jul"/>
    <n v="16"/>
    <n v="2025"/>
  </r>
  <r>
    <x v="27"/>
    <n v="42"/>
    <s v="MARCIO GUILHERME BUENO DE MELO"/>
    <x v="6"/>
    <n v="1"/>
    <s v="Jul"/>
    <n v="17"/>
    <n v="2025"/>
  </r>
  <r>
    <x v="27"/>
    <n v="62"/>
    <s v="FABIO LUIS"/>
    <x v="6"/>
    <n v="1"/>
    <s v="Jul"/>
    <n v="17"/>
    <n v="2025"/>
  </r>
  <r>
    <x v="27"/>
    <n v="62"/>
    <s v="FABIO LUIS"/>
    <x v="4"/>
    <n v="1"/>
    <s v="Jul"/>
    <n v="17"/>
    <n v="2025"/>
  </r>
  <r>
    <x v="27"/>
    <n v="29"/>
    <s v="JOÃO VICTOR MALAGOLLI COSTA"/>
    <x v="4"/>
    <n v="1"/>
    <s v="Jul"/>
    <n v="17"/>
    <n v="2025"/>
  </r>
  <r>
    <x v="27"/>
    <n v="63"/>
    <s v="JOILSON"/>
    <x v="4"/>
    <n v="1"/>
    <s v="Jul"/>
    <n v="17"/>
    <n v="2025"/>
  </r>
  <r>
    <x v="27"/>
    <n v="63"/>
    <s v="JOILSON"/>
    <x v="3"/>
    <n v="1"/>
    <s v="Jul"/>
    <n v="17"/>
    <n v="2025"/>
  </r>
  <r>
    <x v="27"/>
    <n v="21"/>
    <s v="GISELE PEREIRA DA SILVA"/>
    <x v="4"/>
    <n v="1"/>
    <s v="Jul"/>
    <n v="17"/>
    <n v="2025"/>
  </r>
  <r>
    <x v="27"/>
    <n v="65"/>
    <s v="MARLI ROSA"/>
    <x v="6"/>
    <n v="1"/>
    <s v="Jul"/>
    <n v="17"/>
    <n v="2025"/>
  </r>
  <r>
    <x v="27"/>
    <n v="65"/>
    <s v="MARLI ROSA"/>
    <x v="5"/>
    <n v="1"/>
    <s v="Jul"/>
    <n v="17"/>
    <n v="2025"/>
  </r>
  <r>
    <x v="28"/>
    <n v="48"/>
    <s v="MOISES DE MORAES"/>
    <x v="8"/>
    <n v="1"/>
    <s v="Jul"/>
    <n v="18"/>
    <n v="2025"/>
  </r>
  <r>
    <x v="28"/>
    <n v="48"/>
    <s v="MOISES DE MORAES"/>
    <x v="5"/>
    <n v="1"/>
    <s v="Jul"/>
    <n v="18"/>
    <n v="2025"/>
  </r>
  <r>
    <x v="28"/>
    <n v="23"/>
    <s v="GUSTAVO DE JESUS SANTOS"/>
    <x v="4"/>
    <n v="1"/>
    <s v="Jul"/>
    <n v="18"/>
    <n v="2025"/>
  </r>
  <r>
    <x v="28"/>
    <n v="42"/>
    <s v="MARCIO GUILHERME BUENO DE MELO"/>
    <x v="4"/>
    <n v="1"/>
    <s v="Jul"/>
    <n v="18"/>
    <n v="2025"/>
  </r>
  <r>
    <x v="28"/>
    <n v="63"/>
    <s v="JOILSON"/>
    <x v="6"/>
    <n v="1"/>
    <s v="Jul"/>
    <n v="18"/>
    <n v="2025"/>
  </r>
  <r>
    <x v="28"/>
    <n v="1"/>
    <s v="AMÉLIA BRITO ROCHA"/>
    <x v="2"/>
    <n v="1"/>
    <s v="Jul"/>
    <n v="18"/>
    <n v="2025"/>
  </r>
  <r>
    <x v="28"/>
    <n v="61"/>
    <s v="ALESSANDRA "/>
    <x v="6"/>
    <n v="1"/>
    <s v="Jul"/>
    <n v="18"/>
    <n v="2025"/>
  </r>
  <r>
    <x v="28"/>
    <n v="23"/>
    <s v="GUSTAVO DE JESUS SANTOS"/>
    <x v="4"/>
    <n v="1"/>
    <s v="Jul"/>
    <n v="18"/>
    <n v="2025"/>
  </r>
  <r>
    <x v="28"/>
    <n v="29"/>
    <s v="JOÃO VICTOR MALAGOLLI COSTA"/>
    <x v="4"/>
    <n v="1"/>
    <s v="Jul"/>
    <n v="18"/>
    <n v="2025"/>
  </r>
  <r>
    <x v="28"/>
    <n v="21"/>
    <s v="GISELE PEREIRA DA SILVA"/>
    <x v="1"/>
    <n v="1"/>
    <s v="Jul"/>
    <n v="18"/>
    <n v="2025"/>
  </r>
  <r>
    <x v="28"/>
    <n v="53"/>
    <s v="ROSALINA APARECIDA GONÇALVES DE SOUZA"/>
    <x v="12"/>
    <n v="1"/>
    <s v="Jul"/>
    <n v="18"/>
    <n v="2025"/>
  </r>
  <r>
    <x v="28"/>
    <n v="2"/>
    <s v="ANDRÉ AGUILAR RIBEIRO"/>
    <x v="5"/>
    <n v="1"/>
    <s v="Jul"/>
    <n v="18"/>
    <n v="2025"/>
  </r>
  <r>
    <x v="28"/>
    <n v="49"/>
    <s v="PEDRO LUCAS RIBEIRO ARTHIAGAS "/>
    <x v="9"/>
    <n v="1"/>
    <s v="Jul"/>
    <n v="18"/>
    <n v="2025"/>
  </r>
  <r>
    <x v="28"/>
    <n v="55"/>
    <s v="VALDIRENE SERAFIM DO SANTOS"/>
    <x v="4"/>
    <n v="1"/>
    <s v="Jul"/>
    <n v="18"/>
    <n v="2025"/>
  </r>
  <r>
    <x v="28"/>
    <n v="2"/>
    <s v="ANDRÉ AGUILAR RIBEIRO"/>
    <x v="5"/>
    <n v="1"/>
    <s v="Jul"/>
    <n v="18"/>
    <n v="2025"/>
  </r>
  <r>
    <x v="28"/>
    <n v="14"/>
    <s v="ELIADSON ARAÚJO DE SÁ"/>
    <x v="4"/>
    <n v="1"/>
    <s v="Jul"/>
    <n v="18"/>
    <n v="2025"/>
  </r>
  <r>
    <x v="29"/>
    <n v="42"/>
    <s v="MARCIO GUILHERME BUENO DE MELO"/>
    <x v="4"/>
    <n v="1"/>
    <s v="Jul"/>
    <n v="19"/>
    <n v="2025"/>
  </r>
  <r>
    <x v="29"/>
    <n v="33"/>
    <s v="KATHIA APARECIDA SANTOS"/>
    <x v="4"/>
    <n v="1"/>
    <s v="Jul"/>
    <n v="19"/>
    <n v="2025"/>
  </r>
  <r>
    <x v="29"/>
    <n v="39"/>
    <s v="LUCILENE DIAS FERREIRA DE OLIVEIRA"/>
    <x v="4"/>
    <n v="1"/>
    <s v="Jul"/>
    <n v="19"/>
    <n v="2025"/>
  </r>
  <r>
    <x v="29"/>
    <n v="29"/>
    <s v="JOÃO VICTOR MALAGOLLI COSTA"/>
    <x v="4"/>
    <n v="1"/>
    <s v="Jul"/>
    <n v="19"/>
    <n v="2025"/>
  </r>
  <r>
    <x v="29"/>
    <n v="23"/>
    <s v="GUSTAVO DE JESUS SANTOS"/>
    <x v="4"/>
    <n v="1"/>
    <s v="Jul"/>
    <n v="19"/>
    <n v="2025"/>
  </r>
  <r>
    <x v="29"/>
    <n v="34"/>
    <s v="KESIA RAFAELA DA SILVA VILELA"/>
    <x v="4"/>
    <n v="1"/>
    <s v="Jul"/>
    <n v="19"/>
    <n v="2025"/>
  </r>
  <r>
    <x v="29"/>
    <n v="17"/>
    <s v="FELICIO DA COSTA RIBEIRO ALVES"/>
    <x v="4"/>
    <n v="1"/>
    <s v="Jul"/>
    <n v="19"/>
    <n v="2025"/>
  </r>
  <r>
    <x v="29"/>
    <n v="61"/>
    <s v="ALESSANDRA "/>
    <x v="4"/>
    <n v="1"/>
    <s v="Jul"/>
    <n v="19"/>
    <n v="2025"/>
  </r>
  <r>
    <x v="29"/>
    <n v="61"/>
    <s v="ALESSANDRA "/>
    <x v="1"/>
    <n v="1"/>
    <s v="Jul"/>
    <n v="19"/>
    <n v="2025"/>
  </r>
  <r>
    <x v="29"/>
    <n v="1"/>
    <s v="AMÉLIA BRITO ROCHA"/>
    <x v="5"/>
    <n v="1"/>
    <s v="Jul"/>
    <n v="19"/>
    <n v="2025"/>
  </r>
  <r>
    <x v="29"/>
    <n v="13"/>
    <s v="EDVANDO APARECIDO RODRIGUES DE MORAES"/>
    <x v="6"/>
    <n v="1"/>
    <s v="Jul"/>
    <n v="19"/>
    <n v="2025"/>
  </r>
  <r>
    <x v="30"/>
    <n v="12"/>
    <s v="EDUARDO FARIAS MENDES"/>
    <x v="2"/>
    <n v="1"/>
    <s v="Jul"/>
    <n v="21"/>
    <n v="2025"/>
  </r>
  <r>
    <x v="30"/>
    <n v="61"/>
    <s v="ALESSANDRA "/>
    <x v="2"/>
    <n v="1"/>
    <s v="Jul"/>
    <n v="21"/>
    <n v="2025"/>
  </r>
  <r>
    <x v="30"/>
    <n v="42"/>
    <s v="MARCIO GUILHERME BUENO DE MELO"/>
    <x v="2"/>
    <n v="1"/>
    <s v="Jul"/>
    <n v="21"/>
    <n v="2025"/>
  </r>
  <r>
    <x v="30"/>
    <n v="42"/>
    <s v="MARCIO GUILHERME BUENO DE MELO"/>
    <x v="0"/>
    <n v="1"/>
    <s v="Jul"/>
    <n v="21"/>
    <n v="2025"/>
  </r>
  <r>
    <x v="30"/>
    <n v="61"/>
    <s v="ALESSANDRA "/>
    <x v="6"/>
    <n v="1"/>
    <s v="Jul"/>
    <n v="21"/>
    <n v="2025"/>
  </r>
  <r>
    <x v="30"/>
    <n v="48"/>
    <s v="MOISES DE MORAES"/>
    <x v="8"/>
    <n v="1"/>
    <s v="Jul"/>
    <n v="21"/>
    <n v="2025"/>
  </r>
  <r>
    <x v="30"/>
    <n v="14"/>
    <s v="ELIADSON ARAÚJO DE SÁ"/>
    <x v="4"/>
    <n v="1"/>
    <s v="Jul"/>
    <n v="21"/>
    <n v="2025"/>
  </r>
  <r>
    <x v="30"/>
    <n v="47"/>
    <s v="MATHEUS FORTUNATO REIS"/>
    <x v="4"/>
    <n v="1"/>
    <s v="Jul"/>
    <n v="21"/>
    <n v="2025"/>
  </r>
  <r>
    <x v="31"/>
    <n v="33"/>
    <s v="KATHIA APARECIDA SANTOS"/>
    <x v="2"/>
    <n v="1"/>
    <s v="Jul"/>
    <n v="22"/>
    <n v="2025"/>
  </r>
  <r>
    <x v="31"/>
    <n v="34"/>
    <s v="KESIA RAFAELA DA SILVA VILELA"/>
    <x v="2"/>
    <n v="1"/>
    <s v="Jul"/>
    <n v="22"/>
    <n v="2025"/>
  </r>
  <r>
    <x v="31"/>
    <n v="23"/>
    <s v="GUSTAVO DE JESUS SANTOS"/>
    <x v="4"/>
    <n v="1"/>
    <s v="Jul"/>
    <n v="22"/>
    <n v="2025"/>
  </r>
  <r>
    <x v="31"/>
    <n v="2"/>
    <s v="ANDRÉ AGUILAR RIBEIRO"/>
    <x v="5"/>
    <n v="1"/>
    <s v="Jul"/>
    <n v="22"/>
    <n v="2025"/>
  </r>
  <r>
    <x v="31"/>
    <n v="61"/>
    <s v="ALESSANDRA "/>
    <x v="4"/>
    <n v="1"/>
    <s v="Jul"/>
    <n v="22"/>
    <n v="2025"/>
  </r>
  <r>
    <x v="31"/>
    <n v="29"/>
    <s v="JOÃO VICTOR MALAGOLLI COSTA"/>
    <x v="4"/>
    <n v="1"/>
    <s v="Jul"/>
    <n v="22"/>
    <n v="2025"/>
  </r>
  <r>
    <x v="31"/>
    <n v="57"/>
    <s v="VITOR DA SILVA PEDROSO"/>
    <x v="4"/>
    <n v="1"/>
    <s v="Jul"/>
    <n v="22"/>
    <n v="2025"/>
  </r>
  <r>
    <x v="31"/>
    <n v="57"/>
    <s v="VITOR DA SILVA PEDROSO"/>
    <x v="5"/>
    <n v="1"/>
    <s v="Jul"/>
    <n v="22"/>
    <n v="2025"/>
  </r>
  <r>
    <x v="31"/>
    <n v="2"/>
    <s v="ANDRÉ AGUILAR RIBEIRO"/>
    <x v="5"/>
    <n v="1"/>
    <s v="Jul"/>
    <n v="22"/>
    <n v="2025"/>
  </r>
  <r>
    <x v="31"/>
    <n v="49"/>
    <s v="PEDRO LUCAS RIBEIRO ARTHIAGAS "/>
    <x v="0"/>
    <n v="1"/>
    <s v="Jul"/>
    <n v="22"/>
    <n v="2025"/>
  </r>
  <r>
    <x v="31"/>
    <n v="54"/>
    <s v="ROSINEIDE SILVA DE OLIVEIRA"/>
    <x v="7"/>
    <n v="1"/>
    <s v="Jul"/>
    <n v="22"/>
    <n v="2025"/>
  </r>
  <r>
    <x v="31"/>
    <n v="40"/>
    <s v="MANUEL FERREIRA DOS SANTOS"/>
    <x v="1"/>
    <n v="1"/>
    <s v="Jul"/>
    <n v="22"/>
    <n v="2025"/>
  </r>
  <r>
    <x v="31"/>
    <n v="40"/>
    <s v="MANUEL FERREIRA DOS SANTOS"/>
    <x v="2"/>
    <n v="1"/>
    <s v="Jul"/>
    <n v="22"/>
    <n v="2025"/>
  </r>
  <r>
    <x v="32"/>
    <n v="23"/>
    <s v="GUSTAVO DE JESUS SANTOS"/>
    <x v="4"/>
    <n v="1"/>
    <s v="Jul"/>
    <n v="23"/>
    <n v="2025"/>
  </r>
  <r>
    <x v="32"/>
    <n v="42"/>
    <s v="MARCIO GUILHERME BUENO DE MELO"/>
    <x v="4"/>
    <n v="1"/>
    <s v="Jul"/>
    <n v="23"/>
    <n v="2025"/>
  </r>
  <r>
    <x v="32"/>
    <n v="29"/>
    <s v="JOÃO VICTOR MALAGOLLI COSTA"/>
    <x v="4"/>
    <n v="1"/>
    <s v="Jul"/>
    <n v="23"/>
    <n v="2025"/>
  </r>
  <r>
    <x v="32"/>
    <n v="50"/>
    <s v="POLIANA ROCHA DOS SANTOS"/>
    <x v="4"/>
    <n v="1"/>
    <s v="Jul"/>
    <n v="23"/>
    <n v="2025"/>
  </r>
  <r>
    <x v="32"/>
    <n v="50"/>
    <s v="POLIANA ROCHA DOS SANTOS"/>
    <x v="1"/>
    <n v="1"/>
    <s v="Jul"/>
    <n v="23"/>
    <n v="2025"/>
  </r>
  <r>
    <x v="32"/>
    <n v="61"/>
    <s v="ALESSANDRA "/>
    <x v="1"/>
    <n v="1"/>
    <s v="Jul"/>
    <n v="23"/>
    <n v="2025"/>
  </r>
  <r>
    <x v="32"/>
    <n v="61"/>
    <s v="ALESSANDRA "/>
    <x v="6"/>
    <n v="1"/>
    <s v="Jul"/>
    <n v="23"/>
    <n v="2025"/>
  </r>
  <r>
    <x v="32"/>
    <n v="61"/>
    <s v="ALESSANDRA "/>
    <x v="4"/>
    <n v="1"/>
    <s v="Jul"/>
    <n v="23"/>
    <n v="2025"/>
  </r>
  <r>
    <x v="32"/>
    <n v="35"/>
    <s v="LARISSA ALMEIDA DE SOUZA"/>
    <x v="1"/>
    <n v="1"/>
    <s v="Jul"/>
    <n v="23"/>
    <n v="2025"/>
  </r>
  <r>
    <x v="32"/>
    <n v="35"/>
    <s v="LARISSA ALMEIDA DE SOUZA"/>
    <x v="6"/>
    <n v="1"/>
    <s v="Jul"/>
    <n v="23"/>
    <n v="2025"/>
  </r>
  <r>
    <x v="32"/>
    <n v="35"/>
    <s v="LARISSA ALMEIDA DE SOUZA"/>
    <x v="4"/>
    <n v="1"/>
    <s v="Jul"/>
    <n v="23"/>
    <n v="2025"/>
  </r>
  <r>
    <x v="32"/>
    <n v="17"/>
    <s v="FELICIO DA COSTA RIBEIRO ALVES"/>
    <x v="6"/>
    <n v="1"/>
    <s v="Jul"/>
    <n v="23"/>
    <n v="2025"/>
  </r>
  <r>
    <x v="32"/>
    <n v="51"/>
    <s v="RENAN COLONI MARTINS"/>
    <x v="4"/>
    <n v="1"/>
    <s v="Jul"/>
    <n v="23"/>
    <n v="2025"/>
  </r>
  <r>
    <x v="32"/>
    <n v="29"/>
    <s v="JOÃO VICTOR MALAGOLLI COSTA"/>
    <x v="4"/>
    <n v="1"/>
    <s v="Jul"/>
    <n v="23"/>
    <n v="2025"/>
  </r>
  <r>
    <x v="32"/>
    <n v="23"/>
    <s v="GUSTAVO DE JESUS SANTOS"/>
    <x v="4"/>
    <n v="1"/>
    <s v="Jul"/>
    <n v="23"/>
    <n v="2025"/>
  </r>
  <r>
    <x v="32"/>
    <n v="17"/>
    <s v="FELICIO DA COSTA RIBEIRO ALVES"/>
    <x v="7"/>
    <n v="1"/>
    <s v="Jul"/>
    <n v="23"/>
    <n v="2025"/>
  </r>
  <r>
    <x v="32"/>
    <n v="40"/>
    <s v="MANUEL FERREIRA DOS SANTOS"/>
    <x v="7"/>
    <n v="1"/>
    <s v="Jul"/>
    <n v="23"/>
    <n v="2025"/>
  </r>
  <r>
    <x v="32"/>
    <n v="40"/>
    <s v="MANUEL FERREIRA DOS SANTOS"/>
    <x v="5"/>
    <n v="1"/>
    <s v="Jul"/>
    <n v="23"/>
    <n v="2025"/>
  </r>
  <r>
    <x v="32"/>
    <n v="40"/>
    <s v="MANUEL FERREIRA DOS SANTOS"/>
    <x v="1"/>
    <n v="1"/>
    <s v="Jul"/>
    <n v="23"/>
    <n v="2025"/>
  </r>
  <r>
    <x v="33"/>
    <n v="23"/>
    <s v="GUSTAVO DE JESUS SANTOS"/>
    <x v="4"/>
    <n v="1"/>
    <s v="Jul"/>
    <n v="24"/>
    <n v="2025"/>
  </r>
  <r>
    <x v="33"/>
    <n v="23"/>
    <s v="GUSTAVO DE JESUS SANTOS"/>
    <x v="4"/>
    <n v="1"/>
    <s v="Jul"/>
    <n v="24"/>
    <n v="2025"/>
  </r>
  <r>
    <x v="33"/>
    <n v="29"/>
    <s v="JOÃO VICTOR MALAGOLLI COSTA"/>
    <x v="4"/>
    <n v="1"/>
    <s v="Jul"/>
    <n v="24"/>
    <n v="2025"/>
  </r>
  <r>
    <x v="33"/>
    <n v="29"/>
    <s v="JOÃO VICTOR MALAGOLLI COSTA"/>
    <x v="4"/>
    <n v="1"/>
    <s v="Jul"/>
    <n v="24"/>
    <n v="2025"/>
  </r>
  <r>
    <x v="33"/>
    <n v="61"/>
    <s v="ALESSANDRA "/>
    <x v="4"/>
    <n v="1"/>
    <s v="Jul"/>
    <n v="24"/>
    <n v="2025"/>
  </r>
  <r>
    <x v="33"/>
    <n v="61"/>
    <s v="ALESSANDRA "/>
    <x v="4"/>
    <n v="1"/>
    <s v="Jul"/>
    <n v="24"/>
    <n v="2025"/>
  </r>
  <r>
    <x v="33"/>
    <n v="35"/>
    <s v="LARISSA ALMEIDA DE SOUZA"/>
    <x v="4"/>
    <n v="1"/>
    <s v="Jul"/>
    <n v="24"/>
    <n v="2025"/>
  </r>
  <r>
    <x v="33"/>
    <n v="49"/>
    <s v="PEDRO LUCAS RIBEIRO ARTHIAGAS "/>
    <x v="4"/>
    <n v="1"/>
    <s v="Jul"/>
    <n v="24"/>
    <n v="2025"/>
  </r>
  <r>
    <x v="33"/>
    <n v="34"/>
    <s v="KESIA RAFAELA DA SILVA VILELA"/>
    <x v="4"/>
    <n v="1"/>
    <s v="Jul"/>
    <n v="24"/>
    <n v="2025"/>
  </r>
  <r>
    <x v="33"/>
    <n v="23"/>
    <s v="GUSTAVO DE JESUS SANTOS"/>
    <x v="5"/>
    <n v="1"/>
    <s v="Jul"/>
    <n v="24"/>
    <n v="2025"/>
  </r>
  <r>
    <x v="33"/>
    <n v="49"/>
    <s v="PEDRO LUCAS RIBEIRO ARTHIAGAS "/>
    <x v="4"/>
    <n v="1"/>
    <s v="Jul"/>
    <n v="24"/>
    <n v="2025"/>
  </r>
  <r>
    <x v="33"/>
    <n v="49"/>
    <s v="PEDRO LUCAS RIBEIRO ARTHIAGAS "/>
    <x v="3"/>
    <n v="1"/>
    <s v="Jul"/>
    <n v="24"/>
    <n v="2025"/>
  </r>
  <r>
    <x v="33"/>
    <n v="2"/>
    <s v="ANDRÉ AGUILAR RIBEIRO"/>
    <x v="5"/>
    <n v="1"/>
    <s v="Jul"/>
    <n v="24"/>
    <n v="2025"/>
  </r>
  <r>
    <x v="34"/>
    <n v="29"/>
    <s v="JOÃO VICTOR MALAGOLLI COSTA"/>
    <x v="4"/>
    <n v="1"/>
    <s v="Jul"/>
    <n v="25"/>
    <n v="2025"/>
  </r>
  <r>
    <x v="34"/>
    <n v="50"/>
    <s v="POLIANA ROCHA DOS SANTOS"/>
    <x v="4"/>
    <n v="1"/>
    <s v="Jul"/>
    <n v="25"/>
    <n v="2025"/>
  </r>
  <r>
    <x v="34"/>
    <n v="50"/>
    <s v="POLIANA ROCHA DOS SANTOS"/>
    <x v="1"/>
    <n v="1"/>
    <s v="Jul"/>
    <n v="25"/>
    <n v="2025"/>
  </r>
  <r>
    <x v="34"/>
    <n v="35"/>
    <s v="LARISSA ALMEIDA DE SOUZA"/>
    <x v="4"/>
    <n v="1"/>
    <s v="Jul"/>
    <n v="25"/>
    <n v="2025"/>
  </r>
  <r>
    <x v="34"/>
    <n v="35"/>
    <s v="LARISSA ALMEIDA DE SOUZA"/>
    <x v="1"/>
    <n v="1"/>
    <s v="Jul"/>
    <n v="25"/>
    <n v="2025"/>
  </r>
  <r>
    <x v="34"/>
    <n v="34"/>
    <s v="KESIA RAFAELA DA SILVA VILELA"/>
    <x v="1"/>
    <n v="1"/>
    <s v="Jul"/>
    <n v="25"/>
    <n v="2025"/>
  </r>
  <r>
    <x v="34"/>
    <n v="34"/>
    <s v="KESIA RAFAELA DA SILVA VILELA"/>
    <x v="8"/>
    <n v="1"/>
    <s v="Jul"/>
    <n v="25"/>
    <n v="2025"/>
  </r>
  <r>
    <x v="34"/>
    <n v="61"/>
    <s v="ALESSANDRA "/>
    <x v="2"/>
    <n v="1"/>
    <s v="Jul"/>
    <n v="25"/>
    <n v="2025"/>
  </r>
  <r>
    <x v="34"/>
    <n v="61"/>
    <s v="ALESSANDRA "/>
    <x v="4"/>
    <n v="1"/>
    <s v="Jul"/>
    <n v="25"/>
    <n v="2025"/>
  </r>
  <r>
    <x v="34"/>
    <n v="61"/>
    <s v="ALESSANDRA "/>
    <x v="6"/>
    <n v="1"/>
    <s v="Jul"/>
    <n v="25"/>
    <n v="2025"/>
  </r>
  <r>
    <x v="34"/>
    <n v="35"/>
    <s v="LARISSA ALMEIDA DE SOUZA"/>
    <x v="5"/>
    <n v="1"/>
    <s v="Jul"/>
    <n v="25"/>
    <n v="2025"/>
  </r>
  <r>
    <x v="34"/>
    <n v="35"/>
    <s v="LARISSA ALMEIDA DE SOUZA"/>
    <x v="1"/>
    <n v="1"/>
    <s v="Jul"/>
    <n v="25"/>
    <n v="2025"/>
  </r>
  <r>
    <x v="34"/>
    <n v="60"/>
    <s v="CLEITON"/>
    <x v="1"/>
    <n v="1"/>
    <s v="Jul"/>
    <n v="25"/>
    <n v="2025"/>
  </r>
  <r>
    <x v="34"/>
    <n v="60"/>
    <s v="CLEITON"/>
    <x v="6"/>
    <n v="1"/>
    <s v="Jul"/>
    <n v="25"/>
    <n v="2025"/>
  </r>
  <r>
    <x v="34"/>
    <n v="62"/>
    <s v="FABIO LUIS"/>
    <x v="4"/>
    <n v="1"/>
    <s v="Jul"/>
    <n v="25"/>
    <n v="2025"/>
  </r>
  <r>
    <x v="34"/>
    <n v="53"/>
    <s v="ROSALINA APARECIDA GONÇALVES DE SOUZA"/>
    <x v="4"/>
    <n v="1"/>
    <s v="Jul"/>
    <n v="25"/>
    <n v="2025"/>
  </r>
  <r>
    <x v="34"/>
    <n v="55"/>
    <s v="VALDIRENE SERAFIM DO SANTOS"/>
    <x v="1"/>
    <n v="1"/>
    <s v="Jul"/>
    <n v="25"/>
    <n v="2025"/>
  </r>
  <r>
    <x v="34"/>
    <n v="40"/>
    <s v="MANUEL FERREIRA DOS SANTOS"/>
    <x v="5"/>
    <n v="1"/>
    <s v="Jul"/>
    <n v="25"/>
    <n v="2025"/>
  </r>
  <r>
    <x v="34"/>
    <n v="14"/>
    <s v="ELIADSON ARAÚJO DE SÁ"/>
    <x v="5"/>
    <n v="1"/>
    <s v="Jul"/>
    <n v="25"/>
    <n v="2025"/>
  </r>
  <r>
    <x v="34"/>
    <n v="21"/>
    <s v="GISELE PEREIRA DA SILVA"/>
    <x v="4"/>
    <n v="1"/>
    <s v="Jul"/>
    <n v="25"/>
    <n v="2025"/>
  </r>
  <r>
    <x v="34"/>
    <n v="29"/>
    <s v="JOÃO VICTOR MALAGOLLI COSTA"/>
    <x v="4"/>
    <n v="1"/>
    <s v="Jul"/>
    <n v="25"/>
    <n v="2025"/>
  </r>
  <r>
    <x v="34"/>
    <n v="47"/>
    <s v="MATHEUS FORTUNATO REIS"/>
    <x v="4"/>
    <n v="1"/>
    <s v="Jul"/>
    <n v="25"/>
    <n v="2025"/>
  </r>
  <r>
    <x v="35"/>
    <n v="14"/>
    <s v="ELIADSON ARAÚJO DE SÁ"/>
    <x v="1"/>
    <n v="1"/>
    <s v="Jul"/>
    <n v="26"/>
    <n v="2025"/>
  </r>
  <r>
    <x v="35"/>
    <n v="14"/>
    <s v="ELIADSON ARAÚJO DE SÁ"/>
    <x v="4"/>
    <n v="1"/>
    <s v="Jul"/>
    <n v="26"/>
    <n v="2025"/>
  </r>
  <r>
    <x v="35"/>
    <n v="40"/>
    <s v="MANUEL FERREIRA DOS SANTOS"/>
    <x v="5"/>
    <n v="1"/>
    <s v="Jul"/>
    <n v="26"/>
    <n v="2025"/>
  </r>
  <r>
    <x v="35"/>
    <n v="2"/>
    <s v="ANDRÉ AGUILAR RIBEIRO"/>
    <x v="5"/>
    <n v="1"/>
    <s v="Jul"/>
    <n v="26"/>
    <n v="2025"/>
  </r>
  <r>
    <x v="35"/>
    <n v="4"/>
    <s v="ARON TADEU NASCIMENTO DE VITRO"/>
    <x v="4"/>
    <n v="1"/>
    <s v="Jul"/>
    <n v="26"/>
    <n v="2025"/>
  </r>
  <r>
    <x v="35"/>
    <n v="65"/>
    <s v="MARLI ROSA"/>
    <x v="5"/>
    <n v="1"/>
    <s v="Jul"/>
    <n v="26"/>
    <n v="2025"/>
  </r>
  <r>
    <x v="35"/>
    <n v="65"/>
    <s v="MARLI ROSA"/>
    <x v="4"/>
    <n v="1"/>
    <s v="Jul"/>
    <n v="26"/>
    <n v="2025"/>
  </r>
  <r>
    <x v="35"/>
    <n v="20"/>
    <s v="FRANCISCA VIEIRA DE LIMA"/>
    <x v="4"/>
    <n v="1"/>
    <s v="Jul"/>
    <n v="26"/>
    <n v="2025"/>
  </r>
  <r>
    <x v="35"/>
    <n v="4"/>
    <s v="ARON TADEU NASCIMENTO DE VITRO"/>
    <x v="4"/>
    <n v="1"/>
    <s v="Jul"/>
    <n v="26"/>
    <n v="2025"/>
  </r>
  <r>
    <x v="35"/>
    <n v="54"/>
    <s v="ROSINEIDE SILVA DE OLIVEIRA"/>
    <x v="4"/>
    <n v="1"/>
    <s v="Jul"/>
    <n v="26"/>
    <n v="2025"/>
  </r>
  <r>
    <x v="36"/>
    <n v="26"/>
    <s v="JAQUELINE MARIA SIMÕES CANDIDO"/>
    <x v="4"/>
    <n v="1"/>
    <s v="Jul"/>
    <n v="28"/>
    <n v="2025"/>
  </r>
  <r>
    <x v="36"/>
    <n v="31"/>
    <s v="JOSÉ DANIEL RIBEIRO DA SILVA"/>
    <x v="4"/>
    <n v="1"/>
    <s v="Jul"/>
    <n v="28"/>
    <n v="2025"/>
  </r>
  <r>
    <x v="36"/>
    <n v="62"/>
    <s v="FABIO LUIS"/>
    <x v="4"/>
    <n v="1"/>
    <s v="Jul"/>
    <n v="28"/>
    <n v="2025"/>
  </r>
  <r>
    <x v="36"/>
    <n v="3"/>
    <s v="ANTONIA ELIVANIA DA SILVA SANTOS GONÇALVES"/>
    <x v="13"/>
    <n v="1"/>
    <s v="Jul"/>
    <n v="28"/>
    <n v="2025"/>
  </r>
  <r>
    <x v="36"/>
    <n v="33"/>
    <s v="KATHIA APARECIDA SANTOS"/>
    <x v="4"/>
    <n v="1"/>
    <s v="Jul"/>
    <n v="28"/>
    <n v="2025"/>
  </r>
  <r>
    <x v="36"/>
    <n v="55"/>
    <s v="VALDIRENE SERAFIM DO SANTOS"/>
    <x v="1"/>
    <n v="1"/>
    <s v="Jul"/>
    <n v="28"/>
    <n v="2025"/>
  </r>
  <r>
    <x v="36"/>
    <n v="14"/>
    <s v="ELIADSON ARAÚJO DE SÁ"/>
    <x v="4"/>
    <n v="1"/>
    <s v="Jul"/>
    <n v="28"/>
    <n v="2025"/>
  </r>
  <r>
    <x v="37"/>
    <n v="23"/>
    <s v="GUSTAVO DE JESUS SANTOS"/>
    <x v="4"/>
    <n v="1"/>
    <s v="Jul"/>
    <n v="29"/>
    <n v="2025"/>
  </r>
  <r>
    <x v="37"/>
    <n v="61"/>
    <s v="ALESSANDRA "/>
    <x v="4"/>
    <n v="1"/>
    <s v="Jul"/>
    <n v="29"/>
    <n v="2025"/>
  </r>
  <r>
    <x v="37"/>
    <n v="34"/>
    <s v="KESIA RAFAELA DA SILVA VILELA"/>
    <x v="4"/>
    <n v="1"/>
    <s v="Jul"/>
    <n v="29"/>
    <n v="2025"/>
  </r>
  <r>
    <x v="37"/>
    <m/>
    <s v="Matrícula não encontrada"/>
    <x v="1"/>
    <n v="1"/>
    <s v="Jul"/>
    <n v="29"/>
    <n v="2025"/>
  </r>
  <r>
    <x v="37"/>
    <n v="2"/>
    <s v="ANDRÉ AGUILAR RIBEIRO"/>
    <x v="5"/>
    <n v="1"/>
    <s v="Jul"/>
    <n v="29"/>
    <n v="2025"/>
  </r>
  <r>
    <x v="37"/>
    <n v="32"/>
    <s v="JOSÉ ILTON DE ABREU SOARES"/>
    <x v="2"/>
    <n v="1"/>
    <s v="Jul"/>
    <n v="29"/>
    <n v="2025"/>
  </r>
  <r>
    <x v="37"/>
    <n v="14"/>
    <s v="ELIADSON ARAÚJO DE SÁ"/>
    <x v="4"/>
    <n v="1"/>
    <s v="Jul"/>
    <n v="29"/>
    <n v="2025"/>
  </r>
  <r>
    <x v="38"/>
    <n v="48"/>
    <s v="MOISES DE MORAES"/>
    <x v="8"/>
    <n v="1"/>
    <s v="Jul"/>
    <n v="30"/>
    <n v="2025"/>
  </r>
  <r>
    <x v="38"/>
    <n v="29"/>
    <s v="JOÃO VICTOR MALAGOLLI COSTA"/>
    <x v="1"/>
    <n v="1"/>
    <s v="Jul"/>
    <n v="30"/>
    <n v="2025"/>
  </r>
  <r>
    <x v="38"/>
    <n v="23"/>
    <s v="GUSTAVO DE JESUS SANTOS"/>
    <x v="0"/>
    <n v="1"/>
    <s v="Jul"/>
    <n v="30"/>
    <n v="2025"/>
  </r>
  <r>
    <x v="38"/>
    <n v="23"/>
    <s v="GUSTAVO DE JESUS SANTOS"/>
    <x v="5"/>
    <n v="1"/>
    <s v="Jul"/>
    <n v="30"/>
    <n v="2025"/>
  </r>
  <r>
    <x v="38"/>
    <n v="23"/>
    <s v="GUSTAVO DE JESUS SANTOS"/>
    <x v="4"/>
    <n v="1"/>
    <s v="Jul"/>
    <n v="30"/>
    <n v="2025"/>
  </r>
  <r>
    <x v="38"/>
    <n v="61"/>
    <s v="ALESSANDRA "/>
    <x v="0"/>
    <n v="1"/>
    <s v="Jul"/>
    <n v="30"/>
    <n v="2025"/>
  </r>
  <r>
    <x v="38"/>
    <n v="61"/>
    <s v="ALESSANDRA "/>
    <x v="6"/>
    <n v="1"/>
    <s v="Jul"/>
    <n v="30"/>
    <n v="2025"/>
  </r>
  <r>
    <x v="38"/>
    <n v="61"/>
    <s v="ALESSANDRA "/>
    <x v="4"/>
    <n v="1"/>
    <s v="Jul"/>
    <n v="30"/>
    <n v="2025"/>
  </r>
  <r>
    <x v="38"/>
    <n v="64"/>
    <s v="MARCIO MELO"/>
    <x v="0"/>
    <n v="1"/>
    <s v="Jul"/>
    <n v="30"/>
    <n v="2025"/>
  </r>
  <r>
    <x v="38"/>
    <n v="1"/>
    <s v="AMÉLIA BRITO ROCHA"/>
    <x v="5"/>
    <n v="1"/>
    <s v="Jul"/>
    <n v="30"/>
    <n v="2025"/>
  </r>
  <r>
    <x v="38"/>
    <n v="4"/>
    <s v="ARON TADEU NASCIMENTO DE VITRO"/>
    <x v="2"/>
    <n v="1"/>
    <s v="Jul"/>
    <n v="30"/>
    <n v="2025"/>
  </r>
  <r>
    <x v="38"/>
    <n v="4"/>
    <s v="ARON TADEU NASCIMENTO DE VITRO"/>
    <x v="6"/>
    <n v="1"/>
    <s v="Jul"/>
    <n v="30"/>
    <n v="2025"/>
  </r>
  <r>
    <x v="38"/>
    <n v="54"/>
    <s v="ROSINEIDE SILVA DE OLIVEIRA"/>
    <x v="4"/>
    <n v="1"/>
    <s v="Jul"/>
    <n v="30"/>
    <n v="2025"/>
  </r>
  <r>
    <x v="38"/>
    <n v="57"/>
    <s v="VITOR DA SILVA PEDROSO"/>
    <x v="4"/>
    <n v="1"/>
    <s v="Jul"/>
    <n v="30"/>
    <n v="2025"/>
  </r>
  <r>
    <x v="38"/>
    <n v="2"/>
    <s v="ANDRÉ AGUILAR RIBEIRO"/>
    <x v="5"/>
    <n v="1"/>
    <s v="Jul"/>
    <n v="30"/>
    <n v="2025"/>
  </r>
  <r>
    <x v="39"/>
    <n v="29"/>
    <s v="JOÃO VICTOR MALAGOLLI COSTA"/>
    <x v="4"/>
    <n v="1"/>
    <s v="Jul"/>
    <n v="31"/>
    <n v="2025"/>
  </r>
  <r>
    <x v="39"/>
    <n v="11"/>
    <s v="EDSON GATINONI JUNIOR"/>
    <x v="2"/>
    <n v="1"/>
    <s v="Jul"/>
    <n v="31"/>
    <n v="2025"/>
  </r>
  <r>
    <x v="39"/>
    <n v="24"/>
    <s v="HENRIQUE MORAES GATINONI"/>
    <x v="6"/>
    <n v="1"/>
    <s v="Jul"/>
    <n v="31"/>
    <n v="2025"/>
  </r>
  <r>
    <x v="39"/>
    <n v="23"/>
    <s v="GUSTAVO DE JESUS SANTOS"/>
    <x v="1"/>
    <n v="1"/>
    <s v="Jul"/>
    <n v="31"/>
    <n v="2025"/>
  </r>
  <r>
    <x v="39"/>
    <n v="23"/>
    <s v="GUSTAVO DE JESUS SANTOS"/>
    <x v="4"/>
    <n v="1"/>
    <s v="Jul"/>
    <n v="31"/>
    <n v="2025"/>
  </r>
  <r>
    <x v="39"/>
    <n v="15"/>
    <s v="ELISETE DA SILVA SIMÕES"/>
    <x v="1"/>
    <n v="1"/>
    <s v="Jul"/>
    <n v="31"/>
    <n v="2025"/>
  </r>
  <r>
    <x v="39"/>
    <n v="60"/>
    <s v="CLEITON"/>
    <x v="5"/>
    <n v="1"/>
    <s v="Jul"/>
    <n v="31"/>
    <n v="2025"/>
  </r>
  <r>
    <x v="39"/>
    <n v="35"/>
    <s v="LARISSA ALMEIDA DE SOUZA"/>
    <x v="5"/>
    <n v="1"/>
    <s v="Jul"/>
    <n v="31"/>
    <n v="2025"/>
  </r>
  <r>
    <x v="39"/>
    <n v="54"/>
    <s v="ROSINEIDE SILVA DE OLIVEIRA"/>
    <x v="1"/>
    <n v="1"/>
    <s v="Jul"/>
    <n v="31"/>
    <n v="2025"/>
  </r>
  <r>
    <x v="39"/>
    <n v="53"/>
    <s v="ROSALINA APARECIDA GONÇALVES DE SOUZA"/>
    <x v="4"/>
    <n v="1"/>
    <s v="Jul"/>
    <n v="31"/>
    <n v="2025"/>
  </r>
  <r>
    <x v="39"/>
    <n v="6"/>
    <s v="CAMILA DA SILVA FERZE"/>
    <x v="4"/>
    <n v="1"/>
    <s v="Jul"/>
    <n v="31"/>
    <n v="2025"/>
  </r>
  <r>
    <x v="39"/>
    <n v="12"/>
    <s v="EDUARDO FARIAS MENDES"/>
    <x v="5"/>
    <n v="1"/>
    <s v="Jul"/>
    <n v="31"/>
    <n v="2025"/>
  </r>
  <r>
    <x v="39"/>
    <n v="12"/>
    <s v="EDUARDO FARIAS MENDES"/>
    <x v="1"/>
    <n v="1"/>
    <s v="Jul"/>
    <n v="31"/>
    <n v="2025"/>
  </r>
  <r>
    <x v="39"/>
    <n v="61"/>
    <s v="ALESSANDRA "/>
    <x v="1"/>
    <n v="1"/>
    <s v="Jul"/>
    <n v="31"/>
    <n v="2025"/>
  </r>
  <r>
    <x v="39"/>
    <n v="61"/>
    <s v="ALESSANDRA "/>
    <x v="4"/>
    <n v="1"/>
    <s v="Jul"/>
    <n v="31"/>
    <n v="2025"/>
  </r>
  <r>
    <x v="39"/>
    <n v="17"/>
    <s v="FELICIO DA COSTA RIBEIRO ALVES"/>
    <x v="2"/>
    <n v="1"/>
    <s v="Jul"/>
    <n v="31"/>
    <n v="2025"/>
  </r>
  <r>
    <x v="39"/>
    <n v="33"/>
    <s v="KATHIA APARECIDA SANTOS"/>
    <x v="0"/>
    <n v="1"/>
    <s v="Jul"/>
    <n v="31"/>
    <n v="2025"/>
  </r>
  <r>
    <x v="39"/>
    <n v="33"/>
    <s v="KATHIA APARECIDA SANTOS"/>
    <x v="4"/>
    <n v="1"/>
    <s v="Jul"/>
    <n v="31"/>
    <n v="2025"/>
  </r>
  <r>
    <x v="39"/>
    <n v="26"/>
    <s v="JAQUELINE MARIA SIMÕES CANDIDO"/>
    <x v="4"/>
    <n v="1"/>
    <s v="Jul"/>
    <n v="31"/>
    <n v="2025"/>
  </r>
  <r>
    <x v="39"/>
    <n v="34"/>
    <s v="KESIA RAFAELA DA SILVA VILELA"/>
    <x v="1"/>
    <n v="1"/>
    <s v="Jul"/>
    <n v="31"/>
    <n v="2025"/>
  </r>
  <r>
    <x v="39"/>
    <n v="50"/>
    <s v="POLIANA ROCHA DOS SANTOS"/>
    <x v="4"/>
    <n v="1"/>
    <s v="Jul"/>
    <n v="31"/>
    <n v="2025"/>
  </r>
  <r>
    <x v="39"/>
    <n v="50"/>
    <s v="POLIANA ROCHA DOS SANTOS"/>
    <x v="1"/>
    <n v="1"/>
    <s v="Jul"/>
    <n v="31"/>
    <n v="2025"/>
  </r>
  <r>
    <x v="39"/>
    <n v="21"/>
    <s v="GISELE PEREIRA DA SILVA"/>
    <x v="5"/>
    <n v="1"/>
    <s v="Jul"/>
    <n v="31"/>
    <n v="2025"/>
  </r>
  <r>
    <x v="39"/>
    <n v="45"/>
    <s v="MARINA ELEUTÉRIO DA SILVA"/>
    <x v="0"/>
    <n v="1"/>
    <s v="Jul"/>
    <n v="31"/>
    <n v="2025"/>
  </r>
  <r>
    <x v="39"/>
    <n v="29"/>
    <s v="JOÃO VICTOR MALAGOLLI COSTA"/>
    <x v="4"/>
    <n v="1"/>
    <s v="Jul"/>
    <n v="31"/>
    <n v="2025"/>
  </r>
  <r>
    <x v="39"/>
    <n v="40"/>
    <s v="MANUEL FERREIRA DOS SANTOS"/>
    <x v="4"/>
    <n v="1"/>
    <s v="Jul"/>
    <n v="31"/>
    <n v="2025"/>
  </r>
  <r>
    <x v="39"/>
    <n v="32"/>
    <s v="JOSÉ ILTON DE ABREU SOARES"/>
    <x v="5"/>
    <n v="1"/>
    <s v="Jul"/>
    <n v="31"/>
    <n v="2025"/>
  </r>
  <r>
    <x v="39"/>
    <n v="26"/>
    <s v="JAQUELINE MARIA SIMÕES CANDIDO"/>
    <x v="4"/>
    <n v="1"/>
    <s v="Jul"/>
    <n v="31"/>
    <n v="2025"/>
  </r>
  <r>
    <x v="39"/>
    <n v="4"/>
    <s v="ARON TADEU NASCIMENTO DE VITRO"/>
    <x v="5"/>
    <n v="1"/>
    <s v="Jul"/>
    <n v="31"/>
    <n v="2025"/>
  </r>
  <r>
    <x v="39"/>
    <n v="4"/>
    <s v="ARON TADEU NASCIMENTO DE VITRO"/>
    <x v="4"/>
    <n v="1"/>
    <s v="Jul"/>
    <n v="31"/>
    <n v="2025"/>
  </r>
  <r>
    <x v="39"/>
    <n v="13"/>
    <s v="EDVANDO APARECIDO RODRIGUES DE MORAES"/>
    <x v="1"/>
    <n v="1"/>
    <s v="Jul"/>
    <n v="31"/>
    <n v="2025"/>
  </r>
  <r>
    <x v="39"/>
    <n v="13"/>
    <s v="EDVANDO APARECIDO RODRIGUES DE MORAES"/>
    <x v="7"/>
    <n v="1"/>
    <s v="Jul"/>
    <n v="31"/>
    <n v="2025"/>
  </r>
  <r>
    <x v="39"/>
    <n v="14"/>
    <s v="ELIADSON ARAÚJO DE SÁ"/>
    <x v="1"/>
    <n v="1"/>
    <s v="Jul"/>
    <n v="31"/>
    <n v="2025"/>
  </r>
  <r>
    <x v="39"/>
    <n v="56"/>
    <s v="VAMIR PEREIRA SILVA"/>
    <x v="13"/>
    <n v="1"/>
    <s v="Jul"/>
    <n v="31"/>
    <n v="2025"/>
  </r>
  <r>
    <x v="39"/>
    <n v="28"/>
    <s v="JOÃO BATISTA BALBINO"/>
    <x v="13"/>
    <n v="1"/>
    <s v="Jul"/>
    <n v="31"/>
    <n v="2025"/>
  </r>
  <r>
    <x v="40"/>
    <n v="50"/>
    <s v="POLIANA ROCHA DOS SANTOS"/>
    <x v="4"/>
    <n v="1"/>
    <s v="Ago"/>
    <n v="1"/>
    <n v="2025"/>
  </r>
  <r>
    <x v="40"/>
    <n v="6"/>
    <s v="CAMILA DA SILVA FERZE"/>
    <x v="4"/>
    <n v="1"/>
    <s v="Ago"/>
    <n v="1"/>
    <n v="2025"/>
  </r>
  <r>
    <x v="40"/>
    <n v="34"/>
    <s v="KESIA RAFAELA DA SILVA VILELA"/>
    <x v="4"/>
    <n v="1"/>
    <s v="Ago"/>
    <n v="1"/>
    <n v="2025"/>
  </r>
  <r>
    <x v="40"/>
    <n v="35"/>
    <s v="LARISSA ALMEIDA DE SOUZA"/>
    <x v="4"/>
    <n v="1"/>
    <s v="Ago"/>
    <n v="1"/>
    <n v="2025"/>
  </r>
  <r>
    <x v="40"/>
    <n v="35"/>
    <s v="LARISSA ALMEIDA DE SOUZA"/>
    <x v="10"/>
    <n v="1"/>
    <s v="Ago"/>
    <n v="1"/>
    <n v="2025"/>
  </r>
  <r>
    <x v="40"/>
    <n v="34"/>
    <s v="KESIA RAFAELA DA SILVA VILELA"/>
    <x v="5"/>
    <n v="1"/>
    <s v="Ago"/>
    <n v="1"/>
    <n v="2025"/>
  </r>
  <r>
    <x v="40"/>
    <n v="53"/>
    <s v="ROSALINA APARECIDA GONÇALVES DE SOUZA"/>
    <x v="4"/>
    <n v="1"/>
    <s v="Ago"/>
    <n v="1"/>
    <n v="2025"/>
  </r>
  <r>
    <x v="40"/>
    <n v="33"/>
    <s v="KATHIA APARECIDA SANTOS"/>
    <x v="5"/>
    <n v="1"/>
    <s v="Ago"/>
    <n v="1"/>
    <n v="2025"/>
  </r>
  <r>
    <x v="40"/>
    <n v="33"/>
    <s v="KATHIA APARECIDA SANTOS"/>
    <x v="14"/>
    <n v="1"/>
    <s v="Ago"/>
    <n v="1"/>
    <n v="2025"/>
  </r>
  <r>
    <x v="40"/>
    <n v="33"/>
    <s v="KATHIA APARECIDA SANTOS"/>
    <x v="6"/>
    <n v="1"/>
    <s v="Ago"/>
    <n v="1"/>
    <n v="2025"/>
  </r>
  <r>
    <x v="40"/>
    <n v="61"/>
    <s v="ALESSANDRA "/>
    <x v="1"/>
    <n v="1"/>
    <s v="Ago"/>
    <n v="1"/>
    <n v="2025"/>
  </r>
  <r>
    <x v="40"/>
    <n v="40"/>
    <s v="MANUEL FERREIRA DOS SANTOS"/>
    <x v="5"/>
    <n v="1"/>
    <s v="Ago"/>
    <n v="1"/>
    <n v="2025"/>
  </r>
  <r>
    <x v="40"/>
    <n v="40"/>
    <s v="MANUEL FERREIRA DOS SANTOS"/>
    <x v="1"/>
    <n v="1"/>
    <s v="Ago"/>
    <n v="1"/>
    <n v="2025"/>
  </r>
  <r>
    <x v="40"/>
    <n v="29"/>
    <s v="JOÃO VICTOR MALAGOLLI COSTA"/>
    <x v="4"/>
    <n v="1"/>
    <s v="Ago"/>
    <n v="1"/>
    <n v="2025"/>
  </r>
  <r>
    <x v="40"/>
    <n v="37"/>
    <s v="LEONARDO APARECIDO GIMENES"/>
    <x v="4"/>
    <n v="1"/>
    <s v="Ago"/>
    <n v="1"/>
    <n v="2025"/>
  </r>
  <r>
    <x v="40"/>
    <n v="47"/>
    <s v="MATHEUS FORTUNATO REIS"/>
    <x v="4"/>
    <n v="1"/>
    <s v="Ago"/>
    <n v="1"/>
    <n v="2025"/>
  </r>
  <r>
    <x v="41"/>
    <n v="29"/>
    <s v="JOÃO VICTOR MALAGOLLI COSTA"/>
    <x v="1"/>
    <n v="1"/>
    <s v="Ago"/>
    <n v="4"/>
    <n v="2025"/>
  </r>
  <r>
    <x v="41"/>
    <n v="23"/>
    <s v="GUSTAVO DE JESUS SANTOS"/>
    <x v="2"/>
    <n v="1"/>
    <s v="Ago"/>
    <n v="4"/>
    <n v="2025"/>
  </r>
  <r>
    <x v="41"/>
    <n v="49"/>
    <s v="PEDRO LUCAS RIBEIRO ARTHIAGAS "/>
    <x v="0"/>
    <n v="1"/>
    <s v="Ago"/>
    <n v="4"/>
    <n v="2025"/>
  </r>
  <r>
    <x v="42"/>
    <n v="40"/>
    <s v="MANUEL FERREIRA DOS SANTOS"/>
    <x v="0"/>
    <n v="1"/>
    <s v="Ago"/>
    <n v="5"/>
    <n v="2025"/>
  </r>
  <r>
    <x v="42"/>
    <n v="62"/>
    <s v="FABIO LUIS"/>
    <x v="4"/>
    <n v="1"/>
    <s v="Ago"/>
    <n v="5"/>
    <n v="2025"/>
  </r>
  <r>
    <x v="42"/>
    <n v="4"/>
    <s v="ARON TADEU NASCIMENTO DE VITRO"/>
    <x v="4"/>
    <n v="1"/>
    <s v="Ago"/>
    <n v="5"/>
    <n v="2025"/>
  </r>
  <r>
    <x v="42"/>
    <n v="66"/>
    <s v="GLEISA TAINA"/>
    <x v="4"/>
    <n v="1"/>
    <s v="Ago"/>
    <n v="5"/>
    <n v="2025"/>
  </r>
  <r>
    <x v="42"/>
    <n v="25"/>
    <s v="JAQUELINE LEONOR DA SILVA"/>
    <x v="4"/>
    <n v="1"/>
    <s v="Ago"/>
    <n v="5"/>
    <n v="2025"/>
  </r>
  <r>
    <x v="42"/>
    <n v="60"/>
    <s v="CLEITON"/>
    <x v="1"/>
    <n v="1"/>
    <s v="Ago"/>
    <n v="5"/>
    <n v="2025"/>
  </r>
  <r>
    <x v="42"/>
    <n v="9"/>
    <s v="DIEGO BEZERRA MOTTA BERALDO"/>
    <x v="2"/>
    <n v="1"/>
    <s v="Ago"/>
    <n v="5"/>
    <n v="2025"/>
  </r>
  <r>
    <x v="42"/>
    <n v="2"/>
    <s v="ANDRÉ AGUILAR RIBEIRO"/>
    <x v="5"/>
    <n v="1"/>
    <s v="Ago"/>
    <n v="5"/>
    <n v="2025"/>
  </r>
  <r>
    <x v="43"/>
    <n v="39"/>
    <s v="LUCILENE DIAS FERREIRA DE OLIVEIRA"/>
    <x v="7"/>
    <n v="1"/>
    <s v="Ago"/>
    <n v="6"/>
    <n v="2025"/>
  </r>
  <r>
    <x v="43"/>
    <n v="39"/>
    <s v="LUCILENE DIAS FERREIRA DE OLIVEIRA"/>
    <x v="1"/>
    <n v="1"/>
    <s v="Ago"/>
    <n v="6"/>
    <n v="2025"/>
  </r>
  <r>
    <x v="43"/>
    <n v="35"/>
    <s v="LARISSA ALMEIDA DE SOUZA"/>
    <x v="2"/>
    <n v="1"/>
    <s v="Ago"/>
    <n v="6"/>
    <n v="2025"/>
  </r>
  <r>
    <x v="43"/>
    <n v="30"/>
    <s v="JONATHAN CARLOS MOURA DA SILVA"/>
    <x v="2"/>
    <n v="1"/>
    <s v="Ago"/>
    <n v="6"/>
    <n v="2025"/>
  </r>
  <r>
    <x v="43"/>
    <n v="20"/>
    <s v="FRANCISCA VIEIRA DE LIMA"/>
    <x v="6"/>
    <n v="1"/>
    <s v="Ago"/>
    <n v="6"/>
    <n v="2025"/>
  </r>
  <r>
    <x v="43"/>
    <n v="60"/>
    <s v="CLEITON"/>
    <x v="7"/>
    <n v="1"/>
    <s v="Ago"/>
    <n v="6"/>
    <n v="2025"/>
  </r>
  <r>
    <x v="43"/>
    <n v="47"/>
    <s v="MATHEUS FORTUNATO REIS"/>
    <x v="4"/>
    <n v="1"/>
    <s v="Ago"/>
    <n v="6"/>
    <n v="2025"/>
  </r>
  <r>
    <x v="43"/>
    <n v="67"/>
    <s v="MAYARA"/>
    <x v="4"/>
    <n v="1"/>
    <s v="Ago"/>
    <n v="6"/>
    <n v="2025"/>
  </r>
  <r>
    <x v="43"/>
    <n v="29"/>
    <s v="JOÃO VICTOR MALAGOLLI COSTA"/>
    <x v="4"/>
    <n v="1"/>
    <s v="Ago"/>
    <n v="6"/>
    <n v="2025"/>
  </r>
  <r>
    <x v="43"/>
    <n v="62"/>
    <s v="FABIO LUIS"/>
    <x v="4"/>
    <n v="1"/>
    <s v="Ago"/>
    <n v="6"/>
    <n v="2025"/>
  </r>
  <r>
    <x v="43"/>
    <n v="3"/>
    <s v="ANTONIA ELIVANIA DA SILVA SANTOS GONÇALVES"/>
    <x v="4"/>
    <n v="1"/>
    <s v="Ago"/>
    <n v="6"/>
    <n v="2025"/>
  </r>
  <r>
    <x v="43"/>
    <n v="25"/>
    <s v="JAQUELINE LEONOR DA SILVA"/>
    <x v="4"/>
    <n v="1"/>
    <s v="Ago"/>
    <n v="6"/>
    <n v="2025"/>
  </r>
  <r>
    <x v="43"/>
    <n v="39"/>
    <s v="LUCILENE DIAS FERREIRA DE OLIVEIRA"/>
    <x v="4"/>
    <n v="1"/>
    <s v="Ago"/>
    <n v="6"/>
    <n v="2025"/>
  </r>
  <r>
    <x v="43"/>
    <n v="23"/>
    <s v="GUSTAVO DE JESUS SANTOS"/>
    <x v="4"/>
    <n v="1"/>
    <s v="Ago"/>
    <n v="6"/>
    <n v="2025"/>
  </r>
  <r>
    <x v="44"/>
    <n v="61"/>
    <s v="ALESSANDRA "/>
    <x v="6"/>
    <n v="1"/>
    <s v="Ago"/>
    <n v="7"/>
    <n v="2025"/>
  </r>
  <r>
    <x v="44"/>
    <n v="60"/>
    <s v="CLEITON"/>
    <x v="4"/>
    <n v="1"/>
    <s v="Ago"/>
    <n v="7"/>
    <n v="2025"/>
  </r>
  <r>
    <x v="44"/>
    <n v="35"/>
    <s v="LARISSA ALMEIDA DE SOUZA"/>
    <x v="0"/>
    <n v="1"/>
    <s v="Ago"/>
    <n v="7"/>
    <n v="2025"/>
  </r>
  <r>
    <x v="44"/>
    <n v="35"/>
    <s v="LARISSA ALMEIDA DE SOUZA"/>
    <x v="5"/>
    <n v="1"/>
    <s v="Ago"/>
    <n v="7"/>
    <n v="2025"/>
  </r>
  <r>
    <x v="44"/>
    <n v="45"/>
    <s v="MARINA ELEUTÉRIO DA SILVA"/>
    <x v="1"/>
    <n v="1"/>
    <s v="Ago"/>
    <n v="7"/>
    <n v="2025"/>
  </r>
  <r>
    <x v="44"/>
    <n v="3"/>
    <s v="ANTONIA ELIVANIA DA SILVA SANTOS GONÇALVES"/>
    <x v="3"/>
    <n v="1"/>
    <s v="Ago"/>
    <n v="7"/>
    <n v="2025"/>
  </r>
  <r>
    <x v="44"/>
    <n v="3"/>
    <s v="ANTONIA ELIVANIA DA SILVA SANTOS GONÇALVES"/>
    <x v="1"/>
    <n v="1"/>
    <s v="Ago"/>
    <n v="7"/>
    <n v="2025"/>
  </r>
  <r>
    <x v="44"/>
    <n v="3"/>
    <s v="ANTONIA ELIVANIA DA SILVA SANTOS GONÇALVES"/>
    <x v="4"/>
    <n v="1"/>
    <s v="Ago"/>
    <n v="7"/>
    <n v="2025"/>
  </r>
  <r>
    <x v="44"/>
    <n v="66"/>
    <s v="GLEISA TAINA"/>
    <x v="4"/>
    <n v="1"/>
    <s v="Ago"/>
    <n v="7"/>
    <n v="2025"/>
  </r>
  <r>
    <x v="44"/>
    <n v="25"/>
    <s v="JAQUELINE LEONOR DA SILVA"/>
    <x v="4"/>
    <n v="1"/>
    <s v="Ago"/>
    <n v="7"/>
    <n v="2025"/>
  </r>
  <r>
    <x v="44"/>
    <n v="67"/>
    <s v="MAYARA"/>
    <x v="1"/>
    <n v="1"/>
    <s v="Ago"/>
    <n v="7"/>
    <n v="2025"/>
  </r>
  <r>
    <x v="44"/>
    <n v="34"/>
    <s v="KESIA RAFAELA DA SILVA VILELA"/>
    <x v="4"/>
    <n v="1"/>
    <s v="Ago"/>
    <n v="7"/>
    <n v="2025"/>
  </r>
  <r>
    <x v="44"/>
    <n v="21"/>
    <s v="GISELE PEREIRA DA SILVA"/>
    <x v="4"/>
    <n v="1"/>
    <s v="Ago"/>
    <n v="7"/>
    <n v="2025"/>
  </r>
  <r>
    <x v="44"/>
    <n v="62"/>
    <s v="FABIO LUIS"/>
    <x v="4"/>
    <n v="1"/>
    <s v="Ago"/>
    <n v="7"/>
    <n v="2025"/>
  </r>
  <r>
    <x v="45"/>
    <n v="47"/>
    <s v="MATHEUS FORTUNATO REIS"/>
    <x v="4"/>
    <n v="1"/>
    <s v="Ago"/>
    <n v="8"/>
    <n v="2025"/>
  </r>
  <r>
    <x v="45"/>
    <n v="4"/>
    <s v="ARON TADEU NASCIMENTO DE VITRO"/>
    <x v="4"/>
    <n v="1"/>
    <s v="Ago"/>
    <n v="8"/>
    <n v="2025"/>
  </r>
  <r>
    <x v="45"/>
    <n v="2"/>
    <s v="ANDRÉ AGUILAR RIBEIRO"/>
    <x v="4"/>
    <n v="1"/>
    <s v="Ago"/>
    <n v="8"/>
    <n v="2025"/>
  </r>
  <r>
    <x v="45"/>
    <n v="20"/>
    <s v="FRANCISCA VIEIRA DE LIMA"/>
    <x v="1"/>
    <n v="1"/>
    <s v="Ago"/>
    <n v="8"/>
    <n v="2025"/>
  </r>
  <r>
    <x v="45"/>
    <n v="43"/>
    <s v="MARIA CLAUDIANE MATOS PINTO"/>
    <x v="4"/>
    <n v="1"/>
    <s v="Ago"/>
    <n v="8"/>
    <n v="2025"/>
  </r>
  <r>
    <x v="45"/>
    <n v="21"/>
    <s v="GISELE PEREIRA DA SILVA"/>
    <x v="4"/>
    <n v="1"/>
    <s v="Ago"/>
    <n v="8"/>
    <n v="2025"/>
  </r>
  <r>
    <x v="45"/>
    <n v="23"/>
    <s v="GUSTAVO DE JESUS SANTOS"/>
    <x v="4"/>
    <n v="1"/>
    <s v="Ago"/>
    <n v="8"/>
    <n v="2025"/>
  </r>
  <r>
    <x v="45"/>
    <n v="2"/>
    <s v="ANDRÉ AGUILAR RIBEIRO"/>
    <x v="2"/>
    <n v="1"/>
    <s v="Ago"/>
    <n v="8"/>
    <n v="2025"/>
  </r>
  <r>
    <x v="45"/>
    <n v="40"/>
    <s v="MANUEL FERREIRA DOS SANTOS"/>
    <x v="5"/>
    <n v="1"/>
    <s v="Ago"/>
    <n v="8"/>
    <n v="2025"/>
  </r>
  <r>
    <x v="45"/>
    <n v="40"/>
    <s v="MANUEL FERREIRA DOS SANTOS"/>
    <x v="4"/>
    <n v="1"/>
    <s v="Ago"/>
    <n v="8"/>
    <n v="2025"/>
  </r>
  <r>
    <x v="45"/>
    <n v="42"/>
    <s v="MARCIO GUILHERME BUENO DE MELO"/>
    <x v="4"/>
    <n v="1"/>
    <s v="Ago"/>
    <n v="8"/>
    <n v="2025"/>
  </r>
  <r>
    <x v="45"/>
    <n v="29"/>
    <s v="JOÃO VICTOR MALAGOLLI COSTA"/>
    <x v="4"/>
    <n v="1"/>
    <s v="Ago"/>
    <n v="8"/>
    <n v="2025"/>
  </r>
  <r>
    <x v="45"/>
    <n v="53"/>
    <s v="ROSALINA APARECIDA GONÇALVES DE SOUZA"/>
    <x v="7"/>
    <n v="1"/>
    <s v="Ago"/>
    <n v="8"/>
    <n v="2025"/>
  </r>
  <r>
    <x v="45"/>
    <n v="53"/>
    <s v="ROSALINA APARECIDA GONÇALVES DE SOUZA"/>
    <x v="1"/>
    <n v="1"/>
    <s v="Ago"/>
    <n v="8"/>
    <n v="2025"/>
  </r>
  <r>
    <x v="45"/>
    <n v="53"/>
    <s v="ROSALINA APARECIDA GONÇALVES DE SOUZA"/>
    <x v="5"/>
    <n v="1"/>
    <s v="Ago"/>
    <n v="8"/>
    <n v="2025"/>
  </r>
  <r>
    <x v="45"/>
    <n v="42"/>
    <s v="MARCIO GUILHERME BUENO DE MELO"/>
    <x v="4"/>
    <n v="1"/>
    <s v="Ago"/>
    <n v="8"/>
    <n v="2025"/>
  </r>
  <r>
    <x v="45"/>
    <n v="34"/>
    <s v="KESIA RAFAELA DA SILVA VILELA"/>
    <x v="1"/>
    <n v="1"/>
    <s v="Ago"/>
    <n v="8"/>
    <n v="2025"/>
  </r>
  <r>
    <x v="45"/>
    <n v="34"/>
    <s v="KESIA RAFAELA DA SILVA VILELA"/>
    <x v="4"/>
    <n v="1"/>
    <s v="Ago"/>
    <n v="8"/>
    <n v="2025"/>
  </r>
  <r>
    <x v="45"/>
    <n v="53"/>
    <s v="ROSALINA APARECIDA GONÇALVES DE SOUZA"/>
    <x v="2"/>
    <n v="1"/>
    <s v="Ago"/>
    <n v="8"/>
    <n v="2025"/>
  </r>
  <r>
    <x v="46"/>
    <n v="49"/>
    <s v="PEDRO LUCAS RIBEIRO ARTHIAGAS "/>
    <x v="2"/>
    <n v="1"/>
    <s v="Ago"/>
    <n v="11"/>
    <n v="2025"/>
  </r>
  <r>
    <x v="46"/>
    <n v="23"/>
    <s v="GUSTAVO DE JESUS SANTOS"/>
    <x v="4"/>
    <n v="1"/>
    <s v="Ago"/>
    <n v="11"/>
    <n v="2025"/>
  </r>
  <r>
    <x v="46"/>
    <n v="29"/>
    <s v="JOÃO VICTOR MALAGOLLI COSTA"/>
    <x v="4"/>
    <n v="1"/>
    <s v="Ago"/>
    <n v="11"/>
    <n v="2025"/>
  </r>
  <r>
    <x v="46"/>
    <n v="66"/>
    <s v="GLEISA TAINA"/>
    <x v="1"/>
    <n v="1"/>
    <s v="Ago"/>
    <n v="11"/>
    <n v="2025"/>
  </r>
  <r>
    <x v="46"/>
    <n v="62"/>
    <s v="FABIO LUIS"/>
    <x v="4"/>
    <n v="1"/>
    <s v="Ago"/>
    <n v="11"/>
    <n v="2025"/>
  </r>
  <r>
    <x v="46"/>
    <n v="47"/>
    <s v="MATHEUS FORTUNATO REIS"/>
    <x v="4"/>
    <n v="1"/>
    <s v="Ago"/>
    <n v="11"/>
    <n v="2025"/>
  </r>
  <r>
    <x v="47"/>
    <n v="43"/>
    <s v="MARIA CLAUDIANE MATOS PINTO"/>
    <x v="7"/>
    <n v="1"/>
    <s v="Ago"/>
    <n v="12"/>
    <n v="2025"/>
  </r>
  <r>
    <x v="47"/>
    <n v="68"/>
    <s v="DIEGO"/>
    <x v="4"/>
    <n v="1"/>
    <s v="Ago"/>
    <n v="12"/>
    <n v="2025"/>
  </r>
  <r>
    <x v="47"/>
    <n v="29"/>
    <s v="JOÃO VICTOR MALAGOLLI COSTA"/>
    <x v="4"/>
    <n v="1"/>
    <s v="Ago"/>
    <n v="12"/>
    <n v="2025"/>
  </r>
  <r>
    <x v="47"/>
    <n v="51"/>
    <s v="RENAN COLONI MARTINS"/>
    <x v="4"/>
    <n v="1"/>
    <s v="Ago"/>
    <n v="12"/>
    <n v="2025"/>
  </r>
  <r>
    <x v="47"/>
    <n v="62"/>
    <s v="FABIO LUIS"/>
    <x v="4"/>
    <n v="1"/>
    <s v="Ago"/>
    <n v="12"/>
    <n v="2025"/>
  </r>
  <r>
    <x v="48"/>
    <n v="34"/>
    <s v="KESIA RAFAELA DA SILVA VILELA"/>
    <x v="1"/>
    <n v="1"/>
    <s v="Ago"/>
    <n v="13"/>
    <n v="2025"/>
  </r>
  <r>
    <x v="48"/>
    <n v="3"/>
    <s v="ANTONIA ELIVANIA DA SILVA SANTOS GONÇALVES"/>
    <x v="4"/>
    <n v="1"/>
    <s v="Ago"/>
    <n v="13"/>
    <n v="2025"/>
  </r>
  <r>
    <x v="48"/>
    <n v="3"/>
    <s v="ANTONIA ELIVANIA DA SILVA SANTOS GONÇALVES"/>
    <x v="3"/>
    <n v="1"/>
    <s v="Ago"/>
    <n v="13"/>
    <n v="2025"/>
  </r>
  <r>
    <x v="48"/>
    <n v="29"/>
    <s v="JOÃO VICTOR MALAGOLLI COSTA"/>
    <x v="4"/>
    <n v="1"/>
    <s v="Ago"/>
    <n v="13"/>
    <n v="2025"/>
  </r>
  <r>
    <x v="48"/>
    <n v="29"/>
    <s v="JOÃO VICTOR MALAGOLLI COSTA"/>
    <x v="3"/>
    <n v="1"/>
    <s v="Ago"/>
    <n v="13"/>
    <n v="2025"/>
  </r>
  <r>
    <x v="48"/>
    <n v="14"/>
    <s v="ELIADSON ARAÚJO DE SÁ"/>
    <x v="4"/>
    <n v="1"/>
    <s v="Ago"/>
    <n v="13"/>
    <n v="2025"/>
  </r>
  <r>
    <x v="48"/>
    <n v="62"/>
    <s v="FABIO LUIS"/>
    <x v="6"/>
    <n v="1"/>
    <s v="Ago"/>
    <n v="13"/>
    <n v="2025"/>
  </r>
  <r>
    <x v="48"/>
    <n v="62"/>
    <s v="FABIO LUIS"/>
    <x v="5"/>
    <n v="1"/>
    <s v="Ago"/>
    <n v="13"/>
    <n v="2025"/>
  </r>
  <r>
    <x v="48"/>
    <n v="40"/>
    <s v="MANUEL FERREIRA DOS SANTOS"/>
    <x v="5"/>
    <n v="1"/>
    <s v="Ago"/>
    <n v="13"/>
    <n v="2025"/>
  </r>
  <r>
    <x v="48"/>
    <n v="29"/>
    <s v="JOÃO VICTOR MALAGOLLI COSTA"/>
    <x v="4"/>
    <n v="1"/>
    <s v="Ago"/>
    <n v="13"/>
    <n v="2025"/>
  </r>
  <r>
    <x v="48"/>
    <n v="43"/>
    <s v="MARIA CLAUDIANE MATOS PINTO"/>
    <x v="5"/>
    <n v="1"/>
    <s v="Ago"/>
    <n v="13"/>
    <n v="2025"/>
  </r>
  <r>
    <x v="48"/>
    <n v="43"/>
    <s v="MARIA CLAUDIANE MATOS PINTO"/>
    <x v="4"/>
    <n v="1"/>
    <s v="Ago"/>
    <n v="13"/>
    <n v="2025"/>
  </r>
  <r>
    <x v="48"/>
    <n v="23"/>
    <s v="GUSTAVO DE JESUS SANTOS"/>
    <x v="4"/>
    <n v="1"/>
    <s v="Ago"/>
    <n v="13"/>
    <n v="2025"/>
  </r>
  <r>
    <x v="48"/>
    <n v="50"/>
    <s v="POLIANA ROCHA DOS SANTOS"/>
    <x v="1"/>
    <n v="1"/>
    <s v="Ago"/>
    <n v="13"/>
    <n v="2025"/>
  </r>
  <r>
    <x v="48"/>
    <n v="21"/>
    <s v="GISELE PEREIRA DA SILVA"/>
    <x v="5"/>
    <n v="1"/>
    <s v="Ago"/>
    <n v="13"/>
    <n v="2025"/>
  </r>
  <r>
    <x v="48"/>
    <n v="3"/>
    <s v="ANTONIA ELIVANIA DA SILVA SANTOS GONÇALVES"/>
    <x v="4"/>
    <n v="1"/>
    <s v="Ago"/>
    <n v="13"/>
    <n v="2025"/>
  </r>
  <r>
    <x v="48"/>
    <n v="29"/>
    <s v="JOÃO VICTOR MALAGOLLI COSTA"/>
    <x v="4"/>
    <n v="1"/>
    <s v="Ago"/>
    <n v="13"/>
    <n v="2025"/>
  </r>
  <r>
    <x v="48"/>
    <n v="50"/>
    <s v="POLIANA ROCHA DOS SANTOS"/>
    <x v="1"/>
    <n v="1"/>
    <s v="Ago"/>
    <n v="13"/>
    <n v="2025"/>
  </r>
  <r>
    <x v="48"/>
    <n v="11"/>
    <s v="EDSON GATINONI JUNIOR"/>
    <x v="2"/>
    <n v="1"/>
    <s v="Ago"/>
    <n v="13"/>
    <n v="2025"/>
  </r>
  <r>
    <x v="48"/>
    <n v="68"/>
    <s v="DIEGO"/>
    <x v="4"/>
    <n v="1"/>
    <s v="Ago"/>
    <n v="13"/>
    <n v="2025"/>
  </r>
  <r>
    <x v="49"/>
    <n v="2"/>
    <s v="ANDRÉ AGUILAR RIBEIRO"/>
    <x v="5"/>
    <n v="1"/>
    <s v="Ago"/>
    <n v="14"/>
    <n v="2025"/>
  </r>
  <r>
    <x v="49"/>
    <n v="34"/>
    <s v="KESIA RAFAELA DA SILVA VILELA"/>
    <x v="1"/>
    <n v="1"/>
    <s v="Ago"/>
    <n v="14"/>
    <n v="2025"/>
  </r>
  <r>
    <x v="49"/>
    <n v="15"/>
    <s v="ELISETE DA SILVA SIMÕES"/>
    <x v="4"/>
    <n v="1"/>
    <s v="Ago"/>
    <n v="14"/>
    <n v="2025"/>
  </r>
  <r>
    <x v="49"/>
    <n v="33"/>
    <s v="KATHIA APARECIDA SANTOS"/>
    <x v="1"/>
    <n v="1"/>
    <s v="Ago"/>
    <n v="14"/>
    <n v="2025"/>
  </r>
  <r>
    <x v="49"/>
    <n v="29"/>
    <s v="JOÃO VICTOR MALAGOLLI COSTA"/>
    <x v="4"/>
    <n v="1"/>
    <s v="Ago"/>
    <n v="14"/>
    <n v="2025"/>
  </r>
  <r>
    <x v="49"/>
    <n v="23"/>
    <s v="GUSTAVO DE JESUS SANTOS"/>
    <x v="4"/>
    <n v="1"/>
    <s v="Ago"/>
    <n v="14"/>
    <n v="2025"/>
  </r>
  <r>
    <x v="49"/>
    <n v="61"/>
    <s v="ALESSANDRA "/>
    <x v="1"/>
    <n v="1"/>
    <s v="Ago"/>
    <n v="14"/>
    <n v="2025"/>
  </r>
  <r>
    <x v="49"/>
    <n v="61"/>
    <s v="ALESSANDRA "/>
    <x v="4"/>
    <n v="1"/>
    <s v="Ago"/>
    <n v="14"/>
    <n v="2025"/>
  </r>
  <r>
    <x v="49"/>
    <n v="35"/>
    <s v="LARISSA ALMEIDA DE SOUZA"/>
    <x v="1"/>
    <n v="1"/>
    <s v="Ago"/>
    <n v="14"/>
    <n v="2025"/>
  </r>
  <r>
    <x v="49"/>
    <n v="35"/>
    <s v="LARISSA ALMEIDA DE SOUZA"/>
    <x v="4"/>
    <n v="1"/>
    <s v="Ago"/>
    <n v="14"/>
    <n v="2025"/>
  </r>
  <r>
    <x v="49"/>
    <n v="12"/>
    <s v="EDUARDO FARIAS MENDES"/>
    <x v="1"/>
    <n v="1"/>
    <s v="Ago"/>
    <n v="14"/>
    <n v="2025"/>
  </r>
  <r>
    <x v="49"/>
    <n v="60"/>
    <s v="CLEITON"/>
    <x v="1"/>
    <n v="1"/>
    <s v="Ago"/>
    <n v="14"/>
    <n v="2025"/>
  </r>
  <r>
    <x v="49"/>
    <n v="66"/>
    <s v="GLEISA TAINA"/>
    <x v="1"/>
    <n v="1"/>
    <s v="Ago"/>
    <n v="14"/>
    <n v="2025"/>
  </r>
  <r>
    <x v="49"/>
    <n v="67"/>
    <s v="MAYARA"/>
    <x v="4"/>
    <n v="1"/>
    <s v="Ago"/>
    <n v="14"/>
    <n v="2025"/>
  </r>
  <r>
    <x v="49"/>
    <n v="49"/>
    <s v="PEDRO LUCAS RIBEIRO ARTHIAGAS "/>
    <x v="3"/>
    <n v="1"/>
    <s v="Ago"/>
    <n v="14"/>
    <n v="2025"/>
  </r>
  <r>
    <x v="49"/>
    <n v="57"/>
    <s v="VITOR DA SILVA PEDROSO"/>
    <x v="2"/>
    <n v="1"/>
    <s v="Ago"/>
    <n v="14"/>
    <n v="2025"/>
  </r>
  <r>
    <x v="49"/>
    <n v="33"/>
    <s v="KATHIA APARECIDA SANTOS"/>
    <x v="4"/>
    <n v="1"/>
    <s v="Ago"/>
    <n v="14"/>
    <n v="2025"/>
  </r>
  <r>
    <x v="49"/>
    <n v="29"/>
    <s v="JOÃO VICTOR MALAGOLLI COSTA"/>
    <x v="4"/>
    <n v="1"/>
    <s v="Ago"/>
    <n v="14"/>
    <n v="2025"/>
  </r>
  <r>
    <x v="49"/>
    <n v="40"/>
    <s v="MANUEL FERREIRA DOS SANTOS"/>
    <x v="4"/>
    <n v="1"/>
    <s v="Ago"/>
    <n v="14"/>
    <n v="2025"/>
  </r>
  <r>
    <x v="49"/>
    <n v="47"/>
    <s v="MATHEUS FORTUNATO REIS"/>
    <x v="4"/>
    <n v="1"/>
    <s v="Ago"/>
    <n v="14"/>
    <n v="2025"/>
  </r>
  <r>
    <x v="49"/>
    <n v="41"/>
    <s v="MARCIANO LOPES DUARTE"/>
    <x v="5"/>
    <n v="1"/>
    <s v="Ago"/>
    <n v="14"/>
    <n v="2025"/>
  </r>
  <r>
    <x v="49"/>
    <n v="2"/>
    <s v="ANDRÉ AGUILAR RIBEIRO"/>
    <x v="5"/>
    <n v="1"/>
    <s v="Ago"/>
    <n v="14"/>
    <n v="2025"/>
  </r>
  <r>
    <x v="49"/>
    <n v="25"/>
    <s v="JAQUELINE LEONOR DA SILVA"/>
    <x v="5"/>
    <n v="1"/>
    <s v="Ago"/>
    <n v="14"/>
    <n v="2025"/>
  </r>
  <r>
    <x v="49"/>
    <n v="2"/>
    <s v="ANDRÉ AGUILAR RIBEIRO"/>
    <x v="5"/>
    <n v="1"/>
    <s v="Ago"/>
    <n v="14"/>
    <n v="2025"/>
  </r>
  <r>
    <x v="49"/>
    <n v="45"/>
    <s v="MARINA ELEUTÉRIO DA SILVA"/>
    <x v="1"/>
    <n v="1"/>
    <s v="Ago"/>
    <n v="14"/>
    <n v="2025"/>
  </r>
  <r>
    <x v="49"/>
    <n v="14"/>
    <s v="ELIADSON ARAÚJO DE SÁ"/>
    <x v="4"/>
    <n v="1"/>
    <s v="Ago"/>
    <n v="14"/>
    <n v="2025"/>
  </r>
  <r>
    <x v="50"/>
    <n v="12"/>
    <s v="EDUARDO FARIAS MENDES"/>
    <x v="3"/>
    <n v="1"/>
    <s v="Ago"/>
    <n v="15"/>
    <d v="1905-07-17T00:00:00"/>
  </r>
  <r>
    <x v="50"/>
    <n v="29"/>
    <s v="JOÃO VICTOR MALAGOLLI COSTA"/>
    <x v="1"/>
    <n v="1"/>
    <s v="Ago"/>
    <n v="15"/>
    <n v="2025"/>
  </r>
  <r>
    <x v="50"/>
    <n v="66"/>
    <s v="GLEISA TAINA"/>
    <x v="4"/>
    <n v="1"/>
    <s v="Ago"/>
    <n v="15"/>
    <n v="2025"/>
  </r>
  <r>
    <x v="50"/>
    <n v="9"/>
    <s v="DIEGO BEZERRA MOTTA BERALDO"/>
    <x v="6"/>
    <n v="1"/>
    <s v="Ago"/>
    <n v="15"/>
    <n v="2025"/>
  </r>
  <r>
    <x v="50"/>
    <n v="17"/>
    <s v="FELICIO DA COSTA RIBEIRO ALVES"/>
    <x v="4"/>
    <n v="1"/>
    <s v="Ago"/>
    <n v="15"/>
    <n v="2025"/>
  </r>
  <r>
    <x v="50"/>
    <n v="17"/>
    <s v="FELICIO DA COSTA RIBEIRO ALVES"/>
    <x v="6"/>
    <n v="1"/>
    <s v="Ago"/>
    <n v="15"/>
    <n v="2025"/>
  </r>
  <r>
    <x v="50"/>
    <n v="47"/>
    <s v="MATHEUS FORTUNATO REIS"/>
    <x v="5"/>
    <n v="1"/>
    <s v="Ago"/>
    <n v="15"/>
    <n v="2025"/>
  </r>
  <r>
    <x v="50"/>
    <n v="61"/>
    <s v="ALESSANDRA "/>
    <x v="4"/>
    <n v="1"/>
    <s v="Ago"/>
    <n v="15"/>
    <n v="2025"/>
  </r>
  <r>
    <x v="50"/>
    <n v="67"/>
    <s v="MAYARA"/>
    <x v="4"/>
    <n v="1"/>
    <s v="Ago"/>
    <n v="15"/>
    <n v="2025"/>
  </r>
  <r>
    <x v="50"/>
    <n v="3"/>
    <s v="ANTONIA ELIVANIA DA SILVA SANTOS GONÇALVES"/>
    <x v="0"/>
    <n v="1"/>
    <s v="Ago"/>
    <n v="15"/>
    <n v="2025"/>
  </r>
  <r>
    <x v="51"/>
    <n v="57"/>
    <s v="VITOR DA SILVA PEDROSO"/>
    <x v="4"/>
    <n v="1"/>
    <s v="Ago"/>
    <n v="18"/>
    <n v="2025"/>
  </r>
  <r>
    <x v="51"/>
    <n v="57"/>
    <s v="VITOR DA SILVA PEDROSO"/>
    <x v="5"/>
    <n v="1"/>
    <s v="Ago"/>
    <n v="18"/>
    <n v="2025"/>
  </r>
  <r>
    <x v="52"/>
    <n v="34"/>
    <s v="KESIA RAFAELA DA SILVA VILELA"/>
    <x v="1"/>
    <n v="1"/>
    <s v="Ago"/>
    <n v="19"/>
    <n v="2025"/>
  </r>
  <r>
    <x v="52"/>
    <n v="34"/>
    <s v="KESIA RAFAELA DA SILVA VILELA"/>
    <x v="5"/>
    <n v="1"/>
    <s v="Ago"/>
    <n v="19"/>
    <n v="2025"/>
  </r>
  <r>
    <x v="52"/>
    <n v="34"/>
    <s v="KESIA RAFAELA DA SILVA VILELA"/>
    <x v="4"/>
    <n v="1"/>
    <s v="Ago"/>
    <n v="19"/>
    <n v="2025"/>
  </r>
  <r>
    <x v="52"/>
    <n v="33"/>
    <s v="KATHIA APARECIDA SANTOS"/>
    <x v="4"/>
    <n v="1"/>
    <s v="Ago"/>
    <n v="19"/>
    <n v="2025"/>
  </r>
  <r>
    <x v="52"/>
    <n v="29"/>
    <s v="JOÃO VICTOR MALAGOLLI COSTA"/>
    <x v="4"/>
    <n v="1"/>
    <s v="Ago"/>
    <n v="19"/>
    <n v="2025"/>
  </r>
  <r>
    <x v="52"/>
    <n v="23"/>
    <s v="GUSTAVO DE JESUS SANTOS"/>
    <x v="4"/>
    <n v="1"/>
    <s v="Ago"/>
    <n v="19"/>
    <n v="2025"/>
  </r>
  <r>
    <x v="52"/>
    <n v="60"/>
    <s v="CLEITON"/>
    <x v="4"/>
    <n v="1"/>
    <s v="Ago"/>
    <n v="19"/>
    <n v="2025"/>
  </r>
  <r>
    <x v="52"/>
    <n v="60"/>
    <s v="CLEITON"/>
    <x v="5"/>
    <n v="1"/>
    <s v="Ago"/>
    <n v="19"/>
    <n v="2025"/>
  </r>
  <r>
    <x v="52"/>
    <n v="60"/>
    <s v="CLEITON"/>
    <x v="0"/>
    <n v="1"/>
    <s v="Ago"/>
    <n v="19"/>
    <n v="2025"/>
  </r>
  <r>
    <x v="52"/>
    <n v="61"/>
    <s v="ALESSANDRA "/>
    <x v="7"/>
    <n v="1"/>
    <s v="Ago"/>
    <n v="19"/>
    <n v="2025"/>
  </r>
  <r>
    <x v="52"/>
    <n v="42"/>
    <s v="MARCIO GUILHERME BUENO DE MELO"/>
    <x v="2"/>
    <n v="1"/>
    <s v="Ago"/>
    <n v="19"/>
    <n v="2025"/>
  </r>
  <r>
    <x v="52"/>
    <n v="29"/>
    <s v="JOÃO VICTOR MALAGOLLI COSTA"/>
    <x v="4"/>
    <n v="1"/>
    <s v="Ago"/>
    <n v="19"/>
    <n v="2025"/>
  </r>
  <r>
    <x v="52"/>
    <n v="33"/>
    <s v="KATHIA APARECIDA SANTOS"/>
    <x v="4"/>
    <n v="1"/>
    <s v="Ago"/>
    <n v="19"/>
    <n v="2025"/>
  </r>
  <r>
    <x v="52"/>
    <n v="35"/>
    <s v="LARISSA ALMEIDA DE SOUZA"/>
    <x v="6"/>
    <n v="1"/>
    <s v="Ago"/>
    <n v="19"/>
    <n v="2025"/>
  </r>
  <r>
    <x v="52"/>
    <n v="42"/>
    <s v="MARCIO GUILHERME BUENO DE MELO"/>
    <x v="6"/>
    <n v="1"/>
    <s v="Ago"/>
    <n v="19"/>
    <n v="2025"/>
  </r>
  <r>
    <x v="52"/>
    <n v="42"/>
    <s v="MARCIO GUILHERME BUENO DE MELO"/>
    <x v="8"/>
    <n v="1"/>
    <s v="Ago"/>
    <n v="19"/>
    <n v="2025"/>
  </r>
  <r>
    <x v="52"/>
    <n v="62"/>
    <s v="FABIO LUIS"/>
    <x v="3"/>
    <n v="1"/>
    <s v="Ago"/>
    <n v="19"/>
    <n v="2025"/>
  </r>
  <r>
    <x v="52"/>
    <n v="68"/>
    <s v="DIEGO"/>
    <x v="4"/>
    <n v="1"/>
    <s v="Ago"/>
    <n v="19"/>
    <n v="2025"/>
  </r>
  <r>
    <x v="53"/>
    <n v="29"/>
    <s v="JOÃO VICTOR MALAGOLLI COSTA"/>
    <x v="4"/>
    <n v="1"/>
    <s v="Ago"/>
    <n v="20"/>
    <n v="2025"/>
  </r>
  <r>
    <x v="53"/>
    <n v="23"/>
    <s v="GUSTAVO DE JESUS SANTOS"/>
    <x v="4"/>
    <n v="1"/>
    <s v="Ago"/>
    <n v="20"/>
    <n v="2025"/>
  </r>
  <r>
    <x v="53"/>
    <n v="40"/>
    <s v="MANUEL FERREIRA DOS SANTOS"/>
    <x v="5"/>
    <n v="1"/>
    <s v="Ago"/>
    <n v="20"/>
    <n v="2025"/>
  </r>
  <r>
    <x v="53"/>
    <n v="34"/>
    <s v="KESIA RAFAELA DA SILVA VILELA"/>
    <x v="1"/>
    <n v="1"/>
    <s v="Ago"/>
    <n v="20"/>
    <n v="2025"/>
  </r>
  <r>
    <x v="53"/>
    <n v="48"/>
    <s v="MOISES DE MORAES"/>
    <x v="8"/>
    <n v="1"/>
    <s v="Ago"/>
    <n v="20"/>
    <n v="2025"/>
  </r>
  <r>
    <x v="53"/>
    <n v="49"/>
    <s v="PEDRO LUCAS RIBEIRO ARTHIAGAS "/>
    <x v="3"/>
    <n v="1"/>
    <s v="Ago"/>
    <n v="20"/>
    <n v="2025"/>
  </r>
  <r>
    <x v="53"/>
    <n v="49"/>
    <s v="PEDRO LUCAS RIBEIRO ARTHIAGAS "/>
    <x v="4"/>
    <n v="1"/>
    <s v="Ago"/>
    <n v="20"/>
    <n v="2025"/>
  </r>
  <r>
    <x v="53"/>
    <n v="49"/>
    <s v="PEDRO LUCAS RIBEIRO ARTHIAGAS "/>
    <x v="6"/>
    <n v="1"/>
    <s v="Ago"/>
    <n v="20"/>
    <n v="2025"/>
  </r>
  <r>
    <x v="53"/>
    <n v="10"/>
    <s v="DIOGO CESARIO MENDES DA SILVA"/>
    <x v="9"/>
    <n v="1"/>
    <s v="Ago"/>
    <n v="20"/>
    <n v="2025"/>
  </r>
  <r>
    <x v="53"/>
    <n v="10"/>
    <s v="DIOGO CESARIO MENDES DA SILVA"/>
    <x v="4"/>
    <n v="1"/>
    <s v="Ago"/>
    <n v="20"/>
    <n v="2025"/>
  </r>
  <r>
    <x v="53"/>
    <n v="61"/>
    <s v="ALESSANDRA "/>
    <x v="2"/>
    <n v="1"/>
    <s v="Ago"/>
    <n v="20"/>
    <n v="2025"/>
  </r>
  <r>
    <x v="53"/>
    <n v="47"/>
    <s v="MATHEUS FORTUNATO REIS"/>
    <x v="5"/>
    <n v="1"/>
    <s v="Ago"/>
    <n v="20"/>
    <n v="2025"/>
  </r>
  <r>
    <x v="53"/>
    <n v="2"/>
    <s v="ANDRÉ AGUILAR RIBEIRO"/>
    <x v="5"/>
    <n v="1"/>
    <s v="Ago"/>
    <n v="20"/>
    <n v="2025"/>
  </r>
  <r>
    <x v="53"/>
    <n v="25"/>
    <s v="JAQUELINE LEONOR DA SILVA"/>
    <x v="4"/>
    <n v="1"/>
    <s v="Ago"/>
    <n v="20"/>
    <n v="2025"/>
  </r>
  <r>
    <x v="53"/>
    <n v="67"/>
    <s v="MAYARA"/>
    <x v="6"/>
    <n v="1"/>
    <s v="Ago"/>
    <n v="20"/>
    <n v="2025"/>
  </r>
  <r>
    <x v="53"/>
    <n v="21"/>
    <s v="GISELE PEREIRA DA SILVA"/>
    <x v="5"/>
    <n v="1"/>
    <s v="Ago"/>
    <n v="20"/>
    <n v="2025"/>
  </r>
  <r>
    <x v="53"/>
    <n v="30"/>
    <s v="JONATHAN CARLOS MOURA DA SILVA"/>
    <x v="2"/>
    <n v="1"/>
    <s v="Ago"/>
    <n v="20"/>
    <n v="2025"/>
  </r>
  <r>
    <x v="54"/>
    <n v="66"/>
    <s v="GLEISA TAINA"/>
    <x v="2"/>
    <n v="1"/>
    <s v="Ago"/>
    <n v="21"/>
    <n v="2025"/>
  </r>
  <r>
    <x v="54"/>
    <n v="66"/>
    <s v="GLEISA TAINA"/>
    <x v="4"/>
    <n v="1"/>
    <s v="Ago"/>
    <n v="21"/>
    <n v="2025"/>
  </r>
  <r>
    <x v="54"/>
    <n v="67"/>
    <s v="MAYARA"/>
    <x v="8"/>
    <n v="1"/>
    <s v="Ago"/>
    <n v="21"/>
    <n v="2025"/>
  </r>
  <r>
    <x v="54"/>
    <n v="40"/>
    <s v="MANUEL FERREIRA DOS SANTOS"/>
    <x v="4"/>
    <n v="1"/>
    <s v="Ago"/>
    <n v="21"/>
    <n v="2025"/>
  </r>
  <r>
    <x v="54"/>
    <n v="29"/>
    <s v="JOÃO VICTOR MALAGOLLI COSTA"/>
    <x v="4"/>
    <n v="1"/>
    <s v="Ago"/>
    <n v="21"/>
    <n v="2025"/>
  </r>
  <r>
    <x v="54"/>
    <n v="35"/>
    <s v="LARISSA ALMEIDA DE SOUZA"/>
    <x v="1"/>
    <n v="1"/>
    <s v="Ago"/>
    <n v="21"/>
    <n v="2025"/>
  </r>
  <r>
    <x v="54"/>
    <n v="25"/>
    <s v="JAQUELINE LEONOR DA SILVA"/>
    <x v="4"/>
    <n v="1"/>
    <s v="Ago"/>
    <n v="21"/>
    <n v="2025"/>
  </r>
  <r>
    <x v="54"/>
    <n v="40"/>
    <s v="MANUEL FERREIRA DOS SANTOS"/>
    <x v="7"/>
    <n v="1"/>
    <s v="Ago"/>
    <n v="21"/>
    <n v="2025"/>
  </r>
  <r>
    <x v="54"/>
    <n v="17"/>
    <s v="FELICIO DA COSTA RIBEIRO ALVES"/>
    <x v="4"/>
    <n v="1"/>
    <s v="Ago"/>
    <n v="21"/>
    <n v="2025"/>
  </r>
  <r>
    <x v="55"/>
    <n v="53"/>
    <s v="ROSALINA APARECIDA GONÇALVES DE SOUZA"/>
    <x v="4"/>
    <n v="1"/>
    <s v="Ago"/>
    <n v="22"/>
    <n v="2025"/>
  </r>
  <r>
    <x v="55"/>
    <n v="6"/>
    <s v="CAMILA DA SILVA FERZE"/>
    <x v="4"/>
    <n v="1"/>
    <s v="Ago"/>
    <n v="22"/>
    <n v="2025"/>
  </r>
  <r>
    <x v="55"/>
    <n v="34"/>
    <s v="KESIA RAFAELA DA SILVA VILELA"/>
    <x v="4"/>
    <n v="1"/>
    <s v="Ago"/>
    <n v="22"/>
    <n v="2025"/>
  </r>
  <r>
    <x v="55"/>
    <n v="39"/>
    <s v="LUCILENE DIAS FERREIRA DE OLIVEIRA"/>
    <x v="4"/>
    <n v="1"/>
    <s v="Ago"/>
    <n v="22"/>
    <n v="2025"/>
  </r>
  <r>
    <x v="55"/>
    <n v="61"/>
    <s v="ALESSANDRA "/>
    <x v="4"/>
    <n v="1"/>
    <s v="Ago"/>
    <n v="22"/>
    <n v="2025"/>
  </r>
  <r>
    <x v="55"/>
    <n v="17"/>
    <s v="FELICIO DA COSTA RIBEIRO ALVES"/>
    <x v="4"/>
    <n v="1"/>
    <s v="Ago"/>
    <n v="22"/>
    <n v="2025"/>
  </r>
  <r>
    <x v="55"/>
    <n v="29"/>
    <s v="JOÃO VICTOR MALAGOLLI COSTA"/>
    <x v="4"/>
    <n v="1"/>
    <s v="Ago"/>
    <n v="22"/>
    <n v="2025"/>
  </r>
  <r>
    <x v="55"/>
    <n v="12"/>
    <s v="EDUARDO FARIAS MENDES"/>
    <x v="5"/>
    <n v="1"/>
    <s v="Ago"/>
    <n v="22"/>
    <n v="2025"/>
  </r>
  <r>
    <x v="55"/>
    <n v="25"/>
    <s v="JAQUELINE LEONOR DA SILVA"/>
    <x v="2"/>
    <n v="1"/>
    <s v="Ago"/>
    <n v="22"/>
    <n v="2025"/>
  </r>
  <r>
    <x v="55"/>
    <n v="60"/>
    <s v="CLEITON"/>
    <x v="1"/>
    <n v="1"/>
    <s v="Ago"/>
    <n v="22"/>
    <n v="2025"/>
  </r>
  <r>
    <x v="55"/>
    <n v="30"/>
    <s v="JONATHAN CARLOS MOURA DA SILVA"/>
    <x v="4"/>
    <n v="1"/>
    <s v="Ago"/>
    <n v="22"/>
    <n v="2025"/>
  </r>
  <r>
    <x v="55"/>
    <n v="62"/>
    <s v="FABIO LUIS"/>
    <x v="4"/>
    <n v="1"/>
    <s v="Ago"/>
    <n v="22"/>
    <n v="2025"/>
  </r>
  <r>
    <x v="55"/>
    <n v="51"/>
    <s v="RENAN COLONI MARTINS"/>
    <x v="4"/>
    <n v="1"/>
    <s v="Ago"/>
    <n v="22"/>
    <n v="2025"/>
  </r>
  <r>
    <x v="55"/>
    <n v="12"/>
    <s v="EDUARDO FARIAS MENDES"/>
    <x v="2"/>
    <n v="1"/>
    <s v="Ago"/>
    <n v="22"/>
    <n v="2025"/>
  </r>
  <r>
    <x v="55"/>
    <n v="42"/>
    <s v="MARCIO GUILHERME BUENO DE MELO"/>
    <x v="6"/>
    <n v="1"/>
    <s v="Ago"/>
    <n v="22"/>
    <n v="2025"/>
  </r>
  <r>
    <x v="55"/>
    <n v="61"/>
    <s v="ALESSANDRA "/>
    <x v="14"/>
    <n v="1"/>
    <s v="Ago"/>
    <n v="22"/>
    <n v="2025"/>
  </r>
  <r>
    <x v="55"/>
    <n v="20"/>
    <s v="FRANCISCA VIEIRA DE LIMA"/>
    <x v="1"/>
    <n v="1"/>
    <s v="Ago"/>
    <n v="22"/>
    <n v="2025"/>
  </r>
  <r>
    <x v="55"/>
    <n v="2"/>
    <s v="ANDRÉ AGUILAR RIBEIRO"/>
    <x v="5"/>
    <n v="1"/>
    <s v="Ago"/>
    <n v="22"/>
    <n v="2025"/>
  </r>
  <r>
    <x v="55"/>
    <n v="62"/>
    <s v="FABIO LUIS"/>
    <x v="6"/>
    <n v="1"/>
    <s v="Ago"/>
    <n v="22"/>
    <n v="2025"/>
  </r>
  <r>
    <x v="55"/>
    <n v="14"/>
    <s v="ELIADSON ARAÚJO DE SÁ"/>
    <x v="4"/>
    <n v="1"/>
    <s v="Ago"/>
    <n v="22"/>
    <n v="2025"/>
  </r>
  <r>
    <x v="56"/>
    <n v="12"/>
    <s v="EDUARDO FARIAS MENDES"/>
    <x v="5"/>
    <n v="1"/>
    <s v="Ago"/>
    <n v="23"/>
    <n v="2025"/>
  </r>
  <r>
    <x v="56"/>
    <n v="13"/>
    <s v="EDVANDO APARECIDO RODRIGUES DE MORAES"/>
    <x v="5"/>
    <n v="1"/>
    <s v="Ago"/>
    <n v="23"/>
    <n v="2025"/>
  </r>
  <r>
    <x v="56"/>
    <n v="13"/>
    <s v="EDVANDO APARECIDO RODRIGUES DE MORAES"/>
    <x v="3"/>
    <n v="1"/>
    <s v="Ago"/>
    <n v="23"/>
    <n v="2025"/>
  </r>
  <r>
    <x v="57"/>
    <n v="6"/>
    <s v="CAMILA DA SILVA FERZE"/>
    <x v="5"/>
    <n v="1"/>
    <s v="Ago"/>
    <n v="25"/>
    <n v="2025"/>
  </r>
  <r>
    <x v="57"/>
    <n v="49"/>
    <s v="PEDRO LUCAS RIBEIRO ARTHIAGAS "/>
    <x v="15"/>
    <n v="1"/>
    <s v="Ago"/>
    <n v="25"/>
    <n v="2025"/>
  </r>
  <r>
    <x v="57"/>
    <n v="47"/>
    <s v="MATHEUS FORTUNATO REIS"/>
    <x v="5"/>
    <n v="1"/>
    <s v="Ago"/>
    <n v="25"/>
    <n v="2025"/>
  </r>
  <r>
    <x v="57"/>
    <n v="42"/>
    <s v="MARCIO GUILHERME BUENO DE MELO"/>
    <x v="6"/>
    <n v="1"/>
    <s v="Ago"/>
    <n v="25"/>
    <n v="2025"/>
  </r>
  <r>
    <x v="57"/>
    <n v="12"/>
    <s v="EDUARDO FARIAS MENDES"/>
    <x v="3"/>
    <n v="1"/>
    <s v="Ago"/>
    <n v="25"/>
    <n v="2025"/>
  </r>
  <r>
    <x v="57"/>
    <n v="54"/>
    <s v="ROSINEIDE SILVA DE OLIVEIRA"/>
    <x v="11"/>
    <n v="1"/>
    <s v="Ago"/>
    <n v="25"/>
    <n v="2025"/>
  </r>
  <r>
    <x v="57"/>
    <n v="21"/>
    <s v="GISELE PEREIRA DA SILVA"/>
    <x v="11"/>
    <n v="1"/>
    <s v="Ago"/>
    <n v="25"/>
    <n v="2025"/>
  </r>
  <r>
    <x v="57"/>
    <n v="14"/>
    <s v="ELIADSON ARAÚJO DE SÁ"/>
    <x v="6"/>
    <n v="1"/>
    <s v="Ago"/>
    <n v="25"/>
    <n v="2025"/>
  </r>
  <r>
    <x v="58"/>
    <n v="51"/>
    <s v="RENAN COLONI MARTINS"/>
    <x v="2"/>
    <n v="1"/>
    <s v="Ago"/>
    <n v="26"/>
    <n v="2025"/>
  </r>
  <r>
    <x v="58"/>
    <n v="62"/>
    <s v="FABIO LUIS"/>
    <x v="4"/>
    <n v="1"/>
    <s v="Ago"/>
    <n v="26"/>
    <n v="2025"/>
  </r>
  <r>
    <x v="58"/>
    <n v="47"/>
    <s v="MATHEUS FORTUNATO REIS"/>
    <x v="4"/>
    <n v="1"/>
    <s v="Ago"/>
    <n v="26"/>
    <n v="2025"/>
  </r>
  <r>
    <x v="58"/>
    <n v="23"/>
    <s v="GUSTAVO DE JESUS SANTOS"/>
    <x v="4"/>
    <n v="1"/>
    <s v="Ago"/>
    <n v="26"/>
    <n v="2025"/>
  </r>
  <r>
    <x v="58"/>
    <n v="33"/>
    <s v="KATHIA APARECIDA SANTOS"/>
    <x v="4"/>
    <n v="1"/>
    <s v="Ago"/>
    <n v="26"/>
    <n v="2025"/>
  </r>
  <r>
    <x v="58"/>
    <n v="13"/>
    <s v="EDVANDO APARECIDO RODRIGUES DE MORAES"/>
    <x v="2"/>
    <n v="1"/>
    <s v="Ago"/>
    <n v="26"/>
    <n v="2025"/>
  </r>
  <r>
    <x v="58"/>
    <n v="25"/>
    <s v="JAQUELINE LEONOR DA SILVA"/>
    <x v="4"/>
    <n v="1"/>
    <s v="Ago"/>
    <n v="26"/>
    <n v="2025"/>
  </r>
  <r>
    <x v="58"/>
    <n v="61"/>
    <s v="ALESSANDRA "/>
    <x v="1"/>
    <n v="1"/>
    <s v="Ago"/>
    <n v="26"/>
    <n v="2025"/>
  </r>
  <r>
    <x v="58"/>
    <n v="61"/>
    <s v="ALESSANDRA "/>
    <x v="4"/>
    <n v="1"/>
    <s v="Ago"/>
    <n v="26"/>
    <n v="2025"/>
  </r>
  <r>
    <x v="59"/>
    <n v="34"/>
    <s v="KESIA RAFAELA DA SILVA VILELA"/>
    <x v="6"/>
    <n v="1"/>
    <s v="Ago"/>
    <n v="27"/>
    <n v="2025"/>
  </r>
  <r>
    <x v="59"/>
    <n v="34"/>
    <s v="KESIA RAFAELA DA SILVA VILELA"/>
    <x v="4"/>
    <n v="1"/>
    <s v="Ago"/>
    <n v="27"/>
    <n v="2025"/>
  </r>
  <r>
    <x v="59"/>
    <n v="34"/>
    <s v="KESIA RAFAELA DA SILVA VILELA"/>
    <x v="1"/>
    <n v="1"/>
    <s v="Ago"/>
    <n v="27"/>
    <n v="2025"/>
  </r>
  <r>
    <x v="59"/>
    <n v="34"/>
    <s v="KESIA RAFAELA DA SILVA VILELA"/>
    <x v="7"/>
    <n v="1"/>
    <s v="Ago"/>
    <n v="27"/>
    <n v="2025"/>
  </r>
  <r>
    <x v="59"/>
    <n v="29"/>
    <s v="JOÃO VICTOR MALAGOLLI COSTA"/>
    <x v="4"/>
    <n v="1"/>
    <s v="Ago"/>
    <n v="27"/>
    <n v="2025"/>
  </r>
  <r>
    <x v="59"/>
    <n v="29"/>
    <s v="JOÃO VICTOR MALAGOLLI COSTA"/>
    <x v="0"/>
    <n v="1"/>
    <s v="Ago"/>
    <n v="27"/>
    <n v="2025"/>
  </r>
  <r>
    <x v="59"/>
    <n v="3"/>
    <s v="ANTONIA ELIVANIA DA SILVA SANTOS GONÇALVES"/>
    <x v="4"/>
    <n v="1"/>
    <s v="Ago"/>
    <n v="27"/>
    <n v="2025"/>
  </r>
  <r>
    <x v="59"/>
    <n v="23"/>
    <s v="GUSTAVO DE JESUS SANTOS"/>
    <x v="4"/>
    <n v="1"/>
    <s v="Ago"/>
    <n v="27"/>
    <n v="2025"/>
  </r>
  <r>
    <x v="59"/>
    <n v="25"/>
    <s v="JAQUELINE LEONOR DA SILVA"/>
    <x v="4"/>
    <n v="1"/>
    <s v="Ago"/>
    <n v="27"/>
    <n v="2025"/>
  </r>
  <r>
    <x v="59"/>
    <n v="39"/>
    <s v="LUCILENE DIAS FERREIRA DE OLIVEIRA"/>
    <x v="13"/>
    <n v="1"/>
    <s v="Ago"/>
    <n v="27"/>
    <n v="2025"/>
  </r>
  <r>
    <x v="59"/>
    <n v="34"/>
    <s v="KESIA RAFAELA DA SILVA VILELA"/>
    <x v="11"/>
    <n v="1"/>
    <s v="Ago"/>
    <n v="27"/>
    <n v="2025"/>
  </r>
  <r>
    <x v="59"/>
    <n v="55"/>
    <s v="VALDIRENE SERAFIM DO SANTOS"/>
    <x v="16"/>
    <n v="1"/>
    <s v="Ago"/>
    <n v="27"/>
    <n v="2025"/>
  </r>
  <r>
    <x v="59"/>
    <n v="55"/>
    <s v="VALDIRENE SERAFIM DO SANTOS"/>
    <x v="4"/>
    <n v="1"/>
    <s v="Ago"/>
    <n v="27"/>
    <n v="2025"/>
  </r>
  <r>
    <x v="59"/>
    <n v="6"/>
    <s v="CAMILA DA SILVA FERZE"/>
    <x v="4"/>
    <n v="1"/>
    <s v="Ago"/>
    <n v="27"/>
    <n v="2025"/>
  </r>
  <r>
    <x v="59"/>
    <n v="29"/>
    <s v="JOÃO VICTOR MALAGOLLI COSTA"/>
    <x v="5"/>
    <n v="1"/>
    <s v="Ago"/>
    <n v="27"/>
    <n v="2025"/>
  </r>
  <r>
    <x v="59"/>
    <n v="29"/>
    <s v="JOÃO VICTOR MALAGOLLI COSTA"/>
    <x v="11"/>
    <n v="1"/>
    <s v="Ago"/>
    <n v="27"/>
    <n v="2025"/>
  </r>
  <r>
    <x v="59"/>
    <n v="15"/>
    <s v="ELISETE DA SILVA SIMÕES"/>
    <x v="6"/>
    <n v="1"/>
    <s v="Ago"/>
    <n v="27"/>
    <n v="2025"/>
  </r>
  <r>
    <x v="59"/>
    <n v="29"/>
    <s v="JOÃO VICTOR MALAGOLLI COSTA"/>
    <x v="5"/>
    <n v="1"/>
    <s v="Ago"/>
    <n v="27"/>
    <n v="2025"/>
  </r>
  <r>
    <x v="59"/>
    <n v="2"/>
    <s v="ANDRÉ AGUILAR RIBEIRO"/>
    <x v="5"/>
    <n v="1"/>
    <s v="Ago"/>
    <n v="27"/>
    <n v="2025"/>
  </r>
  <r>
    <x v="59"/>
    <n v="53"/>
    <s v="ROSALINA APARECIDA GONÇALVES DE SOUZA"/>
    <x v="11"/>
    <n v="1"/>
    <s v="Ago"/>
    <n v="27"/>
    <n v="2025"/>
  </r>
  <r>
    <x v="59"/>
    <n v="11"/>
    <s v="EDSON GATINONI JUNIOR"/>
    <x v="11"/>
    <n v="1"/>
    <s v="Ago"/>
    <n v="27"/>
    <n v="2025"/>
  </r>
  <r>
    <x v="59"/>
    <n v="21"/>
    <s v="GISELE PEREIRA DA SILVA"/>
    <x v="4"/>
    <n v="1"/>
    <s v="Ago"/>
    <n v="27"/>
    <n v="2025"/>
  </r>
  <r>
    <x v="59"/>
    <n v="22"/>
    <s v="GUILHERME AVILA RIBEIRO"/>
    <x v="4"/>
    <n v="1"/>
    <s v="Ago"/>
    <n v="27"/>
    <n v="2025"/>
  </r>
  <r>
    <x v="59"/>
    <n v="14"/>
    <s v="ELIADSON ARAÚJO DE SÁ"/>
    <x v="5"/>
    <n v="1"/>
    <s v="Ago"/>
    <n v="27"/>
    <n v="2025"/>
  </r>
  <r>
    <x v="60"/>
    <n v="3"/>
    <s v="ANTONIA ELIVANIA DA SILVA SANTOS GONÇALVES"/>
    <x v="6"/>
    <n v="1"/>
    <s v="Ago"/>
    <n v="28"/>
    <n v="2025"/>
  </r>
  <r>
    <x v="60"/>
    <n v="42"/>
    <s v="MARCIO GUILHERME BUENO DE MELO"/>
    <x v="5"/>
    <n v="1"/>
    <s v="Ago"/>
    <n v="28"/>
    <n v="2025"/>
  </r>
  <r>
    <x v="60"/>
    <n v="29"/>
    <s v="JOÃO VICTOR MALAGOLLI COSTA"/>
    <x v="4"/>
    <n v="1"/>
    <s v="Ago"/>
    <n v="28"/>
    <n v="2025"/>
  </r>
  <r>
    <x v="60"/>
    <n v="34"/>
    <s v="KESIA RAFAELA DA SILVA VILELA"/>
    <x v="1"/>
    <n v="1"/>
    <s v="Ago"/>
    <n v="28"/>
    <n v="2025"/>
  </r>
  <r>
    <x v="60"/>
    <n v="23"/>
    <s v="GUSTAVO DE JESUS SANTOS"/>
    <x v="4"/>
    <n v="1"/>
    <s v="Ago"/>
    <n v="28"/>
    <n v="2025"/>
  </r>
  <r>
    <x v="60"/>
    <n v="23"/>
    <s v="GUSTAVO DE JESUS SANTOS"/>
    <x v="2"/>
    <n v="1"/>
    <s v="Ago"/>
    <n v="28"/>
    <n v="2025"/>
  </r>
  <r>
    <x v="60"/>
    <n v="61"/>
    <s v="ALESSANDRA "/>
    <x v="4"/>
    <n v="1"/>
    <s v="Ago"/>
    <n v="28"/>
    <n v="2025"/>
  </r>
  <r>
    <x v="60"/>
    <n v="61"/>
    <s v="ALESSANDRA "/>
    <x v="5"/>
    <n v="1"/>
    <s v="Ago"/>
    <n v="28"/>
    <n v="2025"/>
  </r>
  <r>
    <x v="60"/>
    <n v="34"/>
    <s v="KESIA RAFAELA DA SILVA VILELA"/>
    <x v="4"/>
    <n v="1"/>
    <s v="Ago"/>
    <n v="28"/>
    <n v="2025"/>
  </r>
  <r>
    <x v="60"/>
    <n v="67"/>
    <s v="MAYARA"/>
    <x v="2"/>
    <n v="1"/>
    <s v="Ago"/>
    <n v="28"/>
    <n v="2025"/>
  </r>
  <r>
    <x v="60"/>
    <n v="67"/>
    <s v="MAYARA"/>
    <x v="1"/>
    <n v="1"/>
    <s v="Ago"/>
    <n v="28"/>
    <n v="2025"/>
  </r>
  <r>
    <x v="60"/>
    <n v="34"/>
    <s v="KESIA RAFAELA DA SILVA VILELA"/>
    <x v="6"/>
    <n v="1"/>
    <s v="Ago"/>
    <n v="28"/>
    <n v="2025"/>
  </r>
  <r>
    <x v="60"/>
    <n v="62"/>
    <s v="FABIO LUIS"/>
    <x v="5"/>
    <n v="1"/>
    <s v="Ago"/>
    <n v="28"/>
    <n v="2025"/>
  </r>
  <r>
    <x v="60"/>
    <n v="25"/>
    <s v="JAQUELINE LEONOR DA SILVA"/>
    <x v="4"/>
    <n v="1"/>
    <s v="Ago"/>
    <n v="28"/>
    <n v="2025"/>
  </r>
  <r>
    <x v="60"/>
    <n v="22"/>
    <s v="GUILHERME AVILA RIBEIRO"/>
    <x v="13"/>
    <n v="1"/>
    <s v="Ago"/>
    <n v="28"/>
    <n v="2025"/>
  </r>
  <r>
    <x v="60"/>
    <n v="20"/>
    <s v="FRANCISCA VIEIRA DE LIMA"/>
    <x v="0"/>
    <n v="1"/>
    <s v="Ago"/>
    <n v="28"/>
    <n v="2025"/>
  </r>
  <r>
    <x v="60"/>
    <n v="61"/>
    <s v="ALESSANDRA "/>
    <x v="4"/>
    <n v="1"/>
    <s v="Ago"/>
    <n v="28"/>
    <n v="2025"/>
  </r>
  <r>
    <x v="60"/>
    <n v="12"/>
    <s v="EDUARDO FARIAS MENDES"/>
    <x v="5"/>
    <n v="1"/>
    <s v="Ago"/>
    <n v="28"/>
    <n v="2025"/>
  </r>
  <r>
    <x v="60"/>
    <n v="57"/>
    <s v="VITOR DA SILVA PEDROSO"/>
    <x v="4"/>
    <n v="1"/>
    <s v="Ago"/>
    <n v="28"/>
    <n v="2025"/>
  </r>
  <r>
    <x v="60"/>
    <n v="2"/>
    <s v="ANDRÉ AGUILAR RIBEIRO"/>
    <x v="5"/>
    <n v="1"/>
    <s v="Ago"/>
    <n v="28"/>
    <n v="2025"/>
  </r>
  <r>
    <x v="60"/>
    <n v="14"/>
    <s v="ELIADSON ARAÚJO DE SÁ"/>
    <x v="4"/>
    <n v="1"/>
    <s v="Ago"/>
    <n v="28"/>
    <n v="2025"/>
  </r>
  <r>
    <x v="61"/>
    <n v="29"/>
    <s v="JOÃO VICTOR MALAGOLLI COSTA"/>
    <x v="4"/>
    <n v="1"/>
    <s v="Ago"/>
    <n v="29"/>
    <n v="2025"/>
  </r>
  <r>
    <x v="61"/>
    <n v="61"/>
    <s v="ALESSANDRA "/>
    <x v="4"/>
    <n v="1"/>
    <s v="Ago"/>
    <n v="29"/>
    <n v="2025"/>
  </r>
  <r>
    <x v="61"/>
    <n v="61"/>
    <s v="ALESSANDRA "/>
    <x v="1"/>
    <n v="1"/>
    <s v="Ago"/>
    <n v="29"/>
    <n v="2025"/>
  </r>
  <r>
    <x v="61"/>
    <n v="60"/>
    <s v="CLEITON"/>
    <x v="5"/>
    <n v="1"/>
    <s v="Ago"/>
    <n v="29"/>
    <n v="2025"/>
  </r>
  <r>
    <x v="61"/>
    <n v="53"/>
    <s v="ROSALINA APARECIDA GONÇALVES DE SOUZA"/>
    <x v="5"/>
    <n v="1"/>
    <s v="Ago"/>
    <n v="29"/>
    <n v="2025"/>
  </r>
  <r>
    <x v="61"/>
    <n v="23"/>
    <s v="GUSTAVO DE JESUS SANTOS"/>
    <x v="4"/>
    <n v="1"/>
    <s v="Ago"/>
    <n v="29"/>
    <n v="2025"/>
  </r>
  <r>
    <x v="61"/>
    <n v="5"/>
    <s v="CALINE FLORES DOS SANTOS"/>
    <x v="2"/>
    <n v="1"/>
    <s v="Ago"/>
    <n v="29"/>
    <n v="2025"/>
  </r>
  <r>
    <x v="61"/>
    <n v="67"/>
    <s v="MAYARA"/>
    <x v="4"/>
    <n v="1"/>
    <s v="Ago"/>
    <n v="29"/>
    <n v="2025"/>
  </r>
  <r>
    <x v="61"/>
    <n v="10"/>
    <s v="DIOGO CESARIO MENDES DA SILVA"/>
    <x v="4"/>
    <n v="1"/>
    <s v="Ago"/>
    <n v="29"/>
    <n v="2025"/>
  </r>
  <r>
    <x v="61"/>
    <n v="37"/>
    <s v="LEONARDO APARECIDO GIMENES"/>
    <x v="0"/>
    <n v="1"/>
    <s v="Ago"/>
    <n v="29"/>
    <n v="2025"/>
  </r>
  <r>
    <x v="61"/>
    <n v="35"/>
    <s v="LARISSA ALMEIDA DE SOUZA"/>
    <x v="1"/>
    <n v="1"/>
    <s v="Ago"/>
    <n v="29"/>
    <n v="2025"/>
  </r>
  <r>
    <x v="61"/>
    <n v="6"/>
    <s v="CAMILA DA SILVA FERZE"/>
    <x v="4"/>
    <n v="1"/>
    <s v="Ago"/>
    <n v="29"/>
    <n v="2025"/>
  </r>
  <r>
    <x v="61"/>
    <n v="25"/>
    <s v="JAQUELINE LEONOR DA SILVA"/>
    <x v="4"/>
    <n v="1"/>
    <s v="Ago"/>
    <n v="29"/>
    <n v="2025"/>
  </r>
  <r>
    <x v="61"/>
    <n v="21"/>
    <s v="GISELE PEREIRA DA SILVA"/>
    <x v="5"/>
    <n v="1"/>
    <s v="Ago"/>
    <n v="29"/>
    <n v="2025"/>
  </r>
  <r>
    <x v="61"/>
    <n v="43"/>
    <s v="MARIA CLAUDIANE MATOS PINTO"/>
    <x v="5"/>
    <n v="1"/>
    <s v="Ago"/>
    <n v="29"/>
    <n v="2025"/>
  </r>
  <r>
    <x v="61"/>
    <n v="62"/>
    <s v="FABIO LUIS"/>
    <x v="3"/>
    <n v="1"/>
    <s v="Ago"/>
    <n v="29"/>
    <n v="2025"/>
  </r>
  <r>
    <x v="61"/>
    <n v="69"/>
    <s v="TAMIRES"/>
    <x v="5"/>
    <n v="1"/>
    <s v="Ago"/>
    <n v="29"/>
    <n v="2025"/>
  </r>
  <r>
    <x v="62"/>
    <n v="51"/>
    <s v="RENAN COLONI MARTINS"/>
    <x v="17"/>
    <n v="1"/>
    <s v="Ago"/>
    <n v="30"/>
    <n v="2025"/>
  </r>
  <r>
    <x v="62"/>
    <n v="48"/>
    <s v="MOISES DE MORAES"/>
    <x v="17"/>
    <n v="1"/>
    <s v="Ago"/>
    <n v="30"/>
    <n v="2025"/>
  </r>
  <r>
    <x v="62"/>
    <n v="10"/>
    <s v="DIOGO CESARIO MENDES DA SILVA"/>
    <x v="17"/>
    <n v="1"/>
    <s v="Ago"/>
    <n v="30"/>
    <n v="2025"/>
  </r>
  <r>
    <x v="62"/>
    <n v="29"/>
    <s v="JOÃO VICTOR MALAGOLLI COSTA"/>
    <x v="5"/>
    <n v="1"/>
    <s v="Ago"/>
    <n v="30"/>
    <n v="2025"/>
  </r>
  <r>
    <x v="62"/>
    <n v="47"/>
    <s v="MATHEUS FORTUNATO REIS"/>
    <x v="5"/>
    <n v="1"/>
    <s v="Ago"/>
    <n v="30"/>
    <n v="2025"/>
  </r>
  <r>
    <x v="63"/>
    <n v="29"/>
    <s v="JOÃO VICTOR MALAGOLLI COSTA"/>
    <x v="4"/>
    <n v="1"/>
    <s v="Set"/>
    <n v="1"/>
    <n v="2025"/>
  </r>
  <r>
    <x v="63"/>
    <n v="40"/>
    <s v="MANUEL FERREIRA DOS SANTOS"/>
    <x v="6"/>
    <n v="1"/>
    <s v="Set"/>
    <n v="1"/>
    <n v="2025"/>
  </r>
  <r>
    <x v="63"/>
    <n v="23"/>
    <s v="GUSTAVO DE JESUS SANTOS"/>
    <x v="2"/>
    <n v="1"/>
    <s v="Set"/>
    <n v="1"/>
    <n v="2025"/>
  </r>
  <r>
    <x v="63"/>
    <n v="48"/>
    <s v="MOISES DE MORAES"/>
    <x v="8"/>
    <n v="1"/>
    <s v="Set"/>
    <n v="1"/>
    <n v="2025"/>
  </r>
  <r>
    <x v="63"/>
    <n v="10"/>
    <s v="DIOGO CESARIO MENDES DA SILVA"/>
    <x v="0"/>
    <n v="1"/>
    <s v="Set"/>
    <n v="1"/>
    <n v="2025"/>
  </r>
  <r>
    <x v="63"/>
    <n v="10"/>
    <s v="DIOGO CESARIO MENDES DA SILVA"/>
    <x v="2"/>
    <n v="1"/>
    <s v="Set"/>
    <n v="1"/>
    <n v="2025"/>
  </r>
  <r>
    <x v="63"/>
    <n v="53"/>
    <s v="ROSALINA APARECIDA GONÇALVES DE SOUZA"/>
    <x v="7"/>
    <n v="1"/>
    <s v="Set"/>
    <n v="1"/>
    <n v="2025"/>
  </r>
  <r>
    <x v="63"/>
    <n v="34"/>
    <s v="KESIA RAFAELA DA SILVA VILELA"/>
    <x v="2"/>
    <n v="1"/>
    <s v="Set"/>
    <n v="1"/>
    <n v="2025"/>
  </r>
  <r>
    <x v="63"/>
    <n v="23"/>
    <s v="GUSTAVO DE JESUS SANTOS"/>
    <x v="4"/>
    <n v="1"/>
    <s v="Set"/>
    <n v="1"/>
    <n v="2025"/>
  </r>
  <r>
    <x v="63"/>
    <n v="22"/>
    <s v="GUILHERME AVILA RIBEIRO"/>
    <x v="4"/>
    <n v="1"/>
    <s v="Set"/>
    <n v="1"/>
    <n v="2025"/>
  </r>
  <r>
    <x v="63"/>
    <n v="62"/>
    <s v="FABIO LUIS"/>
    <x v="4"/>
    <n v="1"/>
    <s v="Set"/>
    <n v="1"/>
    <n v="2025"/>
  </r>
  <r>
    <x v="64"/>
    <n v="29"/>
    <s v="JOÃO VICTOR MALAGOLLI COSTA"/>
    <x v="4"/>
    <n v="1"/>
    <s v="Set"/>
    <n v="2"/>
    <n v="2025"/>
  </r>
  <r>
    <x v="64"/>
    <n v="33"/>
    <s v="KATHIA APARECIDA SANTOS"/>
    <x v="4"/>
    <n v="1"/>
    <s v="Set"/>
    <n v="2"/>
    <n v="2025"/>
  </r>
  <r>
    <x v="64"/>
    <n v="34"/>
    <s v="KESIA RAFAELA DA SILVA VILELA"/>
    <x v="1"/>
    <n v="1"/>
    <s v="Set"/>
    <n v="2"/>
    <n v="2025"/>
  </r>
  <r>
    <x v="64"/>
    <n v="39"/>
    <s v="LUCILENE DIAS FERREIRA DE OLIVEIRA"/>
    <x v="2"/>
    <n v="1"/>
    <s v="Set"/>
    <n v="2"/>
    <n v="2025"/>
  </r>
  <r>
    <x v="64"/>
    <n v="3"/>
    <s v="ANTONIA ELIVANIA DA SILVA SANTOS GONÇALVES"/>
    <x v="4"/>
    <n v="1"/>
    <s v="Set"/>
    <n v="2"/>
    <n v="2025"/>
  </r>
  <r>
    <x v="64"/>
    <n v="49"/>
    <s v="PEDRO LUCAS RIBEIRO ARTHIAGAS "/>
    <x v="4"/>
    <n v="1"/>
    <s v="Set"/>
    <n v="2"/>
    <n v="2025"/>
  </r>
  <r>
    <x v="64"/>
    <n v="49"/>
    <s v="PEDRO LUCAS RIBEIRO ARTHIAGAS "/>
    <x v="3"/>
    <n v="1"/>
    <s v="Set"/>
    <n v="2"/>
    <n v="2025"/>
  </r>
  <r>
    <x v="64"/>
    <n v="62"/>
    <s v="FABIO LUIS"/>
    <x v="3"/>
    <n v="1"/>
    <s v="Set"/>
    <n v="2"/>
    <n v="2025"/>
  </r>
  <r>
    <x v="64"/>
    <n v="25"/>
    <s v="JAQUELINE LEONOR DA SILVA"/>
    <x v="4"/>
    <n v="1"/>
    <s v="Set"/>
    <n v="2"/>
    <n v="2025"/>
  </r>
  <r>
    <x v="65"/>
    <n v="40"/>
    <s v="MANUEL FERREIRA DOS SANTOS"/>
    <x v="6"/>
    <n v="1"/>
    <s v="Set"/>
    <n v="3"/>
    <n v="2025"/>
  </r>
  <r>
    <x v="65"/>
    <n v="40"/>
    <s v="MANUEL FERREIRA DOS SANTOS"/>
    <x v="4"/>
    <n v="1"/>
    <s v="Set"/>
    <n v="3"/>
    <n v="2025"/>
  </r>
  <r>
    <x v="65"/>
    <n v="29"/>
    <s v="JOÃO VICTOR MALAGOLLI COSTA"/>
    <x v="4"/>
    <n v="1"/>
    <s v="Set"/>
    <n v="3"/>
    <n v="2025"/>
  </r>
  <r>
    <x v="65"/>
    <n v="34"/>
    <s v="KESIA RAFAELA DA SILVA VILELA"/>
    <x v="1"/>
    <n v="1"/>
    <s v="Set"/>
    <n v="3"/>
    <n v="2025"/>
  </r>
  <r>
    <x v="65"/>
    <n v="1"/>
    <s v="AMÉLIA BRITO ROCHA"/>
    <x v="4"/>
    <n v="1"/>
    <s v="Set"/>
    <n v="3"/>
    <n v="2025"/>
  </r>
  <r>
    <x v="65"/>
    <n v="42"/>
    <s v="MARCIO GUILHERME BUENO DE MELO"/>
    <x v="4"/>
    <n v="1"/>
    <s v="Set"/>
    <n v="3"/>
    <n v="2025"/>
  </r>
  <r>
    <x v="65"/>
    <n v="47"/>
    <s v="MATHEUS FORTUNATO REIS"/>
    <x v="4"/>
    <n v="1"/>
    <s v="Set"/>
    <n v="3"/>
    <n v="2025"/>
  </r>
  <r>
    <x v="65"/>
    <n v="29"/>
    <s v="JOÃO VICTOR MALAGOLLI COSTA"/>
    <x v="1"/>
    <n v="1"/>
    <s v="Set"/>
    <n v="3"/>
    <n v="2025"/>
  </r>
  <r>
    <x v="65"/>
    <n v="6"/>
    <s v="CAMILA DA SILVA FERZE"/>
    <x v="4"/>
    <n v="1"/>
    <s v="Set"/>
    <n v="3"/>
    <n v="2025"/>
  </r>
  <r>
    <x v="65"/>
    <n v="34"/>
    <s v="KESIA RAFAELA DA SILVA VILELA"/>
    <x v="1"/>
    <n v="1"/>
    <s v="Set"/>
    <n v="3"/>
    <n v="2025"/>
  </r>
  <r>
    <x v="65"/>
    <n v="30"/>
    <s v="JONATHAN CARLOS MOURA DA SILVA"/>
    <x v="4"/>
    <n v="1"/>
    <s v="Set"/>
    <n v="3"/>
    <n v="2025"/>
  </r>
  <r>
    <x v="65"/>
    <n v="25"/>
    <s v="JAQUELINE LEONOR DA SILVA"/>
    <x v="4"/>
    <n v="1"/>
    <s v="Set"/>
    <n v="3"/>
    <n v="2025"/>
  </r>
  <r>
    <x v="65"/>
    <n v="67"/>
    <s v="MAYARA"/>
    <x v="4"/>
    <n v="1"/>
    <s v="Set"/>
    <n v="3"/>
    <n v="2025"/>
  </r>
  <r>
    <x v="65"/>
    <n v="25"/>
    <s v="JAQUELINE LEONOR DA SILVA"/>
    <x v="4"/>
    <n v="1"/>
    <s v="Set"/>
    <n v="3"/>
    <n v="2025"/>
  </r>
  <r>
    <x v="66"/>
    <n v="40"/>
    <s v="MANUEL FERREIRA DOS SANTOS"/>
    <x v="5"/>
    <n v="1"/>
    <s v="Set"/>
    <n v="4"/>
    <n v="2025"/>
  </r>
  <r>
    <x v="66"/>
    <n v="61"/>
    <s v="ALESSANDRA "/>
    <x v="1"/>
    <n v="1"/>
    <s v="Set"/>
    <n v="4"/>
    <n v="2025"/>
  </r>
  <r>
    <x v="66"/>
    <n v="12"/>
    <s v="EDUARDO FARIAS MENDES"/>
    <x v="5"/>
    <n v="1"/>
    <s v="Set"/>
    <n v="4"/>
    <n v="2025"/>
  </r>
  <r>
    <x v="66"/>
    <n v="42"/>
    <s v="MARCIO GUILHERME BUENO DE MELO"/>
    <x v="5"/>
    <n v="1"/>
    <s v="Set"/>
    <n v="4"/>
    <n v="2025"/>
  </r>
  <r>
    <x v="66"/>
    <n v="34"/>
    <s v="KESIA RAFAELA DA SILVA VILELA"/>
    <x v="7"/>
    <n v="1"/>
    <s v="Set"/>
    <n v="4"/>
    <n v="2025"/>
  </r>
  <r>
    <x v="66"/>
    <n v="34"/>
    <s v="KESIA RAFAELA DA SILVA VILELA"/>
    <x v="1"/>
    <n v="1"/>
    <s v="Set"/>
    <n v="4"/>
    <n v="2025"/>
  </r>
  <r>
    <x v="66"/>
    <n v="42"/>
    <s v="MARCIO GUILHERME BUENO DE MELO"/>
    <x v="3"/>
    <n v="1"/>
    <s v="Set"/>
    <n v="4"/>
    <n v="2025"/>
  </r>
  <r>
    <x v="66"/>
    <n v="23"/>
    <s v="GUSTAVO DE JESUS SANTOS"/>
    <x v="4"/>
    <n v="1"/>
    <s v="Set"/>
    <n v="4"/>
    <n v="2025"/>
  </r>
  <r>
    <x v="66"/>
    <n v="29"/>
    <s v="JOÃO VICTOR MALAGOLLI COSTA"/>
    <x v="4"/>
    <n v="1"/>
    <s v="Set"/>
    <n v="4"/>
    <n v="2025"/>
  </r>
  <r>
    <x v="66"/>
    <n v="40"/>
    <s v="MANUEL FERREIRA DOS SANTOS"/>
    <x v="5"/>
    <n v="1"/>
    <s v="Set"/>
    <n v="4"/>
    <n v="2025"/>
  </r>
  <r>
    <x v="66"/>
    <n v="50"/>
    <s v="POLIANA ROCHA DOS SANTOS"/>
    <x v="4"/>
    <n v="1"/>
    <s v="Set"/>
    <n v="4"/>
    <n v="2025"/>
  </r>
  <r>
    <x v="66"/>
    <n v="25"/>
    <s v="JAQUELINE LEONOR DA SILVA"/>
    <x v="4"/>
    <n v="1"/>
    <s v="Set"/>
    <n v="4"/>
    <n v="2025"/>
  </r>
  <r>
    <x v="67"/>
    <n v="26"/>
    <s v="JAQUELINE MARIA SIMÕES CANDIDO"/>
    <x v="4"/>
    <n v="1"/>
    <s v="Set"/>
    <n v="5"/>
    <n v="2025"/>
  </r>
  <r>
    <x v="67"/>
    <n v="29"/>
    <s v="JOÃO VICTOR MALAGOLLI COSTA"/>
    <x v="4"/>
    <n v="1"/>
    <s v="Set"/>
    <n v="5"/>
    <n v="2025"/>
  </r>
  <r>
    <x v="67"/>
    <n v="34"/>
    <s v="KESIA RAFAELA DA SILVA VILELA"/>
    <x v="4"/>
    <n v="1"/>
    <s v="Set"/>
    <n v="5"/>
    <n v="2025"/>
  </r>
  <r>
    <x v="67"/>
    <n v="1"/>
    <s v="AMÉLIA BRITO ROCHA"/>
    <x v="4"/>
    <n v="1"/>
    <s v="Set"/>
    <n v="5"/>
    <n v="2025"/>
  </r>
  <r>
    <x v="67"/>
    <n v="61"/>
    <s v="ALESSANDRA "/>
    <x v="4"/>
    <n v="1"/>
    <s v="Set"/>
    <n v="5"/>
    <n v="2025"/>
  </r>
  <r>
    <x v="67"/>
    <n v="35"/>
    <s v="LARISSA ALMEIDA DE SOUZA"/>
    <x v="1"/>
    <n v="1"/>
    <s v="Set"/>
    <n v="5"/>
    <n v="2025"/>
  </r>
  <r>
    <x v="67"/>
    <n v="50"/>
    <s v="POLIANA ROCHA DOS SANTOS"/>
    <x v="4"/>
    <n v="1"/>
    <s v="Set"/>
    <n v="5"/>
    <n v="2025"/>
  </r>
  <r>
    <x v="67"/>
    <n v="34"/>
    <s v="KESIA RAFAELA DA SILVA VILELA"/>
    <x v="4"/>
    <n v="1"/>
    <s v="Set"/>
    <n v="5"/>
    <n v="2025"/>
  </r>
  <r>
    <x v="67"/>
    <n v="57"/>
    <s v="VITOR DA SILVA PEDROSO"/>
    <x v="6"/>
    <n v="1"/>
    <s v="Set"/>
    <n v="5"/>
    <n v="2025"/>
  </r>
  <r>
    <x v="67"/>
    <n v="42"/>
    <s v="MARCIO GUILHERME BUENO DE MELO"/>
    <x v="4"/>
    <n v="1"/>
    <s v="Set"/>
    <n v="5"/>
    <n v="2025"/>
  </r>
  <r>
    <x v="67"/>
    <n v="62"/>
    <s v="FABIO LUIS"/>
    <x v="5"/>
    <n v="1"/>
    <s v="Set"/>
    <n v="5"/>
    <n v="2025"/>
  </r>
  <r>
    <x v="67"/>
    <n v="1"/>
    <s v="AMÉLIA BRITO ROCHA"/>
    <x v="4"/>
    <n v="1"/>
    <s v="Set"/>
    <n v="5"/>
    <n v="2025"/>
  </r>
  <r>
    <x v="67"/>
    <n v="47"/>
    <s v="MATHEUS FORTUNATO REIS"/>
    <x v="4"/>
    <n v="1"/>
    <s v="Set"/>
    <n v="5"/>
    <n v="2025"/>
  </r>
  <r>
    <x v="67"/>
    <n v="29"/>
    <s v="JOÃO VICTOR MALAGOLLI COSTA"/>
    <x v="1"/>
    <n v="1"/>
    <s v="Set"/>
    <n v="5"/>
    <n v="2025"/>
  </r>
  <r>
    <x v="67"/>
    <n v="42"/>
    <s v="MARCIO GUILHERME BUENO DE MELO"/>
    <x v="4"/>
    <n v="1"/>
    <s v="Set"/>
    <n v="5"/>
    <n v="2025"/>
  </r>
  <r>
    <x v="67"/>
    <n v="62"/>
    <s v="FABIO LUIS"/>
    <x v="0"/>
    <n v="1"/>
    <s v="Set"/>
    <n v="5"/>
    <n v="2025"/>
  </r>
  <r>
    <x v="67"/>
    <n v="2"/>
    <s v="ANDRÉ AGUILAR RIBEIRO"/>
    <x v="5"/>
    <n v="1"/>
    <s v="Set"/>
    <n v="5"/>
    <n v="2025"/>
  </r>
  <r>
    <x v="67"/>
    <n v="62"/>
    <s v="FABIO LUIS"/>
    <x v="4"/>
    <n v="1"/>
    <s v="Set"/>
    <n v="5"/>
    <n v="2025"/>
  </r>
  <r>
    <x v="67"/>
    <n v="39"/>
    <s v="LUCILENE DIAS FERREIRA DE OLIVEIRA"/>
    <x v="4"/>
    <n v="1"/>
    <s v="Set"/>
    <n v="5"/>
    <n v="2025"/>
  </r>
  <r>
    <x v="67"/>
    <m/>
    <s v="Matrícula não encontrada"/>
    <x v="12"/>
    <n v="1"/>
    <s v="Set"/>
    <n v="5"/>
    <n v="2025"/>
  </r>
  <r>
    <x v="68"/>
    <n v="67"/>
    <s v="MAYARA"/>
    <x v="4"/>
    <n v="1"/>
    <s v="Set"/>
    <n v="6"/>
    <n v="2025"/>
  </r>
  <r>
    <x v="68"/>
    <n v="14"/>
    <s v="ELIADSON ARAÚJO DE SÁ"/>
    <x v="4"/>
    <n v="1"/>
    <s v="Set"/>
    <n v="6"/>
    <n v="2025"/>
  </r>
  <r>
    <x v="68"/>
    <n v="49"/>
    <s v="PEDRO LUCAS RIBEIRO ARTHIAGAS "/>
    <x v="4"/>
    <n v="1"/>
    <s v="Set"/>
    <n v="6"/>
    <n v="2025"/>
  </r>
  <r>
    <x v="68"/>
    <n v="4"/>
    <s v="ARON TADEU NASCIMENTO DE VITRO"/>
    <x v="4"/>
    <n v="1"/>
    <s v="Set"/>
    <n v="6"/>
    <n v="2025"/>
  </r>
  <r>
    <x v="68"/>
    <n v="13"/>
    <s v="EDVANDO APARECIDO RODRIGUES DE MORAES"/>
    <x v="6"/>
    <n v="1"/>
    <s v="Set"/>
    <n v="6"/>
    <n v="2025"/>
  </r>
  <r>
    <x v="69"/>
    <n v="24"/>
    <s v="HENRIQUE MORAES GATINONI"/>
    <x v="0"/>
    <n v="1"/>
    <s v="Set"/>
    <n v="8"/>
    <n v="2025"/>
  </r>
  <r>
    <x v="69"/>
    <n v="49"/>
    <s v="PEDRO LUCAS RIBEIRO ARTHIAGAS "/>
    <x v="0"/>
    <n v="1"/>
    <s v="Set"/>
    <n v="8"/>
    <n v="2025"/>
  </r>
  <r>
    <x v="69"/>
    <n v="49"/>
    <s v="PEDRO LUCAS RIBEIRO ARTHIAGAS "/>
    <x v="2"/>
    <n v="1"/>
    <s v="Set"/>
    <n v="8"/>
    <n v="2025"/>
  </r>
  <r>
    <x v="69"/>
    <n v="42"/>
    <s v="MARCIO GUILHERME BUENO DE MELO"/>
    <x v="7"/>
    <n v="1"/>
    <s v="Set"/>
    <n v="8"/>
    <n v="2025"/>
  </r>
  <r>
    <x v="69"/>
    <n v="30"/>
    <s v="JONATHAN CARLOS MOURA DA SILVA"/>
    <x v="2"/>
    <n v="1"/>
    <s v="Set"/>
    <n v="8"/>
    <n v="2025"/>
  </r>
  <r>
    <x v="69"/>
    <n v="26"/>
    <s v="JAQUELINE MARIA SIMÕES CANDIDO"/>
    <x v="7"/>
    <n v="1"/>
    <s v="Set"/>
    <n v="8"/>
    <n v="2025"/>
  </r>
  <r>
    <x v="69"/>
    <n v="69"/>
    <s v="TAMIRES"/>
    <x v="6"/>
    <n v="1"/>
    <s v="Set"/>
    <n v="8"/>
    <n v="2025"/>
  </r>
  <r>
    <x v="69"/>
    <n v="69"/>
    <s v="TAMIRES"/>
    <x v="7"/>
    <n v="1"/>
    <s v="Set"/>
    <n v="8"/>
    <n v="2025"/>
  </r>
  <r>
    <x v="69"/>
    <n v="26"/>
    <s v="JAQUELINE MARIA SIMÕES CANDIDO"/>
    <x v="5"/>
    <n v="1"/>
    <s v="Set"/>
    <n v="8"/>
    <n v="2025"/>
  </r>
  <r>
    <x v="70"/>
    <n v="43"/>
    <s v="MARIA CLAUDIANE MATOS PINTO"/>
    <x v="2"/>
    <n v="1"/>
    <s v="Set"/>
    <n v="9"/>
    <n v="2025"/>
  </r>
  <r>
    <x v="71"/>
    <n v="40"/>
    <s v="MANUEL FERREIRA DOS SANTOS"/>
    <x v="6"/>
    <n v="1"/>
    <s v="Set"/>
    <n v="10"/>
    <n v="2025"/>
  </r>
  <r>
    <x v="71"/>
    <n v="61"/>
    <s v="ALESSANDRA "/>
    <x v="7"/>
    <n v="1"/>
    <s v="Set"/>
    <n v="10"/>
    <n v="2025"/>
  </r>
  <r>
    <x v="71"/>
    <n v="61"/>
    <s v="ALESSANDRA "/>
    <x v="2"/>
    <n v="1"/>
    <s v="Set"/>
    <n v="10"/>
    <n v="2025"/>
  </r>
  <r>
    <x v="71"/>
    <n v="57"/>
    <s v="VITOR DA SILVA PEDROSO"/>
    <x v="6"/>
    <n v="1"/>
    <s v="Set"/>
    <n v="10"/>
    <n v="2025"/>
  </r>
  <r>
    <x v="72"/>
    <n v="71"/>
    <s v="JOSÉ ANTONIO"/>
    <x v="4"/>
    <n v="1"/>
    <s v="Set"/>
    <n v="11"/>
    <n v="2025"/>
  </r>
  <r>
    <x v="72"/>
    <n v="43"/>
    <s v="MARIA CLAUDIANE MATOS PINTO"/>
    <x v="7"/>
    <n v="1"/>
    <s v="Set"/>
    <n v="11"/>
    <n v="2025"/>
  </r>
  <r>
    <x v="72"/>
    <n v="62"/>
    <s v="FABIO LUIS"/>
    <x v="3"/>
    <n v="1"/>
    <s v="Set"/>
    <n v="11"/>
    <n v="2025"/>
  </r>
  <r>
    <x v="72"/>
    <n v="67"/>
    <s v="MAYARA"/>
    <x v="0"/>
    <n v="1"/>
    <s v="Set"/>
    <n v="11"/>
    <n v="2025"/>
  </r>
  <r>
    <x v="73"/>
    <n v="39"/>
    <s v="LUCILENE DIAS FERREIRA DE OLIVEIRA"/>
    <x v="2"/>
    <n v="1"/>
    <s v="Set"/>
    <n v="12"/>
    <n v="2025"/>
  </r>
  <r>
    <x v="73"/>
    <n v="34"/>
    <s v="KESIA RAFAELA DA SILVA VILELA"/>
    <x v="3"/>
    <n v="1"/>
    <s v="Set"/>
    <n v="12"/>
    <n v="2025"/>
  </r>
  <r>
    <x v="73"/>
    <n v="60"/>
    <s v="CLEITON"/>
    <x v="1"/>
    <n v="1"/>
    <s v="Set"/>
    <n v="12"/>
    <n v="2025"/>
  </r>
  <r>
    <x v="73"/>
    <n v="34"/>
    <s v="KESIA RAFAELA DA SILVA VILELA"/>
    <x v="3"/>
    <n v="1"/>
    <s v="Set"/>
    <n v="12"/>
    <n v="2025"/>
  </r>
  <r>
    <x v="74"/>
    <n v="61"/>
    <s v="ALESSANDRA "/>
    <x v="6"/>
    <n v="1"/>
    <s v="Set"/>
    <n v="15"/>
    <n v="2025"/>
  </r>
  <r>
    <x v="74"/>
    <n v="35"/>
    <s v="LARISSA ALMEIDA DE SOUZA"/>
    <x v="6"/>
    <n v="1"/>
    <s v="Set"/>
    <n v="15"/>
    <n v="2025"/>
  </r>
  <r>
    <x v="74"/>
    <n v="42"/>
    <s v="MARCIO GUILHERME BUENO DE MELO"/>
    <x v="0"/>
    <n v="1"/>
    <s v="Set"/>
    <n v="15"/>
    <n v="2025"/>
  </r>
  <r>
    <x v="74"/>
    <n v="42"/>
    <s v="MARCIO GUILHERME BUENO DE MELO"/>
    <x v="2"/>
    <n v="1"/>
    <s v="Set"/>
    <n v="15"/>
    <n v="2025"/>
  </r>
  <r>
    <x v="74"/>
    <n v="57"/>
    <s v="VITOR DA SILVA PEDROSO"/>
    <x v="8"/>
    <n v="1"/>
    <s v="Set"/>
    <n v="15"/>
    <n v="2025"/>
  </r>
  <r>
    <x v="74"/>
    <n v="67"/>
    <s v="MAYARA"/>
    <x v="1"/>
    <n v="1"/>
    <s v="Set"/>
    <n v="15"/>
    <n v="2025"/>
  </r>
  <r>
    <x v="74"/>
    <n v="14"/>
    <s v="ELIADSON ARAÚJO DE SÁ"/>
    <x v="5"/>
    <n v="1"/>
    <s v="Set"/>
    <n v="15"/>
    <n v="2025"/>
  </r>
  <r>
    <x v="75"/>
    <n v="5"/>
    <s v="CALINE FLORES DOS SANTOS"/>
    <x v="4"/>
    <n v="1"/>
    <s v="Set"/>
    <n v="16"/>
    <n v="2025"/>
  </r>
  <r>
    <x v="75"/>
    <n v="42"/>
    <s v="MARCIO GUILHERME BUENO DE MELO"/>
    <x v="2"/>
    <n v="1"/>
    <s v="Set"/>
    <n v="16"/>
    <n v="2025"/>
  </r>
  <r>
    <x v="75"/>
    <n v="42"/>
    <s v="MARCIO GUILHERME BUENO DE MELO"/>
    <x v="0"/>
    <n v="1"/>
    <s v="Set"/>
    <n v="16"/>
    <n v="2025"/>
  </r>
  <r>
    <x v="76"/>
    <n v="61"/>
    <s v="ALESSANDRA "/>
    <x v="7"/>
    <n v="1"/>
    <s v="Set"/>
    <n v="17"/>
    <n v="2025"/>
  </r>
  <r>
    <x v="76"/>
    <n v="34"/>
    <s v="KESIA RAFAELA DA SILVA VILELA"/>
    <x v="5"/>
    <n v="1"/>
    <s v="Set"/>
    <n v="17"/>
    <n v="2025"/>
  </r>
  <r>
    <x v="76"/>
    <n v="34"/>
    <s v="KESIA RAFAELA DA SILVA VILELA"/>
    <x v="6"/>
    <n v="1"/>
    <s v="Set"/>
    <n v="17"/>
    <n v="2025"/>
  </r>
  <r>
    <x v="76"/>
    <n v="42"/>
    <s v="MARCIO GUILHERME BUENO DE MELO"/>
    <x v="13"/>
    <n v="1"/>
    <s v="Set"/>
    <n v="17"/>
    <n v="2025"/>
  </r>
  <r>
    <x v="77"/>
    <n v="71"/>
    <s v="JOSÉ ANTONIO"/>
    <x v="0"/>
    <n v="1"/>
    <s v="Set"/>
    <n v="18"/>
    <n v="2025"/>
  </r>
  <r>
    <x v="77"/>
    <n v="34"/>
    <s v="KESIA RAFAELA DA SILVA VILELA"/>
    <x v="18"/>
    <n v="1"/>
    <s v="Set"/>
    <n v="18"/>
    <n v="2025"/>
  </r>
  <r>
    <x v="77"/>
    <n v="21"/>
    <s v="GISELE PEREIRA DA SILVA"/>
    <x v="18"/>
    <n v="1"/>
    <s v="Set"/>
    <n v="18"/>
    <n v="2025"/>
  </r>
  <r>
    <x v="77"/>
    <n v="69"/>
    <s v="TAMIRES"/>
    <x v="18"/>
    <n v="1"/>
    <s v="Set"/>
    <n v="18"/>
    <n v="2025"/>
  </r>
  <r>
    <x v="77"/>
    <n v="72"/>
    <s v="TIAGO"/>
    <x v="7"/>
    <n v="1"/>
    <s v="Set"/>
    <n v="18"/>
    <n v="2025"/>
  </r>
  <r>
    <x v="78"/>
    <n v="42"/>
    <s v="MARCIO GUILHERME BUENO DE MELO"/>
    <x v="6"/>
    <n v="1"/>
    <s v="Set"/>
    <n v="19"/>
    <n v="2025"/>
  </r>
  <r>
    <x v="78"/>
    <n v="20"/>
    <s v="FRANCISCA VIEIRA DE LIMA"/>
    <x v="6"/>
    <n v="1"/>
    <s v="Set"/>
    <n v="19"/>
    <n v="2025"/>
  </r>
  <r>
    <x v="78"/>
    <n v="13"/>
    <s v="EDVANDO APARECIDO RODRIGUES DE MORAES"/>
    <x v="6"/>
    <n v="1"/>
    <s v="Set"/>
    <n v="19"/>
    <n v="2025"/>
  </r>
  <r>
    <x v="79"/>
    <n v="20"/>
    <s v="FRANCISCA VIEIRA DE LIMA"/>
    <x v="3"/>
    <n v="1"/>
    <s v="Set"/>
    <n v="20"/>
    <n v="2025"/>
  </r>
  <r>
    <x v="79"/>
    <n v="73"/>
    <s v="JUSSARA"/>
    <x v="18"/>
    <n v="1"/>
    <s v="Set"/>
    <n v="20"/>
    <n v="2025"/>
  </r>
  <r>
    <x v="79"/>
    <n v="73"/>
    <s v="JUSSARA"/>
    <x v="7"/>
    <n v="1"/>
    <s v="Set"/>
    <n v="20"/>
    <n v="2025"/>
  </r>
  <r>
    <x v="79"/>
    <n v="43"/>
    <s v="MARIA CLAUDIANE MATOS PINTO"/>
    <x v="2"/>
    <n v="1"/>
    <s v="Set"/>
    <n v="20"/>
    <n v="2025"/>
  </r>
  <r>
    <x v="79"/>
    <n v="25"/>
    <s v="JAQUELINE LEONOR DA SILVA"/>
    <x v="2"/>
    <n v="1"/>
    <s v="Set"/>
    <n v="20"/>
    <n v="2025"/>
  </r>
  <r>
    <x v="80"/>
    <n v="21"/>
    <s v="GISELE PEREIRA DA SILVA"/>
    <x v="0"/>
    <n v="1"/>
    <s v="Set"/>
    <n v="22"/>
    <n v="2025"/>
  </r>
  <r>
    <x v="80"/>
    <n v="3"/>
    <s v="ANTONIA ELIVANIA DA SILVA SANTOS GONÇALVES"/>
    <x v="5"/>
    <n v="1"/>
    <s v="Set"/>
    <n v="22"/>
    <n v="2025"/>
  </r>
  <r>
    <x v="80"/>
    <n v="70"/>
    <s v="IAGO"/>
    <x v="7"/>
    <n v="1"/>
    <s v="Set"/>
    <n v="22"/>
    <n v="2025"/>
  </r>
  <r>
    <x v="80"/>
    <n v="70"/>
    <s v="IAGO"/>
    <x v="1"/>
    <n v="1"/>
    <s v="Set"/>
    <n v="22"/>
    <n v="2025"/>
  </r>
  <r>
    <x v="80"/>
    <m/>
    <s v="Matrícula não encontrada"/>
    <x v="0"/>
    <n v="1"/>
    <s v="Set"/>
    <n v="22"/>
    <n v="2025"/>
  </r>
  <r>
    <x v="81"/>
    <n v="16"/>
    <s v="FABIO FELIPE CARDOSO"/>
    <x v="3"/>
    <n v="1"/>
    <s v="Set"/>
    <n v="23"/>
    <n v="2025"/>
  </r>
  <r>
    <x v="82"/>
    <n v="30"/>
    <s v="JONATHAN CARLOS MOURA DA SILVA"/>
    <x v="0"/>
    <n v="1"/>
    <s v="Set"/>
    <n v="24"/>
    <n v="2025"/>
  </r>
  <r>
    <x v="82"/>
    <n v="15"/>
    <s v="ELISETE DA SILVA SIMÕES"/>
    <x v="7"/>
    <n v="1"/>
    <s v="Set"/>
    <n v="24"/>
    <n v="2025"/>
  </r>
  <r>
    <x v="82"/>
    <n v="61"/>
    <s v="ALESSANDRA "/>
    <x v="6"/>
    <n v="1"/>
    <s v="Set"/>
    <n v="24"/>
    <n v="2025"/>
  </r>
  <r>
    <x v="82"/>
    <n v="40"/>
    <s v="MANUEL FERREIRA DOS SANTOS"/>
    <x v="6"/>
    <n v="1"/>
    <s v="Set"/>
    <n v="24"/>
    <n v="2025"/>
  </r>
  <r>
    <x v="82"/>
    <n v="55"/>
    <s v="VALDIRENE SERAFIM DO SANTOS"/>
    <x v="0"/>
    <n v="1"/>
    <s v="Set"/>
    <n v="24"/>
    <n v="2025"/>
  </r>
  <r>
    <x v="83"/>
    <n v="61"/>
    <s v="ALESSANDRA "/>
    <x v="6"/>
    <n v="1"/>
    <s v="Set"/>
    <n v="25"/>
    <n v="2025"/>
  </r>
  <r>
    <x v="83"/>
    <n v="35"/>
    <s v="LARISSA ALMEIDA DE SOUZA"/>
    <x v="6"/>
    <n v="1"/>
    <s v="Set"/>
    <n v="25"/>
    <n v="2025"/>
  </r>
  <r>
    <x v="83"/>
    <n v="34"/>
    <s v="KESIA RAFAELA DA SILVA VILELA"/>
    <x v="6"/>
    <n v="1"/>
    <s v="Set"/>
    <n v="25"/>
    <n v="2025"/>
  </r>
  <r>
    <x v="83"/>
    <n v="40"/>
    <s v="MANUEL FERREIRA DOS SANTOS"/>
    <x v="5"/>
    <n v="1"/>
    <s v="Set"/>
    <n v="25"/>
    <n v="2025"/>
  </r>
  <r>
    <x v="83"/>
    <n v="22"/>
    <s v="GUILHERME AVILA RIBEIRO"/>
    <x v="4"/>
    <n v="1"/>
    <s v="Set"/>
    <n v="25"/>
    <n v="2025"/>
  </r>
  <r>
    <x v="83"/>
    <n v="72"/>
    <s v="TIAGO"/>
    <x v="5"/>
    <n v="1"/>
    <s v="Set"/>
    <n v="25"/>
    <n v="2025"/>
  </r>
  <r>
    <x v="83"/>
    <n v="45"/>
    <s v="MARINA ELEUTÉRIO DA SILVA"/>
    <x v="2"/>
    <n v="1"/>
    <s v="Set"/>
    <n v="25"/>
    <n v="2025"/>
  </r>
  <r>
    <x v="83"/>
    <n v="26"/>
    <s v="JAQUELINE MARIA SIMÕES CANDIDO"/>
    <x v="7"/>
    <n v="1"/>
    <s v="Set"/>
    <n v="25"/>
    <n v="2025"/>
  </r>
  <r>
    <x v="84"/>
    <n v="3"/>
    <s v="ANTONIA ELIVANIA DA SILVA SANTOS GONÇALVES"/>
    <x v="7"/>
    <n v="1"/>
    <s v="Set"/>
    <n v="26"/>
    <n v="2025"/>
  </r>
  <r>
    <x v="84"/>
    <n v="23"/>
    <s v="GUSTAVO DE JESUS SANTOS"/>
    <x v="4"/>
    <n v="1"/>
    <s v="Set"/>
    <n v="26"/>
    <n v="2025"/>
  </r>
  <r>
    <x v="84"/>
    <n v="57"/>
    <s v="VITOR DA SILVA PEDROSO"/>
    <x v="8"/>
    <n v="1"/>
    <s v="Set"/>
    <n v="26"/>
    <n v="2025"/>
  </r>
  <r>
    <x v="84"/>
    <n v="42"/>
    <s v="MARCIO GUILHERME BUENO DE MELO"/>
    <x v="7"/>
    <n v="1"/>
    <s v="Set"/>
    <n v="26"/>
    <n v="2025"/>
  </r>
  <r>
    <x v="85"/>
    <n v="11"/>
    <s v="EDSON GATINONI JUNIOR"/>
    <x v="0"/>
    <n v="1"/>
    <s v="Set"/>
    <n v="29"/>
    <n v="2025"/>
  </r>
  <r>
    <x v="85"/>
    <n v="34"/>
    <s v="KESIA RAFAELA DA SILVA VILELA"/>
    <x v="4"/>
    <n v="1"/>
    <s v="Set"/>
    <n v="29"/>
    <n v="2025"/>
  </r>
  <r>
    <x v="85"/>
    <n v="40"/>
    <s v="MANUEL FERREIRA DOS SANTOS"/>
    <x v="8"/>
    <n v="1"/>
    <s v="Set"/>
    <n v="29"/>
    <n v="2025"/>
  </r>
  <r>
    <x v="85"/>
    <n v="4"/>
    <s v="ARON TADEU NASCIMENTO DE VITRO"/>
    <x v="2"/>
    <n v="1"/>
    <s v="Set"/>
    <n v="29"/>
    <n v="2025"/>
  </r>
  <r>
    <x v="85"/>
    <n v="45"/>
    <s v="MARINA ELEUTÉRIO DA SILVA"/>
    <x v="3"/>
    <n v="1"/>
    <s v="Set"/>
    <n v="29"/>
    <n v="2025"/>
  </r>
  <r>
    <x v="85"/>
    <n v="72"/>
    <s v="TIAGO"/>
    <x v="4"/>
    <n v="1"/>
    <s v="Set"/>
    <n v="29"/>
    <n v="2025"/>
  </r>
  <r>
    <x v="86"/>
    <n v="34"/>
    <s v="KESIA RAFAELA DA SILVA VILELA"/>
    <x v="5"/>
    <n v="1"/>
    <s v="Set"/>
    <n v="30"/>
    <n v="2025"/>
  </r>
  <r>
    <x v="86"/>
    <n v="15"/>
    <s v="ELISETE DA SILVA SIMÕES"/>
    <x v="2"/>
    <n v="1"/>
    <s v="Set"/>
    <n v="30"/>
    <n v="2025"/>
  </r>
  <r>
    <x v="86"/>
    <n v="6"/>
    <s v="CAMILA DA SILVA FERZE"/>
    <x v="4"/>
    <n v="1"/>
    <s v="Set"/>
    <n v="30"/>
    <n v="2025"/>
  </r>
  <r>
    <x v="86"/>
    <n v="61"/>
    <s v="ALESSANDRA "/>
    <x v="1"/>
    <n v="1"/>
    <s v="Set"/>
    <n v="30"/>
    <n v="2025"/>
  </r>
  <r>
    <x v="86"/>
    <n v="21"/>
    <s v="GISELE PEREIRA DA SILVA"/>
    <x v="2"/>
    <n v="1"/>
    <s v="Set"/>
    <n v="30"/>
    <n v="2025"/>
  </r>
  <r>
    <x v="87"/>
    <n v="35"/>
    <s v="LARISSA ALMEIDA DE SOUZA"/>
    <x v="1"/>
    <n v="1"/>
    <s v="Out"/>
    <n v="1"/>
    <n v="2025"/>
  </r>
  <r>
    <x v="87"/>
    <n v="61"/>
    <s v="ALESSANDRA "/>
    <x v="1"/>
    <n v="1"/>
    <s v="Out"/>
    <n v="1"/>
    <n v="2025"/>
  </r>
  <r>
    <x v="87"/>
    <n v="34"/>
    <s v="KESIA RAFAELA DA SILVA VILELA"/>
    <x v="7"/>
    <n v="1"/>
    <s v="Out"/>
    <n v="1"/>
    <n v="2025"/>
  </r>
  <r>
    <x v="87"/>
    <n v="23"/>
    <s v="GUSTAVO DE JESUS SANTOS"/>
    <x v="2"/>
    <n v="1"/>
    <s v="Out"/>
    <n v="1"/>
    <n v="2025"/>
  </r>
  <r>
    <x v="87"/>
    <n v="24"/>
    <s v="HENRIQUE MORAES GATINONI"/>
    <x v="2"/>
    <n v="1"/>
    <s v="Out"/>
    <n v="1"/>
    <n v="2025"/>
  </r>
  <r>
    <x v="87"/>
    <n v="34"/>
    <s v="KESIA RAFAELA DA SILVA VILELA"/>
    <x v="3"/>
    <n v="1"/>
    <s v="Out"/>
    <n v="1"/>
    <n v="2025"/>
  </r>
  <r>
    <x v="87"/>
    <n v="34"/>
    <s v="KESIA RAFAELA DA SILVA VILELA"/>
    <x v="18"/>
    <n v="1"/>
    <s v="Out"/>
    <n v="1"/>
    <n v="2025"/>
  </r>
  <r>
    <x v="87"/>
    <n v="57"/>
    <s v="VITOR DA SILVA PEDROSO"/>
    <x v="5"/>
    <n v="1"/>
    <s v="Out"/>
    <n v="1"/>
    <n v="2025"/>
  </r>
  <r>
    <x v="87"/>
    <n v="38"/>
    <s v="LUCAS CERIMELE DA SILVA"/>
    <x v="5"/>
    <n v="1"/>
    <s v="Out"/>
    <n v="1"/>
    <n v="2025"/>
  </r>
  <r>
    <x v="87"/>
    <n v="34"/>
    <s v="KESIA RAFAELA DA SILVA VILELA"/>
    <x v="0"/>
    <n v="1"/>
    <s v="Out"/>
    <n v="1"/>
    <n v="2025"/>
  </r>
  <r>
    <x v="87"/>
    <n v="42"/>
    <s v="MARCIO GUILHERME BUENO DE MELO"/>
    <x v="6"/>
    <n v="1"/>
    <s v="Out"/>
    <n v="1"/>
    <n v="2025"/>
  </r>
  <r>
    <x v="87"/>
    <n v="42"/>
    <s v="MARCIO GUILHERME BUENO DE MELO"/>
    <x v="5"/>
    <n v="1"/>
    <s v="Out"/>
    <n v="1"/>
    <n v="2025"/>
  </r>
  <r>
    <x v="88"/>
    <n v="61"/>
    <s v="ALESSANDRA "/>
    <x v="7"/>
    <n v="1"/>
    <s v="Out"/>
    <n v="2"/>
    <n v="2025"/>
  </r>
  <r>
    <x v="88"/>
    <n v="3"/>
    <s v="ANTONIA ELIVANIA DA SILVA SANTOS GONÇALVES"/>
    <x v="3"/>
    <n v="1"/>
    <s v="Out"/>
    <n v="2"/>
    <n v="2025"/>
  </r>
  <r>
    <x v="88"/>
    <n v="34"/>
    <s v="KESIA RAFAELA DA SILVA VILELA"/>
    <x v="1"/>
    <n v="1"/>
    <s v="Out"/>
    <n v="2"/>
    <n v="2025"/>
  </r>
  <r>
    <x v="88"/>
    <n v="14"/>
    <s v="ELIADSON ARAÚJO DE SÁ"/>
    <x v="6"/>
    <n v="1"/>
    <s v="Out"/>
    <n v="2"/>
    <n v="2025"/>
  </r>
  <r>
    <x v="88"/>
    <n v="35"/>
    <s v="LARISSA ALMEIDA DE SOUZA"/>
    <x v="7"/>
    <n v="1"/>
    <s v="Out"/>
    <n v="2"/>
    <n v="2025"/>
  </r>
  <r>
    <x v="88"/>
    <n v="26"/>
    <s v="JAQUELINE MARIA SIMÕES CANDIDO"/>
    <x v="6"/>
    <n v="1"/>
    <s v="Out"/>
    <n v="2"/>
    <n v="2025"/>
  </r>
  <r>
    <x v="88"/>
    <n v="12"/>
    <s v="EDUARDO FARIAS MENDES"/>
    <x v="5"/>
    <n v="1"/>
    <s v="Out"/>
    <n v="2"/>
    <n v="2025"/>
  </r>
  <r>
    <x v="88"/>
    <n v="14"/>
    <s v="ELIADSON ARAÚJO DE SÁ"/>
    <x v="5"/>
    <n v="1"/>
    <s v="Out"/>
    <n v="2"/>
    <n v="2025"/>
  </r>
  <r>
    <x v="88"/>
    <n v="6"/>
    <s v="CAMILA DA SILVA FERZE"/>
    <x v="4"/>
    <n v="1"/>
    <s v="Out"/>
    <n v="2"/>
    <n v="2025"/>
  </r>
  <r>
    <x v="88"/>
    <n v="40"/>
    <s v="MANUEL FERREIRA DOS SANTOS"/>
    <x v="4"/>
    <n v="1"/>
    <s v="Out"/>
    <n v="2"/>
    <n v="2025"/>
  </r>
  <r>
    <x v="89"/>
    <n v="60"/>
    <s v="CLEITON"/>
    <x v="5"/>
    <n v="1"/>
    <s v="Out"/>
    <n v="3"/>
    <n v="2025"/>
  </r>
  <r>
    <x v="89"/>
    <n v="34"/>
    <s v="KESIA RAFAELA DA SILVA VILELA"/>
    <x v="6"/>
    <n v="1"/>
    <s v="Out"/>
    <n v="3"/>
    <n v="2025"/>
  </r>
  <r>
    <x v="89"/>
    <n v="74"/>
    <s v="PAMELA"/>
    <x v="7"/>
    <n v="1"/>
    <s v="Out"/>
    <n v="3"/>
    <n v="2025"/>
  </r>
  <r>
    <x v="89"/>
    <n v="62"/>
    <s v="FABIO LUIS"/>
    <x v="2"/>
    <n v="1"/>
    <s v="Out"/>
    <n v="3"/>
    <n v="2025"/>
  </r>
  <r>
    <x v="89"/>
    <n v="12"/>
    <s v="EDUARDO FARIAS MENDES"/>
    <x v="5"/>
    <n v="1"/>
    <s v="Out"/>
    <n v="3"/>
    <n v="2025"/>
  </r>
  <r>
    <x v="89"/>
    <n v="19"/>
    <s v="FERNANDA PEREIRA MOREIRA"/>
    <x v="3"/>
    <n v="1"/>
    <s v="Out"/>
    <n v="3"/>
    <n v="2025"/>
  </r>
  <r>
    <x v="89"/>
    <n v="13"/>
    <s v="EDVANDO APARECIDO RODRIGUES DE MORAES"/>
    <x v="6"/>
    <n v="1"/>
    <s v="Out"/>
    <n v="3"/>
    <n v="2025"/>
  </r>
  <r>
    <x v="89"/>
    <n v="50"/>
    <s v="POLIANA ROCHA DOS SANTOS"/>
    <x v="4"/>
    <n v="1"/>
    <s v="Out"/>
    <n v="3"/>
    <n v="2025"/>
  </r>
  <r>
    <x v="90"/>
    <n v="33"/>
    <s v="KATHIA APARECIDA SANTOS"/>
    <x v="6"/>
    <n v="1"/>
    <s v="Out"/>
    <n v="6"/>
    <n v="2025"/>
  </r>
  <r>
    <x v="90"/>
    <n v="49"/>
    <s v="PEDRO LUCAS RIBEIRO ARTHIAGAS "/>
    <x v="13"/>
    <n v="1"/>
    <s v="Out"/>
    <n v="6"/>
    <n v="2025"/>
  </r>
  <r>
    <x v="90"/>
    <n v="43"/>
    <s v="MARIA CLAUDIANE MATOS PINTO"/>
    <x v="7"/>
    <n v="1"/>
    <s v="Out"/>
    <n v="6"/>
    <n v="2025"/>
  </r>
  <r>
    <x v="90"/>
    <n v="54"/>
    <s v="ROSINEIDE SILVA DE OLIVEIRA"/>
    <x v="7"/>
    <n v="1"/>
    <s v="Out"/>
    <n v="6"/>
    <n v="2025"/>
  </r>
  <r>
    <x v="90"/>
    <n v="42"/>
    <s v="MARCIO GUILHERME BUENO DE MELO"/>
    <x v="6"/>
    <n v="1"/>
    <s v="Out"/>
    <n v="6"/>
    <n v="2025"/>
  </r>
  <r>
    <x v="91"/>
    <n v="23"/>
    <s v="GUSTAVO DE JESUS SANTOS"/>
    <x v="5"/>
    <n v="1"/>
    <s v="Out"/>
    <n v="7"/>
    <n v="2025"/>
  </r>
  <r>
    <x v="91"/>
    <n v="23"/>
    <s v="GUSTAVO DE JESUS SANTOS"/>
    <x v="6"/>
    <n v="1"/>
    <s v="Out"/>
    <n v="7"/>
    <n v="2025"/>
  </r>
  <r>
    <x v="91"/>
    <n v="4"/>
    <s v="ARON TADEU NASCIMENTO DE VITRO"/>
    <x v="6"/>
    <n v="1"/>
    <s v="Out"/>
    <n v="7"/>
    <n v="2025"/>
  </r>
  <r>
    <x v="91"/>
    <n v="73"/>
    <s v="JUSSARA"/>
    <x v="11"/>
    <n v="1"/>
    <s v="Out"/>
    <n v="7"/>
    <n v="2025"/>
  </r>
  <r>
    <x v="92"/>
    <n v="60"/>
    <s v="CLEITON"/>
    <x v="1"/>
    <n v="1"/>
    <s v="Out"/>
    <n v="8"/>
    <n v="2025"/>
  </r>
  <r>
    <x v="92"/>
    <n v="62"/>
    <s v="FABIO LUIS"/>
    <x v="3"/>
    <n v="1"/>
    <s v="Out"/>
    <n v="8"/>
    <n v="2025"/>
  </r>
  <r>
    <x v="92"/>
    <n v="62"/>
    <s v="FABIO LUIS"/>
    <x v="4"/>
    <n v="1"/>
    <s v="Out"/>
    <n v="8"/>
    <n v="2025"/>
  </r>
  <r>
    <x v="92"/>
    <n v="20"/>
    <s v="FRANCISCA VIEIRA DE LIMA"/>
    <x v="3"/>
    <n v="1"/>
    <s v="Out"/>
    <n v="8"/>
    <n v="2025"/>
  </r>
  <r>
    <x v="92"/>
    <n v="13"/>
    <s v="EDVANDO APARECIDO RODRIGUES DE MORAES"/>
    <x v="6"/>
    <n v="1"/>
    <s v="Out"/>
    <n v="8"/>
    <n v="2025"/>
  </r>
  <r>
    <x v="92"/>
    <n v="30"/>
    <s v="JONATHAN CARLOS MOURA DA SILVA"/>
    <x v="4"/>
    <n v="1"/>
    <s v="Out"/>
    <n v="8"/>
    <n v="2025"/>
  </r>
  <r>
    <x v="93"/>
    <n v="60"/>
    <s v="CLEITON"/>
    <x v="2"/>
    <n v="1"/>
    <s v="Out"/>
    <n v="9"/>
    <n v="2025"/>
  </r>
  <r>
    <x v="93"/>
    <n v="57"/>
    <s v="VITOR DA SILVA PEDROSO"/>
    <x v="8"/>
    <n v="1"/>
    <s v="Out"/>
    <n v="9"/>
    <n v="2025"/>
  </r>
  <r>
    <x v="93"/>
    <n v="61"/>
    <s v="ALESSANDRA "/>
    <x v="6"/>
    <n v="1"/>
    <s v="Out"/>
    <n v="9"/>
    <n v="2025"/>
  </r>
  <r>
    <x v="93"/>
    <n v="35"/>
    <s v="LARISSA ALMEIDA DE SOUZA"/>
    <x v="6"/>
    <n v="1"/>
    <s v="Out"/>
    <n v="9"/>
    <n v="2025"/>
  </r>
  <r>
    <x v="93"/>
    <n v="29"/>
    <s v="JOÃO VICTOR MALAGOLLI COSTA"/>
    <x v="5"/>
    <n v="1"/>
    <s v="Out"/>
    <n v="9"/>
    <n v="2025"/>
  </r>
  <r>
    <x v="93"/>
    <n v="14"/>
    <s v="ELIADSON ARAÚJO DE SÁ"/>
    <x v="6"/>
    <n v="1"/>
    <s v="Out"/>
    <n v="9"/>
    <n v="2025"/>
  </r>
  <r>
    <x v="93"/>
    <n v="47"/>
    <s v="MATHEUS FORTUNATO REIS"/>
    <x v="5"/>
    <n v="1"/>
    <s v="Out"/>
    <n v="9"/>
    <n v="2025"/>
  </r>
  <r>
    <x v="93"/>
    <n v="47"/>
    <s v="MATHEUS FORTUNATO REIS"/>
    <x v="2"/>
    <n v="1"/>
    <s v="Out"/>
    <n v="9"/>
    <n v="2025"/>
  </r>
  <r>
    <x v="93"/>
    <n v="47"/>
    <s v="MATHEUS FORTUNATO REIS"/>
    <x v="3"/>
    <n v="1"/>
    <s v="Out"/>
    <n v="9"/>
    <n v="2025"/>
  </r>
  <r>
    <x v="93"/>
    <n v="38"/>
    <s v="LUCAS CERIMELE DA SILVA"/>
    <x v="2"/>
    <n v="1"/>
    <s v="Out"/>
    <n v="9"/>
    <n v="2025"/>
  </r>
  <r>
    <x v="93"/>
    <n v="4"/>
    <s v="ARON TADEU NASCIMENTO DE VITRO"/>
    <x v="2"/>
    <n v="1"/>
    <s v="Out"/>
    <n v="9"/>
    <n v="2025"/>
  </r>
  <r>
    <x v="93"/>
    <n v="42"/>
    <s v="MARCIO GUILHERME BUENO DE MELO"/>
    <x v="6"/>
    <n v="1"/>
    <s v="Out"/>
    <n v="9"/>
    <n v="2025"/>
  </r>
  <r>
    <x v="94"/>
    <n v="74"/>
    <s v="PAMELA"/>
    <x v="5"/>
    <n v="1"/>
    <s v="Out"/>
    <n v="10"/>
    <n v="2025"/>
  </r>
  <r>
    <x v="94"/>
    <n v="40"/>
    <s v="MANUEL FERREIRA DOS SANTOS"/>
    <x v="11"/>
    <n v="1"/>
    <s v="Out"/>
    <n v="10"/>
    <n v="2025"/>
  </r>
  <r>
    <x v="94"/>
    <n v="73"/>
    <s v="JUSSARA"/>
    <x v="2"/>
    <n v="1"/>
    <s v="Out"/>
    <n v="10"/>
    <n v="2025"/>
  </r>
  <r>
    <x v="94"/>
    <n v="42"/>
    <s v="MARCIO GUILHERME BUENO DE MELO"/>
    <x v="6"/>
    <n v="1"/>
    <s v="Out"/>
    <n v="10"/>
    <n v="2025"/>
  </r>
  <r>
    <x v="95"/>
    <n v="33"/>
    <s v="KATHIA APARECIDA SANTOS"/>
    <x v="2"/>
    <n v="1"/>
    <s v="Out"/>
    <n v="11"/>
    <n v="2025"/>
  </r>
  <r>
    <x v="95"/>
    <n v="21"/>
    <s v="GISELE PEREIRA DA SILVA"/>
    <x v="6"/>
    <n v="1"/>
    <s v="Out"/>
    <n v="11"/>
    <n v="2025"/>
  </r>
  <r>
    <x v="95"/>
    <n v="34"/>
    <s v="KESIA RAFAELA DA SILVA VILELA"/>
    <x v="18"/>
    <n v="1"/>
    <s v="Out"/>
    <n v="11"/>
    <n v="2025"/>
  </r>
  <r>
    <x v="95"/>
    <n v="34"/>
    <s v="KESIA RAFAELA DA SILVA VILELA"/>
    <x v="1"/>
    <n v="1"/>
    <s v="Out"/>
    <n v="11"/>
    <n v="2025"/>
  </r>
  <r>
    <x v="95"/>
    <n v="34"/>
    <s v="KESIA RAFAELA DA SILVA VILELA"/>
    <x v="1"/>
    <n v="1"/>
    <s v="Out"/>
    <n v="11"/>
    <n v="2025"/>
  </r>
  <r>
    <x v="95"/>
    <n v="34"/>
    <s v="KESIA RAFAELA DA SILVA VILELA"/>
    <x v="6"/>
    <n v="1"/>
    <s v="Out"/>
    <n v="11"/>
    <n v="2025"/>
  </r>
  <r>
    <x v="95"/>
    <n v="34"/>
    <s v="KESIA RAFAELA DA SILVA VILELA"/>
    <x v="5"/>
    <n v="1"/>
    <s v="Out"/>
    <n v="11"/>
    <n v="2025"/>
  </r>
  <r>
    <x v="95"/>
    <n v="34"/>
    <s v="KESIA RAFAELA DA SILVA VILELA"/>
    <x v="3"/>
    <n v="1"/>
    <s v="Out"/>
    <n v="11"/>
    <n v="2025"/>
  </r>
  <r>
    <x v="96"/>
    <n v="29"/>
    <s v="JOÃO VICTOR MALAGOLLI COSTA"/>
    <x v="0"/>
    <n v="1"/>
    <s v="Out"/>
    <n v="13"/>
    <n v="2025"/>
  </r>
  <r>
    <x v="96"/>
    <n v="57"/>
    <s v="VITOR DA SILVA PEDROSO"/>
    <x v="8"/>
    <n v="1"/>
    <s v="Out"/>
    <n v="13"/>
    <n v="2025"/>
  </r>
  <r>
    <x v="96"/>
    <n v="43"/>
    <s v="MARIA CLAUDIANE MATOS PINTO"/>
    <x v="6"/>
    <n v="1"/>
    <s v="Out"/>
    <n v="13"/>
    <n v="2025"/>
  </r>
  <r>
    <x v="97"/>
    <n v="35"/>
    <s v="LARISSA ALMEIDA DE SOUZA"/>
    <x v="6"/>
    <n v="1"/>
    <s v="Out"/>
    <n v="14"/>
    <n v="2025"/>
  </r>
  <r>
    <x v="97"/>
    <n v="14"/>
    <s v="ELIADSON ARAÚJO DE SÁ"/>
    <x v="6"/>
    <n v="1"/>
    <s v="Out"/>
    <n v="14"/>
    <n v="2025"/>
  </r>
  <r>
    <x v="97"/>
    <n v="11"/>
    <s v="EDSON GATINONI JUNIOR"/>
    <x v="5"/>
    <n v="1"/>
    <s v="Out"/>
    <n v="14"/>
    <n v="2025"/>
  </r>
  <r>
    <x v="98"/>
    <n v="34"/>
    <s v="KESIA RAFAELA DA SILVA VILELA"/>
    <x v="6"/>
    <n v="1"/>
    <s v="Out"/>
    <n v="15"/>
    <n v="2025"/>
  </r>
  <r>
    <x v="98"/>
    <n v="39"/>
    <s v="LUCILENE DIAS FERREIRA DE OLIVEIRA"/>
    <x v="2"/>
    <n v="1"/>
    <s v="Out"/>
    <n v="15"/>
    <n v="2025"/>
  </r>
  <r>
    <x v="98"/>
    <n v="20"/>
    <s v="FRANCISCA VIEIRA DE LIMA"/>
    <x v="18"/>
    <n v="1"/>
    <s v="Out"/>
    <n v="15"/>
    <n v="2025"/>
  </r>
  <r>
    <x v="98"/>
    <n v="42"/>
    <s v="MARCIO GUILHERME BUENO DE MELO"/>
    <x v="6"/>
    <n v="1"/>
    <s v="Out"/>
    <n v="15"/>
    <n v="2025"/>
  </r>
  <r>
    <x v="98"/>
    <n v="26"/>
    <s v="JAQUELINE MARIA SIMÕES CANDIDO"/>
    <x v="7"/>
    <n v="1"/>
    <s v="Out"/>
    <n v="15"/>
    <n v="2025"/>
  </r>
  <r>
    <x v="99"/>
    <n v="34"/>
    <s v="KESIA RAFAELA DA SILVA VILELA"/>
    <x v="1"/>
    <n v="1"/>
    <s v="Out"/>
    <n v="16"/>
    <n v="2025"/>
  </r>
  <r>
    <x v="99"/>
    <n v="34"/>
    <s v="KESIA RAFAELA DA SILVA VILELA"/>
    <x v="2"/>
    <n v="1"/>
    <s v="Out"/>
    <n v="16"/>
    <n v="2025"/>
  </r>
  <r>
    <x v="99"/>
    <n v="13"/>
    <s v="EDVANDO APARECIDO RODRIGUES DE MORAES"/>
    <x v="6"/>
    <n v="1"/>
    <s v="Out"/>
    <n v="16"/>
    <n v="2025"/>
  </r>
  <r>
    <x v="100"/>
    <n v="35"/>
    <s v="LARISSA ALMEIDA DE SOUZA"/>
    <x v="6"/>
    <n v="1"/>
    <s v="Out"/>
    <n v="17"/>
    <n v="2025"/>
  </r>
  <r>
    <x v="100"/>
    <n v="61"/>
    <s v="ALESSANDRA "/>
    <x v="6"/>
    <n v="1"/>
    <s v="Out"/>
    <n v="17"/>
    <n v="2025"/>
  </r>
  <r>
    <x v="100"/>
    <n v="64"/>
    <s v="MARCIO MELO"/>
    <x v="2"/>
    <n v="1"/>
    <s v="Out"/>
    <n v="17"/>
    <n v="2025"/>
  </r>
  <r>
    <x v="100"/>
    <n v="44"/>
    <s v="MARIA NATALIA PEREIRA"/>
    <x v="7"/>
    <n v="1"/>
    <s v="Out"/>
    <n v="17"/>
    <n v="2025"/>
  </r>
  <r>
    <x v="100"/>
    <n v="42"/>
    <s v="MARCIO GUILHERME BUENO DE MELO"/>
    <x v="6"/>
    <n v="1"/>
    <s v="Out"/>
    <n v="17"/>
    <n v="2025"/>
  </r>
  <r>
    <x v="101"/>
    <n v="34"/>
    <s v="KESIA RAFAELA DA SILVA VILELA"/>
    <x v="7"/>
    <n v="1"/>
    <s v="Out"/>
    <n v="20"/>
    <n v="2025"/>
  </r>
  <r>
    <x v="101"/>
    <n v="34"/>
    <s v="KESIA RAFAELA DA SILVA VILELA"/>
    <x v="5"/>
    <n v="1"/>
    <s v="Out"/>
    <n v="20"/>
    <n v="2025"/>
  </r>
  <r>
    <x v="101"/>
    <n v="34"/>
    <s v="KESIA RAFAELA DA SILVA VILELA"/>
    <x v="1"/>
    <n v="1"/>
    <s v="Out"/>
    <n v="20"/>
    <n v="2025"/>
  </r>
  <r>
    <x v="101"/>
    <n v="34"/>
    <s v="KESIA RAFAELA DA SILVA VILELA"/>
    <x v="3"/>
    <n v="1"/>
    <s v="Out"/>
    <n v="20"/>
    <n v="2025"/>
  </r>
  <r>
    <x v="101"/>
    <n v="3"/>
    <s v="ANTONIA ELIVANIA DA SILVA SANTOS GONÇALVES"/>
    <x v="2"/>
    <n v="1"/>
    <s v="Out"/>
    <n v="20"/>
    <n v="2025"/>
  </r>
  <r>
    <x v="101"/>
    <n v="61"/>
    <s v="ALESSANDRA "/>
    <x v="1"/>
    <n v="1"/>
    <s v="Out"/>
    <n v="20"/>
    <n v="2025"/>
  </r>
  <r>
    <x v="101"/>
    <n v="35"/>
    <s v="LARISSA ALMEIDA DE SOUZA"/>
    <x v="1"/>
    <n v="1"/>
    <s v="Out"/>
    <n v="20"/>
    <n v="2025"/>
  </r>
  <r>
    <x v="101"/>
    <n v="60"/>
    <s v="CLEITON"/>
    <x v="5"/>
    <n v="1"/>
    <s v="Out"/>
    <n v="20"/>
    <n v="2025"/>
  </r>
  <r>
    <x v="101"/>
    <n v="12"/>
    <s v="EDUARDO FARIAS MENDES"/>
    <x v="5"/>
    <n v="1"/>
    <s v="Out"/>
    <n v="20"/>
    <n v="2025"/>
  </r>
  <r>
    <x v="101"/>
    <n v="35"/>
    <s v="LARISSA ALMEIDA DE SOUZA"/>
    <x v="2"/>
    <n v="1"/>
    <s v="Out"/>
    <n v="20"/>
    <n v="2025"/>
  </r>
  <r>
    <x v="101"/>
    <n v="61"/>
    <s v="ALESSANDRA "/>
    <x v="2"/>
    <n v="1"/>
    <s v="Out"/>
    <n v="20"/>
    <n v="2025"/>
  </r>
  <r>
    <x v="102"/>
    <n v="20"/>
    <s v="FRANCISCA VIEIRA DE LIMA"/>
    <x v="6"/>
    <n v="1"/>
    <s v="Out"/>
    <n v="21"/>
    <n v="2025"/>
  </r>
  <r>
    <x v="102"/>
    <n v="43"/>
    <s v="MARIA CLAUDIANE MATOS PINTO"/>
    <x v="6"/>
    <n v="1"/>
    <s v="Out"/>
    <n v="21"/>
    <n v="2025"/>
  </r>
  <r>
    <x v="102"/>
    <n v="42"/>
    <s v="MARCIO GUILHERME BUENO DE MELO"/>
    <x v="1"/>
    <n v="1"/>
    <s v="Out"/>
    <n v="21"/>
    <n v="2025"/>
  </r>
  <r>
    <x v="103"/>
    <n v="13"/>
    <s v="EDVANDO APARECIDO RODRIGUES DE MORAES"/>
    <x v="13"/>
    <n v="1"/>
    <s v="Out"/>
    <n v="22"/>
    <n v="2025"/>
  </r>
  <r>
    <x v="103"/>
    <n v="67"/>
    <s v="MAYARA"/>
    <x v="0"/>
    <n v="1"/>
    <s v="Out"/>
    <n v="22"/>
    <n v="2025"/>
  </r>
  <r>
    <x v="103"/>
    <n v="12"/>
    <s v="EDUARDO FARIAS MENDES"/>
    <x v="5"/>
    <n v="1"/>
    <s v="Out"/>
    <n v="22"/>
    <n v="2025"/>
  </r>
  <r>
    <x v="103"/>
    <n v="57"/>
    <s v="VITOR DA SILVA PEDROSO"/>
    <x v="6"/>
    <n v="1"/>
    <s v="Out"/>
    <n v="22"/>
    <n v="2025"/>
  </r>
  <r>
    <x v="103"/>
    <n v="57"/>
    <s v="VITOR DA SILVA PEDROSO"/>
    <x v="0"/>
    <n v="1"/>
    <s v="Out"/>
    <n v="22"/>
    <n v="2025"/>
  </r>
  <r>
    <x v="103"/>
    <n v="60"/>
    <s v="CLEITON"/>
    <x v="5"/>
    <n v="1"/>
    <s v="Out"/>
    <n v="22"/>
    <n v="2025"/>
  </r>
  <r>
    <x v="103"/>
    <n v="40"/>
    <s v="MANUEL FERREIRA DOS SANTOS"/>
    <x v="5"/>
    <n v="1"/>
    <s v="Out"/>
    <n v="22"/>
    <n v="2025"/>
  </r>
  <r>
    <x v="103"/>
    <n v="61"/>
    <s v="ALESSANDRA "/>
    <x v="6"/>
    <n v="1"/>
    <s v="Out"/>
    <n v="22"/>
    <n v="2025"/>
  </r>
  <r>
    <x v="103"/>
    <n v="35"/>
    <s v="LARISSA ALMEIDA DE SOUZA"/>
    <x v="6"/>
    <n v="1"/>
    <s v="Out"/>
    <n v="22"/>
    <n v="2025"/>
  </r>
  <r>
    <x v="103"/>
    <n v="62"/>
    <s v="FABIO LUIS"/>
    <x v="3"/>
    <n v="1"/>
    <s v="Out"/>
    <n v="22"/>
    <n v="2025"/>
  </r>
  <r>
    <x v="103"/>
    <n v="42"/>
    <s v="MARCIO GUILHERME BUENO DE MELO"/>
    <x v="5"/>
    <n v="1"/>
    <s v="Out"/>
    <n v="22"/>
    <n v="2025"/>
  </r>
  <r>
    <x v="103"/>
    <n v="42"/>
    <s v="MARCIO GUILHERME BUENO DE MELO"/>
    <x v="6"/>
    <n v="1"/>
    <s v="Out"/>
    <n v="22"/>
    <n v="2025"/>
  </r>
  <r>
    <x v="103"/>
    <n v="67"/>
    <s v="MAYARA"/>
    <x v="6"/>
    <n v="1"/>
    <s v="Out"/>
    <n v="22"/>
    <n v="2025"/>
  </r>
  <r>
    <x v="104"/>
    <n v="10"/>
    <s v="DIOGO CESARIO MENDES DA SILVA"/>
    <x v="11"/>
    <n v="1"/>
    <s v="Out"/>
    <n v="23"/>
    <n v="2025"/>
  </r>
  <r>
    <x v="104"/>
    <n v="49"/>
    <s v="PEDRO LUCAS RIBEIRO ARTHIAGAS "/>
    <x v="0"/>
    <n v="1"/>
    <s v="Out"/>
    <n v="23"/>
    <n v="2025"/>
  </r>
  <r>
    <x v="104"/>
    <n v="62"/>
    <s v="FABIO LUIS"/>
    <x v="3"/>
    <n v="1"/>
    <s v="Out"/>
    <n v="23"/>
    <n v="2025"/>
  </r>
  <r>
    <x v="104"/>
    <n v="26"/>
    <s v="JAQUELINE MARIA SIMÕES CANDIDO"/>
    <x v="5"/>
    <n v="1"/>
    <s v="Out"/>
    <n v="23"/>
    <n v="2025"/>
  </r>
  <r>
    <x v="105"/>
    <n v="16"/>
    <s v="FABIO FELIPE CARDOSO"/>
    <x v="0"/>
    <n v="1"/>
    <s v="Out"/>
    <n v="24"/>
    <n v="2025"/>
  </r>
  <r>
    <x v="105"/>
    <n v="14"/>
    <s v="ELIADSON ARAÚJO DE SÁ"/>
    <x v="6"/>
    <n v="1"/>
    <s v="Out"/>
    <n v="24"/>
    <n v="2025"/>
  </r>
  <r>
    <x v="105"/>
    <n v="61"/>
    <s v="ALESSANDRA "/>
    <x v="6"/>
    <n v="1"/>
    <s v="Out"/>
    <n v="24"/>
    <n v="2025"/>
  </r>
  <r>
    <x v="105"/>
    <n v="47"/>
    <s v="MATHEUS FORTUNATO REIS"/>
    <x v="5"/>
    <n v="1"/>
    <s v="Out"/>
    <n v="24"/>
    <n v="2025"/>
  </r>
  <r>
    <x v="105"/>
    <n v="42"/>
    <s v="MARCIO GUILHERME BUENO DE MELO"/>
    <x v="0"/>
    <n v="1"/>
    <s v="Out"/>
    <n v="24"/>
    <n v="2025"/>
  </r>
  <r>
    <x v="105"/>
    <n v="20"/>
    <s v="FRANCISCA VIEIRA DE LIMA"/>
    <x v="3"/>
    <n v="1"/>
    <s v="Out"/>
    <n v="24"/>
    <n v="2025"/>
  </r>
  <r>
    <x v="105"/>
    <n v="40"/>
    <s v="MANUEL FERREIRA DOS SANTOS"/>
    <x v="19"/>
    <n v="1"/>
    <s v="Out"/>
    <n v="24"/>
    <n v="2025"/>
  </r>
  <r>
    <x v="105"/>
    <n v="39"/>
    <s v="LUCILENE DIAS FERREIRA DE OLIVEIRA"/>
    <x v="2"/>
    <n v="1"/>
    <s v="Out"/>
    <n v="24"/>
    <n v="2025"/>
  </r>
  <r>
    <x v="106"/>
    <n v="34"/>
    <s v="KESIA RAFAELA DA SILVA VILELA"/>
    <x v="2"/>
    <n v="1"/>
    <s v="Out"/>
    <n v="27"/>
    <n v="2025"/>
  </r>
  <r>
    <x v="106"/>
    <n v="11"/>
    <s v="EDSON GATINONI JUNIOR"/>
    <x v="0"/>
    <n v="1"/>
    <s v="Out"/>
    <n v="27"/>
    <n v="2025"/>
  </r>
  <r>
    <x v="106"/>
    <n v="11"/>
    <s v="EDSON GATINONI JUNIOR"/>
    <x v="2"/>
    <n v="1"/>
    <s v="Out"/>
    <n v="27"/>
    <n v="2025"/>
  </r>
  <r>
    <x v="106"/>
    <n v="40"/>
    <s v="MANUEL FERREIRA DOS SANTOS"/>
    <x v="2"/>
    <n v="1"/>
    <s v="Out"/>
    <n v="27"/>
    <n v="2025"/>
  </r>
  <r>
    <x v="107"/>
    <n v="67"/>
    <s v="MAYARA"/>
    <x v="1"/>
    <n v="1"/>
    <s v="Out"/>
    <n v="28"/>
    <n v="2025"/>
  </r>
  <r>
    <x v="107"/>
    <n v="61"/>
    <s v="ALESSANDRA "/>
    <x v="5"/>
    <n v="1"/>
    <s v="Out"/>
    <n v="28"/>
    <n v="2025"/>
  </r>
  <r>
    <x v="107"/>
    <n v="43"/>
    <s v="MARIA CLAUDIANE MATOS PINTO"/>
    <x v="6"/>
    <n v="1"/>
    <s v="Out"/>
    <n v="28"/>
    <n v="2025"/>
  </r>
  <r>
    <x v="107"/>
    <n v="57"/>
    <s v="VITOR DA SILVA PEDROSO"/>
    <x v="20"/>
    <n v="1"/>
    <s v="Out"/>
    <n v="28"/>
    <n v="2025"/>
  </r>
  <r>
    <x v="107"/>
    <n v="12"/>
    <s v="EDUARDO FARIAS MENDES"/>
    <x v="3"/>
    <n v="1"/>
    <s v="Out"/>
    <n v="28"/>
    <n v="2025"/>
  </r>
  <r>
    <x v="107"/>
    <n v="12"/>
    <s v="EDUARDO FARIAS MENDES"/>
    <x v="5"/>
    <n v="1"/>
    <s v="Out"/>
    <n v="28"/>
    <n v="2025"/>
  </r>
  <r>
    <x v="107"/>
    <n v="75"/>
    <s v="EZAU"/>
    <x v="5"/>
    <n v="1"/>
    <s v="Out"/>
    <n v="28"/>
    <n v="2025"/>
  </r>
  <r>
    <x v="108"/>
    <n v="60"/>
    <s v="CLEITON"/>
    <x v="2"/>
    <n v="1"/>
    <s v="Out"/>
    <n v="29"/>
    <n v="2025"/>
  </r>
  <r>
    <x v="108"/>
    <n v="26"/>
    <s v="JAQUELINE MARIA SIMÕES CANDIDO"/>
    <x v="5"/>
    <n v="1"/>
    <s v="Out"/>
    <n v="29"/>
    <n v="2025"/>
  </r>
  <r>
    <x v="108"/>
    <n v="49"/>
    <s v="PEDRO LUCAS RIBEIRO ARTHIAGAS "/>
    <x v="9"/>
    <n v="1"/>
    <s v="Out"/>
    <n v="29"/>
    <n v="2025"/>
  </r>
  <r>
    <x v="108"/>
    <n v="49"/>
    <s v="PEDRO LUCAS RIBEIRO ARTHIAGAS "/>
    <x v="2"/>
    <n v="1"/>
    <s v="Out"/>
    <n v="29"/>
    <n v="2025"/>
  </r>
  <r>
    <x v="108"/>
    <n v="49"/>
    <s v="PEDRO LUCAS RIBEIRO ARTHIAGAS "/>
    <x v="3"/>
    <n v="1"/>
    <s v="Out"/>
    <n v="29"/>
    <n v="2025"/>
  </r>
  <r>
    <x v="108"/>
    <n v="47"/>
    <s v="MATHEUS FORTUNATO REIS"/>
    <x v="3"/>
    <n v="1"/>
    <s v="Out"/>
    <n v="29"/>
    <n v="2025"/>
  </r>
  <r>
    <x v="108"/>
    <n v="35"/>
    <s v="LARISSA ALMEIDA DE SOUZA"/>
    <x v="6"/>
    <n v="1"/>
    <s v="Out"/>
    <n v="29"/>
    <n v="2025"/>
  </r>
  <r>
    <x v="108"/>
    <n v="57"/>
    <s v="VITOR DA SILVA PEDROSO"/>
    <x v="5"/>
    <n v="1"/>
    <s v="Out"/>
    <n v="29"/>
    <n v="2025"/>
  </r>
  <r>
    <x v="108"/>
    <n v="42"/>
    <s v="MARCIO GUILHERME BUENO DE MELO"/>
    <x v="5"/>
    <n v="1"/>
    <s v="Out"/>
    <n v="29"/>
    <n v="2025"/>
  </r>
  <r>
    <x v="109"/>
    <n v="29"/>
    <s v="JOÃO VICTOR MALAGOLLI COSTA"/>
    <x v="12"/>
    <n v="1"/>
    <s v="Out"/>
    <n v="30"/>
    <n v="2025"/>
  </r>
  <r>
    <x v="109"/>
    <n v="23"/>
    <s v="GUSTAVO DE JESUS SANTOS"/>
    <x v="12"/>
    <n v="1"/>
    <s v="Out"/>
    <n v="30"/>
    <n v="2025"/>
  </r>
  <r>
    <x v="109"/>
    <n v="15"/>
    <s v="ELISETE DA SILVA SIMÕES"/>
    <x v="13"/>
    <n v="1"/>
    <s v="Out"/>
    <n v="30"/>
    <n v="2025"/>
  </r>
  <r>
    <x v="109"/>
    <n v="35"/>
    <s v="LARISSA ALMEIDA DE SOUZA"/>
    <x v="11"/>
    <n v="1"/>
    <s v="Out"/>
    <n v="30"/>
    <n v="2025"/>
  </r>
  <r>
    <x v="109"/>
    <n v="67"/>
    <s v="MAYARA"/>
    <x v="11"/>
    <n v="1"/>
    <s v="Out"/>
    <n v="30"/>
    <n v="2025"/>
  </r>
  <r>
    <x v="109"/>
    <n v="25"/>
    <s v="JAQUELINE LEONOR DA SILVA"/>
    <x v="4"/>
    <n v="1"/>
    <s v="Out"/>
    <n v="30"/>
    <n v="2025"/>
  </r>
  <r>
    <x v="109"/>
    <n v="16"/>
    <s v="FABIO FELIPE CARDOSO"/>
    <x v="13"/>
    <n v="1"/>
    <s v="Out"/>
    <n v="30"/>
    <n v="2025"/>
  </r>
  <r>
    <x v="109"/>
    <n v="67"/>
    <s v="MAYARA"/>
    <x v="0"/>
    <n v="1"/>
    <s v="Out"/>
    <n v="30"/>
    <n v="2025"/>
  </r>
  <r>
    <x v="109"/>
    <n v="20"/>
    <s v="FRANCISCA VIEIRA DE LIMA"/>
    <x v="3"/>
    <n v="1"/>
    <s v="Out"/>
    <n v="30"/>
    <n v="2025"/>
  </r>
  <r>
    <x v="109"/>
    <n v="49"/>
    <s v="PEDRO LUCAS RIBEIRO ARTHIAGAS "/>
    <x v="3"/>
    <n v="1"/>
    <s v="Out"/>
    <n v="30"/>
    <n v="2025"/>
  </r>
  <r>
    <x v="109"/>
    <n v="75"/>
    <s v="EZAU"/>
    <x v="16"/>
    <n v="1"/>
    <s v="Out"/>
    <n v="30"/>
    <n v="2025"/>
  </r>
  <r>
    <x v="109"/>
    <n v="72"/>
    <s v="TIAGO"/>
    <x v="16"/>
    <n v="1"/>
    <s v="Out"/>
    <n v="30"/>
    <n v="2025"/>
  </r>
  <r>
    <x v="109"/>
    <n v="42"/>
    <s v="MARCIO GUILHERME BUENO DE MELO"/>
    <x v="5"/>
    <n v="1"/>
    <s v="Out"/>
    <n v="30"/>
    <n v="2025"/>
  </r>
  <r>
    <x v="110"/>
    <n v="56"/>
    <s v="VAMIR PEREIRA SILVA"/>
    <x v="13"/>
    <n v="1"/>
    <s v="Out"/>
    <n v="31"/>
    <n v="2025"/>
  </r>
  <r>
    <x v="110"/>
    <n v="35"/>
    <s v="LARISSA ALMEIDA DE SOUZA"/>
    <x v="21"/>
    <n v="1"/>
    <s v="Out"/>
    <n v="31"/>
    <n v="2025"/>
  </r>
  <r>
    <x v="110"/>
    <n v="34"/>
    <s v="KESIA RAFAELA DA SILVA VILELA"/>
    <x v="5"/>
    <n v="1"/>
    <s v="Out"/>
    <n v="31"/>
    <n v="2025"/>
  </r>
  <r>
    <x v="110"/>
    <n v="60"/>
    <s v="CLEITON"/>
    <x v="5"/>
    <n v="1"/>
    <s v="Out"/>
    <n v="31"/>
    <n v="2025"/>
  </r>
  <r>
    <x v="110"/>
    <n v="42"/>
    <s v="MARCIO GUILHERME BUENO DE MELO"/>
    <x v="4"/>
    <n v="1"/>
    <s v="Out"/>
    <n v="31"/>
    <n v="2025"/>
  </r>
  <r>
    <x v="110"/>
    <n v="13"/>
    <s v="EDVANDO APARECIDO RODRIGUES DE MORAES"/>
    <x v="6"/>
    <n v="1"/>
    <s v="Out"/>
    <n v="31"/>
    <n v="2025"/>
  </r>
  <r>
    <x v="110"/>
    <n v="42"/>
    <s v="MARCIO GUILHERME BUENO DE MELO"/>
    <x v="8"/>
    <n v="1"/>
    <s v="Out"/>
    <n v="31"/>
    <n v="2025"/>
  </r>
  <r>
    <x v="110"/>
    <n v="43"/>
    <s v="MARIA CLAUDIANE MATOS PINTO"/>
    <x v="6"/>
    <n v="1"/>
    <s v="Out"/>
    <n v="31"/>
    <n v="2025"/>
  </r>
  <r>
    <x v="110"/>
    <n v="42"/>
    <s v="MARCIO GUILHERME BUENO DE MELO"/>
    <x v="4"/>
    <n v="1"/>
    <s v="Out"/>
    <n v="31"/>
    <n v="2025"/>
  </r>
  <r>
    <x v="111"/>
    <n v="13"/>
    <s v="EDVANDO APARECIDO RODRIGUES DE MORAES"/>
    <x v="8"/>
    <n v="1"/>
    <s v="Nov"/>
    <n v="1"/>
    <n v="2025"/>
  </r>
  <r>
    <x v="112"/>
    <n v="23"/>
    <s v="GUSTAVO DE JESUS SANTOS"/>
    <x v="2"/>
    <n v="1"/>
    <s v="Nov"/>
    <n v="4"/>
    <n v="2025"/>
  </r>
  <r>
    <x v="112"/>
    <n v="61"/>
    <s v="ALESSANDRA "/>
    <x v="7"/>
    <n v="1"/>
    <s v="Nov"/>
    <n v="4"/>
    <n v="2025"/>
  </r>
  <r>
    <x v="112"/>
    <n v="17"/>
    <s v="FELICIO DA COSTA RIBEIRO ALVES"/>
    <x v="2"/>
    <n v="1"/>
    <s v="Nov"/>
    <n v="4"/>
    <n v="2025"/>
  </r>
  <r>
    <x v="112"/>
    <n v="3"/>
    <s v="ANTONIA ELIVANIA DA SILVA SANTOS GONÇALVES"/>
    <x v="16"/>
    <n v="1"/>
    <s v="Nov"/>
    <n v="4"/>
    <n v="2025"/>
  </r>
  <r>
    <x v="112"/>
    <n v="51"/>
    <s v="RENAN COLONI MARTINS"/>
    <x v="16"/>
    <n v="1"/>
    <s v="Nov"/>
    <n v="4"/>
    <n v="2025"/>
  </r>
  <r>
    <x v="112"/>
    <n v="21"/>
    <s v="GISELE PEREIRA DA SILVA"/>
    <x v="6"/>
    <n v="1"/>
    <s v="Nov"/>
    <n v="4"/>
    <n v="2025"/>
  </r>
  <r>
    <x v="112"/>
    <n v="54"/>
    <s v="ROSINEIDE SILVA DE OLIVEIRA"/>
    <x v="7"/>
    <n v="1"/>
    <s v="Nov"/>
    <n v="4"/>
    <n v="2025"/>
  </r>
  <r>
    <x v="113"/>
    <n v="41"/>
    <s v="MARCIANO LOPES DUARTE"/>
    <x v="6"/>
    <n v="1"/>
    <s v="Nov"/>
    <n v="5"/>
    <n v="2025"/>
  </r>
  <r>
    <x v="113"/>
    <n v="42"/>
    <s v="MARCIO GUILHERME BUENO DE MELO"/>
    <x v="3"/>
    <n v="1"/>
    <s v="Nov"/>
    <n v="5"/>
    <n v="2025"/>
  </r>
  <r>
    <x v="113"/>
    <n v="30"/>
    <s v="JONATHAN CARLOS MOURA DA SILVA"/>
    <x v="4"/>
    <n v="1"/>
    <s v="Nov"/>
    <n v="5"/>
    <n v="2025"/>
  </r>
  <r>
    <x v="113"/>
    <n v="49"/>
    <s v="PEDRO LUCAS RIBEIRO ARTHIAGAS "/>
    <x v="9"/>
    <n v="1"/>
    <s v="Nov"/>
    <n v="5"/>
    <n v="2025"/>
  </r>
  <r>
    <x v="113"/>
    <n v="20"/>
    <s v="FRANCISCA VIEIRA DE LIMA"/>
    <x v="7"/>
    <n v="1"/>
    <s v="Nov"/>
    <n v="5"/>
    <n v="2025"/>
  </r>
  <r>
    <x v="114"/>
    <n v="49"/>
    <s v="PEDRO LUCAS RIBEIRO ARTHIAGAS "/>
    <x v="3"/>
    <n v="1"/>
    <s v="Nov"/>
    <n v="6"/>
    <n v="2025"/>
  </r>
  <r>
    <x v="114"/>
    <n v="4"/>
    <s v="ARON TADEU NASCIMENTO DE VITRO"/>
    <x v="5"/>
    <n v="1"/>
    <s v="Nov"/>
    <n v="6"/>
    <n v="2025"/>
  </r>
  <r>
    <x v="115"/>
    <n v="64"/>
    <s v="MARCIO MELO"/>
    <x v="2"/>
    <n v="1"/>
    <s v="Nov"/>
    <n v="7"/>
    <n v="2025"/>
  </r>
  <r>
    <x v="115"/>
    <n v="30"/>
    <s v="JONATHAN CARLOS MOURA DA SILVA"/>
    <x v="13"/>
    <n v="1"/>
    <s v="Nov"/>
    <n v="7"/>
    <n v="2025"/>
  </r>
  <r>
    <x v="116"/>
    <n v="49"/>
    <s v="PEDRO LUCAS RIBEIRO ARTHIAGAS "/>
    <x v="9"/>
    <n v="1"/>
    <s v="Nov"/>
    <n v="10"/>
    <n v="2025"/>
  </r>
  <r>
    <x v="116"/>
    <n v="34"/>
    <s v="KESIA RAFAELA DA SILVA VILELA"/>
    <x v="3"/>
    <n v="1"/>
    <s v="Nov"/>
    <n v="10"/>
    <n v="2025"/>
  </r>
  <r>
    <x v="116"/>
    <n v="34"/>
    <s v="KESIA RAFAELA DA SILVA VILELA"/>
    <x v="7"/>
    <n v="1"/>
    <s v="Nov"/>
    <n v="10"/>
    <n v="2025"/>
  </r>
  <r>
    <x v="116"/>
    <n v="26"/>
    <s v="JAQUELINE MARIA SIMÕES CANDIDO"/>
    <x v="3"/>
    <n v="1"/>
    <s v="Nov"/>
    <n v="10"/>
    <n v="2025"/>
  </r>
  <r>
    <x v="116"/>
    <n v="6"/>
    <s v="CAMILA DA SILVA FERZE"/>
    <x v="13"/>
    <n v="1"/>
    <s v="Nov"/>
    <n v="10"/>
    <n v="2025"/>
  </r>
  <r>
    <x v="116"/>
    <n v="63"/>
    <s v="JOILSON"/>
    <x v="3"/>
    <n v="1"/>
    <s v="Nov"/>
    <n v="10"/>
    <n v="2025"/>
  </r>
  <r>
    <x v="117"/>
    <n v="49"/>
    <s v="PEDRO LUCAS RIBEIRO ARTHIAGAS "/>
    <x v="5"/>
    <n v="1"/>
    <s v="Nov"/>
    <n v="11"/>
    <n v="2025"/>
  </r>
  <r>
    <x v="117"/>
    <n v="60"/>
    <s v="CLEITON"/>
    <x v="22"/>
    <n v="1"/>
    <s v="Nov"/>
    <n v="11"/>
    <n v="2025"/>
  </r>
  <r>
    <x v="117"/>
    <n v="56"/>
    <s v="VAMIR PEREIRA SILVA"/>
    <x v="0"/>
    <n v="1"/>
    <s v="Nov"/>
    <n v="11"/>
    <n v="2025"/>
  </r>
  <r>
    <x v="118"/>
    <n v="17"/>
    <s v="FELICIO DA COSTA RIBEIRO ALVES"/>
    <x v="6"/>
    <n v="1"/>
    <s v="Nov"/>
    <n v="12"/>
    <n v="2025"/>
  </r>
  <r>
    <x v="118"/>
    <n v="34"/>
    <s v="KESIA RAFAELA DA SILVA VILELA"/>
    <x v="3"/>
    <n v="1"/>
    <s v="Nov"/>
    <n v="12"/>
    <n v="2025"/>
  </r>
  <r>
    <x v="118"/>
    <n v="49"/>
    <s v="PEDRO LUCAS RIBEIRO ARTHIAGAS "/>
    <x v="3"/>
    <n v="1"/>
    <s v="Nov"/>
    <n v="12"/>
    <n v="2025"/>
  </r>
  <r>
    <x v="118"/>
    <n v="33"/>
    <s v="KATHIA APARECIDA SANTOS"/>
    <x v="2"/>
    <n v="1"/>
    <s v="Nov"/>
    <n v="12"/>
    <n v="2025"/>
  </r>
  <r>
    <x v="118"/>
    <n v="20"/>
    <s v="FRANCISCA VIEIRA DE LIMA"/>
    <x v="3"/>
    <n v="1"/>
    <s v="Nov"/>
    <n v="12"/>
    <n v="2025"/>
  </r>
  <r>
    <x v="118"/>
    <n v="49"/>
    <s v="PEDRO LUCAS RIBEIRO ARTHIAGAS "/>
    <x v="0"/>
    <n v="1"/>
    <s v="Nov"/>
    <n v="12"/>
    <n v="2025"/>
  </r>
  <r>
    <x v="118"/>
    <n v="76"/>
    <s v="JEFERSON"/>
    <x v="2"/>
    <n v="1"/>
    <s v="Nov"/>
    <n v="12"/>
    <n v="2025"/>
  </r>
  <r>
    <x v="119"/>
    <n v="61"/>
    <s v="ALESSANDRA "/>
    <x v="0"/>
    <n v="1"/>
    <s v="Nov"/>
    <n v="13"/>
    <n v="2025"/>
  </r>
  <r>
    <x v="119"/>
    <n v="49"/>
    <s v="PEDRO LUCAS RIBEIRO ARTHIAGAS "/>
    <x v="3"/>
    <n v="1"/>
    <s v="Nov"/>
    <n v="13"/>
    <n v="2025"/>
  </r>
  <r>
    <x v="119"/>
    <n v="15"/>
    <s v="ELISETE DA SILVA SIMÕES"/>
    <x v="0"/>
    <n v="1"/>
    <s v="Nov"/>
    <n v="13"/>
    <n v="2025"/>
  </r>
  <r>
    <x v="119"/>
    <n v="49"/>
    <s v="PEDRO LUCAS RIBEIRO ARTHIAGAS "/>
    <x v="3"/>
    <n v="1"/>
    <s v="Nov"/>
    <n v="13"/>
    <n v="2025"/>
  </r>
  <r>
    <x v="120"/>
    <n v="42"/>
    <s v="MARCIO GUILHERME BUENO DE MELO"/>
    <x v="6"/>
    <n v="1"/>
    <s v="Nov"/>
    <n v="14"/>
    <n v="2025"/>
  </r>
  <r>
    <x v="120"/>
    <n v="1"/>
    <s v="AMÉLIA BRITO ROCHA"/>
    <x v="2"/>
    <n v="1"/>
    <s v="Nov"/>
    <n v="14"/>
    <n v="2025"/>
  </r>
  <r>
    <x v="120"/>
    <n v="3"/>
    <s v="ANTONIA ELIVANIA DA SILVA SANTOS GONÇALVES"/>
    <x v="6"/>
    <n v="1"/>
    <s v="Nov"/>
    <n v="14"/>
    <n v="2025"/>
  </r>
  <r>
    <x v="120"/>
    <n v="40"/>
    <s v="MANUEL FERREIRA DOS SANTOS"/>
    <x v="6"/>
    <n v="1"/>
    <s v="Nov"/>
    <n v="14"/>
    <n v="2025"/>
  </r>
  <r>
    <x v="121"/>
    <n v="13"/>
    <s v="EDVANDO APARECIDO RODRIGUES DE MORAES"/>
    <x v="6"/>
    <n v="1"/>
    <s v="Nov"/>
    <n v="15"/>
    <n v="2025"/>
  </r>
  <r>
    <x v="121"/>
    <n v="1"/>
    <s v="AMÉLIA BRITO ROCHA"/>
    <x v="3"/>
    <n v="1"/>
    <s v="Nov"/>
    <n v="15"/>
    <n v="2025"/>
  </r>
  <r>
    <x v="121"/>
    <n v="1"/>
    <s v="AMÉLIA BRITO ROCHA"/>
    <x v="6"/>
    <n v="1"/>
    <s v="Nov"/>
    <n v="15"/>
    <n v="2025"/>
  </r>
  <r>
    <x v="121"/>
    <n v="1"/>
    <s v="AMÉLIA BRITO ROCHA"/>
    <x v="0"/>
    <n v="1"/>
    <s v="Nov"/>
    <n v="15"/>
    <n v="2025"/>
  </r>
  <r>
    <x v="122"/>
    <n v="71"/>
    <s v="JOSÉ ANTONIO"/>
    <x v="6"/>
    <n v="1"/>
    <s v="Nov"/>
    <n v="17"/>
    <n v="2025"/>
  </r>
  <r>
    <x v="122"/>
    <n v="41"/>
    <s v="MARCIANO LOPES DUARTE"/>
    <x v="2"/>
    <n v="1"/>
    <s v="Nov"/>
    <n v="17"/>
    <n v="2025"/>
  </r>
  <r>
    <x v="122"/>
    <n v="49"/>
    <s v="PEDRO LUCAS RIBEIRO ARTHIAGAS "/>
    <x v="9"/>
    <n v="1"/>
    <s v="Nov"/>
    <n v="17"/>
    <n v="2025"/>
  </r>
  <r>
    <x v="122"/>
    <n v="40"/>
    <s v="MANUEL FERREIRA DOS SANTOS"/>
    <x v="6"/>
    <n v="1"/>
    <s v="Nov"/>
    <n v="17"/>
    <n v="2025"/>
  </r>
  <r>
    <x v="122"/>
    <n v="72"/>
    <s v="TIAGO"/>
    <x v="2"/>
    <n v="1"/>
    <s v="Nov"/>
    <n v="17"/>
    <n v="2025"/>
  </r>
  <r>
    <x v="122"/>
    <n v="76"/>
    <s v="JEFERSON"/>
    <x v="6"/>
    <n v="1"/>
    <s v="Nov"/>
    <n v="17"/>
    <n v="2025"/>
  </r>
  <r>
    <x v="122"/>
    <n v="76"/>
    <s v="JEFERSON"/>
    <x v="0"/>
    <n v="1"/>
    <s v="Nov"/>
    <n v="17"/>
    <n v="2025"/>
  </r>
  <r>
    <x v="122"/>
    <n v="56"/>
    <s v="VAMIR PEREIRA SILVA"/>
    <x v="7"/>
    <n v="1"/>
    <s v="Nov"/>
    <n v="17"/>
    <n v="2025"/>
  </r>
  <r>
    <x v="123"/>
    <n v="48"/>
    <s v="MOISES DE MORAES"/>
    <x v="8"/>
    <n v="1"/>
    <s v="Nov"/>
    <n v="18"/>
    <n v="2025"/>
  </r>
  <r>
    <x v="123"/>
    <n v="26"/>
    <s v="JAQUELINE MARIA SIMÕES CANDIDO"/>
    <x v="3"/>
    <n v="1"/>
    <s v="Nov"/>
    <n v="18"/>
    <n v="2025"/>
  </r>
  <r>
    <x v="123"/>
    <n v="1"/>
    <s v="AMÉLIA BRITO ROCHA"/>
    <x v="2"/>
    <n v="1"/>
    <s v="Nov"/>
    <n v="18"/>
    <n v="2025"/>
  </r>
  <r>
    <x v="123"/>
    <n v="29"/>
    <s v="JOÃO VICTOR MALAGOLLI COSTA"/>
    <x v="13"/>
    <n v="1"/>
    <s v="Nov"/>
    <n v="18"/>
    <n v="2025"/>
  </r>
  <r>
    <x v="123"/>
    <n v="42"/>
    <s v="MARCIO GUILHERME BUENO DE MELO"/>
    <x v="8"/>
    <n v="1"/>
    <s v="Nov"/>
    <n v="18"/>
    <n v="2025"/>
  </r>
  <r>
    <x v="123"/>
    <n v="49"/>
    <s v="PEDRO LUCAS RIBEIRO ARTHIAGAS "/>
    <x v="9"/>
    <n v="1"/>
    <s v="Nov"/>
    <n v="18"/>
    <n v="2025"/>
  </r>
  <r>
    <x v="123"/>
    <n v="55"/>
    <s v="VALDIRENE SERAFIM DO SANTOS"/>
    <x v="1"/>
    <n v="1"/>
    <s v="Nov"/>
    <n v="18"/>
    <n v="2025"/>
  </r>
  <r>
    <x v="123"/>
    <n v="55"/>
    <s v="VALDIRENE SERAFIM DO SANTOS"/>
    <x v="18"/>
    <n v="1"/>
    <s v="Nov"/>
    <n v="18"/>
    <n v="2025"/>
  </r>
  <r>
    <x v="123"/>
    <n v="34"/>
    <s v="KESIA RAFAELA DA SILVA VILELA"/>
    <x v="5"/>
    <n v="1"/>
    <s v="Nov"/>
    <n v="18"/>
    <n v="2025"/>
  </r>
  <r>
    <x v="123"/>
    <n v="4"/>
    <s v="ARON TADEU NASCIMENTO DE VITRO"/>
    <x v="5"/>
    <n v="1"/>
    <s v="Nov"/>
    <n v="18"/>
    <n v="2025"/>
  </r>
  <r>
    <x v="124"/>
    <n v="14"/>
    <s v="ELIADSON ARAÚJO DE SÁ"/>
    <x v="0"/>
    <n v="1"/>
    <s v="Nov"/>
    <n v="19"/>
    <n v="2025"/>
  </r>
  <r>
    <x v="124"/>
    <n v="60"/>
    <s v="CLEITON"/>
    <x v="5"/>
    <n v="1"/>
    <s v="Nov"/>
    <n v="19"/>
    <n v="2025"/>
  </r>
  <r>
    <x v="124"/>
    <n v="34"/>
    <s v="KESIA RAFAELA DA SILVA VILELA"/>
    <x v="7"/>
    <n v="1"/>
    <s v="Nov"/>
    <n v="19"/>
    <n v="2025"/>
  </r>
  <r>
    <x v="124"/>
    <n v="34"/>
    <s v="KESIA RAFAELA DA SILVA VILELA"/>
    <x v="3"/>
    <n v="1"/>
    <s v="Nov"/>
    <n v="19"/>
    <n v="2025"/>
  </r>
  <r>
    <x v="124"/>
    <n v="34"/>
    <s v="KESIA RAFAELA DA SILVA VILELA"/>
    <x v="18"/>
    <n v="1"/>
    <s v="Nov"/>
    <n v="19"/>
    <n v="2025"/>
  </r>
  <r>
    <x v="124"/>
    <n v="49"/>
    <s v="PEDRO LUCAS RIBEIRO ARTHIAGAS "/>
    <x v="3"/>
    <n v="1"/>
    <s v="Nov"/>
    <n v="19"/>
    <n v="2025"/>
  </r>
  <r>
    <x v="124"/>
    <n v="47"/>
    <s v="MATHEUS FORTUNATO REIS"/>
    <x v="4"/>
    <n v="1"/>
    <s v="Nov"/>
    <n v="19"/>
    <n v="2025"/>
  </r>
  <r>
    <x v="124"/>
    <n v="57"/>
    <s v="VITOR DA SILVA PEDROSO"/>
    <x v="5"/>
    <n v="1"/>
    <s v="Nov"/>
    <n v="19"/>
    <n v="2025"/>
  </r>
  <r>
    <x v="125"/>
    <n v="42"/>
    <s v="MARCIO GUILHERME BUENO DE MELO"/>
    <x v="6"/>
    <n v="1"/>
    <s v="Nov"/>
    <n v="20"/>
    <n v="2025"/>
  </r>
  <r>
    <x v="126"/>
    <n v="34"/>
    <s v="KESIA RAFAELA DA SILVA VILELA"/>
    <x v="1"/>
    <n v="1"/>
    <s v="Nov"/>
    <n v="21"/>
    <n v="2025"/>
  </r>
  <r>
    <x v="126"/>
    <n v="35"/>
    <s v="LARISSA ALMEIDA DE SOUZA"/>
    <x v="1"/>
    <n v="1"/>
    <s v="Nov"/>
    <n v="21"/>
    <n v="2025"/>
  </r>
  <r>
    <x v="126"/>
    <n v="35"/>
    <s v="LARISSA ALMEIDA DE SOUZA"/>
    <x v="6"/>
    <n v="1"/>
    <s v="Nov"/>
    <n v="21"/>
    <n v="2025"/>
  </r>
  <r>
    <x v="126"/>
    <n v="26"/>
    <s v="JAQUELINE MARIA SIMÕES CANDIDO"/>
    <x v="5"/>
    <n v="1"/>
    <s v="Nov"/>
    <n v="21"/>
    <n v="2025"/>
  </r>
  <r>
    <x v="126"/>
    <n v="20"/>
    <s v="FRANCISCA VIEIRA DE LIMA"/>
    <x v="3"/>
    <n v="1"/>
    <s v="Nov"/>
    <n v="21"/>
    <n v="2025"/>
  </r>
  <r>
    <x v="126"/>
    <n v="32"/>
    <s v="JOSÉ ILTON DE ABREU SOARES"/>
    <x v="2"/>
    <n v="1"/>
    <s v="Nov"/>
    <n v="21"/>
    <n v="2025"/>
  </r>
  <r>
    <x v="127"/>
    <n v="61"/>
    <s v="ALESSANDRA "/>
    <x v="4"/>
    <n v="1"/>
    <s v="Nov"/>
    <n v="22"/>
    <n v="2025"/>
  </r>
  <r>
    <x v="127"/>
    <n v="15"/>
    <s v="ELISETE DA SILVA SIMÕES"/>
    <x v="7"/>
    <n v="1"/>
    <s v="Nov"/>
    <n v="22"/>
    <n v="2025"/>
  </r>
  <r>
    <x v="128"/>
    <n v="26"/>
    <s v="JAQUELINE MARIA SIMÕES CANDIDO"/>
    <x v="7"/>
    <n v="1"/>
    <s v="Nov"/>
    <n v="24"/>
    <n v="2025"/>
  </r>
  <r>
    <x v="128"/>
    <n v="34"/>
    <s v="KESIA RAFAELA DA SILVA VILELA"/>
    <x v="1"/>
    <n v="1"/>
    <s v="Nov"/>
    <n v="24"/>
    <n v="2025"/>
  </r>
  <r>
    <x v="128"/>
    <n v="34"/>
    <s v="KESIA RAFAELA DA SILVA VILELA"/>
    <x v="18"/>
    <n v="1"/>
    <s v="Nov"/>
    <n v="24"/>
    <n v="2025"/>
  </r>
  <r>
    <x v="128"/>
    <n v="34"/>
    <s v="KESIA RAFAELA DA SILVA VILELA"/>
    <x v="6"/>
    <n v="1"/>
    <s v="Nov"/>
    <n v="24"/>
    <n v="2025"/>
  </r>
  <r>
    <x v="128"/>
    <n v="34"/>
    <s v="KESIA RAFAELA DA SILVA VILELA"/>
    <x v="5"/>
    <n v="1"/>
    <s v="Nov"/>
    <n v="24"/>
    <n v="2025"/>
  </r>
  <r>
    <x v="128"/>
    <n v="35"/>
    <s v="LARISSA ALMEIDA DE SOUZA"/>
    <x v="10"/>
    <n v="1"/>
    <s v="Nov"/>
    <n v="24"/>
    <n v="2025"/>
  </r>
  <r>
    <x v="128"/>
    <n v="17"/>
    <s v="FELICIO DA COSTA RIBEIRO ALVES"/>
    <x v="6"/>
    <n v="1"/>
    <s v="Nov"/>
    <n v="24"/>
    <n v="2025"/>
  </r>
  <r>
    <x v="128"/>
    <n v="29"/>
    <s v="JOÃO VICTOR MALAGOLLI COSTA"/>
    <x v="4"/>
    <n v="1"/>
    <s v="Nov"/>
    <n v="24"/>
    <n v="2025"/>
  </r>
  <r>
    <x v="128"/>
    <n v="17"/>
    <s v="FELICIO DA COSTA RIBEIRO ALVES"/>
    <x v="7"/>
    <n v="1"/>
    <s v="Nov"/>
    <n v="24"/>
    <n v="2025"/>
  </r>
  <r>
    <x v="128"/>
    <n v="72"/>
    <s v="TIAGO"/>
    <x v="0"/>
    <n v="1"/>
    <s v="Nov"/>
    <n v="24"/>
    <n v="2025"/>
  </r>
  <r>
    <x v="129"/>
    <n v="23"/>
    <s v="GUSTAVO DE JESUS SANTOS"/>
    <x v="4"/>
    <n v="1"/>
    <s v="Nov"/>
    <n v="25"/>
    <n v="2025"/>
  </r>
  <r>
    <x v="129"/>
    <n v="34"/>
    <s v="KESIA RAFAELA DA SILVA VILELA"/>
    <x v="7"/>
    <n v="1"/>
    <s v="Nov"/>
    <n v="25"/>
    <n v="2025"/>
  </r>
  <r>
    <x v="129"/>
    <n v="61"/>
    <s v="ALESSANDRA "/>
    <x v="1"/>
    <n v="1"/>
    <s v="Nov"/>
    <n v="25"/>
    <n v="2025"/>
  </r>
  <r>
    <x v="129"/>
    <n v="12"/>
    <s v="EDUARDO FARIAS MENDES"/>
    <x v="3"/>
    <n v="1"/>
    <s v="Nov"/>
    <n v="25"/>
    <n v="2025"/>
  </r>
  <r>
    <x v="129"/>
    <n v="1"/>
    <s v="AMÉLIA BRITO ROCHA"/>
    <x v="3"/>
    <n v="1"/>
    <s v="Nov"/>
    <n v="25"/>
    <n v="2025"/>
  </r>
  <r>
    <x v="129"/>
    <n v="49"/>
    <s v="PEDRO LUCAS RIBEIRO ARTHIAGAS "/>
    <x v="3"/>
    <n v="1"/>
    <s v="Nov"/>
    <n v="25"/>
    <n v="2025"/>
  </r>
  <r>
    <x v="129"/>
    <n v="1"/>
    <s v="AMÉLIA BRITO ROCHA"/>
    <x v="3"/>
    <n v="1"/>
    <s v="Nov"/>
    <n v="25"/>
    <n v="2025"/>
  </r>
  <r>
    <x v="129"/>
    <n v="3"/>
    <s v="ANTONIA ELIVANIA DA SILVA SANTOS GONÇALVES"/>
    <x v="3"/>
    <n v="1"/>
    <s v="Nov"/>
    <n v="25"/>
    <n v="2025"/>
  </r>
  <r>
    <x v="129"/>
    <n v="36"/>
    <s v="LEANDRO ALCANTARA DA SILVA"/>
    <x v="3"/>
    <n v="1"/>
    <s v="Nov"/>
    <n v="25"/>
    <n v="2025"/>
  </r>
  <r>
    <x v="129"/>
    <n v="47"/>
    <s v="MATHEUS FORTUNATO REIS"/>
    <x v="4"/>
    <n v="1"/>
    <s v="Nov"/>
    <n v="25"/>
    <n v="2025"/>
  </r>
  <r>
    <x v="129"/>
    <n v="40"/>
    <s v="MANUEL FERREIRA DOS SANTOS"/>
    <x v="5"/>
    <n v="1"/>
    <s v="Nov"/>
    <n v="25"/>
    <n v="2025"/>
  </r>
  <r>
    <x v="130"/>
    <n v="25"/>
    <s v="JAQUELINE LEONOR DA SILVA"/>
    <x v="4"/>
    <n v="1"/>
    <s v="Nov"/>
    <n v="26"/>
    <n v="2025"/>
  </r>
  <r>
    <x v="130"/>
    <n v="6"/>
    <s v="CAMILA DA SILVA FERZE"/>
    <x v="4"/>
    <n v="1"/>
    <s v="Nov"/>
    <n v="26"/>
    <n v="2025"/>
  </r>
  <r>
    <x v="130"/>
    <n v="35"/>
    <s v="LARISSA ALMEIDA DE SOUZA"/>
    <x v="1"/>
    <n v="1"/>
    <s v="Nov"/>
    <n v="26"/>
    <n v="2025"/>
  </r>
  <r>
    <x v="130"/>
    <n v="61"/>
    <s v="ALESSANDRA "/>
    <x v="4"/>
    <n v="1"/>
    <s v="Nov"/>
    <n v="26"/>
    <n v="2025"/>
  </r>
  <r>
    <x v="130"/>
    <n v="23"/>
    <s v="GUSTAVO DE JESUS SANTOS"/>
    <x v="4"/>
    <n v="1"/>
    <s v="Nov"/>
    <n v="26"/>
    <n v="2025"/>
  </r>
  <r>
    <x v="130"/>
    <n v="48"/>
    <s v="MOISES DE MORAES"/>
    <x v="8"/>
    <n v="1"/>
    <s v="Nov"/>
    <n v="26"/>
    <n v="2025"/>
  </r>
  <r>
    <x v="130"/>
    <n v="34"/>
    <s v="KESIA RAFAELA DA SILVA VILELA"/>
    <x v="6"/>
    <n v="1"/>
    <s v="Nov"/>
    <n v="26"/>
    <n v="2025"/>
  </r>
  <r>
    <x v="130"/>
    <n v="34"/>
    <s v="KESIA RAFAELA DA SILVA VILELA"/>
    <x v="5"/>
    <n v="1"/>
    <s v="Nov"/>
    <n v="26"/>
    <n v="2025"/>
  </r>
  <r>
    <x v="130"/>
    <n v="34"/>
    <s v="KESIA RAFAELA DA SILVA VILELA"/>
    <x v="18"/>
    <n v="1"/>
    <s v="Nov"/>
    <n v="26"/>
    <n v="2025"/>
  </r>
  <r>
    <x v="130"/>
    <n v="26"/>
    <s v="JAQUELINE MARIA SIMÕES CANDIDO"/>
    <x v="3"/>
    <n v="1"/>
    <s v="Nov"/>
    <n v="26"/>
    <n v="2025"/>
  </r>
  <r>
    <x v="130"/>
    <n v="26"/>
    <s v="JAQUELINE MARIA SIMÕES CANDIDO"/>
    <x v="3"/>
    <n v="1"/>
    <s v="Nov"/>
    <n v="26"/>
    <n v="2025"/>
  </r>
  <r>
    <x v="130"/>
    <n v="1"/>
    <s v="AMÉLIA BRITO ROCHA"/>
    <x v="3"/>
    <n v="1"/>
    <s v="Nov"/>
    <n v="26"/>
    <n v="2025"/>
  </r>
  <r>
    <x v="130"/>
    <n v="60"/>
    <s v="CLEITON"/>
    <x v="1"/>
    <n v="1"/>
    <s v="Nov"/>
    <n v="26"/>
    <n v="2025"/>
  </r>
  <r>
    <x v="130"/>
    <n v="17"/>
    <s v="FELICIO DA COSTA RIBEIRO ALVES"/>
    <x v="1"/>
    <n v="1"/>
    <s v="Nov"/>
    <n v="26"/>
    <n v="2025"/>
  </r>
  <r>
    <x v="130"/>
    <n v="72"/>
    <s v="TIAGO"/>
    <x v="3"/>
    <n v="1"/>
    <s v="Nov"/>
    <n v="26"/>
    <n v="2025"/>
  </r>
  <r>
    <x v="130"/>
    <n v="72"/>
    <s v="TIAGO"/>
    <x v="6"/>
    <n v="1"/>
    <s v="Nov"/>
    <n v="26"/>
    <n v="2025"/>
  </r>
  <r>
    <x v="131"/>
    <n v="26"/>
    <s v="JAQUELINE MARIA SIMÕES CANDIDO"/>
    <x v="7"/>
    <n v="1"/>
    <s v="Nov"/>
    <n v="27"/>
    <n v="2025"/>
  </r>
  <r>
    <x v="131"/>
    <n v="61"/>
    <s v="ALESSANDRA "/>
    <x v="1"/>
    <n v="1"/>
    <s v="Nov"/>
    <n v="27"/>
    <n v="2025"/>
  </r>
  <r>
    <x v="131"/>
    <n v="12"/>
    <s v="EDUARDO FARIAS MENDES"/>
    <x v="5"/>
    <n v="1"/>
    <s v="Nov"/>
    <n v="27"/>
    <n v="2025"/>
  </r>
  <r>
    <x v="131"/>
    <n v="39"/>
    <s v="LUCILENE DIAS FERREIRA DE OLIVEIRA"/>
    <x v="3"/>
    <n v="1"/>
    <s v="Nov"/>
    <n v="27"/>
    <n v="2025"/>
  </r>
  <r>
    <x v="131"/>
    <n v="34"/>
    <s v="KESIA RAFAELA DA SILVA VILELA"/>
    <x v="1"/>
    <n v="1"/>
    <s v="Nov"/>
    <n v="27"/>
    <n v="2025"/>
  </r>
  <r>
    <x v="131"/>
    <n v="23"/>
    <s v="GUSTAVO DE JESUS SANTOS"/>
    <x v="4"/>
    <n v="1"/>
    <s v="Nov"/>
    <n v="27"/>
    <n v="2025"/>
  </r>
  <r>
    <x v="131"/>
    <n v="47"/>
    <s v="MATHEUS FORTUNATO REIS"/>
    <x v="4"/>
    <n v="1"/>
    <s v="Nov"/>
    <n v="27"/>
    <n v="2025"/>
  </r>
  <r>
    <x v="131"/>
    <n v="3"/>
    <s v="ANTONIA ELIVANIA DA SILVA SANTOS GONÇALVES"/>
    <x v="3"/>
    <n v="1"/>
    <s v="Nov"/>
    <n v="27"/>
    <n v="2025"/>
  </r>
  <r>
    <x v="131"/>
    <n v="67"/>
    <s v="MAYARA"/>
    <x v="0"/>
    <n v="1"/>
    <s v="Nov"/>
    <n v="27"/>
    <n v="2025"/>
  </r>
  <r>
    <x v="131"/>
    <n v="49"/>
    <s v="PEDRO LUCAS RIBEIRO ARTHIAGAS "/>
    <x v="4"/>
    <n v="1"/>
    <s v="Nov"/>
    <n v="27"/>
    <n v="2025"/>
  </r>
  <r>
    <x v="131"/>
    <n v="72"/>
    <s v="TIAGO"/>
    <x v="7"/>
    <n v="1"/>
    <s v="Nov"/>
    <n v="27"/>
    <n v="2025"/>
  </r>
  <r>
    <x v="132"/>
    <n v="25"/>
    <s v="JAQUELINE LEONOR DA SILVA"/>
    <x v="2"/>
    <n v="1"/>
    <s v="Nov"/>
    <n v="28"/>
    <n v="2025"/>
  </r>
  <r>
    <x v="132"/>
    <n v="12"/>
    <s v="EDUARDO FARIAS MENDES"/>
    <x v="3"/>
    <n v="1"/>
    <s v="Nov"/>
    <n v="28"/>
    <n v="2025"/>
  </r>
  <r>
    <x v="132"/>
    <n v="34"/>
    <s v="KESIA RAFAELA DA SILVA VILELA"/>
    <x v="7"/>
    <n v="1"/>
    <s v="Nov"/>
    <n v="28"/>
    <n v="2025"/>
  </r>
  <r>
    <x v="132"/>
    <n v="34"/>
    <s v="KESIA RAFAELA DA SILVA VILELA"/>
    <x v="18"/>
    <n v="1"/>
    <s v="Nov"/>
    <n v="28"/>
    <n v="2025"/>
  </r>
  <r>
    <x v="132"/>
    <n v="34"/>
    <s v="KESIA RAFAELA DA SILVA VILELA"/>
    <x v="1"/>
    <n v="1"/>
    <s v="Nov"/>
    <n v="28"/>
    <n v="2025"/>
  </r>
  <r>
    <x v="132"/>
    <n v="29"/>
    <s v="JOÃO VICTOR MALAGOLLI COSTA"/>
    <x v="5"/>
    <n v="1"/>
    <s v="Nov"/>
    <n v="28"/>
    <n v="2025"/>
  </r>
  <r>
    <x v="132"/>
    <n v="35"/>
    <s v="LARISSA ALMEIDA DE SOUZA"/>
    <x v="6"/>
    <n v="1"/>
    <s v="Nov"/>
    <n v="28"/>
    <n v="2025"/>
  </r>
  <r>
    <x v="132"/>
    <n v="77"/>
    <s v="ANDERSON"/>
    <x v="6"/>
    <n v="1"/>
    <s v="Nov"/>
    <n v="28"/>
    <n v="2025"/>
  </r>
  <r>
    <x v="132"/>
    <n v="94"/>
    <s v="TERCEIRIZADO"/>
    <x v="6"/>
    <n v="1"/>
    <s v="Nov"/>
    <n v="28"/>
    <n v="2025"/>
  </r>
  <r>
    <x v="132"/>
    <n v="95"/>
    <s v="TERCERIZADO"/>
    <x v="6"/>
    <n v="1"/>
    <s v="Nov"/>
    <n v="28"/>
    <n v="2025"/>
  </r>
  <r>
    <x v="132"/>
    <n v="49"/>
    <s v="PEDRO LUCAS RIBEIRO ARTHIAGAS "/>
    <x v="3"/>
    <n v="1"/>
    <s v="Nov"/>
    <n v="28"/>
    <n v="2025"/>
  </r>
  <r>
    <x v="132"/>
    <n v="25"/>
    <s v="JAQUELINE LEONOR DA SILVA"/>
    <x v="4"/>
    <n v="1"/>
    <s v="Nov"/>
    <n v="28"/>
    <n v="2025"/>
  </r>
  <r>
    <x v="132"/>
    <n v="3"/>
    <s v="ANTONIA ELIVANIA DA SILVA SANTOS GONÇALVES"/>
    <x v="23"/>
    <n v="1"/>
    <s v="Nov"/>
    <n v="28"/>
    <n v="2025"/>
  </r>
  <r>
    <x v="132"/>
    <n v="3"/>
    <s v="ANTONIA ELIVANIA DA SILVA SANTOS GONÇALVES"/>
    <x v="24"/>
    <n v="1"/>
    <s v="Nov"/>
    <n v="28"/>
    <n v="2025"/>
  </r>
  <r>
    <x v="132"/>
    <n v="49"/>
    <s v="PEDRO LUCAS RIBEIRO ARTHIAGAS "/>
    <x v="4"/>
    <n v="1"/>
    <s v="Nov"/>
    <n v="28"/>
    <n v="2025"/>
  </r>
  <r>
    <x v="132"/>
    <n v="55"/>
    <s v="VALDIRENE SERAFIM DO SANTOS"/>
    <x v="3"/>
    <n v="1"/>
    <s v="Nov"/>
    <n v="28"/>
    <n v="2025"/>
  </r>
  <r>
    <x v="133"/>
    <n v="2"/>
    <s v="ANDRÉ AGUILAR RIBEIRO"/>
    <x v="25"/>
    <n v="1"/>
    <s v="Nov"/>
    <n v="29"/>
    <n v="2025"/>
  </r>
  <r>
    <x v="134"/>
    <n v="11"/>
    <s v="EDSON GATINONI JUNIOR"/>
    <x v="0"/>
    <n v="1"/>
    <s v="Dez"/>
    <n v="1"/>
    <n v="2025"/>
  </r>
  <r>
    <x v="134"/>
    <n v="47"/>
    <s v="MATHEUS FORTUNATO REIS"/>
    <x v="3"/>
    <n v="1"/>
    <s v="Dez"/>
    <n v="1"/>
    <n v="2025"/>
  </r>
  <r>
    <x v="134"/>
    <n v="47"/>
    <s v="MATHEUS FORTUNATO REIS"/>
    <x v="26"/>
    <n v="1"/>
    <s v="Dez"/>
    <n v="1"/>
    <n v="2025"/>
  </r>
  <r>
    <x v="134"/>
    <n v="72"/>
    <s v="TIAGO"/>
    <x v="8"/>
    <n v="1"/>
    <s v="Dez"/>
    <n v="1"/>
    <n v="2025"/>
  </r>
  <r>
    <x v="135"/>
    <n v="1"/>
    <s v="AMÉLIA BRITO ROCHA"/>
    <x v="3"/>
    <n v="1"/>
    <s v="Dez"/>
    <n v="2"/>
    <n v="2025"/>
  </r>
  <r>
    <x v="135"/>
    <n v="12"/>
    <s v="EDUARDO FARIAS MENDES"/>
    <x v="3"/>
    <n v="1"/>
    <s v="Dez"/>
    <n v="2"/>
    <n v="2025"/>
  </r>
  <r>
    <x v="135"/>
    <n v="11"/>
    <s v="EDSON GATINONI JUNIOR"/>
    <x v="6"/>
    <n v="1"/>
    <s v="Dez"/>
    <n v="2"/>
    <n v="2025"/>
  </r>
  <r>
    <x v="135"/>
    <n v="29"/>
    <s v="JOÃO VICTOR MALAGOLLI COSTA"/>
    <x v="6"/>
    <n v="1"/>
    <s v="Dez"/>
    <n v="2"/>
    <n v="2025"/>
  </r>
  <r>
    <x v="135"/>
    <n v="11"/>
    <s v="EDSON GATINONI JUNIOR"/>
    <x v="5"/>
    <n v="1"/>
    <s v="Dez"/>
    <n v="2"/>
    <n v="2025"/>
  </r>
  <r>
    <x v="135"/>
    <n v="29"/>
    <s v="JOÃO VICTOR MALAGOLLI COSTA"/>
    <x v="5"/>
    <n v="1"/>
    <s v="Dez"/>
    <n v="2"/>
    <n v="2025"/>
  </r>
  <r>
    <x v="135"/>
    <n v="55"/>
    <s v="VALDIRENE SERAFIM DO SANTOS"/>
    <x v="1"/>
    <n v="1"/>
    <s v="Dez"/>
    <n v="2"/>
    <n v="2025"/>
  </r>
  <r>
    <x v="136"/>
    <n v="30"/>
    <s v="JONATHAN CARLOS MOURA DA SILVA"/>
    <x v="24"/>
    <n v="1"/>
    <s v="Dez"/>
    <n v="3"/>
    <n v="2025"/>
  </r>
  <r>
    <x v="136"/>
    <n v="38"/>
    <s v="LUCAS CERIMELE DA SILVA"/>
    <x v="24"/>
    <n v="1"/>
    <s v="Dez"/>
    <n v="3"/>
    <n v="2025"/>
  </r>
  <r>
    <x v="137"/>
    <n v="7"/>
    <s v="CATIA OLIVEIRA DOS SANTOS"/>
    <x v="6"/>
    <n v="1"/>
    <s v="Dez"/>
    <n v="4"/>
    <n v="2025"/>
  </r>
  <r>
    <x v="137"/>
    <n v="1"/>
    <s v="AMÉLIA BRITO ROCHA"/>
    <x v="2"/>
    <n v="1"/>
    <s v="Dez"/>
    <n v="4"/>
    <n v="2025"/>
  </r>
  <r>
    <x v="137"/>
    <n v="48"/>
    <s v="MOISES DE MORAES"/>
    <x v="25"/>
    <n v="1"/>
    <s v="Dez"/>
    <n v="4"/>
    <n v="2025"/>
  </r>
  <r>
    <x v="137"/>
    <n v="94"/>
    <s v="TERCEIRIZADO"/>
    <x v="11"/>
    <n v="1"/>
    <s v="Dez"/>
    <n v="4"/>
    <n v="2025"/>
  </r>
  <r>
    <x v="137"/>
    <n v="30"/>
    <s v="JONATHAN CARLOS MOURA DA SILVA"/>
    <x v="0"/>
    <n v="1"/>
    <s v="Dez"/>
    <n v="4"/>
    <n v="2025"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  <r>
    <x v="138"/>
    <m/>
    <m/>
    <x v="12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d v="2025-06-10T00:00:00"/>
    <n v="16"/>
    <x v="0"/>
    <x v="0"/>
    <n v="1"/>
    <s v="Jun"/>
    <n v="10"/>
    <n v="2025"/>
  </r>
  <r>
    <d v="2025-06-10T00:00:00"/>
    <n v="54"/>
    <x v="1"/>
    <x v="1"/>
    <n v="1"/>
    <s v="Jun"/>
    <n v="10"/>
    <n v="2025"/>
  </r>
  <r>
    <d v="2025-06-10T00:00:00"/>
    <n v="24"/>
    <x v="2"/>
    <x v="2"/>
    <n v="1"/>
    <s v="Jun"/>
    <n v="10"/>
    <n v="2025"/>
  </r>
  <r>
    <d v="2025-06-11T00:00:00"/>
    <n v="9"/>
    <x v="3"/>
    <x v="2"/>
    <n v="1"/>
    <s v="Jun"/>
    <n v="11"/>
    <n v="2025"/>
  </r>
  <r>
    <d v="2025-06-11T00:00:00"/>
    <n v="11"/>
    <x v="4"/>
    <x v="2"/>
    <n v="1"/>
    <s v="Jun"/>
    <n v="11"/>
    <n v="2025"/>
  </r>
  <r>
    <d v="2025-06-11T00:00:00"/>
    <n v="40"/>
    <x v="5"/>
    <x v="1"/>
    <n v="1"/>
    <s v="Jun"/>
    <n v="11"/>
    <n v="2025"/>
  </r>
  <r>
    <d v="2025-06-12T00:00:00"/>
    <n v="30"/>
    <x v="6"/>
    <x v="2"/>
    <n v="1"/>
    <s v="Jun"/>
    <n v="12"/>
    <n v="2025"/>
  </r>
  <r>
    <d v="2025-06-12T00:00:00"/>
    <n v="47"/>
    <x v="7"/>
    <x v="3"/>
    <n v="1"/>
    <s v="Jun"/>
    <n v="12"/>
    <n v="2025"/>
  </r>
  <r>
    <d v="2025-06-12T00:00:00"/>
    <n v="34"/>
    <x v="8"/>
    <x v="4"/>
    <n v="1"/>
    <s v="Jun"/>
    <n v="12"/>
    <n v="2025"/>
  </r>
  <r>
    <d v="2025-06-12T00:00:00"/>
    <n v="57"/>
    <x v="9"/>
    <x v="5"/>
    <n v="1"/>
    <s v="Jun"/>
    <n v="12"/>
    <n v="2025"/>
  </r>
  <r>
    <d v="2025-06-12T00:00:00"/>
    <n v="50"/>
    <x v="10"/>
    <x v="1"/>
    <n v="1"/>
    <s v="Jun"/>
    <n v="12"/>
    <n v="2025"/>
  </r>
  <r>
    <d v="2025-06-12T00:00:00"/>
    <n v="42"/>
    <x v="11"/>
    <x v="6"/>
    <n v="1"/>
    <s v="Jun"/>
    <n v="12"/>
    <n v="2025"/>
  </r>
  <r>
    <d v="2025-06-12T00:00:00"/>
    <n v="26"/>
    <x v="12"/>
    <x v="4"/>
    <n v="1"/>
    <s v="Jun"/>
    <n v="12"/>
    <n v="2025"/>
  </r>
  <r>
    <d v="2025-06-12T00:00:00"/>
    <n v="4"/>
    <x v="13"/>
    <x v="4"/>
    <n v="1"/>
    <s v="Jun"/>
    <n v="12"/>
    <n v="2025"/>
  </r>
  <r>
    <d v="2025-06-12T00:00:00"/>
    <n v="10"/>
    <x v="14"/>
    <x v="4"/>
    <n v="1"/>
    <s v="Jun"/>
    <n v="12"/>
    <n v="2025"/>
  </r>
  <r>
    <d v="2025-06-12T00:00:00"/>
    <n v="10"/>
    <x v="14"/>
    <x v="6"/>
    <n v="1"/>
    <s v="Jun"/>
    <n v="12"/>
    <n v="2025"/>
  </r>
  <r>
    <d v="2025-06-12T00:00:00"/>
    <n v="29"/>
    <x v="15"/>
    <x v="4"/>
    <n v="1"/>
    <s v="Jun"/>
    <n v="12"/>
    <n v="2025"/>
  </r>
  <r>
    <d v="2025-06-12T00:00:00"/>
    <n v="60"/>
    <x v="16"/>
    <x v="1"/>
    <n v="1"/>
    <s v="Jun"/>
    <n v="12"/>
    <n v="2025"/>
  </r>
  <r>
    <d v="2025-06-12T00:00:00"/>
    <n v="49"/>
    <x v="17"/>
    <x v="6"/>
    <n v="1"/>
    <s v="Jun"/>
    <n v="12"/>
    <n v="2025"/>
  </r>
  <r>
    <d v="2025-06-12T00:00:00"/>
    <n v="25"/>
    <x v="18"/>
    <x v="4"/>
    <n v="1"/>
    <s v="Jun"/>
    <n v="12"/>
    <n v="2025"/>
  </r>
  <r>
    <d v="2025-06-12T00:00:00"/>
    <n v="14"/>
    <x v="19"/>
    <x v="5"/>
    <n v="1"/>
    <s v="Jun"/>
    <n v="12"/>
    <n v="2025"/>
  </r>
  <r>
    <d v="2025-06-12T00:00:00"/>
    <n v="14"/>
    <x v="19"/>
    <x v="6"/>
    <n v="1"/>
    <s v="Jun"/>
    <n v="12"/>
    <n v="2025"/>
  </r>
  <r>
    <d v="2025-06-12T00:00:00"/>
    <n v="45"/>
    <x v="20"/>
    <x v="5"/>
    <n v="1"/>
    <s v="Jun"/>
    <n v="12"/>
    <n v="2025"/>
  </r>
  <r>
    <d v="2025-06-12T00:00:00"/>
    <n v="47"/>
    <x v="7"/>
    <x v="4"/>
    <n v="1"/>
    <s v="Jun"/>
    <n v="12"/>
    <n v="2025"/>
  </r>
  <r>
    <d v="2025-06-12T00:00:00"/>
    <n v="58"/>
    <x v="21"/>
    <x v="6"/>
    <n v="1"/>
    <s v="Jun"/>
    <n v="12"/>
    <n v="2025"/>
  </r>
  <r>
    <d v="2025-06-12T00:00:00"/>
    <n v="4"/>
    <x v="13"/>
    <x v="5"/>
    <n v="1"/>
    <s v="Jun"/>
    <n v="12"/>
    <n v="2025"/>
  </r>
  <r>
    <d v="2025-06-12T00:00:00"/>
    <n v="22"/>
    <x v="22"/>
    <x v="5"/>
    <n v="1"/>
    <s v="Jun"/>
    <n v="12"/>
    <n v="2025"/>
  </r>
  <r>
    <d v="2025-06-12T00:00:00"/>
    <n v="14"/>
    <x v="19"/>
    <x v="1"/>
    <n v="1"/>
    <s v="Jun"/>
    <n v="12"/>
    <n v="2025"/>
  </r>
  <r>
    <d v="2025-06-12T00:00:00"/>
    <n v="29"/>
    <x v="15"/>
    <x v="4"/>
    <n v="1"/>
    <s v="Jun"/>
    <n v="12"/>
    <n v="2025"/>
  </r>
  <r>
    <d v="2025-06-12T00:00:00"/>
    <n v="15"/>
    <x v="23"/>
    <x v="2"/>
    <n v="1"/>
    <s v="Jun"/>
    <n v="12"/>
    <n v="2025"/>
  </r>
  <r>
    <d v="2025-06-12T00:00:00"/>
    <n v="23"/>
    <x v="24"/>
    <x v="4"/>
    <n v="1"/>
    <s v="Jun"/>
    <n v="12"/>
    <n v="2025"/>
  </r>
  <r>
    <d v="2025-06-12T00:00:00"/>
    <n v="12"/>
    <x v="25"/>
    <x v="1"/>
    <n v="1"/>
    <s v="Jun"/>
    <n v="12"/>
    <n v="2025"/>
  </r>
  <r>
    <d v="2025-06-12T00:00:00"/>
    <n v="12"/>
    <x v="25"/>
    <x v="4"/>
    <n v="1"/>
    <s v="Jun"/>
    <n v="12"/>
    <n v="2025"/>
  </r>
  <r>
    <d v="2025-06-13T00:00:00"/>
    <n v="54"/>
    <x v="1"/>
    <x v="5"/>
    <n v="1"/>
    <s v="Jun"/>
    <n v="13"/>
    <n v="2025"/>
  </r>
  <r>
    <d v="2025-06-13T00:00:00"/>
    <n v="42"/>
    <x v="11"/>
    <x v="4"/>
    <n v="1"/>
    <s v="Jun"/>
    <n v="13"/>
    <n v="2025"/>
  </r>
  <r>
    <d v="2025-06-13T00:00:00"/>
    <n v="23"/>
    <x v="24"/>
    <x v="4"/>
    <n v="1"/>
    <s v="Jun"/>
    <n v="13"/>
    <n v="2025"/>
  </r>
  <r>
    <d v="2025-06-13T00:00:00"/>
    <n v="61"/>
    <x v="26"/>
    <x v="7"/>
    <n v="1"/>
    <s v="Jun"/>
    <n v="13"/>
    <n v="2025"/>
  </r>
  <r>
    <d v="2025-06-13T00:00:00"/>
    <n v="60"/>
    <x v="16"/>
    <x v="6"/>
    <n v="1"/>
    <s v="Jun"/>
    <n v="13"/>
    <n v="2025"/>
  </r>
  <r>
    <d v="2025-06-13T00:00:00"/>
    <n v="23"/>
    <x v="24"/>
    <x v="2"/>
    <n v="1"/>
    <s v="Jun"/>
    <n v="13"/>
    <n v="2025"/>
  </r>
  <r>
    <d v="2025-06-13T00:00:00"/>
    <n v="57"/>
    <x v="9"/>
    <x v="4"/>
    <n v="1"/>
    <s v="Jun"/>
    <n v="13"/>
    <n v="2025"/>
  </r>
  <r>
    <d v="2025-06-13T00:00:00"/>
    <n v="48"/>
    <x v="27"/>
    <x v="8"/>
    <n v="1"/>
    <s v="Jun"/>
    <n v="13"/>
    <n v="2025"/>
  </r>
  <r>
    <d v="2025-06-13T00:00:00"/>
    <n v="48"/>
    <x v="27"/>
    <x v="5"/>
    <n v="1"/>
    <s v="Jun"/>
    <n v="13"/>
    <n v="2025"/>
  </r>
  <r>
    <d v="2025-06-13T00:00:00"/>
    <n v="34"/>
    <x v="8"/>
    <x v="4"/>
    <n v="1"/>
    <s v="Jun"/>
    <n v="13"/>
    <n v="2025"/>
  </r>
  <r>
    <d v="2025-06-13T00:00:00"/>
    <n v="4"/>
    <x v="13"/>
    <x v="4"/>
    <n v="1"/>
    <s v="Jun"/>
    <n v="13"/>
    <n v="2025"/>
  </r>
  <r>
    <d v="2025-06-13T00:00:00"/>
    <n v="42"/>
    <x v="11"/>
    <x v="1"/>
    <n v="1"/>
    <s v="Jun"/>
    <n v="13"/>
    <n v="2025"/>
  </r>
  <r>
    <d v="2025-06-13T00:00:00"/>
    <n v="42"/>
    <x v="11"/>
    <x v="4"/>
    <n v="1"/>
    <s v="Jun"/>
    <n v="13"/>
    <n v="2025"/>
  </r>
  <r>
    <d v="2025-06-13T00:00:00"/>
    <n v="50"/>
    <x v="10"/>
    <x v="1"/>
    <n v="1"/>
    <s v="Jun"/>
    <n v="13"/>
    <n v="2025"/>
  </r>
  <r>
    <d v="2025-06-13T00:00:00"/>
    <n v="50"/>
    <x v="10"/>
    <x v="4"/>
    <n v="1"/>
    <s v="Jun"/>
    <n v="13"/>
    <n v="2025"/>
  </r>
  <r>
    <d v="2025-06-13T00:00:00"/>
    <n v="34"/>
    <x v="8"/>
    <x v="4"/>
    <n v="1"/>
    <s v="Jun"/>
    <n v="13"/>
    <n v="2025"/>
  </r>
  <r>
    <d v="2025-06-13T00:00:00"/>
    <n v="3"/>
    <x v="28"/>
    <x v="4"/>
    <n v="1"/>
    <s v="Jun"/>
    <n v="13"/>
    <n v="2025"/>
  </r>
  <r>
    <d v="2025-06-14T00:00:00"/>
    <n v="14"/>
    <x v="19"/>
    <x v="4"/>
    <n v="1"/>
    <s v="Jun"/>
    <n v="14"/>
    <n v="2025"/>
  </r>
  <r>
    <d v="2025-06-14T00:00:00"/>
    <n v="14"/>
    <x v="19"/>
    <x v="4"/>
    <n v="1"/>
    <s v="Jun"/>
    <n v="14"/>
    <n v="2025"/>
  </r>
  <r>
    <d v="2025-06-14T00:00:00"/>
    <n v="40"/>
    <x v="5"/>
    <x v="4"/>
    <n v="1"/>
    <s v="Jun"/>
    <n v="14"/>
    <n v="2025"/>
  </r>
  <r>
    <d v="2025-06-14T00:00:00"/>
    <n v="25"/>
    <x v="18"/>
    <x v="4"/>
    <n v="1"/>
    <s v="Jun"/>
    <n v="14"/>
    <n v="2025"/>
  </r>
  <r>
    <d v="2025-06-14T00:00:00"/>
    <n v="6"/>
    <x v="29"/>
    <x v="4"/>
    <n v="1"/>
    <s v="Jun"/>
    <n v="14"/>
    <n v="2025"/>
  </r>
  <r>
    <d v="2025-06-16T00:00:00"/>
    <n v="40"/>
    <x v="5"/>
    <x v="5"/>
    <n v="1"/>
    <s v="Jun"/>
    <n v="16"/>
    <n v="2025"/>
  </r>
  <r>
    <d v="2025-06-16T00:00:00"/>
    <n v="1"/>
    <x v="30"/>
    <x v="5"/>
    <n v="1"/>
    <s v="Jun"/>
    <n v="16"/>
    <n v="2025"/>
  </r>
  <r>
    <d v="2025-06-16T00:00:00"/>
    <n v="60"/>
    <x v="16"/>
    <x v="6"/>
    <n v="1"/>
    <s v="Jun"/>
    <n v="16"/>
    <n v="2025"/>
  </r>
  <r>
    <d v="2025-06-16T00:00:00"/>
    <n v="51"/>
    <x v="31"/>
    <x v="4"/>
    <n v="1"/>
    <s v="Jun"/>
    <n v="16"/>
    <n v="2025"/>
  </r>
  <r>
    <d v="2025-06-16T00:00:00"/>
    <n v="34"/>
    <x v="8"/>
    <x v="6"/>
    <n v="1"/>
    <s v="Jun"/>
    <n v="16"/>
    <n v="2025"/>
  </r>
  <r>
    <d v="2025-06-16T00:00:00"/>
    <n v="61"/>
    <x v="26"/>
    <x v="2"/>
    <n v="1"/>
    <s v="Jun"/>
    <n v="16"/>
    <n v="2025"/>
  </r>
  <r>
    <d v="2025-06-16T00:00:00"/>
    <n v="3"/>
    <x v="28"/>
    <x v="2"/>
    <n v="1"/>
    <s v="Jun"/>
    <n v="16"/>
    <n v="2025"/>
  </r>
  <r>
    <d v="2025-06-16T00:00:00"/>
    <n v="12"/>
    <x v="25"/>
    <x v="2"/>
    <n v="1"/>
    <s v="Jun"/>
    <n v="16"/>
    <n v="2025"/>
  </r>
  <r>
    <d v="2025-06-16T00:00:00"/>
    <n v="17"/>
    <x v="32"/>
    <x v="2"/>
    <n v="1"/>
    <s v="Jun"/>
    <n v="16"/>
    <n v="2025"/>
  </r>
  <r>
    <d v="2025-06-16T00:00:00"/>
    <n v="34"/>
    <x v="8"/>
    <x v="2"/>
    <n v="1"/>
    <s v="Jun"/>
    <n v="16"/>
    <n v="2025"/>
  </r>
  <r>
    <d v="2025-06-16T00:00:00"/>
    <n v="59"/>
    <x v="33"/>
    <x v="2"/>
    <n v="1"/>
    <s v="Jun"/>
    <n v="16"/>
    <n v="2025"/>
  </r>
  <r>
    <d v="2025-06-16T00:00:00"/>
    <n v="4"/>
    <x v="13"/>
    <x v="5"/>
    <n v="1"/>
    <s v="Jun"/>
    <n v="16"/>
    <n v="2025"/>
  </r>
  <r>
    <d v="2025-06-16T00:00:00"/>
    <n v="4"/>
    <x v="13"/>
    <x v="4"/>
    <n v="1"/>
    <s v="Jun"/>
    <n v="16"/>
    <n v="2025"/>
  </r>
  <r>
    <d v="2025-06-16T00:00:00"/>
    <n v="12"/>
    <x v="25"/>
    <x v="5"/>
    <n v="1"/>
    <s v="Jun"/>
    <n v="16"/>
    <n v="2025"/>
  </r>
  <r>
    <d v="2025-06-16T00:00:00"/>
    <n v="54"/>
    <x v="1"/>
    <x v="5"/>
    <n v="1"/>
    <s v="Jun"/>
    <n v="16"/>
    <n v="2025"/>
  </r>
  <r>
    <d v="2025-06-16T00:00:00"/>
    <n v="2"/>
    <x v="34"/>
    <x v="5"/>
    <n v="1"/>
    <s v="Jun"/>
    <n v="16"/>
    <n v="2025"/>
  </r>
  <r>
    <d v="2025-06-16T00:00:00"/>
    <n v="20"/>
    <x v="35"/>
    <x v="5"/>
    <n v="1"/>
    <s v="Jun"/>
    <n v="16"/>
    <n v="2025"/>
  </r>
  <r>
    <d v="2025-06-16T00:00:00"/>
    <n v="45"/>
    <x v="20"/>
    <x v="5"/>
    <n v="1"/>
    <s v="Jun"/>
    <n v="16"/>
    <n v="2025"/>
  </r>
  <r>
    <d v="2025-06-16T00:00:00"/>
    <n v="6"/>
    <x v="29"/>
    <x v="4"/>
    <n v="1"/>
    <s v="Jun"/>
    <n v="16"/>
    <n v="2025"/>
  </r>
  <r>
    <d v="2025-06-16T00:00:00"/>
    <n v="55"/>
    <x v="36"/>
    <x v="5"/>
    <n v="1"/>
    <s v="Jun"/>
    <n v="16"/>
    <n v="2025"/>
  </r>
  <r>
    <d v="2025-06-17T00:00:00"/>
    <n v="34"/>
    <x v="8"/>
    <x v="1"/>
    <n v="1"/>
    <s v="Jun"/>
    <n v="17"/>
    <n v="2025"/>
  </r>
  <r>
    <d v="2025-06-17T00:00:00"/>
    <n v="34"/>
    <x v="8"/>
    <x v="5"/>
    <n v="1"/>
    <s v="Jun"/>
    <n v="17"/>
    <n v="2025"/>
  </r>
  <r>
    <d v="2025-06-17T00:00:00"/>
    <n v="23"/>
    <x v="24"/>
    <x v="5"/>
    <n v="1"/>
    <s v="Jun"/>
    <n v="17"/>
    <n v="2025"/>
  </r>
  <r>
    <d v="2025-06-17T00:00:00"/>
    <n v="12"/>
    <x v="25"/>
    <x v="3"/>
    <n v="1"/>
    <s v="Jun"/>
    <n v="17"/>
    <n v="2025"/>
  </r>
  <r>
    <d v="2025-06-17T00:00:00"/>
    <n v="49"/>
    <x v="17"/>
    <x v="3"/>
    <n v="1"/>
    <s v="Jun"/>
    <n v="17"/>
    <n v="2025"/>
  </r>
  <r>
    <d v="2025-06-17T00:00:00"/>
    <n v="21"/>
    <x v="37"/>
    <x v="2"/>
    <n v="1"/>
    <s v="Jun"/>
    <n v="17"/>
    <n v="2025"/>
  </r>
  <r>
    <d v="2025-06-17T00:00:00"/>
    <n v="47"/>
    <x v="7"/>
    <x v="5"/>
    <n v="1"/>
    <s v="Jun"/>
    <n v="17"/>
    <n v="2025"/>
  </r>
  <r>
    <d v="2025-06-17T00:00:00"/>
    <n v="58"/>
    <x v="21"/>
    <x v="5"/>
    <n v="1"/>
    <s v="Jun"/>
    <n v="17"/>
    <n v="2025"/>
  </r>
  <r>
    <d v="2025-06-17T00:00:00"/>
    <n v="14"/>
    <x v="19"/>
    <x v="5"/>
    <n v="1"/>
    <s v="Jun"/>
    <n v="17"/>
    <n v="2025"/>
  </r>
  <r>
    <d v="2025-06-17T00:00:00"/>
    <n v="6"/>
    <x v="29"/>
    <x v="4"/>
    <n v="1"/>
    <s v="Jun"/>
    <n v="17"/>
    <n v="2025"/>
  </r>
  <r>
    <d v="2025-06-17T00:00:00"/>
    <n v="20"/>
    <x v="35"/>
    <x v="1"/>
    <n v="1"/>
    <s v="Jun"/>
    <n v="17"/>
    <n v="2025"/>
  </r>
  <r>
    <d v="2025-06-17T00:00:00"/>
    <n v="14"/>
    <x v="19"/>
    <x v="1"/>
    <n v="1"/>
    <s v="Jun"/>
    <n v="17"/>
    <n v="2025"/>
  </r>
  <r>
    <d v="2025-06-17T00:00:00"/>
    <n v="2"/>
    <x v="34"/>
    <x v="5"/>
    <n v="1"/>
    <s v="Jun"/>
    <n v="17"/>
    <n v="2025"/>
  </r>
  <r>
    <d v="2025-06-18T00:00:00"/>
    <n v="42"/>
    <x v="11"/>
    <x v="5"/>
    <n v="1"/>
    <s v="Jun"/>
    <n v="18"/>
    <n v="2025"/>
  </r>
  <r>
    <d v="2025-06-18T00:00:00"/>
    <n v="51"/>
    <x v="31"/>
    <x v="5"/>
    <n v="1"/>
    <s v="Jun"/>
    <n v="18"/>
    <n v="2025"/>
  </r>
  <r>
    <d v="2025-06-18T00:00:00"/>
    <n v="23"/>
    <x v="24"/>
    <x v="5"/>
    <n v="1"/>
    <s v="Jun"/>
    <n v="18"/>
    <n v="2025"/>
  </r>
  <r>
    <d v="2025-06-18T00:00:00"/>
    <n v="29"/>
    <x v="15"/>
    <x v="5"/>
    <n v="1"/>
    <s v="Jun"/>
    <n v="18"/>
    <n v="2025"/>
  </r>
  <r>
    <d v="2025-06-18T00:00:00"/>
    <n v="60"/>
    <x v="16"/>
    <x v="5"/>
    <n v="1"/>
    <s v="Jun"/>
    <n v="18"/>
    <n v="2025"/>
  </r>
  <r>
    <d v="2025-06-18T00:00:00"/>
    <n v="42"/>
    <x v="11"/>
    <x v="4"/>
    <n v="1"/>
    <s v="Jun"/>
    <n v="18"/>
    <n v="2025"/>
  </r>
  <r>
    <d v="2025-06-18T00:00:00"/>
    <n v="23"/>
    <x v="24"/>
    <x v="4"/>
    <n v="1"/>
    <s v="Jun"/>
    <n v="18"/>
    <n v="2025"/>
  </r>
  <r>
    <d v="2025-06-18T00:00:00"/>
    <n v="39"/>
    <x v="38"/>
    <x v="1"/>
    <n v="1"/>
    <s v="Jun"/>
    <n v="18"/>
    <n v="2025"/>
  </r>
  <r>
    <d v="2025-06-18T00:00:00"/>
    <n v="39"/>
    <x v="38"/>
    <x v="4"/>
    <n v="1"/>
    <s v="Jun"/>
    <n v="18"/>
    <n v="2025"/>
  </r>
  <r>
    <d v="2025-06-18T00:00:00"/>
    <n v="40"/>
    <x v="5"/>
    <x v="4"/>
    <n v="1"/>
    <s v="Jun"/>
    <n v="18"/>
    <n v="2025"/>
  </r>
  <r>
    <d v="2025-06-18T00:00:00"/>
    <n v="40"/>
    <x v="5"/>
    <x v="5"/>
    <n v="1"/>
    <s v="Jun"/>
    <n v="18"/>
    <n v="2025"/>
  </r>
  <r>
    <d v="2025-06-18T00:00:00"/>
    <n v="25"/>
    <x v="18"/>
    <x v="6"/>
    <n v="1"/>
    <s v="Jun"/>
    <n v="18"/>
    <n v="2025"/>
  </r>
  <r>
    <d v="2025-06-18T00:00:00"/>
    <n v="35"/>
    <x v="39"/>
    <x v="6"/>
    <n v="1"/>
    <s v="Jun"/>
    <n v="18"/>
    <n v="2025"/>
  </r>
  <r>
    <d v="2025-06-18T00:00:00"/>
    <n v="35"/>
    <x v="39"/>
    <x v="1"/>
    <n v="1"/>
    <s v="Jun"/>
    <n v="18"/>
    <n v="2025"/>
  </r>
  <r>
    <d v="2025-06-18T00:00:00"/>
    <n v="17"/>
    <x v="32"/>
    <x v="6"/>
    <n v="1"/>
    <s v="Jun"/>
    <n v="18"/>
    <n v="2025"/>
  </r>
  <r>
    <d v="2025-06-18T00:00:00"/>
    <n v="14"/>
    <x v="19"/>
    <x v="6"/>
    <n v="1"/>
    <s v="Jun"/>
    <n v="18"/>
    <n v="2025"/>
  </r>
  <r>
    <d v="2025-06-18T00:00:00"/>
    <n v="40"/>
    <x v="5"/>
    <x v="5"/>
    <n v="1"/>
    <s v="Jun"/>
    <n v="18"/>
    <n v="2025"/>
  </r>
  <r>
    <d v="2025-06-18T00:00:00"/>
    <n v="25"/>
    <x v="18"/>
    <x v="4"/>
    <n v="1"/>
    <s v="Jun"/>
    <n v="18"/>
    <n v="2025"/>
  </r>
  <r>
    <d v="2025-06-19T00:00:00"/>
    <n v="49"/>
    <x v="17"/>
    <x v="3"/>
    <n v="1"/>
    <s v="Jun"/>
    <n v="19"/>
    <n v="2025"/>
  </r>
  <r>
    <d v="2025-06-19T00:00:00"/>
    <n v="49"/>
    <x v="17"/>
    <x v="4"/>
    <n v="1"/>
    <s v="Jun"/>
    <n v="19"/>
    <n v="2025"/>
  </r>
  <r>
    <d v="2025-06-19T00:00:00"/>
    <n v="29"/>
    <x v="15"/>
    <x v="4"/>
    <n v="1"/>
    <s v="Jun"/>
    <n v="19"/>
    <n v="2025"/>
  </r>
  <r>
    <d v="2025-06-19T00:00:00"/>
    <n v="60"/>
    <x v="16"/>
    <x v="4"/>
    <n v="1"/>
    <s v="Jun"/>
    <n v="19"/>
    <n v="2025"/>
  </r>
  <r>
    <d v="2025-06-19T00:00:00"/>
    <n v="42"/>
    <x v="11"/>
    <x v="4"/>
    <n v="1"/>
    <s v="Jun"/>
    <n v="19"/>
    <n v="2025"/>
  </r>
  <r>
    <d v="2025-06-19T00:00:00"/>
    <n v="42"/>
    <x v="11"/>
    <x v="6"/>
    <n v="1"/>
    <s v="Jun"/>
    <n v="19"/>
    <n v="2025"/>
  </r>
  <r>
    <d v="2025-06-19T00:00:00"/>
    <n v="42"/>
    <x v="11"/>
    <x v="5"/>
    <n v="1"/>
    <s v="Jun"/>
    <n v="19"/>
    <n v="2025"/>
  </r>
  <r>
    <d v="2025-06-19T00:00:00"/>
    <n v="4"/>
    <x v="13"/>
    <x v="4"/>
    <n v="1"/>
    <s v="Jun"/>
    <n v="19"/>
    <n v="2025"/>
  </r>
  <r>
    <d v="2025-06-19T00:00:00"/>
    <n v="34"/>
    <x v="8"/>
    <x v="4"/>
    <n v="1"/>
    <s v="Jun"/>
    <n v="19"/>
    <n v="2025"/>
  </r>
  <r>
    <d v="2025-06-19T00:00:00"/>
    <n v="34"/>
    <x v="8"/>
    <x v="3"/>
    <n v="1"/>
    <s v="Jun"/>
    <n v="19"/>
    <n v="2025"/>
  </r>
  <r>
    <d v="2025-06-19T00:00:00"/>
    <n v="23"/>
    <x v="24"/>
    <x v="4"/>
    <n v="1"/>
    <s v="Jun"/>
    <n v="19"/>
    <n v="2025"/>
  </r>
  <r>
    <d v="2025-06-19T00:00:00"/>
    <n v="61"/>
    <x v="26"/>
    <x v="1"/>
    <n v="1"/>
    <s v="Jun"/>
    <n v="19"/>
    <n v="2025"/>
  </r>
  <r>
    <d v="2025-06-19T00:00:00"/>
    <n v="29"/>
    <x v="15"/>
    <x v="4"/>
    <n v="1"/>
    <s v="Jun"/>
    <n v="19"/>
    <n v="2025"/>
  </r>
  <r>
    <d v="2025-06-19T00:00:00"/>
    <n v="62"/>
    <x v="40"/>
    <x v="4"/>
    <n v="1"/>
    <s v="Jun"/>
    <n v="19"/>
    <n v="2025"/>
  </r>
  <r>
    <d v="2025-06-19T00:00:00"/>
    <n v="4"/>
    <x v="13"/>
    <x v="4"/>
    <n v="1"/>
    <s v="Jun"/>
    <n v="19"/>
    <n v="2025"/>
  </r>
  <r>
    <d v="2025-06-19T00:00:00"/>
    <n v="20"/>
    <x v="35"/>
    <x v="1"/>
    <n v="1"/>
    <s v="Jun"/>
    <n v="19"/>
    <n v="2025"/>
  </r>
  <r>
    <d v="2025-06-19T00:00:00"/>
    <n v="14"/>
    <x v="19"/>
    <x v="5"/>
    <n v="1"/>
    <s v="Jun"/>
    <n v="19"/>
    <n v="2025"/>
  </r>
  <r>
    <d v="2025-06-19T00:00:00"/>
    <n v="6"/>
    <x v="29"/>
    <x v="4"/>
    <n v="1"/>
    <s v="Jun"/>
    <n v="19"/>
    <n v="2025"/>
  </r>
  <r>
    <d v="2025-06-23T00:00:00"/>
    <n v="15"/>
    <x v="23"/>
    <x v="2"/>
    <n v="1"/>
    <s v="Jun"/>
    <n v="23"/>
    <n v="2025"/>
  </r>
  <r>
    <d v="2025-06-23T00:00:00"/>
    <n v="23"/>
    <x v="24"/>
    <x v="9"/>
    <n v="1"/>
    <s v="Jun"/>
    <n v="23"/>
    <n v="2025"/>
  </r>
  <r>
    <d v="2025-06-23T00:00:00"/>
    <n v="23"/>
    <x v="24"/>
    <x v="4"/>
    <n v="1"/>
    <s v="Jun"/>
    <n v="23"/>
    <n v="2025"/>
  </r>
  <r>
    <d v="2025-06-23T00:00:00"/>
    <n v="29"/>
    <x v="15"/>
    <x v="4"/>
    <n v="1"/>
    <s v="Jun"/>
    <n v="23"/>
    <n v="2025"/>
  </r>
  <r>
    <d v="2025-06-23T00:00:00"/>
    <n v="49"/>
    <x v="17"/>
    <x v="2"/>
    <n v="1"/>
    <s v="Jun"/>
    <n v="23"/>
    <n v="2025"/>
  </r>
  <r>
    <d v="2025-06-23T00:00:00"/>
    <n v="30"/>
    <x v="6"/>
    <x v="2"/>
    <n v="1"/>
    <s v="Jun"/>
    <n v="23"/>
    <n v="2025"/>
  </r>
  <r>
    <d v="2025-06-19T00:00:00"/>
    <n v="7"/>
    <x v="41"/>
    <x v="5"/>
    <n v="1"/>
    <s v="Jun"/>
    <n v="19"/>
    <n v="2025"/>
  </r>
  <r>
    <d v="2025-06-19T00:00:00"/>
    <n v="25"/>
    <x v="18"/>
    <x v="4"/>
    <n v="1"/>
    <s v="Jun"/>
    <n v="19"/>
    <n v="2025"/>
  </r>
  <r>
    <d v="2025-06-23T00:00:00"/>
    <n v="4"/>
    <x v="13"/>
    <x v="6"/>
    <n v="1"/>
    <s v="Jun"/>
    <n v="23"/>
    <n v="2025"/>
  </r>
  <r>
    <d v="2025-06-23T00:00:00"/>
    <n v="2"/>
    <x v="34"/>
    <x v="5"/>
    <n v="1"/>
    <s v="Jun"/>
    <n v="23"/>
    <n v="2025"/>
  </r>
  <r>
    <d v="2025-06-23T00:00:00"/>
    <n v="34"/>
    <x v="8"/>
    <x v="6"/>
    <n v="1"/>
    <s v="Jun"/>
    <n v="23"/>
    <n v="2025"/>
  </r>
  <r>
    <d v="2025-06-23T00:00:00"/>
    <n v="14"/>
    <x v="19"/>
    <x v="5"/>
    <n v="1"/>
    <s v="Jun"/>
    <n v="23"/>
    <n v="2025"/>
  </r>
  <r>
    <d v="2025-06-23T00:00:00"/>
    <n v="55"/>
    <x v="36"/>
    <x v="0"/>
    <n v="1"/>
    <s v="Jun"/>
    <n v="23"/>
    <n v="2025"/>
  </r>
  <r>
    <d v="2025-06-23T00:00:00"/>
    <n v="22"/>
    <x v="22"/>
    <x v="4"/>
    <n v="1"/>
    <s v="Jun"/>
    <n v="23"/>
    <n v="2025"/>
  </r>
  <r>
    <d v="2025-06-23T00:00:00"/>
    <n v="14"/>
    <x v="19"/>
    <x v="4"/>
    <n v="1"/>
    <s v="Jun"/>
    <n v="23"/>
    <n v="2025"/>
  </r>
  <r>
    <d v="2025-06-23T00:00:00"/>
    <n v="42"/>
    <x v="11"/>
    <x v="4"/>
    <n v="1"/>
    <s v="Jun"/>
    <n v="23"/>
    <n v="2025"/>
  </r>
  <r>
    <d v="2025-06-23T00:00:00"/>
    <n v="57"/>
    <x v="9"/>
    <x v="4"/>
    <n v="1"/>
    <s v="Jun"/>
    <n v="23"/>
    <n v="2025"/>
  </r>
  <r>
    <d v="2025-06-24T00:00:00"/>
    <n v="57"/>
    <x v="9"/>
    <x v="5"/>
    <n v="1"/>
    <s v="Jun"/>
    <n v="24"/>
    <n v="2025"/>
  </r>
  <r>
    <d v="2025-06-24T00:00:00"/>
    <n v="29"/>
    <x v="15"/>
    <x v="4"/>
    <n v="1"/>
    <s v="Jun"/>
    <n v="24"/>
    <n v="2025"/>
  </r>
  <r>
    <d v="2025-06-24T00:00:00"/>
    <n v="10"/>
    <x v="14"/>
    <x v="0"/>
    <n v="1"/>
    <s v="Jun"/>
    <n v="24"/>
    <n v="2025"/>
  </r>
  <r>
    <d v="2025-06-24T00:00:00"/>
    <n v="40"/>
    <x v="5"/>
    <x v="5"/>
    <n v="1"/>
    <s v="Jun"/>
    <n v="24"/>
    <n v="2025"/>
  </r>
  <r>
    <d v="2025-06-24T00:00:00"/>
    <n v="58"/>
    <x v="21"/>
    <x v="8"/>
    <n v="1"/>
    <s v="Jun"/>
    <n v="24"/>
    <n v="2025"/>
  </r>
  <r>
    <d v="2025-06-25T00:00:00"/>
    <n v="48"/>
    <x v="27"/>
    <x v="8"/>
    <n v="1"/>
    <s v="Jun"/>
    <n v="25"/>
    <n v="2025"/>
  </r>
  <r>
    <d v="2025-06-25T00:00:00"/>
    <n v="62"/>
    <x v="40"/>
    <x v="2"/>
    <n v="1"/>
    <s v="Jun"/>
    <n v="25"/>
    <n v="2025"/>
  </r>
  <r>
    <d v="2025-06-25T00:00:00"/>
    <n v="14"/>
    <x v="19"/>
    <x v="4"/>
    <n v="1"/>
    <s v="Jun"/>
    <n v="25"/>
    <n v="2025"/>
  </r>
  <r>
    <d v="2025-06-25T00:00:00"/>
    <n v="51"/>
    <x v="31"/>
    <x v="6"/>
    <n v="1"/>
    <s v="Jun"/>
    <n v="25"/>
    <n v="2025"/>
  </r>
  <r>
    <d v="2025-06-25T00:00:00"/>
    <n v="50"/>
    <x v="10"/>
    <x v="5"/>
    <n v="1"/>
    <s v="Jun"/>
    <n v="25"/>
    <n v="2025"/>
  </r>
  <r>
    <d v="2025-06-25T00:00:00"/>
    <n v="49"/>
    <x v="17"/>
    <x v="6"/>
    <n v="1"/>
    <s v="Jun"/>
    <n v="25"/>
    <n v="2025"/>
  </r>
  <r>
    <d v="2025-06-25T00:00:00"/>
    <n v="41"/>
    <x v="42"/>
    <x v="6"/>
    <n v="1"/>
    <s v="Jun"/>
    <n v="25"/>
    <n v="2025"/>
  </r>
  <r>
    <d v="2025-06-25T00:00:00"/>
    <n v="10"/>
    <x v="14"/>
    <x v="6"/>
    <n v="1"/>
    <s v="Jun"/>
    <n v="25"/>
    <n v="2025"/>
  </r>
  <r>
    <d v="2025-06-25T00:00:00"/>
    <n v="4"/>
    <x v="13"/>
    <x v="4"/>
    <n v="1"/>
    <s v="Jun"/>
    <n v="25"/>
    <n v="2025"/>
  </r>
  <r>
    <d v="2025-06-25T00:00:00"/>
    <n v="34"/>
    <x v="8"/>
    <x v="5"/>
    <n v="1"/>
    <s v="Jun"/>
    <n v="25"/>
    <n v="2025"/>
  </r>
  <r>
    <d v="2025-06-25T00:00:00"/>
    <n v="42"/>
    <x v="11"/>
    <x v="1"/>
    <n v="1"/>
    <s v="Jun"/>
    <n v="25"/>
    <n v="2025"/>
  </r>
  <r>
    <d v="2025-06-25T00:00:00"/>
    <n v="42"/>
    <x v="11"/>
    <x v="1"/>
    <n v="1"/>
    <s v="Jun"/>
    <n v="25"/>
    <n v="2025"/>
  </r>
  <r>
    <d v="2025-06-25T00:00:00"/>
    <n v="23"/>
    <x v="24"/>
    <x v="4"/>
    <n v="1"/>
    <s v="Jun"/>
    <n v="25"/>
    <n v="2025"/>
  </r>
  <r>
    <d v="2025-06-25T00:00:00"/>
    <n v="42"/>
    <x v="11"/>
    <x v="4"/>
    <n v="1"/>
    <s v="Jun"/>
    <n v="25"/>
    <n v="2025"/>
  </r>
  <r>
    <d v="2025-06-25T00:00:00"/>
    <n v="42"/>
    <x v="11"/>
    <x v="2"/>
    <n v="1"/>
    <s v="Jun"/>
    <n v="25"/>
    <n v="2025"/>
  </r>
  <r>
    <d v="2025-06-25T00:00:00"/>
    <n v="14"/>
    <x v="19"/>
    <x v="8"/>
    <n v="1"/>
    <s v="Jun"/>
    <n v="25"/>
    <n v="2025"/>
  </r>
  <r>
    <d v="2025-06-25T00:00:00"/>
    <n v="14"/>
    <x v="19"/>
    <x v="1"/>
    <n v="1"/>
    <s v="Jun"/>
    <n v="25"/>
    <n v="2025"/>
  </r>
  <r>
    <d v="2025-06-25T00:00:00"/>
    <n v="40"/>
    <x v="5"/>
    <x v="2"/>
    <n v="1"/>
    <s v="Jun"/>
    <n v="25"/>
    <n v="2025"/>
  </r>
  <r>
    <d v="2025-06-26T00:00:00"/>
    <n v="42"/>
    <x v="11"/>
    <x v="5"/>
    <n v="1"/>
    <s v="Jun"/>
    <n v="26"/>
    <n v="2025"/>
  </r>
  <r>
    <d v="2025-06-26T00:00:00"/>
    <n v="59"/>
    <x v="33"/>
    <x v="4"/>
    <n v="1"/>
    <s v="Jun"/>
    <n v="26"/>
    <n v="2025"/>
  </r>
  <r>
    <d v="2025-06-26T00:00:00"/>
    <n v="50"/>
    <x v="10"/>
    <x v="4"/>
    <n v="1"/>
    <s v="Jun"/>
    <n v="26"/>
    <n v="2025"/>
  </r>
  <r>
    <d v="2025-06-26T00:00:00"/>
    <n v="23"/>
    <x v="24"/>
    <x v="4"/>
    <n v="1"/>
    <s v="Jun"/>
    <n v="26"/>
    <n v="2025"/>
  </r>
  <r>
    <d v="2025-06-26T00:00:00"/>
    <n v="42"/>
    <x v="11"/>
    <x v="4"/>
    <n v="1"/>
    <s v="Jun"/>
    <n v="26"/>
    <n v="2025"/>
  </r>
  <r>
    <d v="2025-06-26T00:00:00"/>
    <n v="42"/>
    <x v="11"/>
    <x v="5"/>
    <n v="1"/>
    <s v="Jun"/>
    <n v="26"/>
    <n v="2025"/>
  </r>
  <r>
    <d v="2025-06-26T00:00:00"/>
    <n v="61"/>
    <x v="26"/>
    <x v="1"/>
    <n v="1"/>
    <s v="Jun"/>
    <n v="26"/>
    <n v="2025"/>
  </r>
  <r>
    <d v="2025-06-26T00:00:00"/>
    <n v="61"/>
    <x v="26"/>
    <x v="4"/>
    <n v="1"/>
    <s v="Jun"/>
    <n v="26"/>
    <n v="2025"/>
  </r>
  <r>
    <d v="2025-06-26T00:00:00"/>
    <n v="34"/>
    <x v="8"/>
    <x v="1"/>
    <n v="1"/>
    <s v="Jun"/>
    <n v="26"/>
    <n v="2025"/>
  </r>
  <r>
    <d v="2025-06-26T00:00:00"/>
    <n v="34"/>
    <x v="8"/>
    <x v="4"/>
    <n v="1"/>
    <s v="Jun"/>
    <n v="26"/>
    <n v="2025"/>
  </r>
  <r>
    <d v="2025-06-26T00:00:00"/>
    <n v="43"/>
    <x v="43"/>
    <x v="2"/>
    <n v="1"/>
    <s v="Jun"/>
    <n v="26"/>
    <n v="2025"/>
  </r>
  <r>
    <d v="2025-06-26T00:00:00"/>
    <n v="13"/>
    <x v="44"/>
    <x v="5"/>
    <n v="1"/>
    <s v="Jun"/>
    <n v="26"/>
    <n v="2025"/>
  </r>
  <r>
    <d v="2025-06-26T00:00:00"/>
    <n v="2"/>
    <x v="34"/>
    <x v="5"/>
    <n v="1"/>
    <s v="Jun"/>
    <n v="26"/>
    <n v="2025"/>
  </r>
  <r>
    <d v="2025-06-26T00:00:00"/>
    <n v="55"/>
    <x v="36"/>
    <x v="1"/>
    <n v="1"/>
    <s v="Jun"/>
    <n v="26"/>
    <n v="2025"/>
  </r>
  <r>
    <d v="2025-06-26T00:00:00"/>
    <n v="60"/>
    <x v="16"/>
    <x v="1"/>
    <n v="1"/>
    <s v="Jun"/>
    <n v="26"/>
    <n v="2025"/>
  </r>
  <r>
    <d v="2025-06-26T00:00:00"/>
    <n v="60"/>
    <x v="16"/>
    <x v="4"/>
    <n v="1"/>
    <s v="Jun"/>
    <n v="26"/>
    <n v="2025"/>
  </r>
  <r>
    <d v="2025-06-26T00:00:00"/>
    <n v="33"/>
    <x v="45"/>
    <x v="2"/>
    <n v="1"/>
    <s v="Jun"/>
    <n v="26"/>
    <n v="2025"/>
  </r>
  <r>
    <d v="2025-06-26T00:00:00"/>
    <n v="57"/>
    <x v="9"/>
    <x v="3"/>
    <n v="1"/>
    <s v="Jun"/>
    <n v="26"/>
    <n v="2025"/>
  </r>
  <r>
    <d v="2025-06-26T00:00:00"/>
    <n v="20"/>
    <x v="35"/>
    <x v="1"/>
    <n v="1"/>
    <s v="Jun"/>
    <n v="26"/>
    <n v="2025"/>
  </r>
  <r>
    <d v="2025-06-26T00:00:00"/>
    <n v="34"/>
    <x v="8"/>
    <x v="4"/>
    <n v="1"/>
    <s v="Jun"/>
    <n v="26"/>
    <n v="2025"/>
  </r>
  <r>
    <d v="2025-06-27T00:00:00"/>
    <n v="12"/>
    <x v="25"/>
    <x v="1"/>
    <n v="1"/>
    <s v="Jun"/>
    <n v="27"/>
    <n v="2025"/>
  </r>
  <r>
    <d v="2025-06-27T00:00:00"/>
    <n v="47"/>
    <x v="7"/>
    <x v="4"/>
    <n v="1"/>
    <s v="Jun"/>
    <n v="27"/>
    <n v="2025"/>
  </r>
  <r>
    <d v="2025-06-27T00:00:00"/>
    <n v="23"/>
    <x v="24"/>
    <x v="4"/>
    <n v="1"/>
    <s v="Jun"/>
    <n v="27"/>
    <n v="2025"/>
  </r>
  <r>
    <d v="2025-06-27T00:00:00"/>
    <n v="17"/>
    <x v="32"/>
    <x v="8"/>
    <n v="1"/>
    <s v="Jun"/>
    <n v="27"/>
    <n v="2025"/>
  </r>
  <r>
    <d v="2025-06-27T00:00:00"/>
    <n v="42"/>
    <x v="11"/>
    <x v="4"/>
    <n v="1"/>
    <s v="Jun"/>
    <n v="27"/>
    <n v="2025"/>
  </r>
  <r>
    <d v="2025-06-27T00:00:00"/>
    <n v="29"/>
    <x v="15"/>
    <x v="4"/>
    <n v="1"/>
    <s v="Jun"/>
    <n v="27"/>
    <n v="2025"/>
  </r>
  <r>
    <d v="2025-06-27T00:00:00"/>
    <n v="60"/>
    <x v="16"/>
    <x v="5"/>
    <n v="1"/>
    <s v="Jun"/>
    <n v="27"/>
    <n v="2025"/>
  </r>
  <r>
    <d v="2025-06-27T00:00:00"/>
    <n v="26"/>
    <x v="12"/>
    <x v="7"/>
    <n v="1"/>
    <s v="Jun"/>
    <n v="27"/>
    <n v="2025"/>
  </r>
  <r>
    <d v="2025-06-27T00:00:00"/>
    <n v="34"/>
    <x v="8"/>
    <x v="1"/>
    <n v="1"/>
    <s v="Jun"/>
    <n v="27"/>
    <n v="2025"/>
  </r>
  <r>
    <d v="2025-06-27T00:00:00"/>
    <n v="33"/>
    <x v="45"/>
    <x v="5"/>
    <n v="1"/>
    <s v="Jun"/>
    <n v="27"/>
    <n v="2025"/>
  </r>
  <r>
    <d v="2025-06-27T00:00:00"/>
    <n v="61"/>
    <x v="26"/>
    <x v="10"/>
    <n v="1"/>
    <s v="Jun"/>
    <n v="27"/>
    <n v="2025"/>
  </r>
  <r>
    <d v="2025-06-27T00:00:00"/>
    <n v="61"/>
    <x v="26"/>
    <x v="4"/>
    <n v="1"/>
    <s v="Jun"/>
    <n v="27"/>
    <n v="2025"/>
  </r>
  <r>
    <d v="2025-06-27T00:00:00"/>
    <n v="59"/>
    <x v="33"/>
    <x v="4"/>
    <n v="1"/>
    <s v="Jun"/>
    <n v="27"/>
    <n v="2025"/>
  </r>
  <r>
    <d v="2025-06-27T00:00:00"/>
    <n v="42"/>
    <x v="11"/>
    <x v="4"/>
    <n v="1"/>
    <s v="Jun"/>
    <n v="27"/>
    <n v="2025"/>
  </r>
  <r>
    <d v="2025-06-27T00:00:00"/>
    <n v="42"/>
    <x v="11"/>
    <x v="6"/>
    <n v="1"/>
    <s v="Jun"/>
    <n v="27"/>
    <n v="2025"/>
  </r>
  <r>
    <d v="2025-06-27T00:00:00"/>
    <n v="29"/>
    <x v="15"/>
    <x v="4"/>
    <n v="1"/>
    <s v="Jun"/>
    <n v="27"/>
    <n v="2025"/>
  </r>
  <r>
    <d v="2025-06-27T00:00:00"/>
    <n v="7"/>
    <x v="41"/>
    <x v="5"/>
    <n v="1"/>
    <s v="Jun"/>
    <n v="27"/>
    <n v="2025"/>
  </r>
  <r>
    <d v="2025-06-27T00:00:00"/>
    <n v="3"/>
    <x v="28"/>
    <x v="4"/>
    <n v="1"/>
    <s v="Jun"/>
    <n v="27"/>
    <n v="2025"/>
  </r>
  <r>
    <d v="2025-06-27T00:00:00"/>
    <n v="54"/>
    <x v="1"/>
    <x v="7"/>
    <n v="1"/>
    <s v="Jun"/>
    <n v="27"/>
    <n v="2025"/>
  </r>
  <r>
    <d v="2025-06-27T00:00:00"/>
    <n v="43"/>
    <x v="43"/>
    <x v="7"/>
    <n v="1"/>
    <s v="Jun"/>
    <n v="27"/>
    <n v="2025"/>
  </r>
  <r>
    <d v="2025-06-27T00:00:00"/>
    <n v="43"/>
    <x v="43"/>
    <x v="4"/>
    <n v="1"/>
    <s v="Jun"/>
    <n v="27"/>
    <n v="2025"/>
  </r>
  <r>
    <d v="2025-06-27T00:00:00"/>
    <n v="49"/>
    <x v="17"/>
    <x v="4"/>
    <n v="1"/>
    <s v="Jun"/>
    <n v="27"/>
    <n v="2025"/>
  </r>
  <r>
    <d v="2025-06-27T00:00:00"/>
    <n v="2"/>
    <x v="34"/>
    <x v="5"/>
    <n v="1"/>
    <s v="Jun"/>
    <n v="27"/>
    <n v="2025"/>
  </r>
  <r>
    <d v="2025-06-27T00:00:00"/>
    <n v="21"/>
    <x v="37"/>
    <x v="7"/>
    <n v="1"/>
    <s v="Jun"/>
    <n v="27"/>
    <n v="2025"/>
  </r>
  <r>
    <d v="2025-06-27T00:00:00"/>
    <n v="21"/>
    <x v="37"/>
    <x v="1"/>
    <n v="1"/>
    <s v="Jun"/>
    <n v="27"/>
    <n v="2025"/>
  </r>
  <r>
    <d v="2025-06-27T00:00:00"/>
    <n v="6"/>
    <x v="29"/>
    <x v="4"/>
    <n v="1"/>
    <s v="Jun"/>
    <n v="27"/>
    <n v="2025"/>
  </r>
  <r>
    <d v="2025-06-27T00:00:00"/>
    <n v="25"/>
    <x v="18"/>
    <x v="4"/>
    <n v="1"/>
    <s v="Jun"/>
    <n v="27"/>
    <n v="2025"/>
  </r>
  <r>
    <d v="2025-06-27T00:00:00"/>
    <n v="14"/>
    <x v="19"/>
    <x v="4"/>
    <n v="1"/>
    <s v="Jun"/>
    <n v="27"/>
    <n v="2025"/>
  </r>
  <r>
    <d v="2025-06-30T00:00:00"/>
    <n v="63"/>
    <x v="46"/>
    <x v="7"/>
    <n v="1"/>
    <s v="Jun"/>
    <n v="30"/>
    <n v="2025"/>
  </r>
  <r>
    <d v="2025-06-30T00:00:00"/>
    <n v="49"/>
    <x v="17"/>
    <x v="4"/>
    <n v="1"/>
    <s v="Jun"/>
    <n v="30"/>
    <n v="2025"/>
  </r>
  <r>
    <d v="2025-06-30T00:00:00"/>
    <n v="47"/>
    <x v="7"/>
    <x v="4"/>
    <n v="1"/>
    <s v="Jun"/>
    <n v="30"/>
    <n v="2025"/>
  </r>
  <r>
    <d v="2025-06-30T00:00:00"/>
    <n v="62"/>
    <x v="40"/>
    <x v="4"/>
    <n v="1"/>
    <s v="Jun"/>
    <n v="30"/>
    <n v="2025"/>
  </r>
  <r>
    <d v="2025-06-30T00:00:00"/>
    <n v="42"/>
    <x v="11"/>
    <x v="4"/>
    <n v="1"/>
    <s v="Jun"/>
    <n v="30"/>
    <n v="2025"/>
  </r>
  <r>
    <d v="2025-06-30T00:00:00"/>
    <n v="55"/>
    <x v="36"/>
    <x v="11"/>
    <n v="1"/>
    <s v="Jun"/>
    <n v="30"/>
    <n v="2025"/>
  </r>
  <r>
    <d v="2025-07-01T00:00:00"/>
    <n v="23"/>
    <x v="24"/>
    <x v="5"/>
    <n v="1"/>
    <s v="Jul"/>
    <n v="1"/>
    <n v="2025"/>
  </r>
  <r>
    <d v="2025-07-01T00:00:00"/>
    <n v="14"/>
    <x v="19"/>
    <x v="4"/>
    <n v="1"/>
    <s v="Jul"/>
    <n v="1"/>
    <n v="2025"/>
  </r>
  <r>
    <d v="2025-07-01T00:00:00"/>
    <n v="1"/>
    <x v="30"/>
    <x v="0"/>
    <n v="1"/>
    <s v="Jul"/>
    <n v="1"/>
    <n v="2025"/>
  </r>
  <r>
    <d v="2025-07-01T00:00:00"/>
    <n v="29"/>
    <x v="15"/>
    <x v="5"/>
    <n v="1"/>
    <s v="Jul"/>
    <n v="1"/>
    <n v="2025"/>
  </r>
  <r>
    <d v="2025-07-01T00:00:00"/>
    <n v="2"/>
    <x v="34"/>
    <x v="5"/>
    <n v="1"/>
    <s v="Jul"/>
    <n v="1"/>
    <n v="2025"/>
  </r>
  <r>
    <d v="2025-07-01T00:00:00"/>
    <n v="29"/>
    <x v="15"/>
    <x v="2"/>
    <n v="1"/>
    <s v="Jul"/>
    <n v="1"/>
    <n v="2025"/>
  </r>
  <r>
    <d v="2025-07-02T00:00:00"/>
    <n v="35"/>
    <x v="39"/>
    <x v="5"/>
    <n v="1"/>
    <s v="Jul"/>
    <n v="2"/>
    <n v="2025"/>
  </r>
  <r>
    <d v="2025-07-02T00:00:00"/>
    <n v="4"/>
    <x v="13"/>
    <x v="5"/>
    <n v="1"/>
    <s v="Jul"/>
    <n v="2"/>
    <n v="2025"/>
  </r>
  <r>
    <d v="2025-07-02T00:00:00"/>
    <n v="54"/>
    <x v="1"/>
    <x v="0"/>
    <n v="1"/>
    <s v="Jul"/>
    <n v="2"/>
    <n v="2025"/>
  </r>
  <r>
    <d v="2025-07-02T00:00:00"/>
    <n v="34"/>
    <x v="8"/>
    <x v="4"/>
    <n v="1"/>
    <s v="Jul"/>
    <n v="2"/>
    <n v="2025"/>
  </r>
  <r>
    <d v="2025-07-02T00:00:00"/>
    <n v="35"/>
    <x v="39"/>
    <x v="5"/>
    <n v="1"/>
    <s v="Jul"/>
    <n v="2"/>
    <n v="2025"/>
  </r>
  <r>
    <d v="2025-07-02T00:00:00"/>
    <n v="17"/>
    <x v="32"/>
    <x v="6"/>
    <n v="1"/>
    <s v="Jul"/>
    <n v="2"/>
    <n v="2025"/>
  </r>
  <r>
    <d v="2025-07-02T00:00:00"/>
    <n v="50"/>
    <x v="10"/>
    <x v="4"/>
    <n v="1"/>
    <s v="Jul"/>
    <n v="2"/>
    <n v="2025"/>
  </r>
  <r>
    <d v="2025-07-02T00:00:00"/>
    <n v="34"/>
    <x v="8"/>
    <x v="4"/>
    <n v="1"/>
    <s v="Jul"/>
    <n v="2"/>
    <n v="2025"/>
  </r>
  <r>
    <d v="2025-07-02T00:00:00"/>
    <n v="6"/>
    <x v="29"/>
    <x v="4"/>
    <n v="1"/>
    <s v="Jul"/>
    <n v="2"/>
    <n v="2025"/>
  </r>
  <r>
    <d v="2025-07-02T00:00:00"/>
    <n v="42"/>
    <x v="11"/>
    <x v="4"/>
    <n v="1"/>
    <s v="Jul"/>
    <n v="2"/>
    <n v="2025"/>
  </r>
  <r>
    <d v="2025-07-02T00:00:00"/>
    <n v="15"/>
    <x v="23"/>
    <x v="1"/>
    <n v="1"/>
    <s v="Jul"/>
    <n v="2"/>
    <n v="2025"/>
  </r>
  <r>
    <d v="2025-07-02T00:00:00"/>
    <n v="23"/>
    <x v="24"/>
    <x v="2"/>
    <n v="1"/>
    <s v="Jul"/>
    <n v="2"/>
    <n v="2025"/>
  </r>
  <r>
    <d v="2025-07-02T00:00:00"/>
    <n v="10"/>
    <x v="14"/>
    <x v="4"/>
    <n v="1"/>
    <s v="Jul"/>
    <n v="2"/>
    <n v="2025"/>
  </r>
  <r>
    <d v="2025-07-04T00:00:00"/>
    <n v="29"/>
    <x v="15"/>
    <x v="4"/>
    <n v="1"/>
    <s v="Jul"/>
    <n v="4"/>
    <n v="2025"/>
  </r>
  <r>
    <d v="2025-07-04T00:00:00"/>
    <n v="3"/>
    <x v="28"/>
    <x v="7"/>
    <n v="1"/>
    <s v="Jul"/>
    <n v="4"/>
    <n v="2025"/>
  </r>
  <r>
    <d v="2025-07-04T00:00:00"/>
    <n v="14"/>
    <x v="19"/>
    <x v="4"/>
    <n v="1"/>
    <s v="Jul"/>
    <n v="4"/>
    <n v="2025"/>
  </r>
  <r>
    <d v="2025-07-03T00:00:00"/>
    <n v="40"/>
    <x v="5"/>
    <x v="5"/>
    <n v="1"/>
    <s v="Jul"/>
    <n v="3"/>
    <n v="2025"/>
  </r>
  <r>
    <d v="2025-07-03T00:00:00"/>
    <n v="61"/>
    <x v="26"/>
    <x v="6"/>
    <n v="1"/>
    <s v="Jul"/>
    <n v="3"/>
    <n v="2025"/>
  </r>
  <r>
    <d v="2025-07-04T00:00:00"/>
    <n v="50"/>
    <x v="10"/>
    <x v="1"/>
    <n v="1"/>
    <s v="Jul"/>
    <n v="4"/>
    <n v="2025"/>
  </r>
  <r>
    <d v="2025-07-04T00:00:00"/>
    <n v="6"/>
    <x v="29"/>
    <x v="4"/>
    <n v="1"/>
    <s v="Jul"/>
    <n v="4"/>
    <n v="2025"/>
  </r>
  <r>
    <d v="2025-07-04T00:00:00"/>
    <n v="61"/>
    <x v="26"/>
    <x v="4"/>
    <n v="1"/>
    <s v="Jul"/>
    <n v="4"/>
    <n v="2025"/>
  </r>
  <r>
    <d v="2025-07-04T00:00:00"/>
    <n v="62"/>
    <x v="40"/>
    <x v="2"/>
    <n v="1"/>
    <s v="Jul"/>
    <n v="4"/>
    <n v="2025"/>
  </r>
  <r>
    <d v="2025-07-04T00:00:00"/>
    <n v="2"/>
    <x v="34"/>
    <x v="5"/>
    <n v="1"/>
    <s v="Jul"/>
    <n v="4"/>
    <n v="2025"/>
  </r>
  <r>
    <d v="2025-07-04T00:00:00"/>
    <n v="55"/>
    <x v="36"/>
    <x v="8"/>
    <n v="1"/>
    <s v="Jul"/>
    <n v="4"/>
    <n v="2025"/>
  </r>
  <r>
    <d v="2025-07-04T00:00:00"/>
    <n v="14"/>
    <x v="19"/>
    <x v="4"/>
    <n v="1"/>
    <s v="Jul"/>
    <n v="4"/>
    <n v="2025"/>
  </r>
  <r>
    <d v="2025-07-04T00:00:00"/>
    <n v="23"/>
    <x v="24"/>
    <x v="4"/>
    <n v="1"/>
    <s v="Jul"/>
    <n v="4"/>
    <n v="2025"/>
  </r>
  <r>
    <d v="2025-07-08T00:00:00"/>
    <n v="10"/>
    <x v="14"/>
    <x v="4"/>
    <n v="1"/>
    <s v="Jul"/>
    <n v="8"/>
    <n v="2025"/>
  </r>
  <r>
    <d v="2025-07-08T00:00:00"/>
    <n v="23"/>
    <x v="24"/>
    <x v="4"/>
    <n v="1"/>
    <s v="Jul"/>
    <n v="8"/>
    <n v="2025"/>
  </r>
  <r>
    <d v="2025-07-08T00:00:00"/>
    <n v="23"/>
    <x v="24"/>
    <x v="2"/>
    <n v="1"/>
    <s v="Jul"/>
    <n v="8"/>
    <n v="2025"/>
  </r>
  <r>
    <d v="2025-07-08T00:00:00"/>
    <n v="24"/>
    <x v="2"/>
    <x v="2"/>
    <n v="1"/>
    <s v="Jul"/>
    <n v="8"/>
    <n v="2025"/>
  </r>
  <r>
    <d v="2025-07-08T00:00:00"/>
    <n v="64"/>
    <x v="47"/>
    <x v="2"/>
    <n v="1"/>
    <s v="Jul"/>
    <n v="8"/>
    <n v="2025"/>
  </r>
  <r>
    <d v="2025-07-08T00:00:00"/>
    <n v="38"/>
    <x v="48"/>
    <x v="2"/>
    <n v="1"/>
    <s v="Jul"/>
    <n v="8"/>
    <n v="2025"/>
  </r>
  <r>
    <d v="2025-07-08T00:00:00"/>
    <n v="23"/>
    <x v="24"/>
    <x v="1"/>
    <n v="1"/>
    <s v="Jul"/>
    <n v="8"/>
    <n v="2025"/>
  </r>
  <r>
    <d v="2025-07-08T00:00:00"/>
    <n v="23"/>
    <x v="24"/>
    <x v="4"/>
    <n v="1"/>
    <s v="Jul"/>
    <n v="8"/>
    <n v="2025"/>
  </r>
  <r>
    <d v="2025-07-08T00:00:00"/>
    <n v="42"/>
    <x v="11"/>
    <x v="2"/>
    <n v="1"/>
    <s v="Jul"/>
    <n v="8"/>
    <n v="2025"/>
  </r>
  <r>
    <d v="2025-07-08T00:00:00"/>
    <n v="42"/>
    <x v="11"/>
    <x v="4"/>
    <n v="1"/>
    <s v="Jul"/>
    <n v="8"/>
    <n v="2025"/>
  </r>
  <r>
    <d v="2025-07-08T00:00:00"/>
    <n v="31"/>
    <x v="49"/>
    <x v="4"/>
    <n v="1"/>
    <s v="Jul"/>
    <n v="8"/>
    <n v="2025"/>
  </r>
  <r>
    <d v="2025-07-09T00:00:00"/>
    <n v="23"/>
    <x v="24"/>
    <x v="4"/>
    <n v="1"/>
    <s v="Jul"/>
    <n v="9"/>
    <n v="2025"/>
  </r>
  <r>
    <d v="2025-07-09T00:00:00"/>
    <n v="42"/>
    <x v="11"/>
    <x v="4"/>
    <n v="1"/>
    <s v="Jul"/>
    <n v="9"/>
    <n v="2025"/>
  </r>
  <r>
    <d v="2025-07-09T00:00:00"/>
    <n v="10"/>
    <x v="14"/>
    <x v="4"/>
    <n v="1"/>
    <s v="Jul"/>
    <n v="9"/>
    <n v="2025"/>
  </r>
  <r>
    <d v="2025-07-09T00:00:00"/>
    <n v="29"/>
    <x v="15"/>
    <x v="4"/>
    <n v="1"/>
    <s v="Jul"/>
    <n v="9"/>
    <n v="2025"/>
  </r>
  <r>
    <d v="2025-07-09T00:00:00"/>
    <n v="49"/>
    <x v="17"/>
    <x v="2"/>
    <n v="1"/>
    <s v="Jul"/>
    <n v="9"/>
    <n v="2025"/>
  </r>
  <r>
    <d v="2025-07-10T00:00:00"/>
    <n v="23"/>
    <x v="24"/>
    <x v="4"/>
    <n v="1"/>
    <s v="Jul"/>
    <n v="10"/>
    <n v="2025"/>
  </r>
  <r>
    <d v="2025-07-10T00:00:00"/>
    <n v="42"/>
    <x v="11"/>
    <x v="4"/>
    <n v="1"/>
    <s v="Jul"/>
    <n v="10"/>
    <n v="2025"/>
  </r>
  <r>
    <d v="2025-07-10T00:00:00"/>
    <n v="3"/>
    <x v="28"/>
    <x v="4"/>
    <n v="1"/>
    <s v="Jul"/>
    <n v="10"/>
    <n v="2025"/>
  </r>
  <r>
    <d v="2025-07-10T00:00:00"/>
    <n v="3"/>
    <x v="28"/>
    <x v="2"/>
    <n v="1"/>
    <s v="Jul"/>
    <n v="10"/>
    <n v="2025"/>
  </r>
  <r>
    <d v="2025-07-10T00:00:00"/>
    <n v="34"/>
    <x v="8"/>
    <x v="4"/>
    <n v="1"/>
    <s v="Jul"/>
    <n v="10"/>
    <n v="2025"/>
  </r>
  <r>
    <d v="2025-07-10T00:00:00"/>
    <n v="34"/>
    <x v="8"/>
    <x v="1"/>
    <n v="1"/>
    <s v="Jul"/>
    <n v="10"/>
    <n v="2025"/>
  </r>
  <r>
    <d v="2025-07-10T00:00:00"/>
    <n v="34"/>
    <x v="8"/>
    <x v="0"/>
    <n v="1"/>
    <s v="Jul"/>
    <n v="10"/>
    <n v="2025"/>
  </r>
  <r>
    <d v="2025-07-10T00:00:00"/>
    <n v="4"/>
    <x v="13"/>
    <x v="2"/>
    <n v="1"/>
    <s v="Jul"/>
    <n v="10"/>
    <n v="2025"/>
  </r>
  <r>
    <d v="2025-07-10T00:00:00"/>
    <n v="61"/>
    <x v="26"/>
    <x v="2"/>
    <n v="1"/>
    <s v="Jul"/>
    <n v="10"/>
    <n v="2025"/>
  </r>
  <r>
    <d v="2025-07-10T00:00:00"/>
    <n v="36"/>
    <x v="50"/>
    <x v="2"/>
    <n v="1"/>
    <s v="Jul"/>
    <n v="10"/>
    <n v="2025"/>
  </r>
  <r>
    <d v="2025-07-10T00:00:00"/>
    <n v="57"/>
    <x v="9"/>
    <x v="5"/>
    <n v="1"/>
    <s v="Jul"/>
    <n v="10"/>
    <n v="2025"/>
  </r>
  <r>
    <d v="2025-07-10T00:00:00"/>
    <n v="3"/>
    <x v="28"/>
    <x v="5"/>
    <n v="1"/>
    <s v="Jul"/>
    <n v="10"/>
    <n v="2025"/>
  </r>
  <r>
    <d v="2025-07-10T00:00:00"/>
    <n v="3"/>
    <x v="28"/>
    <x v="7"/>
    <n v="1"/>
    <s v="Jul"/>
    <n v="10"/>
    <n v="2025"/>
  </r>
  <r>
    <d v="2025-07-10T00:00:00"/>
    <n v="3"/>
    <x v="28"/>
    <x v="6"/>
    <n v="1"/>
    <s v="Jul"/>
    <n v="10"/>
    <n v="2025"/>
  </r>
  <r>
    <d v="2025-07-10T00:00:00"/>
    <n v="29"/>
    <x v="15"/>
    <x v="4"/>
    <n v="1"/>
    <s v="Jul"/>
    <n v="10"/>
    <n v="2025"/>
  </r>
  <r>
    <d v="2025-07-10T00:00:00"/>
    <n v="14"/>
    <x v="19"/>
    <x v="4"/>
    <n v="1"/>
    <s v="Jul"/>
    <n v="10"/>
    <n v="2025"/>
  </r>
  <r>
    <d v="2025-07-11T00:00:00"/>
    <n v="23"/>
    <x v="24"/>
    <x v="4"/>
    <n v="1"/>
    <s v="Jul"/>
    <n v="11"/>
    <n v="2025"/>
  </r>
  <r>
    <d v="2025-07-11T00:00:00"/>
    <n v="12"/>
    <x v="25"/>
    <x v="5"/>
    <n v="1"/>
    <s v="Jul"/>
    <n v="11"/>
    <n v="2025"/>
  </r>
  <r>
    <d v="2025-07-11T00:00:00"/>
    <n v="12"/>
    <x v="25"/>
    <x v="1"/>
    <n v="1"/>
    <s v="Jul"/>
    <n v="11"/>
    <n v="2025"/>
  </r>
  <r>
    <d v="2025-07-11T00:00:00"/>
    <n v="42"/>
    <x v="11"/>
    <x v="5"/>
    <n v="1"/>
    <s v="Jul"/>
    <n v="11"/>
    <n v="2025"/>
  </r>
  <r>
    <d v="2025-07-11T00:00:00"/>
    <n v="42"/>
    <x v="11"/>
    <x v="6"/>
    <n v="1"/>
    <s v="Jul"/>
    <n v="11"/>
    <n v="2025"/>
  </r>
  <r>
    <d v="2025-07-11T00:00:00"/>
    <n v="51"/>
    <x v="31"/>
    <x v="5"/>
    <n v="1"/>
    <s v="Jul"/>
    <n v="11"/>
    <n v="2025"/>
  </r>
  <r>
    <d v="2025-07-11T00:00:00"/>
    <n v="10"/>
    <x v="14"/>
    <x v="5"/>
    <n v="1"/>
    <s v="Jul"/>
    <n v="11"/>
    <n v="2025"/>
  </r>
  <r>
    <d v="2025-07-11T00:00:00"/>
    <n v="11"/>
    <x v="4"/>
    <x v="2"/>
    <n v="1"/>
    <s v="Jul"/>
    <n v="11"/>
    <n v="2025"/>
  </r>
  <r>
    <d v="2025-07-11T00:00:00"/>
    <n v="47"/>
    <x v="7"/>
    <x v="5"/>
    <n v="1"/>
    <s v="Jul"/>
    <n v="11"/>
    <n v="2025"/>
  </r>
  <r>
    <d v="2025-07-12T00:00:00"/>
    <n v="55"/>
    <x v="36"/>
    <x v="5"/>
    <n v="1"/>
    <s v="Jul"/>
    <n v="12"/>
    <n v="2025"/>
  </r>
  <r>
    <d v="2025-07-12T00:00:00"/>
    <n v="40"/>
    <x v="5"/>
    <x v="5"/>
    <n v="1"/>
    <s v="Jul"/>
    <n v="12"/>
    <n v="2025"/>
  </r>
  <r>
    <d v="2025-07-12T00:00:00"/>
    <n v="2"/>
    <x v="34"/>
    <x v="5"/>
    <n v="1"/>
    <s v="Jul"/>
    <n v="12"/>
    <n v="2025"/>
  </r>
  <r>
    <d v="2025-07-12T00:00:00"/>
    <n v="14"/>
    <x v="19"/>
    <x v="1"/>
    <n v="1"/>
    <s v="Jul"/>
    <n v="12"/>
    <n v="2025"/>
  </r>
  <r>
    <d v="2025-07-12T00:00:00"/>
    <n v="14"/>
    <x v="19"/>
    <x v="4"/>
    <n v="1"/>
    <s v="Jul"/>
    <n v="12"/>
    <n v="2025"/>
  </r>
  <r>
    <d v="2025-07-14T00:00:00"/>
    <n v="60"/>
    <x v="16"/>
    <x v="0"/>
    <n v="1"/>
    <s v="Jul"/>
    <n v="14"/>
    <n v="2025"/>
  </r>
  <r>
    <d v="2025-07-14T00:00:00"/>
    <n v="50"/>
    <x v="10"/>
    <x v="1"/>
    <n v="1"/>
    <s v="Jul"/>
    <n v="14"/>
    <n v="2025"/>
  </r>
  <r>
    <d v="2025-07-14T00:00:00"/>
    <n v="48"/>
    <x v="27"/>
    <x v="8"/>
    <n v="1"/>
    <s v="Jul"/>
    <n v="14"/>
    <n v="2025"/>
  </r>
  <r>
    <d v="2025-07-14T00:00:00"/>
    <n v="17"/>
    <x v="32"/>
    <x v="2"/>
    <n v="1"/>
    <s v="Jul"/>
    <n v="14"/>
    <n v="2025"/>
  </r>
  <r>
    <d v="2025-07-14T00:00:00"/>
    <n v="30"/>
    <x v="6"/>
    <x v="2"/>
    <n v="1"/>
    <s v="Jul"/>
    <n v="14"/>
    <n v="2025"/>
  </r>
  <r>
    <d v="2025-07-14T00:00:00"/>
    <n v="47"/>
    <x v="7"/>
    <x v="5"/>
    <n v="1"/>
    <s v="Jul"/>
    <n v="14"/>
    <n v="2025"/>
  </r>
  <r>
    <d v="2025-07-14T00:00:00"/>
    <n v="13"/>
    <x v="44"/>
    <x v="6"/>
    <n v="1"/>
    <s v="Jul"/>
    <n v="14"/>
    <n v="2025"/>
  </r>
  <r>
    <d v="2025-07-15T00:00:00"/>
    <n v="62"/>
    <x v="40"/>
    <x v="2"/>
    <n v="1"/>
    <s v="Jul"/>
    <n v="15"/>
    <n v="2025"/>
  </r>
  <r>
    <d v="2025-07-15T00:00:00"/>
    <n v="29"/>
    <x v="15"/>
    <x v="4"/>
    <n v="1"/>
    <s v="Jul"/>
    <n v="15"/>
    <n v="2025"/>
  </r>
  <r>
    <d v="2025-07-15T00:00:00"/>
    <n v="17"/>
    <x v="32"/>
    <x v="6"/>
    <n v="1"/>
    <s v="Jul"/>
    <n v="15"/>
    <n v="2025"/>
  </r>
  <r>
    <d v="2025-07-15T00:00:00"/>
    <n v="16"/>
    <x v="0"/>
    <x v="6"/>
    <n v="1"/>
    <s v="Jul"/>
    <n v="15"/>
    <n v="2025"/>
  </r>
  <r>
    <d v="2025-07-15T00:00:00"/>
    <n v="47"/>
    <x v="7"/>
    <x v="4"/>
    <n v="1"/>
    <s v="Jul"/>
    <n v="15"/>
    <n v="2025"/>
  </r>
  <r>
    <d v="2025-07-15T00:00:00"/>
    <n v="49"/>
    <x v="17"/>
    <x v="4"/>
    <n v="1"/>
    <s v="Jul"/>
    <n v="15"/>
    <n v="2025"/>
  </r>
  <r>
    <d v="2025-07-15T00:00:00"/>
    <n v="49"/>
    <x v="17"/>
    <x v="5"/>
    <n v="1"/>
    <s v="Jul"/>
    <n v="15"/>
    <n v="2025"/>
  </r>
  <r>
    <d v="2025-07-15T00:00:00"/>
    <n v="23"/>
    <x v="24"/>
    <x v="4"/>
    <n v="1"/>
    <s v="Jul"/>
    <n v="15"/>
    <n v="2025"/>
  </r>
  <r>
    <d v="2025-07-15T00:00:00"/>
    <n v="42"/>
    <x v="11"/>
    <x v="4"/>
    <n v="1"/>
    <s v="Jul"/>
    <n v="15"/>
    <n v="2025"/>
  </r>
  <r>
    <d v="2025-07-15T00:00:00"/>
    <n v="6"/>
    <x v="29"/>
    <x v="4"/>
    <n v="1"/>
    <s v="Jul"/>
    <n v="15"/>
    <n v="2025"/>
  </r>
  <r>
    <d v="2025-07-15T00:00:00"/>
    <n v="55"/>
    <x v="36"/>
    <x v="1"/>
    <n v="1"/>
    <s v="Jul"/>
    <n v="15"/>
    <n v="2025"/>
  </r>
  <r>
    <d v="2025-07-15T00:00:00"/>
    <n v="14"/>
    <x v="19"/>
    <x v="4"/>
    <n v="1"/>
    <s v="Jul"/>
    <n v="15"/>
    <n v="2025"/>
  </r>
  <r>
    <d v="2025-07-15T00:00:00"/>
    <n v="14"/>
    <x v="19"/>
    <x v="1"/>
    <n v="1"/>
    <s v="Jul"/>
    <n v="15"/>
    <n v="2025"/>
  </r>
  <r>
    <d v="2025-07-16T00:00:00"/>
    <n v="60"/>
    <x v="16"/>
    <x v="6"/>
    <n v="1"/>
    <s v="Jul"/>
    <n v="16"/>
    <n v="2025"/>
  </r>
  <r>
    <d v="2025-07-16T00:00:00"/>
    <n v="42"/>
    <x v="11"/>
    <x v="4"/>
    <n v="1"/>
    <s v="Jul"/>
    <n v="16"/>
    <n v="2025"/>
  </r>
  <r>
    <d v="2025-07-16T00:00:00"/>
    <n v="34"/>
    <x v="8"/>
    <x v="4"/>
    <n v="1"/>
    <s v="Jul"/>
    <n v="16"/>
    <n v="2025"/>
  </r>
  <r>
    <d v="2025-07-16T00:00:00"/>
    <n v="29"/>
    <x v="15"/>
    <x v="4"/>
    <n v="1"/>
    <s v="Jul"/>
    <n v="16"/>
    <n v="2025"/>
  </r>
  <r>
    <d v="2025-07-16T00:00:00"/>
    <n v="60"/>
    <x v="16"/>
    <x v="1"/>
    <n v="1"/>
    <s v="Jul"/>
    <n v="16"/>
    <n v="2025"/>
  </r>
  <r>
    <d v="2025-07-17T00:00:00"/>
    <n v="42"/>
    <x v="11"/>
    <x v="6"/>
    <n v="1"/>
    <s v="Jul"/>
    <n v="17"/>
    <n v="2025"/>
  </r>
  <r>
    <d v="2025-07-17T00:00:00"/>
    <n v="62"/>
    <x v="40"/>
    <x v="6"/>
    <n v="1"/>
    <s v="Jul"/>
    <n v="17"/>
    <n v="2025"/>
  </r>
  <r>
    <d v="2025-07-17T00:00:00"/>
    <n v="62"/>
    <x v="40"/>
    <x v="4"/>
    <n v="1"/>
    <s v="Jul"/>
    <n v="17"/>
    <n v="2025"/>
  </r>
  <r>
    <d v="2025-07-17T00:00:00"/>
    <n v="29"/>
    <x v="15"/>
    <x v="4"/>
    <n v="1"/>
    <s v="Jul"/>
    <n v="17"/>
    <n v="2025"/>
  </r>
  <r>
    <d v="2025-07-17T00:00:00"/>
    <n v="63"/>
    <x v="46"/>
    <x v="4"/>
    <n v="1"/>
    <s v="Jul"/>
    <n v="17"/>
    <n v="2025"/>
  </r>
  <r>
    <d v="2025-07-17T00:00:00"/>
    <n v="63"/>
    <x v="46"/>
    <x v="3"/>
    <n v="1"/>
    <s v="Jul"/>
    <n v="17"/>
    <n v="2025"/>
  </r>
  <r>
    <d v="2025-07-17T00:00:00"/>
    <n v="21"/>
    <x v="37"/>
    <x v="4"/>
    <n v="1"/>
    <s v="Jul"/>
    <n v="17"/>
    <n v="2025"/>
  </r>
  <r>
    <d v="2025-07-17T00:00:00"/>
    <n v="65"/>
    <x v="51"/>
    <x v="6"/>
    <n v="1"/>
    <s v="Jul"/>
    <n v="17"/>
    <n v="2025"/>
  </r>
  <r>
    <d v="2025-07-17T00:00:00"/>
    <n v="65"/>
    <x v="51"/>
    <x v="5"/>
    <n v="1"/>
    <s v="Jul"/>
    <n v="17"/>
    <n v="2025"/>
  </r>
  <r>
    <d v="2025-07-18T00:00:00"/>
    <n v="48"/>
    <x v="27"/>
    <x v="8"/>
    <n v="1"/>
    <s v="Jul"/>
    <n v="18"/>
    <n v="2025"/>
  </r>
  <r>
    <d v="2025-07-18T00:00:00"/>
    <n v="48"/>
    <x v="27"/>
    <x v="5"/>
    <n v="1"/>
    <s v="Jul"/>
    <n v="18"/>
    <n v="2025"/>
  </r>
  <r>
    <d v="2025-07-18T00:00:00"/>
    <n v="23"/>
    <x v="24"/>
    <x v="4"/>
    <n v="1"/>
    <s v="Jul"/>
    <n v="18"/>
    <n v="2025"/>
  </r>
  <r>
    <d v="2025-07-18T00:00:00"/>
    <n v="42"/>
    <x v="11"/>
    <x v="4"/>
    <n v="1"/>
    <s v="Jul"/>
    <n v="18"/>
    <n v="2025"/>
  </r>
  <r>
    <d v="2025-07-18T00:00:00"/>
    <n v="63"/>
    <x v="46"/>
    <x v="6"/>
    <n v="1"/>
    <s v="Jul"/>
    <n v="18"/>
    <n v="2025"/>
  </r>
  <r>
    <d v="2025-07-18T00:00:00"/>
    <n v="1"/>
    <x v="30"/>
    <x v="2"/>
    <n v="1"/>
    <s v="Jul"/>
    <n v="18"/>
    <n v="2025"/>
  </r>
  <r>
    <d v="2025-07-18T00:00:00"/>
    <n v="61"/>
    <x v="26"/>
    <x v="6"/>
    <n v="1"/>
    <s v="Jul"/>
    <n v="18"/>
    <n v="2025"/>
  </r>
  <r>
    <d v="2025-07-18T00:00:00"/>
    <n v="23"/>
    <x v="24"/>
    <x v="4"/>
    <n v="1"/>
    <s v="Jul"/>
    <n v="18"/>
    <n v="2025"/>
  </r>
  <r>
    <d v="2025-07-18T00:00:00"/>
    <n v="29"/>
    <x v="15"/>
    <x v="4"/>
    <n v="1"/>
    <s v="Jul"/>
    <n v="18"/>
    <n v="2025"/>
  </r>
  <r>
    <d v="2025-07-18T00:00:00"/>
    <n v="21"/>
    <x v="37"/>
    <x v="1"/>
    <n v="1"/>
    <s v="Jul"/>
    <n v="18"/>
    <n v="2025"/>
  </r>
  <r>
    <d v="2025-07-18T00:00:00"/>
    <n v="53"/>
    <x v="52"/>
    <x v="12"/>
    <n v="1"/>
    <s v="Jul"/>
    <n v="18"/>
    <n v="2025"/>
  </r>
  <r>
    <d v="2025-07-18T00:00:00"/>
    <n v="2"/>
    <x v="34"/>
    <x v="5"/>
    <n v="1"/>
    <s v="Jul"/>
    <n v="18"/>
    <n v="2025"/>
  </r>
  <r>
    <d v="2025-07-18T00:00:00"/>
    <n v="49"/>
    <x v="17"/>
    <x v="9"/>
    <n v="1"/>
    <s v="Jul"/>
    <n v="18"/>
    <n v="2025"/>
  </r>
  <r>
    <d v="2025-07-18T00:00:00"/>
    <n v="55"/>
    <x v="36"/>
    <x v="4"/>
    <n v="1"/>
    <s v="Jul"/>
    <n v="18"/>
    <n v="2025"/>
  </r>
  <r>
    <d v="2025-07-18T00:00:00"/>
    <n v="2"/>
    <x v="34"/>
    <x v="5"/>
    <n v="1"/>
    <s v="Jul"/>
    <n v="18"/>
    <n v="2025"/>
  </r>
  <r>
    <d v="2025-07-18T00:00:00"/>
    <n v="14"/>
    <x v="19"/>
    <x v="4"/>
    <n v="1"/>
    <s v="Jul"/>
    <n v="18"/>
    <n v="2025"/>
  </r>
  <r>
    <d v="2025-07-19T00:00:00"/>
    <n v="42"/>
    <x v="11"/>
    <x v="4"/>
    <n v="1"/>
    <s v="Jul"/>
    <n v="19"/>
    <n v="2025"/>
  </r>
  <r>
    <d v="2025-07-19T00:00:00"/>
    <n v="33"/>
    <x v="45"/>
    <x v="4"/>
    <n v="1"/>
    <s v="Jul"/>
    <n v="19"/>
    <n v="2025"/>
  </r>
  <r>
    <d v="2025-07-19T00:00:00"/>
    <n v="39"/>
    <x v="38"/>
    <x v="4"/>
    <n v="1"/>
    <s v="Jul"/>
    <n v="19"/>
    <n v="2025"/>
  </r>
  <r>
    <d v="2025-07-19T00:00:00"/>
    <n v="29"/>
    <x v="15"/>
    <x v="4"/>
    <n v="1"/>
    <s v="Jul"/>
    <n v="19"/>
    <n v="2025"/>
  </r>
  <r>
    <d v="2025-07-19T00:00:00"/>
    <n v="23"/>
    <x v="24"/>
    <x v="4"/>
    <n v="1"/>
    <s v="Jul"/>
    <n v="19"/>
    <n v="2025"/>
  </r>
  <r>
    <d v="2025-07-19T00:00:00"/>
    <n v="34"/>
    <x v="8"/>
    <x v="4"/>
    <n v="1"/>
    <s v="Jul"/>
    <n v="19"/>
    <n v="2025"/>
  </r>
  <r>
    <d v="2025-07-19T00:00:00"/>
    <n v="17"/>
    <x v="32"/>
    <x v="4"/>
    <n v="1"/>
    <s v="Jul"/>
    <n v="19"/>
    <n v="2025"/>
  </r>
  <r>
    <d v="2025-07-19T00:00:00"/>
    <n v="61"/>
    <x v="26"/>
    <x v="4"/>
    <n v="1"/>
    <s v="Jul"/>
    <n v="19"/>
    <n v="2025"/>
  </r>
  <r>
    <d v="2025-07-19T00:00:00"/>
    <n v="61"/>
    <x v="26"/>
    <x v="1"/>
    <n v="1"/>
    <s v="Jul"/>
    <n v="19"/>
    <n v="2025"/>
  </r>
  <r>
    <d v="2025-07-19T00:00:00"/>
    <n v="1"/>
    <x v="30"/>
    <x v="5"/>
    <n v="1"/>
    <s v="Jul"/>
    <n v="19"/>
    <n v="2025"/>
  </r>
  <r>
    <d v="2025-07-19T00:00:00"/>
    <n v="13"/>
    <x v="44"/>
    <x v="6"/>
    <n v="1"/>
    <s v="Jul"/>
    <n v="19"/>
    <n v="2025"/>
  </r>
  <r>
    <d v="2025-07-21T00:00:00"/>
    <n v="12"/>
    <x v="25"/>
    <x v="2"/>
    <n v="1"/>
    <s v="Jul"/>
    <n v="21"/>
    <n v="2025"/>
  </r>
  <r>
    <d v="2025-07-21T00:00:00"/>
    <n v="61"/>
    <x v="26"/>
    <x v="2"/>
    <n v="1"/>
    <s v="Jul"/>
    <n v="21"/>
    <n v="2025"/>
  </r>
  <r>
    <d v="2025-07-21T00:00:00"/>
    <n v="42"/>
    <x v="11"/>
    <x v="2"/>
    <n v="1"/>
    <s v="Jul"/>
    <n v="21"/>
    <n v="2025"/>
  </r>
  <r>
    <d v="2025-07-21T00:00:00"/>
    <n v="42"/>
    <x v="11"/>
    <x v="0"/>
    <n v="1"/>
    <s v="Jul"/>
    <n v="21"/>
    <n v="2025"/>
  </r>
  <r>
    <d v="2025-07-21T00:00:00"/>
    <n v="61"/>
    <x v="26"/>
    <x v="6"/>
    <n v="1"/>
    <s v="Jul"/>
    <n v="21"/>
    <n v="2025"/>
  </r>
  <r>
    <d v="2025-07-21T00:00:00"/>
    <n v="48"/>
    <x v="27"/>
    <x v="8"/>
    <n v="1"/>
    <s v="Jul"/>
    <n v="21"/>
    <n v="2025"/>
  </r>
  <r>
    <d v="2025-07-21T00:00:00"/>
    <n v="14"/>
    <x v="19"/>
    <x v="4"/>
    <n v="1"/>
    <s v="Jul"/>
    <n v="21"/>
    <n v="2025"/>
  </r>
  <r>
    <d v="2025-07-21T00:00:00"/>
    <n v="47"/>
    <x v="7"/>
    <x v="4"/>
    <n v="1"/>
    <s v="Jul"/>
    <n v="21"/>
    <n v="2025"/>
  </r>
  <r>
    <d v="2025-07-22T00:00:00"/>
    <n v="33"/>
    <x v="45"/>
    <x v="2"/>
    <n v="1"/>
    <s v="Jul"/>
    <n v="22"/>
    <n v="2025"/>
  </r>
  <r>
    <d v="2025-07-22T00:00:00"/>
    <n v="34"/>
    <x v="8"/>
    <x v="2"/>
    <n v="1"/>
    <s v="Jul"/>
    <n v="22"/>
    <n v="2025"/>
  </r>
  <r>
    <d v="2025-07-22T00:00:00"/>
    <n v="23"/>
    <x v="24"/>
    <x v="4"/>
    <n v="1"/>
    <s v="Jul"/>
    <n v="22"/>
    <n v="2025"/>
  </r>
  <r>
    <d v="2025-07-22T00:00:00"/>
    <n v="2"/>
    <x v="34"/>
    <x v="5"/>
    <n v="1"/>
    <s v="Jul"/>
    <n v="22"/>
    <n v="2025"/>
  </r>
  <r>
    <d v="2025-07-22T00:00:00"/>
    <n v="61"/>
    <x v="26"/>
    <x v="4"/>
    <n v="1"/>
    <s v="Jul"/>
    <n v="22"/>
    <n v="2025"/>
  </r>
  <r>
    <d v="2025-07-22T00:00:00"/>
    <n v="29"/>
    <x v="15"/>
    <x v="4"/>
    <n v="1"/>
    <s v="Jul"/>
    <n v="22"/>
    <n v="2025"/>
  </r>
  <r>
    <d v="2025-07-22T00:00:00"/>
    <n v="57"/>
    <x v="9"/>
    <x v="4"/>
    <n v="1"/>
    <s v="Jul"/>
    <n v="22"/>
    <n v="2025"/>
  </r>
  <r>
    <d v="2025-07-22T00:00:00"/>
    <n v="57"/>
    <x v="9"/>
    <x v="5"/>
    <n v="1"/>
    <s v="Jul"/>
    <n v="22"/>
    <n v="2025"/>
  </r>
  <r>
    <d v="2025-07-22T00:00:00"/>
    <n v="2"/>
    <x v="34"/>
    <x v="5"/>
    <n v="1"/>
    <s v="Jul"/>
    <n v="22"/>
    <n v="2025"/>
  </r>
  <r>
    <d v="2025-07-22T00:00:00"/>
    <n v="49"/>
    <x v="17"/>
    <x v="0"/>
    <n v="1"/>
    <s v="Jul"/>
    <n v="22"/>
    <n v="2025"/>
  </r>
  <r>
    <d v="2025-07-22T00:00:00"/>
    <n v="54"/>
    <x v="1"/>
    <x v="7"/>
    <n v="1"/>
    <s v="Jul"/>
    <n v="22"/>
    <n v="2025"/>
  </r>
  <r>
    <d v="2025-07-22T00:00:00"/>
    <n v="40"/>
    <x v="5"/>
    <x v="1"/>
    <n v="1"/>
    <s v="Jul"/>
    <n v="22"/>
    <n v="2025"/>
  </r>
  <r>
    <d v="2025-07-22T00:00:00"/>
    <n v="40"/>
    <x v="5"/>
    <x v="2"/>
    <n v="1"/>
    <s v="Jul"/>
    <n v="22"/>
    <n v="2025"/>
  </r>
  <r>
    <d v="2025-07-23T00:00:00"/>
    <n v="23"/>
    <x v="24"/>
    <x v="4"/>
    <n v="1"/>
    <s v="Jul"/>
    <n v="23"/>
    <n v="2025"/>
  </r>
  <r>
    <d v="2025-07-23T00:00:00"/>
    <n v="42"/>
    <x v="11"/>
    <x v="4"/>
    <n v="1"/>
    <s v="Jul"/>
    <n v="23"/>
    <n v="2025"/>
  </r>
  <r>
    <d v="2025-07-23T00:00:00"/>
    <n v="29"/>
    <x v="15"/>
    <x v="4"/>
    <n v="1"/>
    <s v="Jul"/>
    <n v="23"/>
    <n v="2025"/>
  </r>
  <r>
    <d v="2025-07-23T00:00:00"/>
    <n v="50"/>
    <x v="10"/>
    <x v="4"/>
    <n v="1"/>
    <s v="Jul"/>
    <n v="23"/>
    <n v="2025"/>
  </r>
  <r>
    <d v="2025-07-23T00:00:00"/>
    <n v="50"/>
    <x v="10"/>
    <x v="1"/>
    <n v="1"/>
    <s v="Jul"/>
    <n v="23"/>
    <n v="2025"/>
  </r>
  <r>
    <d v="2025-07-23T00:00:00"/>
    <n v="61"/>
    <x v="26"/>
    <x v="1"/>
    <n v="1"/>
    <s v="Jul"/>
    <n v="23"/>
    <n v="2025"/>
  </r>
  <r>
    <d v="2025-07-23T00:00:00"/>
    <n v="61"/>
    <x v="26"/>
    <x v="6"/>
    <n v="1"/>
    <s v="Jul"/>
    <n v="23"/>
    <n v="2025"/>
  </r>
  <r>
    <d v="2025-07-23T00:00:00"/>
    <n v="61"/>
    <x v="26"/>
    <x v="4"/>
    <n v="1"/>
    <s v="Jul"/>
    <n v="23"/>
    <n v="2025"/>
  </r>
  <r>
    <d v="2025-07-23T00:00:00"/>
    <n v="35"/>
    <x v="39"/>
    <x v="1"/>
    <n v="1"/>
    <s v="Jul"/>
    <n v="23"/>
    <n v="2025"/>
  </r>
  <r>
    <d v="2025-07-23T00:00:00"/>
    <n v="35"/>
    <x v="39"/>
    <x v="6"/>
    <n v="1"/>
    <s v="Jul"/>
    <n v="23"/>
    <n v="2025"/>
  </r>
  <r>
    <d v="2025-07-23T00:00:00"/>
    <n v="35"/>
    <x v="39"/>
    <x v="4"/>
    <n v="1"/>
    <s v="Jul"/>
    <n v="23"/>
    <n v="2025"/>
  </r>
  <r>
    <d v="2025-07-23T00:00:00"/>
    <n v="17"/>
    <x v="32"/>
    <x v="6"/>
    <n v="1"/>
    <s v="Jul"/>
    <n v="23"/>
    <n v="2025"/>
  </r>
  <r>
    <d v="2025-07-23T00:00:00"/>
    <n v="51"/>
    <x v="31"/>
    <x v="4"/>
    <n v="1"/>
    <s v="Jul"/>
    <n v="23"/>
    <n v="2025"/>
  </r>
  <r>
    <d v="2025-07-23T00:00:00"/>
    <n v="29"/>
    <x v="15"/>
    <x v="4"/>
    <n v="1"/>
    <s v="Jul"/>
    <n v="23"/>
    <n v="2025"/>
  </r>
  <r>
    <d v="2025-07-23T00:00:00"/>
    <n v="23"/>
    <x v="24"/>
    <x v="4"/>
    <n v="1"/>
    <s v="Jul"/>
    <n v="23"/>
    <n v="2025"/>
  </r>
  <r>
    <d v="2025-07-23T00:00:00"/>
    <n v="17"/>
    <x v="32"/>
    <x v="7"/>
    <n v="1"/>
    <s v="Jul"/>
    <n v="23"/>
    <n v="2025"/>
  </r>
  <r>
    <d v="2025-07-23T00:00:00"/>
    <n v="40"/>
    <x v="5"/>
    <x v="7"/>
    <n v="1"/>
    <s v="Jul"/>
    <n v="23"/>
    <n v="2025"/>
  </r>
  <r>
    <d v="2025-07-23T00:00:00"/>
    <n v="40"/>
    <x v="5"/>
    <x v="5"/>
    <n v="1"/>
    <s v="Jul"/>
    <n v="23"/>
    <n v="2025"/>
  </r>
  <r>
    <d v="2025-07-23T00:00:00"/>
    <n v="40"/>
    <x v="5"/>
    <x v="1"/>
    <n v="1"/>
    <s v="Jul"/>
    <n v="23"/>
    <n v="2025"/>
  </r>
  <r>
    <d v="2025-07-24T00:00:00"/>
    <n v="23"/>
    <x v="24"/>
    <x v="4"/>
    <n v="1"/>
    <s v="Jul"/>
    <n v="24"/>
    <n v="2025"/>
  </r>
  <r>
    <d v="2025-07-24T00:00:00"/>
    <n v="23"/>
    <x v="24"/>
    <x v="4"/>
    <n v="1"/>
    <s v="Jul"/>
    <n v="24"/>
    <n v="2025"/>
  </r>
  <r>
    <d v="2025-07-24T00:00:00"/>
    <n v="29"/>
    <x v="15"/>
    <x v="4"/>
    <n v="1"/>
    <s v="Jul"/>
    <n v="24"/>
    <n v="2025"/>
  </r>
  <r>
    <d v="2025-07-24T00:00:00"/>
    <n v="29"/>
    <x v="15"/>
    <x v="4"/>
    <n v="1"/>
    <s v="Jul"/>
    <n v="24"/>
    <n v="2025"/>
  </r>
  <r>
    <d v="2025-07-24T00:00:00"/>
    <n v="61"/>
    <x v="26"/>
    <x v="4"/>
    <n v="1"/>
    <s v="Jul"/>
    <n v="24"/>
    <n v="2025"/>
  </r>
  <r>
    <d v="2025-07-24T00:00:00"/>
    <n v="61"/>
    <x v="26"/>
    <x v="4"/>
    <n v="1"/>
    <s v="Jul"/>
    <n v="24"/>
    <n v="2025"/>
  </r>
  <r>
    <d v="2025-07-24T00:00:00"/>
    <n v="35"/>
    <x v="39"/>
    <x v="4"/>
    <n v="1"/>
    <s v="Jul"/>
    <n v="24"/>
    <n v="2025"/>
  </r>
  <r>
    <d v="2025-07-24T00:00:00"/>
    <n v="49"/>
    <x v="17"/>
    <x v="4"/>
    <n v="1"/>
    <s v="Jul"/>
    <n v="24"/>
    <n v="2025"/>
  </r>
  <r>
    <d v="2025-07-24T00:00:00"/>
    <n v="34"/>
    <x v="8"/>
    <x v="4"/>
    <n v="1"/>
    <s v="Jul"/>
    <n v="24"/>
    <n v="2025"/>
  </r>
  <r>
    <d v="2025-07-24T00:00:00"/>
    <n v="23"/>
    <x v="24"/>
    <x v="5"/>
    <n v="1"/>
    <s v="Jul"/>
    <n v="24"/>
    <n v="2025"/>
  </r>
  <r>
    <d v="2025-07-24T00:00:00"/>
    <n v="49"/>
    <x v="17"/>
    <x v="4"/>
    <n v="1"/>
    <s v="Jul"/>
    <n v="24"/>
    <n v="2025"/>
  </r>
  <r>
    <d v="2025-07-24T00:00:00"/>
    <n v="49"/>
    <x v="17"/>
    <x v="3"/>
    <n v="1"/>
    <s v="Jul"/>
    <n v="24"/>
    <n v="2025"/>
  </r>
  <r>
    <d v="2025-07-24T00:00:00"/>
    <n v="2"/>
    <x v="34"/>
    <x v="5"/>
    <n v="1"/>
    <s v="Jul"/>
    <n v="24"/>
    <n v="2025"/>
  </r>
  <r>
    <d v="2025-07-25T00:00:00"/>
    <n v="29"/>
    <x v="15"/>
    <x v="4"/>
    <n v="1"/>
    <s v="Jul"/>
    <n v="25"/>
    <n v="2025"/>
  </r>
  <r>
    <d v="2025-07-25T00:00:00"/>
    <n v="50"/>
    <x v="10"/>
    <x v="4"/>
    <n v="1"/>
    <s v="Jul"/>
    <n v="25"/>
    <n v="2025"/>
  </r>
  <r>
    <d v="2025-07-25T00:00:00"/>
    <n v="50"/>
    <x v="10"/>
    <x v="1"/>
    <n v="1"/>
    <s v="Jul"/>
    <n v="25"/>
    <n v="2025"/>
  </r>
  <r>
    <d v="2025-07-25T00:00:00"/>
    <n v="35"/>
    <x v="39"/>
    <x v="4"/>
    <n v="1"/>
    <s v="Jul"/>
    <n v="25"/>
    <n v="2025"/>
  </r>
  <r>
    <d v="2025-07-25T00:00:00"/>
    <n v="35"/>
    <x v="39"/>
    <x v="1"/>
    <n v="1"/>
    <s v="Jul"/>
    <n v="25"/>
    <n v="2025"/>
  </r>
  <r>
    <d v="2025-07-25T00:00:00"/>
    <n v="34"/>
    <x v="8"/>
    <x v="1"/>
    <n v="1"/>
    <s v="Jul"/>
    <n v="25"/>
    <n v="2025"/>
  </r>
  <r>
    <d v="2025-07-25T00:00:00"/>
    <n v="34"/>
    <x v="8"/>
    <x v="8"/>
    <n v="1"/>
    <s v="Jul"/>
    <n v="25"/>
    <n v="2025"/>
  </r>
  <r>
    <d v="2025-07-25T00:00:00"/>
    <n v="61"/>
    <x v="26"/>
    <x v="2"/>
    <n v="1"/>
    <s v="Jul"/>
    <n v="25"/>
    <n v="2025"/>
  </r>
  <r>
    <d v="2025-07-25T00:00:00"/>
    <n v="61"/>
    <x v="26"/>
    <x v="4"/>
    <n v="1"/>
    <s v="Jul"/>
    <n v="25"/>
    <n v="2025"/>
  </r>
  <r>
    <d v="2025-07-25T00:00:00"/>
    <n v="61"/>
    <x v="26"/>
    <x v="6"/>
    <n v="1"/>
    <s v="Jul"/>
    <n v="25"/>
    <n v="2025"/>
  </r>
  <r>
    <d v="2025-07-25T00:00:00"/>
    <n v="35"/>
    <x v="39"/>
    <x v="5"/>
    <n v="1"/>
    <s v="Jul"/>
    <n v="25"/>
    <n v="2025"/>
  </r>
  <r>
    <d v="2025-07-25T00:00:00"/>
    <n v="35"/>
    <x v="39"/>
    <x v="1"/>
    <n v="1"/>
    <s v="Jul"/>
    <n v="25"/>
    <n v="2025"/>
  </r>
  <r>
    <d v="2025-07-25T00:00:00"/>
    <n v="60"/>
    <x v="16"/>
    <x v="1"/>
    <n v="1"/>
    <s v="Jul"/>
    <n v="25"/>
    <n v="2025"/>
  </r>
  <r>
    <d v="2025-07-25T00:00:00"/>
    <n v="60"/>
    <x v="16"/>
    <x v="6"/>
    <n v="1"/>
    <s v="Jul"/>
    <n v="25"/>
    <n v="2025"/>
  </r>
  <r>
    <d v="2025-07-25T00:00:00"/>
    <n v="62"/>
    <x v="40"/>
    <x v="4"/>
    <n v="1"/>
    <s v="Jul"/>
    <n v="25"/>
    <n v="2025"/>
  </r>
  <r>
    <d v="2025-07-25T00:00:00"/>
    <n v="53"/>
    <x v="52"/>
    <x v="4"/>
    <n v="1"/>
    <s v="Jul"/>
    <n v="25"/>
    <n v="2025"/>
  </r>
  <r>
    <d v="2025-07-25T00:00:00"/>
    <n v="55"/>
    <x v="36"/>
    <x v="1"/>
    <n v="1"/>
    <s v="Jul"/>
    <n v="25"/>
    <n v="2025"/>
  </r>
  <r>
    <d v="2025-07-25T00:00:00"/>
    <n v="40"/>
    <x v="5"/>
    <x v="5"/>
    <n v="1"/>
    <s v="Jul"/>
    <n v="25"/>
    <n v="2025"/>
  </r>
  <r>
    <d v="2025-07-25T00:00:00"/>
    <n v="14"/>
    <x v="19"/>
    <x v="5"/>
    <n v="1"/>
    <s v="Jul"/>
    <n v="25"/>
    <n v="2025"/>
  </r>
  <r>
    <d v="2025-07-25T00:00:00"/>
    <n v="21"/>
    <x v="37"/>
    <x v="4"/>
    <n v="1"/>
    <s v="Jul"/>
    <n v="25"/>
    <n v="2025"/>
  </r>
  <r>
    <d v="2025-07-25T00:00:00"/>
    <n v="29"/>
    <x v="15"/>
    <x v="4"/>
    <n v="1"/>
    <s v="Jul"/>
    <n v="25"/>
    <n v="2025"/>
  </r>
  <r>
    <d v="2025-07-25T00:00:00"/>
    <n v="47"/>
    <x v="7"/>
    <x v="4"/>
    <n v="1"/>
    <s v="Jul"/>
    <n v="25"/>
    <n v="2025"/>
  </r>
  <r>
    <d v="2025-07-26T00:00:00"/>
    <n v="14"/>
    <x v="19"/>
    <x v="1"/>
    <n v="1"/>
    <s v="Jul"/>
    <n v="26"/>
    <n v="2025"/>
  </r>
  <r>
    <d v="2025-07-26T00:00:00"/>
    <n v="14"/>
    <x v="19"/>
    <x v="4"/>
    <n v="1"/>
    <s v="Jul"/>
    <n v="26"/>
    <n v="2025"/>
  </r>
  <r>
    <d v="2025-07-26T00:00:00"/>
    <n v="40"/>
    <x v="5"/>
    <x v="5"/>
    <n v="1"/>
    <s v="Jul"/>
    <n v="26"/>
    <n v="2025"/>
  </r>
  <r>
    <d v="2025-07-26T00:00:00"/>
    <n v="2"/>
    <x v="34"/>
    <x v="5"/>
    <n v="1"/>
    <s v="Jul"/>
    <n v="26"/>
    <n v="2025"/>
  </r>
  <r>
    <d v="2025-07-26T00:00:00"/>
    <n v="4"/>
    <x v="13"/>
    <x v="4"/>
    <n v="1"/>
    <s v="Jul"/>
    <n v="26"/>
    <n v="2025"/>
  </r>
  <r>
    <d v="2025-07-26T00:00:00"/>
    <n v="65"/>
    <x v="51"/>
    <x v="5"/>
    <n v="1"/>
    <s v="Jul"/>
    <n v="26"/>
    <n v="2025"/>
  </r>
  <r>
    <d v="2025-07-26T00:00:00"/>
    <n v="65"/>
    <x v="51"/>
    <x v="4"/>
    <n v="1"/>
    <s v="Jul"/>
    <n v="26"/>
    <n v="2025"/>
  </r>
  <r>
    <d v="2025-07-26T00:00:00"/>
    <n v="20"/>
    <x v="35"/>
    <x v="4"/>
    <n v="1"/>
    <s v="Jul"/>
    <n v="26"/>
    <n v="2025"/>
  </r>
  <r>
    <d v="2025-07-26T00:00:00"/>
    <n v="4"/>
    <x v="13"/>
    <x v="4"/>
    <n v="1"/>
    <s v="Jul"/>
    <n v="26"/>
    <n v="2025"/>
  </r>
  <r>
    <d v="2025-07-26T00:00:00"/>
    <n v="54"/>
    <x v="1"/>
    <x v="4"/>
    <n v="1"/>
    <s v="Jul"/>
    <n v="26"/>
    <n v="2025"/>
  </r>
  <r>
    <d v="2025-07-28T00:00:00"/>
    <n v="26"/>
    <x v="12"/>
    <x v="4"/>
    <n v="1"/>
    <s v="Jul"/>
    <n v="28"/>
    <n v="2025"/>
  </r>
  <r>
    <d v="2025-07-28T00:00:00"/>
    <n v="31"/>
    <x v="49"/>
    <x v="4"/>
    <n v="1"/>
    <s v="Jul"/>
    <n v="28"/>
    <n v="2025"/>
  </r>
  <r>
    <d v="2025-07-28T00:00:00"/>
    <n v="62"/>
    <x v="40"/>
    <x v="4"/>
    <n v="1"/>
    <s v="Jul"/>
    <n v="28"/>
    <n v="2025"/>
  </r>
  <r>
    <d v="2025-07-28T00:00:00"/>
    <n v="3"/>
    <x v="28"/>
    <x v="13"/>
    <n v="1"/>
    <s v="Jul"/>
    <n v="28"/>
    <n v="2025"/>
  </r>
  <r>
    <d v="2025-07-28T00:00:00"/>
    <n v="33"/>
    <x v="45"/>
    <x v="4"/>
    <n v="1"/>
    <s v="Jul"/>
    <n v="28"/>
    <n v="2025"/>
  </r>
  <r>
    <d v="2025-07-28T00:00:00"/>
    <n v="55"/>
    <x v="36"/>
    <x v="1"/>
    <n v="1"/>
    <s v="Jul"/>
    <n v="28"/>
    <n v="2025"/>
  </r>
  <r>
    <d v="2025-07-28T00:00:00"/>
    <n v="14"/>
    <x v="19"/>
    <x v="4"/>
    <n v="1"/>
    <s v="Jul"/>
    <n v="28"/>
    <n v="2025"/>
  </r>
  <r>
    <d v="2025-07-29T00:00:00"/>
    <n v="23"/>
    <x v="24"/>
    <x v="4"/>
    <n v="1"/>
    <s v="Jul"/>
    <n v="29"/>
    <n v="2025"/>
  </r>
  <r>
    <d v="2025-07-29T00:00:00"/>
    <n v="61"/>
    <x v="26"/>
    <x v="4"/>
    <n v="1"/>
    <s v="Jul"/>
    <n v="29"/>
    <n v="2025"/>
  </r>
  <r>
    <d v="2025-07-29T00:00:00"/>
    <n v="34"/>
    <x v="8"/>
    <x v="4"/>
    <n v="1"/>
    <s v="Jul"/>
    <n v="29"/>
    <n v="2025"/>
  </r>
  <r>
    <d v="2025-07-29T00:00:00"/>
    <m/>
    <x v="53"/>
    <x v="1"/>
    <n v="1"/>
    <s v="Jul"/>
    <n v="29"/>
    <n v="2025"/>
  </r>
  <r>
    <d v="2025-07-29T00:00:00"/>
    <n v="2"/>
    <x v="34"/>
    <x v="5"/>
    <n v="1"/>
    <s v="Jul"/>
    <n v="29"/>
    <n v="2025"/>
  </r>
  <r>
    <d v="2025-07-29T00:00:00"/>
    <n v="32"/>
    <x v="54"/>
    <x v="2"/>
    <n v="1"/>
    <s v="Jul"/>
    <n v="29"/>
    <n v="2025"/>
  </r>
  <r>
    <d v="2025-07-29T00:00:00"/>
    <n v="14"/>
    <x v="19"/>
    <x v="4"/>
    <n v="1"/>
    <s v="Jul"/>
    <n v="29"/>
    <n v="2025"/>
  </r>
  <r>
    <d v="2025-07-30T00:00:00"/>
    <n v="48"/>
    <x v="27"/>
    <x v="8"/>
    <n v="1"/>
    <s v="Jul"/>
    <n v="30"/>
    <n v="2025"/>
  </r>
  <r>
    <d v="2025-07-30T00:00:00"/>
    <n v="29"/>
    <x v="15"/>
    <x v="1"/>
    <n v="1"/>
    <s v="Jul"/>
    <n v="30"/>
    <n v="2025"/>
  </r>
  <r>
    <d v="2025-07-30T00:00:00"/>
    <n v="23"/>
    <x v="24"/>
    <x v="0"/>
    <n v="1"/>
    <s v="Jul"/>
    <n v="30"/>
    <n v="2025"/>
  </r>
  <r>
    <d v="2025-07-30T00:00:00"/>
    <n v="23"/>
    <x v="24"/>
    <x v="5"/>
    <n v="1"/>
    <s v="Jul"/>
    <n v="30"/>
    <n v="2025"/>
  </r>
  <r>
    <d v="2025-07-30T00:00:00"/>
    <n v="23"/>
    <x v="24"/>
    <x v="4"/>
    <n v="1"/>
    <s v="Jul"/>
    <n v="30"/>
    <n v="2025"/>
  </r>
  <r>
    <d v="2025-07-30T00:00:00"/>
    <n v="61"/>
    <x v="26"/>
    <x v="0"/>
    <n v="1"/>
    <s v="Jul"/>
    <n v="30"/>
    <n v="2025"/>
  </r>
  <r>
    <d v="2025-07-30T00:00:00"/>
    <n v="61"/>
    <x v="26"/>
    <x v="6"/>
    <n v="1"/>
    <s v="Jul"/>
    <n v="30"/>
    <n v="2025"/>
  </r>
  <r>
    <d v="2025-07-30T00:00:00"/>
    <n v="61"/>
    <x v="26"/>
    <x v="4"/>
    <n v="1"/>
    <s v="Jul"/>
    <n v="30"/>
    <n v="2025"/>
  </r>
  <r>
    <d v="2025-07-30T00:00:00"/>
    <n v="64"/>
    <x v="47"/>
    <x v="0"/>
    <n v="1"/>
    <s v="Jul"/>
    <n v="30"/>
    <n v="2025"/>
  </r>
  <r>
    <d v="2025-07-30T00:00:00"/>
    <n v="1"/>
    <x v="30"/>
    <x v="5"/>
    <n v="1"/>
    <s v="Jul"/>
    <n v="30"/>
    <n v="2025"/>
  </r>
  <r>
    <d v="2025-07-30T00:00:00"/>
    <n v="4"/>
    <x v="13"/>
    <x v="2"/>
    <n v="1"/>
    <s v="Jul"/>
    <n v="30"/>
    <n v="2025"/>
  </r>
  <r>
    <d v="2025-07-30T00:00:00"/>
    <n v="4"/>
    <x v="13"/>
    <x v="6"/>
    <n v="1"/>
    <s v="Jul"/>
    <n v="30"/>
    <n v="2025"/>
  </r>
  <r>
    <d v="2025-07-30T00:00:00"/>
    <n v="54"/>
    <x v="1"/>
    <x v="4"/>
    <n v="1"/>
    <s v="Jul"/>
    <n v="30"/>
    <n v="2025"/>
  </r>
  <r>
    <d v="2025-07-30T00:00:00"/>
    <n v="57"/>
    <x v="9"/>
    <x v="4"/>
    <n v="1"/>
    <s v="Jul"/>
    <n v="30"/>
    <n v="2025"/>
  </r>
  <r>
    <d v="2025-07-30T00:00:00"/>
    <n v="2"/>
    <x v="34"/>
    <x v="5"/>
    <n v="1"/>
    <s v="Jul"/>
    <n v="30"/>
    <n v="2025"/>
  </r>
  <r>
    <d v="2025-07-31T00:00:00"/>
    <n v="29"/>
    <x v="15"/>
    <x v="4"/>
    <n v="1"/>
    <s v="Jul"/>
    <n v="31"/>
    <n v="2025"/>
  </r>
  <r>
    <d v="2025-07-31T00:00:00"/>
    <n v="11"/>
    <x v="4"/>
    <x v="2"/>
    <n v="1"/>
    <s v="Jul"/>
    <n v="31"/>
    <n v="2025"/>
  </r>
  <r>
    <d v="2025-07-31T00:00:00"/>
    <n v="24"/>
    <x v="2"/>
    <x v="6"/>
    <n v="1"/>
    <s v="Jul"/>
    <n v="31"/>
    <n v="2025"/>
  </r>
  <r>
    <d v="2025-07-31T00:00:00"/>
    <n v="23"/>
    <x v="24"/>
    <x v="1"/>
    <n v="1"/>
    <s v="Jul"/>
    <n v="31"/>
    <n v="2025"/>
  </r>
  <r>
    <d v="2025-07-31T00:00:00"/>
    <n v="23"/>
    <x v="24"/>
    <x v="4"/>
    <n v="1"/>
    <s v="Jul"/>
    <n v="31"/>
    <n v="2025"/>
  </r>
  <r>
    <d v="2025-07-31T00:00:00"/>
    <n v="15"/>
    <x v="23"/>
    <x v="1"/>
    <n v="1"/>
    <s v="Jul"/>
    <n v="31"/>
    <n v="2025"/>
  </r>
  <r>
    <d v="2025-07-31T00:00:00"/>
    <n v="60"/>
    <x v="16"/>
    <x v="5"/>
    <n v="1"/>
    <s v="Jul"/>
    <n v="31"/>
    <n v="2025"/>
  </r>
  <r>
    <d v="2025-07-31T00:00:00"/>
    <n v="35"/>
    <x v="39"/>
    <x v="5"/>
    <n v="1"/>
    <s v="Jul"/>
    <n v="31"/>
    <n v="2025"/>
  </r>
  <r>
    <d v="2025-07-31T00:00:00"/>
    <n v="54"/>
    <x v="1"/>
    <x v="1"/>
    <n v="1"/>
    <s v="Jul"/>
    <n v="31"/>
    <n v="2025"/>
  </r>
  <r>
    <d v="2025-07-31T00:00:00"/>
    <n v="53"/>
    <x v="52"/>
    <x v="4"/>
    <n v="1"/>
    <s v="Jul"/>
    <n v="31"/>
    <n v="2025"/>
  </r>
  <r>
    <d v="2025-07-31T00:00:00"/>
    <n v="6"/>
    <x v="29"/>
    <x v="4"/>
    <n v="1"/>
    <s v="Jul"/>
    <n v="31"/>
    <n v="2025"/>
  </r>
  <r>
    <d v="2025-07-31T00:00:00"/>
    <n v="12"/>
    <x v="25"/>
    <x v="5"/>
    <n v="1"/>
    <s v="Jul"/>
    <n v="31"/>
    <n v="2025"/>
  </r>
  <r>
    <d v="2025-07-31T00:00:00"/>
    <n v="12"/>
    <x v="25"/>
    <x v="1"/>
    <n v="1"/>
    <s v="Jul"/>
    <n v="31"/>
    <n v="2025"/>
  </r>
  <r>
    <d v="2025-07-31T00:00:00"/>
    <n v="61"/>
    <x v="26"/>
    <x v="1"/>
    <n v="1"/>
    <s v="Jul"/>
    <n v="31"/>
    <n v="2025"/>
  </r>
  <r>
    <d v="2025-07-31T00:00:00"/>
    <n v="61"/>
    <x v="26"/>
    <x v="4"/>
    <n v="1"/>
    <s v="Jul"/>
    <n v="31"/>
    <n v="2025"/>
  </r>
  <r>
    <d v="2025-07-31T00:00:00"/>
    <n v="17"/>
    <x v="32"/>
    <x v="2"/>
    <n v="1"/>
    <s v="Jul"/>
    <n v="31"/>
    <n v="2025"/>
  </r>
  <r>
    <d v="2025-07-31T00:00:00"/>
    <n v="33"/>
    <x v="45"/>
    <x v="0"/>
    <n v="1"/>
    <s v="Jul"/>
    <n v="31"/>
    <n v="2025"/>
  </r>
  <r>
    <d v="2025-07-31T00:00:00"/>
    <n v="33"/>
    <x v="45"/>
    <x v="4"/>
    <n v="1"/>
    <s v="Jul"/>
    <n v="31"/>
    <n v="2025"/>
  </r>
  <r>
    <d v="2025-07-31T00:00:00"/>
    <n v="26"/>
    <x v="12"/>
    <x v="4"/>
    <n v="1"/>
    <s v="Jul"/>
    <n v="31"/>
    <n v="2025"/>
  </r>
  <r>
    <d v="2025-07-31T00:00:00"/>
    <n v="34"/>
    <x v="8"/>
    <x v="1"/>
    <n v="1"/>
    <s v="Jul"/>
    <n v="31"/>
    <n v="2025"/>
  </r>
  <r>
    <d v="2025-07-31T00:00:00"/>
    <n v="50"/>
    <x v="10"/>
    <x v="4"/>
    <n v="1"/>
    <s v="Jul"/>
    <n v="31"/>
    <n v="2025"/>
  </r>
  <r>
    <d v="2025-07-31T00:00:00"/>
    <n v="50"/>
    <x v="10"/>
    <x v="1"/>
    <n v="1"/>
    <s v="Jul"/>
    <n v="31"/>
    <n v="2025"/>
  </r>
  <r>
    <d v="2025-07-31T00:00:00"/>
    <n v="21"/>
    <x v="37"/>
    <x v="5"/>
    <n v="1"/>
    <s v="Jul"/>
    <n v="31"/>
    <n v="2025"/>
  </r>
  <r>
    <d v="2025-07-31T00:00:00"/>
    <n v="45"/>
    <x v="20"/>
    <x v="0"/>
    <n v="1"/>
    <s v="Jul"/>
    <n v="31"/>
    <n v="2025"/>
  </r>
  <r>
    <d v="2025-07-31T00:00:00"/>
    <n v="29"/>
    <x v="15"/>
    <x v="4"/>
    <n v="1"/>
    <s v="Jul"/>
    <n v="31"/>
    <n v="2025"/>
  </r>
  <r>
    <d v="2025-07-31T00:00:00"/>
    <n v="40"/>
    <x v="5"/>
    <x v="4"/>
    <n v="1"/>
    <s v="Jul"/>
    <n v="31"/>
    <n v="2025"/>
  </r>
  <r>
    <d v="2025-07-31T00:00:00"/>
    <n v="32"/>
    <x v="54"/>
    <x v="5"/>
    <n v="1"/>
    <s v="Jul"/>
    <n v="31"/>
    <n v="2025"/>
  </r>
  <r>
    <d v="2025-07-31T00:00:00"/>
    <n v="26"/>
    <x v="12"/>
    <x v="4"/>
    <n v="1"/>
    <s v="Jul"/>
    <n v="31"/>
    <n v="2025"/>
  </r>
  <r>
    <d v="2025-07-31T00:00:00"/>
    <n v="4"/>
    <x v="13"/>
    <x v="5"/>
    <n v="1"/>
    <s v="Jul"/>
    <n v="31"/>
    <n v="2025"/>
  </r>
  <r>
    <d v="2025-07-31T00:00:00"/>
    <n v="4"/>
    <x v="13"/>
    <x v="4"/>
    <n v="1"/>
    <s v="Jul"/>
    <n v="31"/>
    <n v="2025"/>
  </r>
  <r>
    <d v="2025-07-31T00:00:00"/>
    <n v="13"/>
    <x v="44"/>
    <x v="1"/>
    <n v="1"/>
    <s v="Jul"/>
    <n v="31"/>
    <n v="2025"/>
  </r>
  <r>
    <d v="2025-07-31T00:00:00"/>
    <n v="13"/>
    <x v="44"/>
    <x v="7"/>
    <n v="1"/>
    <s v="Jul"/>
    <n v="31"/>
    <n v="2025"/>
  </r>
  <r>
    <d v="2025-07-31T00:00:00"/>
    <n v="14"/>
    <x v="19"/>
    <x v="1"/>
    <n v="1"/>
    <s v="Jul"/>
    <n v="31"/>
    <n v="2025"/>
  </r>
  <r>
    <d v="2025-07-31T00:00:00"/>
    <n v="56"/>
    <x v="55"/>
    <x v="13"/>
    <n v="1"/>
    <s v="Jul"/>
    <n v="31"/>
    <n v="2025"/>
  </r>
  <r>
    <d v="2025-07-31T00:00:00"/>
    <n v="28"/>
    <x v="56"/>
    <x v="13"/>
    <n v="1"/>
    <s v="Jul"/>
    <n v="31"/>
    <n v="2025"/>
  </r>
  <r>
    <d v="2025-08-01T00:00:00"/>
    <n v="50"/>
    <x v="10"/>
    <x v="4"/>
    <n v="1"/>
    <s v="Ago"/>
    <n v="1"/>
    <n v="2025"/>
  </r>
  <r>
    <d v="2025-08-01T00:00:00"/>
    <n v="6"/>
    <x v="29"/>
    <x v="4"/>
    <n v="1"/>
    <s v="Ago"/>
    <n v="1"/>
    <n v="2025"/>
  </r>
  <r>
    <d v="2025-08-01T00:00:00"/>
    <n v="34"/>
    <x v="8"/>
    <x v="4"/>
    <n v="1"/>
    <s v="Ago"/>
    <n v="1"/>
    <n v="2025"/>
  </r>
  <r>
    <d v="2025-08-01T00:00:00"/>
    <n v="35"/>
    <x v="39"/>
    <x v="4"/>
    <n v="1"/>
    <s v="Ago"/>
    <n v="1"/>
    <n v="2025"/>
  </r>
  <r>
    <d v="2025-08-01T00:00:00"/>
    <n v="35"/>
    <x v="39"/>
    <x v="10"/>
    <n v="1"/>
    <s v="Ago"/>
    <n v="1"/>
    <n v="2025"/>
  </r>
  <r>
    <d v="2025-08-01T00:00:00"/>
    <n v="34"/>
    <x v="8"/>
    <x v="5"/>
    <n v="1"/>
    <s v="Ago"/>
    <n v="1"/>
    <n v="2025"/>
  </r>
  <r>
    <d v="2025-08-01T00:00:00"/>
    <n v="53"/>
    <x v="52"/>
    <x v="4"/>
    <n v="1"/>
    <s v="Ago"/>
    <n v="1"/>
    <n v="2025"/>
  </r>
  <r>
    <d v="2025-08-01T00:00:00"/>
    <n v="33"/>
    <x v="45"/>
    <x v="5"/>
    <n v="1"/>
    <s v="Ago"/>
    <n v="1"/>
    <n v="2025"/>
  </r>
  <r>
    <d v="2025-08-01T00:00:00"/>
    <n v="33"/>
    <x v="45"/>
    <x v="14"/>
    <n v="1"/>
    <s v="Ago"/>
    <n v="1"/>
    <n v="2025"/>
  </r>
  <r>
    <d v="2025-08-01T00:00:00"/>
    <n v="33"/>
    <x v="45"/>
    <x v="6"/>
    <n v="1"/>
    <s v="Ago"/>
    <n v="1"/>
    <n v="2025"/>
  </r>
  <r>
    <d v="2025-08-01T00:00:00"/>
    <n v="61"/>
    <x v="26"/>
    <x v="1"/>
    <n v="1"/>
    <s v="Ago"/>
    <n v="1"/>
    <n v="2025"/>
  </r>
  <r>
    <d v="2025-08-01T00:00:00"/>
    <n v="40"/>
    <x v="5"/>
    <x v="5"/>
    <n v="1"/>
    <s v="Ago"/>
    <n v="1"/>
    <n v="2025"/>
  </r>
  <r>
    <d v="2025-08-01T00:00:00"/>
    <n v="40"/>
    <x v="5"/>
    <x v="1"/>
    <n v="1"/>
    <s v="Ago"/>
    <n v="1"/>
    <n v="2025"/>
  </r>
  <r>
    <d v="2025-08-01T00:00:00"/>
    <n v="29"/>
    <x v="15"/>
    <x v="4"/>
    <n v="1"/>
    <s v="Ago"/>
    <n v="1"/>
    <n v="2025"/>
  </r>
  <r>
    <d v="2025-08-01T00:00:00"/>
    <n v="37"/>
    <x v="57"/>
    <x v="4"/>
    <n v="1"/>
    <s v="Ago"/>
    <n v="1"/>
    <n v="2025"/>
  </r>
  <r>
    <d v="2025-08-01T00:00:00"/>
    <n v="47"/>
    <x v="7"/>
    <x v="4"/>
    <n v="1"/>
    <s v="Ago"/>
    <n v="1"/>
    <n v="2025"/>
  </r>
  <r>
    <d v="2025-08-04T00:00:00"/>
    <n v="29"/>
    <x v="15"/>
    <x v="1"/>
    <n v="1"/>
    <s v="Ago"/>
    <n v="4"/>
    <n v="2025"/>
  </r>
  <r>
    <d v="2025-08-04T00:00:00"/>
    <n v="23"/>
    <x v="24"/>
    <x v="2"/>
    <n v="1"/>
    <s v="Ago"/>
    <n v="4"/>
    <n v="2025"/>
  </r>
  <r>
    <d v="2025-08-04T00:00:00"/>
    <n v="49"/>
    <x v="17"/>
    <x v="0"/>
    <n v="1"/>
    <s v="Ago"/>
    <n v="4"/>
    <n v="2025"/>
  </r>
  <r>
    <d v="2025-08-05T00:00:00"/>
    <n v="40"/>
    <x v="5"/>
    <x v="0"/>
    <n v="1"/>
    <s v="Ago"/>
    <n v="5"/>
    <n v="2025"/>
  </r>
  <r>
    <d v="2025-08-05T00:00:00"/>
    <n v="62"/>
    <x v="40"/>
    <x v="4"/>
    <n v="1"/>
    <s v="Ago"/>
    <n v="5"/>
    <n v="2025"/>
  </r>
  <r>
    <d v="2025-08-05T00:00:00"/>
    <n v="4"/>
    <x v="13"/>
    <x v="4"/>
    <n v="1"/>
    <s v="Ago"/>
    <n v="5"/>
    <n v="2025"/>
  </r>
  <r>
    <d v="2025-08-05T00:00:00"/>
    <n v="66"/>
    <x v="58"/>
    <x v="4"/>
    <n v="1"/>
    <s v="Ago"/>
    <n v="5"/>
    <n v="2025"/>
  </r>
  <r>
    <d v="2025-08-05T00:00:00"/>
    <n v="25"/>
    <x v="18"/>
    <x v="4"/>
    <n v="1"/>
    <s v="Ago"/>
    <n v="5"/>
    <n v="2025"/>
  </r>
  <r>
    <d v="2025-08-05T00:00:00"/>
    <n v="60"/>
    <x v="16"/>
    <x v="1"/>
    <n v="1"/>
    <s v="Ago"/>
    <n v="5"/>
    <n v="2025"/>
  </r>
  <r>
    <d v="2025-08-05T00:00:00"/>
    <n v="9"/>
    <x v="3"/>
    <x v="2"/>
    <n v="1"/>
    <s v="Ago"/>
    <n v="5"/>
    <n v="2025"/>
  </r>
  <r>
    <d v="2025-08-05T00:00:00"/>
    <n v="2"/>
    <x v="34"/>
    <x v="5"/>
    <n v="1"/>
    <s v="Ago"/>
    <n v="5"/>
    <n v="2025"/>
  </r>
  <r>
    <d v="2025-08-06T00:00:00"/>
    <n v="39"/>
    <x v="38"/>
    <x v="7"/>
    <n v="1"/>
    <s v="Ago"/>
    <n v="6"/>
    <n v="2025"/>
  </r>
  <r>
    <d v="2025-08-06T00:00:00"/>
    <n v="39"/>
    <x v="38"/>
    <x v="1"/>
    <n v="1"/>
    <s v="Ago"/>
    <n v="6"/>
    <n v="2025"/>
  </r>
  <r>
    <d v="2025-08-06T00:00:00"/>
    <n v="35"/>
    <x v="39"/>
    <x v="2"/>
    <n v="1"/>
    <s v="Ago"/>
    <n v="6"/>
    <n v="2025"/>
  </r>
  <r>
    <d v="2025-08-06T00:00:00"/>
    <n v="30"/>
    <x v="6"/>
    <x v="2"/>
    <n v="1"/>
    <s v="Ago"/>
    <n v="6"/>
    <n v="2025"/>
  </r>
  <r>
    <d v="2025-08-06T00:00:00"/>
    <n v="20"/>
    <x v="35"/>
    <x v="6"/>
    <n v="1"/>
    <s v="Ago"/>
    <n v="6"/>
    <n v="2025"/>
  </r>
  <r>
    <d v="2025-08-06T00:00:00"/>
    <n v="60"/>
    <x v="16"/>
    <x v="7"/>
    <n v="1"/>
    <s v="Ago"/>
    <n v="6"/>
    <n v="2025"/>
  </r>
  <r>
    <d v="2025-08-06T00:00:00"/>
    <n v="47"/>
    <x v="7"/>
    <x v="4"/>
    <n v="1"/>
    <s v="Ago"/>
    <n v="6"/>
    <n v="2025"/>
  </r>
  <r>
    <d v="2025-08-06T00:00:00"/>
    <n v="67"/>
    <x v="59"/>
    <x v="4"/>
    <n v="1"/>
    <s v="Ago"/>
    <n v="6"/>
    <n v="2025"/>
  </r>
  <r>
    <d v="2025-08-06T00:00:00"/>
    <n v="29"/>
    <x v="15"/>
    <x v="4"/>
    <n v="1"/>
    <s v="Ago"/>
    <n v="6"/>
    <n v="2025"/>
  </r>
  <r>
    <d v="2025-08-06T00:00:00"/>
    <n v="62"/>
    <x v="40"/>
    <x v="4"/>
    <n v="1"/>
    <s v="Ago"/>
    <n v="6"/>
    <n v="2025"/>
  </r>
  <r>
    <d v="2025-08-06T00:00:00"/>
    <n v="3"/>
    <x v="28"/>
    <x v="4"/>
    <n v="1"/>
    <s v="Ago"/>
    <n v="6"/>
    <n v="2025"/>
  </r>
  <r>
    <d v="2025-08-06T00:00:00"/>
    <n v="25"/>
    <x v="18"/>
    <x v="4"/>
    <n v="1"/>
    <s v="Ago"/>
    <n v="6"/>
    <n v="2025"/>
  </r>
  <r>
    <d v="2025-08-06T00:00:00"/>
    <n v="39"/>
    <x v="38"/>
    <x v="4"/>
    <n v="1"/>
    <s v="Ago"/>
    <n v="6"/>
    <n v="2025"/>
  </r>
  <r>
    <d v="2025-08-06T00:00:00"/>
    <n v="23"/>
    <x v="24"/>
    <x v="4"/>
    <n v="1"/>
    <s v="Ago"/>
    <n v="6"/>
    <n v="2025"/>
  </r>
  <r>
    <d v="2025-08-07T00:00:00"/>
    <n v="61"/>
    <x v="26"/>
    <x v="6"/>
    <n v="1"/>
    <s v="Ago"/>
    <n v="7"/>
    <n v="2025"/>
  </r>
  <r>
    <d v="2025-08-07T00:00:00"/>
    <n v="60"/>
    <x v="16"/>
    <x v="4"/>
    <n v="1"/>
    <s v="Ago"/>
    <n v="7"/>
    <n v="2025"/>
  </r>
  <r>
    <d v="2025-08-07T00:00:00"/>
    <n v="35"/>
    <x v="39"/>
    <x v="0"/>
    <n v="1"/>
    <s v="Ago"/>
    <n v="7"/>
    <n v="2025"/>
  </r>
  <r>
    <d v="2025-08-07T00:00:00"/>
    <n v="35"/>
    <x v="39"/>
    <x v="5"/>
    <n v="1"/>
    <s v="Ago"/>
    <n v="7"/>
    <n v="2025"/>
  </r>
  <r>
    <d v="2025-08-07T00:00:00"/>
    <n v="45"/>
    <x v="20"/>
    <x v="1"/>
    <n v="1"/>
    <s v="Ago"/>
    <n v="7"/>
    <n v="2025"/>
  </r>
  <r>
    <d v="2025-08-07T00:00:00"/>
    <n v="3"/>
    <x v="28"/>
    <x v="3"/>
    <n v="1"/>
    <s v="Ago"/>
    <n v="7"/>
    <n v="2025"/>
  </r>
  <r>
    <d v="2025-08-07T00:00:00"/>
    <n v="3"/>
    <x v="28"/>
    <x v="1"/>
    <n v="1"/>
    <s v="Ago"/>
    <n v="7"/>
    <n v="2025"/>
  </r>
  <r>
    <d v="2025-08-07T00:00:00"/>
    <n v="3"/>
    <x v="28"/>
    <x v="4"/>
    <n v="1"/>
    <s v="Ago"/>
    <n v="7"/>
    <n v="2025"/>
  </r>
  <r>
    <d v="2025-08-07T00:00:00"/>
    <n v="66"/>
    <x v="58"/>
    <x v="4"/>
    <n v="1"/>
    <s v="Ago"/>
    <n v="7"/>
    <n v="2025"/>
  </r>
  <r>
    <d v="2025-08-07T00:00:00"/>
    <n v="25"/>
    <x v="18"/>
    <x v="4"/>
    <n v="1"/>
    <s v="Ago"/>
    <n v="7"/>
    <n v="2025"/>
  </r>
  <r>
    <d v="2025-08-07T00:00:00"/>
    <n v="67"/>
    <x v="59"/>
    <x v="1"/>
    <n v="1"/>
    <s v="Ago"/>
    <n v="7"/>
    <n v="2025"/>
  </r>
  <r>
    <d v="2025-08-07T00:00:00"/>
    <n v="34"/>
    <x v="8"/>
    <x v="4"/>
    <n v="1"/>
    <s v="Ago"/>
    <n v="7"/>
    <n v="2025"/>
  </r>
  <r>
    <d v="2025-08-07T00:00:00"/>
    <n v="21"/>
    <x v="37"/>
    <x v="4"/>
    <n v="1"/>
    <s v="Ago"/>
    <n v="7"/>
    <n v="2025"/>
  </r>
  <r>
    <d v="2025-08-07T00:00:00"/>
    <n v="62"/>
    <x v="40"/>
    <x v="4"/>
    <n v="1"/>
    <s v="Ago"/>
    <n v="7"/>
    <n v="2025"/>
  </r>
  <r>
    <d v="2025-08-08T00:00:00"/>
    <n v="47"/>
    <x v="7"/>
    <x v="4"/>
    <n v="1"/>
    <s v="Ago"/>
    <n v="8"/>
    <n v="2025"/>
  </r>
  <r>
    <d v="2025-08-08T00:00:00"/>
    <n v="4"/>
    <x v="13"/>
    <x v="4"/>
    <n v="1"/>
    <s v="Ago"/>
    <n v="8"/>
    <n v="2025"/>
  </r>
  <r>
    <d v="2025-08-08T00:00:00"/>
    <n v="2"/>
    <x v="34"/>
    <x v="4"/>
    <n v="1"/>
    <s v="Ago"/>
    <n v="8"/>
    <n v="2025"/>
  </r>
  <r>
    <d v="2025-08-08T00:00:00"/>
    <n v="20"/>
    <x v="35"/>
    <x v="1"/>
    <n v="1"/>
    <s v="Ago"/>
    <n v="8"/>
    <n v="2025"/>
  </r>
  <r>
    <d v="2025-08-08T00:00:00"/>
    <n v="43"/>
    <x v="43"/>
    <x v="4"/>
    <n v="1"/>
    <s v="Ago"/>
    <n v="8"/>
    <n v="2025"/>
  </r>
  <r>
    <d v="2025-08-08T00:00:00"/>
    <n v="21"/>
    <x v="37"/>
    <x v="4"/>
    <n v="1"/>
    <s v="Ago"/>
    <n v="8"/>
    <n v="2025"/>
  </r>
  <r>
    <d v="2025-08-08T00:00:00"/>
    <n v="23"/>
    <x v="24"/>
    <x v="4"/>
    <n v="1"/>
    <s v="Ago"/>
    <n v="8"/>
    <n v="2025"/>
  </r>
  <r>
    <d v="2025-08-08T00:00:00"/>
    <n v="2"/>
    <x v="34"/>
    <x v="2"/>
    <n v="1"/>
    <s v="Ago"/>
    <n v="8"/>
    <n v="2025"/>
  </r>
  <r>
    <d v="2025-08-08T00:00:00"/>
    <n v="40"/>
    <x v="5"/>
    <x v="5"/>
    <n v="1"/>
    <s v="Ago"/>
    <n v="8"/>
    <n v="2025"/>
  </r>
  <r>
    <d v="2025-08-08T00:00:00"/>
    <n v="40"/>
    <x v="5"/>
    <x v="4"/>
    <n v="1"/>
    <s v="Ago"/>
    <n v="8"/>
    <n v="2025"/>
  </r>
  <r>
    <d v="2025-08-08T00:00:00"/>
    <n v="42"/>
    <x v="11"/>
    <x v="4"/>
    <n v="1"/>
    <s v="Ago"/>
    <n v="8"/>
    <n v="2025"/>
  </r>
  <r>
    <d v="2025-08-08T00:00:00"/>
    <n v="29"/>
    <x v="15"/>
    <x v="4"/>
    <n v="1"/>
    <s v="Ago"/>
    <n v="8"/>
    <n v="2025"/>
  </r>
  <r>
    <d v="2025-08-08T00:00:00"/>
    <n v="53"/>
    <x v="52"/>
    <x v="7"/>
    <n v="1"/>
    <s v="Ago"/>
    <n v="8"/>
    <n v="2025"/>
  </r>
  <r>
    <d v="2025-08-08T00:00:00"/>
    <n v="53"/>
    <x v="52"/>
    <x v="1"/>
    <n v="1"/>
    <s v="Ago"/>
    <n v="8"/>
    <n v="2025"/>
  </r>
  <r>
    <d v="2025-08-08T00:00:00"/>
    <n v="53"/>
    <x v="52"/>
    <x v="5"/>
    <n v="1"/>
    <s v="Ago"/>
    <n v="8"/>
    <n v="2025"/>
  </r>
  <r>
    <d v="2025-08-08T00:00:00"/>
    <n v="42"/>
    <x v="11"/>
    <x v="4"/>
    <n v="1"/>
    <s v="Ago"/>
    <n v="8"/>
    <n v="2025"/>
  </r>
  <r>
    <d v="2025-08-08T00:00:00"/>
    <n v="34"/>
    <x v="8"/>
    <x v="1"/>
    <n v="1"/>
    <s v="Ago"/>
    <n v="8"/>
    <n v="2025"/>
  </r>
  <r>
    <d v="2025-08-08T00:00:00"/>
    <n v="34"/>
    <x v="8"/>
    <x v="4"/>
    <n v="1"/>
    <s v="Ago"/>
    <n v="8"/>
    <n v="2025"/>
  </r>
  <r>
    <d v="2025-08-08T00:00:00"/>
    <n v="53"/>
    <x v="52"/>
    <x v="2"/>
    <n v="1"/>
    <s v="Ago"/>
    <n v="8"/>
    <n v="2025"/>
  </r>
  <r>
    <d v="2025-08-11T00:00:00"/>
    <n v="49"/>
    <x v="17"/>
    <x v="2"/>
    <n v="1"/>
    <s v="Ago"/>
    <n v="11"/>
    <n v="2025"/>
  </r>
  <r>
    <d v="2025-08-11T00:00:00"/>
    <n v="23"/>
    <x v="24"/>
    <x v="4"/>
    <n v="1"/>
    <s v="Ago"/>
    <n v="11"/>
    <n v="2025"/>
  </r>
  <r>
    <d v="2025-08-11T00:00:00"/>
    <n v="29"/>
    <x v="15"/>
    <x v="4"/>
    <n v="1"/>
    <s v="Ago"/>
    <n v="11"/>
    <n v="2025"/>
  </r>
  <r>
    <d v="2025-08-11T00:00:00"/>
    <n v="66"/>
    <x v="58"/>
    <x v="1"/>
    <n v="1"/>
    <s v="Ago"/>
    <n v="11"/>
    <n v="2025"/>
  </r>
  <r>
    <d v="2025-08-11T00:00:00"/>
    <n v="62"/>
    <x v="40"/>
    <x v="4"/>
    <n v="1"/>
    <s v="Ago"/>
    <n v="11"/>
    <n v="2025"/>
  </r>
  <r>
    <d v="2025-08-11T00:00:00"/>
    <n v="47"/>
    <x v="7"/>
    <x v="4"/>
    <n v="1"/>
    <s v="Ago"/>
    <n v="11"/>
    <n v="2025"/>
  </r>
  <r>
    <d v="2025-08-12T00:00:00"/>
    <n v="43"/>
    <x v="43"/>
    <x v="7"/>
    <n v="1"/>
    <s v="Ago"/>
    <n v="12"/>
    <n v="2025"/>
  </r>
  <r>
    <d v="2025-08-12T00:00:00"/>
    <n v="68"/>
    <x v="60"/>
    <x v="4"/>
    <n v="1"/>
    <s v="Ago"/>
    <n v="12"/>
    <n v="2025"/>
  </r>
  <r>
    <d v="2025-08-12T00:00:00"/>
    <n v="29"/>
    <x v="15"/>
    <x v="4"/>
    <n v="1"/>
    <s v="Ago"/>
    <n v="12"/>
    <n v="2025"/>
  </r>
  <r>
    <d v="2025-08-12T00:00:00"/>
    <n v="51"/>
    <x v="31"/>
    <x v="4"/>
    <n v="1"/>
    <s v="Ago"/>
    <n v="12"/>
    <n v="2025"/>
  </r>
  <r>
    <d v="2025-08-12T00:00:00"/>
    <n v="62"/>
    <x v="40"/>
    <x v="4"/>
    <n v="1"/>
    <s v="Ago"/>
    <n v="12"/>
    <n v="2025"/>
  </r>
  <r>
    <d v="2025-08-13T00:00:00"/>
    <n v="34"/>
    <x v="8"/>
    <x v="1"/>
    <n v="1"/>
    <s v="Ago"/>
    <n v="13"/>
    <n v="2025"/>
  </r>
  <r>
    <d v="2025-08-13T00:00:00"/>
    <n v="3"/>
    <x v="28"/>
    <x v="4"/>
    <n v="1"/>
    <s v="Ago"/>
    <n v="13"/>
    <n v="2025"/>
  </r>
  <r>
    <d v="2025-08-13T00:00:00"/>
    <n v="3"/>
    <x v="28"/>
    <x v="3"/>
    <n v="1"/>
    <s v="Ago"/>
    <n v="13"/>
    <n v="2025"/>
  </r>
  <r>
    <d v="2025-08-13T00:00:00"/>
    <n v="29"/>
    <x v="15"/>
    <x v="4"/>
    <n v="1"/>
    <s v="Ago"/>
    <n v="13"/>
    <n v="2025"/>
  </r>
  <r>
    <d v="2025-08-13T00:00:00"/>
    <n v="29"/>
    <x v="15"/>
    <x v="3"/>
    <n v="1"/>
    <s v="Ago"/>
    <n v="13"/>
    <n v="2025"/>
  </r>
  <r>
    <d v="2025-08-13T00:00:00"/>
    <n v="14"/>
    <x v="19"/>
    <x v="4"/>
    <n v="1"/>
    <s v="Ago"/>
    <n v="13"/>
    <n v="2025"/>
  </r>
  <r>
    <d v="2025-08-13T00:00:00"/>
    <n v="62"/>
    <x v="40"/>
    <x v="6"/>
    <n v="1"/>
    <s v="Ago"/>
    <n v="13"/>
    <n v="2025"/>
  </r>
  <r>
    <d v="2025-08-13T00:00:00"/>
    <n v="62"/>
    <x v="40"/>
    <x v="5"/>
    <n v="1"/>
    <s v="Ago"/>
    <n v="13"/>
    <n v="2025"/>
  </r>
  <r>
    <d v="2025-08-13T00:00:00"/>
    <n v="40"/>
    <x v="5"/>
    <x v="5"/>
    <n v="1"/>
    <s v="Ago"/>
    <n v="13"/>
    <n v="2025"/>
  </r>
  <r>
    <d v="2025-08-13T00:00:00"/>
    <n v="29"/>
    <x v="15"/>
    <x v="4"/>
    <n v="1"/>
    <s v="Ago"/>
    <n v="13"/>
    <n v="2025"/>
  </r>
  <r>
    <d v="2025-08-13T00:00:00"/>
    <n v="43"/>
    <x v="43"/>
    <x v="5"/>
    <n v="1"/>
    <s v="Ago"/>
    <n v="13"/>
    <n v="2025"/>
  </r>
  <r>
    <d v="2025-08-13T00:00:00"/>
    <n v="43"/>
    <x v="43"/>
    <x v="4"/>
    <n v="1"/>
    <s v="Ago"/>
    <n v="13"/>
    <n v="2025"/>
  </r>
  <r>
    <d v="2025-08-13T00:00:00"/>
    <n v="23"/>
    <x v="24"/>
    <x v="4"/>
    <n v="1"/>
    <s v="Ago"/>
    <n v="13"/>
    <n v="2025"/>
  </r>
  <r>
    <d v="2025-08-13T00:00:00"/>
    <n v="50"/>
    <x v="10"/>
    <x v="1"/>
    <n v="1"/>
    <s v="Ago"/>
    <n v="13"/>
    <n v="2025"/>
  </r>
  <r>
    <d v="2025-08-13T00:00:00"/>
    <n v="21"/>
    <x v="37"/>
    <x v="5"/>
    <n v="1"/>
    <s v="Ago"/>
    <n v="13"/>
    <n v="2025"/>
  </r>
  <r>
    <d v="2025-08-13T00:00:00"/>
    <n v="3"/>
    <x v="28"/>
    <x v="4"/>
    <n v="1"/>
    <s v="Ago"/>
    <n v="13"/>
    <n v="2025"/>
  </r>
  <r>
    <d v="2025-08-13T00:00:00"/>
    <n v="29"/>
    <x v="15"/>
    <x v="4"/>
    <n v="1"/>
    <s v="Ago"/>
    <n v="13"/>
    <n v="2025"/>
  </r>
  <r>
    <d v="2025-08-13T00:00:00"/>
    <n v="50"/>
    <x v="10"/>
    <x v="1"/>
    <n v="1"/>
    <s v="Ago"/>
    <n v="13"/>
    <n v="2025"/>
  </r>
  <r>
    <d v="2025-08-13T00:00:00"/>
    <n v="11"/>
    <x v="4"/>
    <x v="2"/>
    <n v="1"/>
    <s v="Ago"/>
    <n v="13"/>
    <n v="2025"/>
  </r>
  <r>
    <d v="2025-08-13T00:00:00"/>
    <n v="68"/>
    <x v="60"/>
    <x v="4"/>
    <n v="1"/>
    <s v="Ago"/>
    <n v="13"/>
    <n v="2025"/>
  </r>
  <r>
    <d v="2025-08-14T00:00:00"/>
    <n v="2"/>
    <x v="34"/>
    <x v="5"/>
    <n v="1"/>
    <s v="Ago"/>
    <n v="14"/>
    <n v="2025"/>
  </r>
  <r>
    <d v="2025-08-14T00:00:00"/>
    <n v="34"/>
    <x v="8"/>
    <x v="1"/>
    <n v="1"/>
    <s v="Ago"/>
    <n v="14"/>
    <n v="2025"/>
  </r>
  <r>
    <d v="2025-08-14T00:00:00"/>
    <n v="15"/>
    <x v="23"/>
    <x v="4"/>
    <n v="1"/>
    <s v="Ago"/>
    <n v="14"/>
    <n v="2025"/>
  </r>
  <r>
    <d v="2025-08-14T00:00:00"/>
    <n v="33"/>
    <x v="45"/>
    <x v="1"/>
    <n v="1"/>
    <s v="Ago"/>
    <n v="14"/>
    <n v="2025"/>
  </r>
  <r>
    <d v="2025-08-14T00:00:00"/>
    <n v="29"/>
    <x v="15"/>
    <x v="4"/>
    <n v="1"/>
    <s v="Ago"/>
    <n v="14"/>
    <n v="2025"/>
  </r>
  <r>
    <d v="2025-08-14T00:00:00"/>
    <n v="23"/>
    <x v="24"/>
    <x v="4"/>
    <n v="1"/>
    <s v="Ago"/>
    <n v="14"/>
    <n v="2025"/>
  </r>
  <r>
    <d v="2025-08-14T00:00:00"/>
    <n v="61"/>
    <x v="26"/>
    <x v="1"/>
    <n v="1"/>
    <s v="Ago"/>
    <n v="14"/>
    <n v="2025"/>
  </r>
  <r>
    <d v="2025-08-14T00:00:00"/>
    <n v="61"/>
    <x v="26"/>
    <x v="4"/>
    <n v="1"/>
    <s v="Ago"/>
    <n v="14"/>
    <n v="2025"/>
  </r>
  <r>
    <d v="2025-08-14T00:00:00"/>
    <n v="35"/>
    <x v="39"/>
    <x v="1"/>
    <n v="1"/>
    <s v="Ago"/>
    <n v="14"/>
    <n v="2025"/>
  </r>
  <r>
    <d v="2025-08-14T00:00:00"/>
    <n v="35"/>
    <x v="39"/>
    <x v="4"/>
    <n v="1"/>
    <s v="Ago"/>
    <n v="14"/>
    <n v="2025"/>
  </r>
  <r>
    <d v="2025-08-14T00:00:00"/>
    <n v="12"/>
    <x v="25"/>
    <x v="1"/>
    <n v="1"/>
    <s v="Ago"/>
    <n v="14"/>
    <n v="2025"/>
  </r>
  <r>
    <d v="2025-08-14T00:00:00"/>
    <n v="60"/>
    <x v="16"/>
    <x v="1"/>
    <n v="1"/>
    <s v="Ago"/>
    <n v="14"/>
    <n v="2025"/>
  </r>
  <r>
    <d v="2025-08-14T00:00:00"/>
    <n v="66"/>
    <x v="58"/>
    <x v="1"/>
    <n v="1"/>
    <s v="Ago"/>
    <n v="14"/>
    <n v="2025"/>
  </r>
  <r>
    <d v="2025-08-14T00:00:00"/>
    <n v="67"/>
    <x v="59"/>
    <x v="4"/>
    <n v="1"/>
    <s v="Ago"/>
    <n v="14"/>
    <n v="2025"/>
  </r>
  <r>
    <d v="2025-08-14T00:00:00"/>
    <n v="49"/>
    <x v="17"/>
    <x v="3"/>
    <n v="1"/>
    <s v="Ago"/>
    <n v="14"/>
    <n v="2025"/>
  </r>
  <r>
    <d v="2025-08-14T00:00:00"/>
    <n v="57"/>
    <x v="9"/>
    <x v="2"/>
    <n v="1"/>
    <s v="Ago"/>
    <n v="14"/>
    <n v="2025"/>
  </r>
  <r>
    <d v="2025-08-14T00:00:00"/>
    <n v="33"/>
    <x v="45"/>
    <x v="4"/>
    <n v="1"/>
    <s v="Ago"/>
    <n v="14"/>
    <n v="2025"/>
  </r>
  <r>
    <d v="2025-08-14T00:00:00"/>
    <n v="29"/>
    <x v="15"/>
    <x v="4"/>
    <n v="1"/>
    <s v="Ago"/>
    <n v="14"/>
    <n v="2025"/>
  </r>
  <r>
    <d v="2025-08-14T00:00:00"/>
    <n v="40"/>
    <x v="5"/>
    <x v="4"/>
    <n v="1"/>
    <s v="Ago"/>
    <n v="14"/>
    <n v="2025"/>
  </r>
  <r>
    <d v="2025-08-14T00:00:00"/>
    <n v="47"/>
    <x v="7"/>
    <x v="4"/>
    <n v="1"/>
    <s v="Ago"/>
    <n v="14"/>
    <n v="2025"/>
  </r>
  <r>
    <d v="2025-08-14T00:00:00"/>
    <n v="41"/>
    <x v="42"/>
    <x v="5"/>
    <n v="1"/>
    <s v="Ago"/>
    <n v="14"/>
    <n v="2025"/>
  </r>
  <r>
    <d v="2025-08-14T00:00:00"/>
    <n v="2"/>
    <x v="34"/>
    <x v="5"/>
    <n v="1"/>
    <s v="Ago"/>
    <n v="14"/>
    <n v="2025"/>
  </r>
  <r>
    <d v="2025-08-14T00:00:00"/>
    <n v="25"/>
    <x v="18"/>
    <x v="5"/>
    <n v="1"/>
    <s v="Ago"/>
    <n v="14"/>
    <n v="2025"/>
  </r>
  <r>
    <d v="2025-08-14T00:00:00"/>
    <n v="2"/>
    <x v="34"/>
    <x v="5"/>
    <n v="1"/>
    <s v="Ago"/>
    <n v="14"/>
    <n v="2025"/>
  </r>
  <r>
    <d v="2025-08-14T00:00:00"/>
    <n v="45"/>
    <x v="20"/>
    <x v="1"/>
    <n v="1"/>
    <s v="Ago"/>
    <n v="14"/>
    <n v="2025"/>
  </r>
  <r>
    <d v="2025-08-14T00:00:00"/>
    <n v="14"/>
    <x v="19"/>
    <x v="4"/>
    <n v="1"/>
    <s v="Ago"/>
    <n v="14"/>
    <n v="2025"/>
  </r>
  <r>
    <d v="2025-08-15T00:00:00"/>
    <n v="12"/>
    <x v="25"/>
    <x v="3"/>
    <n v="1"/>
    <s v="Ago"/>
    <n v="15"/>
    <d v="1905-07-17T00:00:00"/>
  </r>
  <r>
    <d v="2025-08-15T00:00:00"/>
    <n v="29"/>
    <x v="15"/>
    <x v="1"/>
    <n v="1"/>
    <s v="Ago"/>
    <n v="15"/>
    <n v="2025"/>
  </r>
  <r>
    <d v="2025-08-15T00:00:00"/>
    <n v="66"/>
    <x v="58"/>
    <x v="4"/>
    <n v="1"/>
    <s v="Ago"/>
    <n v="15"/>
    <n v="2025"/>
  </r>
  <r>
    <d v="2025-08-15T00:00:00"/>
    <n v="9"/>
    <x v="3"/>
    <x v="6"/>
    <n v="1"/>
    <s v="Ago"/>
    <n v="15"/>
    <n v="2025"/>
  </r>
  <r>
    <d v="2025-08-15T00:00:00"/>
    <n v="17"/>
    <x v="32"/>
    <x v="4"/>
    <n v="1"/>
    <s v="Ago"/>
    <n v="15"/>
    <n v="2025"/>
  </r>
  <r>
    <d v="2025-08-15T00:00:00"/>
    <n v="17"/>
    <x v="32"/>
    <x v="6"/>
    <n v="1"/>
    <s v="Ago"/>
    <n v="15"/>
    <n v="2025"/>
  </r>
  <r>
    <d v="2025-08-15T00:00:00"/>
    <n v="47"/>
    <x v="7"/>
    <x v="5"/>
    <n v="1"/>
    <s v="Ago"/>
    <n v="15"/>
    <n v="2025"/>
  </r>
  <r>
    <d v="2025-08-15T00:00:00"/>
    <n v="61"/>
    <x v="26"/>
    <x v="4"/>
    <n v="1"/>
    <s v="Ago"/>
    <n v="15"/>
    <n v="2025"/>
  </r>
  <r>
    <d v="2025-08-15T00:00:00"/>
    <n v="67"/>
    <x v="59"/>
    <x v="4"/>
    <n v="1"/>
    <s v="Ago"/>
    <n v="15"/>
    <n v="2025"/>
  </r>
  <r>
    <d v="2025-08-15T00:00:00"/>
    <n v="3"/>
    <x v="28"/>
    <x v="0"/>
    <n v="1"/>
    <s v="Ago"/>
    <n v="15"/>
    <n v="2025"/>
  </r>
  <r>
    <d v="2025-08-18T00:00:00"/>
    <n v="57"/>
    <x v="9"/>
    <x v="4"/>
    <n v="1"/>
    <s v="Ago"/>
    <n v="18"/>
    <n v="2025"/>
  </r>
  <r>
    <d v="2025-08-18T00:00:00"/>
    <n v="57"/>
    <x v="9"/>
    <x v="5"/>
    <n v="1"/>
    <s v="Ago"/>
    <n v="18"/>
    <n v="2025"/>
  </r>
  <r>
    <d v="2025-08-19T00:00:00"/>
    <n v="34"/>
    <x v="8"/>
    <x v="1"/>
    <n v="1"/>
    <s v="Ago"/>
    <n v="19"/>
    <n v="2025"/>
  </r>
  <r>
    <d v="2025-08-19T00:00:00"/>
    <n v="34"/>
    <x v="8"/>
    <x v="5"/>
    <n v="1"/>
    <s v="Ago"/>
    <n v="19"/>
    <n v="2025"/>
  </r>
  <r>
    <d v="2025-08-19T00:00:00"/>
    <n v="34"/>
    <x v="8"/>
    <x v="4"/>
    <n v="1"/>
    <s v="Ago"/>
    <n v="19"/>
    <n v="2025"/>
  </r>
  <r>
    <d v="2025-08-19T00:00:00"/>
    <n v="33"/>
    <x v="45"/>
    <x v="4"/>
    <n v="1"/>
    <s v="Ago"/>
    <n v="19"/>
    <n v="2025"/>
  </r>
  <r>
    <d v="2025-08-19T00:00:00"/>
    <n v="29"/>
    <x v="15"/>
    <x v="4"/>
    <n v="1"/>
    <s v="Ago"/>
    <n v="19"/>
    <n v="2025"/>
  </r>
  <r>
    <d v="2025-08-19T00:00:00"/>
    <n v="23"/>
    <x v="24"/>
    <x v="4"/>
    <n v="1"/>
    <s v="Ago"/>
    <n v="19"/>
    <n v="2025"/>
  </r>
  <r>
    <d v="2025-08-19T00:00:00"/>
    <n v="60"/>
    <x v="16"/>
    <x v="4"/>
    <n v="1"/>
    <s v="Ago"/>
    <n v="19"/>
    <n v="2025"/>
  </r>
  <r>
    <d v="2025-08-19T00:00:00"/>
    <n v="60"/>
    <x v="16"/>
    <x v="5"/>
    <n v="1"/>
    <s v="Ago"/>
    <n v="19"/>
    <n v="2025"/>
  </r>
  <r>
    <d v="2025-08-19T00:00:00"/>
    <n v="60"/>
    <x v="16"/>
    <x v="0"/>
    <n v="1"/>
    <s v="Ago"/>
    <n v="19"/>
    <n v="2025"/>
  </r>
  <r>
    <d v="2025-08-19T00:00:00"/>
    <n v="61"/>
    <x v="26"/>
    <x v="7"/>
    <n v="1"/>
    <s v="Ago"/>
    <n v="19"/>
    <n v="2025"/>
  </r>
  <r>
    <d v="2025-08-19T00:00:00"/>
    <n v="42"/>
    <x v="11"/>
    <x v="2"/>
    <n v="1"/>
    <s v="Ago"/>
    <n v="19"/>
    <n v="2025"/>
  </r>
  <r>
    <d v="2025-08-19T00:00:00"/>
    <n v="29"/>
    <x v="15"/>
    <x v="4"/>
    <n v="1"/>
    <s v="Ago"/>
    <n v="19"/>
    <n v="2025"/>
  </r>
  <r>
    <d v="2025-08-19T00:00:00"/>
    <n v="33"/>
    <x v="45"/>
    <x v="4"/>
    <n v="1"/>
    <s v="Ago"/>
    <n v="19"/>
    <n v="2025"/>
  </r>
  <r>
    <d v="2025-08-19T00:00:00"/>
    <n v="35"/>
    <x v="39"/>
    <x v="6"/>
    <n v="1"/>
    <s v="Ago"/>
    <n v="19"/>
    <n v="2025"/>
  </r>
  <r>
    <d v="2025-08-19T00:00:00"/>
    <n v="42"/>
    <x v="11"/>
    <x v="6"/>
    <n v="1"/>
    <s v="Ago"/>
    <n v="19"/>
    <n v="2025"/>
  </r>
  <r>
    <d v="2025-08-19T00:00:00"/>
    <n v="42"/>
    <x v="11"/>
    <x v="8"/>
    <n v="1"/>
    <s v="Ago"/>
    <n v="19"/>
    <n v="2025"/>
  </r>
  <r>
    <d v="2025-08-19T00:00:00"/>
    <n v="62"/>
    <x v="40"/>
    <x v="3"/>
    <n v="1"/>
    <s v="Ago"/>
    <n v="19"/>
    <n v="2025"/>
  </r>
  <r>
    <d v="2025-08-19T00:00:00"/>
    <n v="68"/>
    <x v="60"/>
    <x v="4"/>
    <n v="1"/>
    <s v="Ago"/>
    <n v="19"/>
    <n v="2025"/>
  </r>
  <r>
    <d v="2025-08-20T00:00:00"/>
    <n v="29"/>
    <x v="15"/>
    <x v="4"/>
    <n v="1"/>
    <s v="Ago"/>
    <n v="20"/>
    <n v="2025"/>
  </r>
  <r>
    <d v="2025-08-20T00:00:00"/>
    <n v="23"/>
    <x v="24"/>
    <x v="4"/>
    <n v="1"/>
    <s v="Ago"/>
    <n v="20"/>
    <n v="2025"/>
  </r>
  <r>
    <d v="2025-08-20T00:00:00"/>
    <n v="40"/>
    <x v="5"/>
    <x v="5"/>
    <n v="1"/>
    <s v="Ago"/>
    <n v="20"/>
    <n v="2025"/>
  </r>
  <r>
    <d v="2025-08-20T00:00:00"/>
    <n v="34"/>
    <x v="8"/>
    <x v="1"/>
    <n v="1"/>
    <s v="Ago"/>
    <n v="20"/>
    <n v="2025"/>
  </r>
  <r>
    <d v="2025-08-20T00:00:00"/>
    <n v="48"/>
    <x v="27"/>
    <x v="8"/>
    <n v="1"/>
    <s v="Ago"/>
    <n v="20"/>
    <n v="2025"/>
  </r>
  <r>
    <d v="2025-08-20T00:00:00"/>
    <n v="49"/>
    <x v="17"/>
    <x v="3"/>
    <n v="1"/>
    <s v="Ago"/>
    <n v="20"/>
    <n v="2025"/>
  </r>
  <r>
    <d v="2025-08-20T00:00:00"/>
    <n v="49"/>
    <x v="17"/>
    <x v="4"/>
    <n v="1"/>
    <s v="Ago"/>
    <n v="20"/>
    <n v="2025"/>
  </r>
  <r>
    <d v="2025-08-20T00:00:00"/>
    <n v="49"/>
    <x v="17"/>
    <x v="6"/>
    <n v="1"/>
    <s v="Ago"/>
    <n v="20"/>
    <n v="2025"/>
  </r>
  <r>
    <d v="2025-08-20T00:00:00"/>
    <n v="10"/>
    <x v="14"/>
    <x v="9"/>
    <n v="1"/>
    <s v="Ago"/>
    <n v="20"/>
    <n v="2025"/>
  </r>
  <r>
    <d v="2025-08-20T00:00:00"/>
    <n v="10"/>
    <x v="14"/>
    <x v="4"/>
    <n v="1"/>
    <s v="Ago"/>
    <n v="20"/>
    <n v="2025"/>
  </r>
  <r>
    <d v="2025-08-20T00:00:00"/>
    <n v="61"/>
    <x v="26"/>
    <x v="2"/>
    <n v="1"/>
    <s v="Ago"/>
    <n v="20"/>
    <n v="2025"/>
  </r>
  <r>
    <d v="2025-08-20T00:00:00"/>
    <n v="47"/>
    <x v="7"/>
    <x v="5"/>
    <n v="1"/>
    <s v="Ago"/>
    <n v="20"/>
    <n v="2025"/>
  </r>
  <r>
    <d v="2025-08-20T00:00:00"/>
    <n v="2"/>
    <x v="34"/>
    <x v="5"/>
    <n v="1"/>
    <s v="Ago"/>
    <n v="20"/>
    <n v="2025"/>
  </r>
  <r>
    <d v="2025-08-20T00:00:00"/>
    <n v="25"/>
    <x v="18"/>
    <x v="4"/>
    <n v="1"/>
    <s v="Ago"/>
    <n v="20"/>
    <n v="2025"/>
  </r>
  <r>
    <d v="2025-08-20T00:00:00"/>
    <n v="67"/>
    <x v="59"/>
    <x v="6"/>
    <n v="1"/>
    <s v="Ago"/>
    <n v="20"/>
    <n v="2025"/>
  </r>
  <r>
    <d v="2025-08-20T00:00:00"/>
    <n v="21"/>
    <x v="37"/>
    <x v="5"/>
    <n v="1"/>
    <s v="Ago"/>
    <n v="20"/>
    <n v="2025"/>
  </r>
  <r>
    <d v="2025-08-20T00:00:00"/>
    <n v="30"/>
    <x v="6"/>
    <x v="2"/>
    <n v="1"/>
    <s v="Ago"/>
    <n v="20"/>
    <n v="2025"/>
  </r>
  <r>
    <d v="2025-08-21T00:00:00"/>
    <n v="66"/>
    <x v="58"/>
    <x v="2"/>
    <n v="1"/>
    <s v="Ago"/>
    <n v="21"/>
    <n v="2025"/>
  </r>
  <r>
    <d v="2025-08-21T00:00:00"/>
    <n v="66"/>
    <x v="58"/>
    <x v="4"/>
    <n v="1"/>
    <s v="Ago"/>
    <n v="21"/>
    <n v="2025"/>
  </r>
  <r>
    <d v="2025-08-21T00:00:00"/>
    <n v="67"/>
    <x v="59"/>
    <x v="8"/>
    <n v="1"/>
    <s v="Ago"/>
    <n v="21"/>
    <n v="2025"/>
  </r>
  <r>
    <d v="2025-08-21T00:00:00"/>
    <n v="40"/>
    <x v="5"/>
    <x v="4"/>
    <n v="1"/>
    <s v="Ago"/>
    <n v="21"/>
    <n v="2025"/>
  </r>
  <r>
    <d v="2025-08-21T00:00:00"/>
    <n v="29"/>
    <x v="15"/>
    <x v="4"/>
    <n v="1"/>
    <s v="Ago"/>
    <n v="21"/>
    <n v="2025"/>
  </r>
  <r>
    <d v="2025-08-21T00:00:00"/>
    <n v="35"/>
    <x v="39"/>
    <x v="1"/>
    <n v="1"/>
    <s v="Ago"/>
    <n v="21"/>
    <n v="2025"/>
  </r>
  <r>
    <d v="2025-08-21T00:00:00"/>
    <n v="25"/>
    <x v="18"/>
    <x v="4"/>
    <n v="1"/>
    <s v="Ago"/>
    <n v="21"/>
    <n v="2025"/>
  </r>
  <r>
    <d v="2025-08-21T00:00:00"/>
    <n v="40"/>
    <x v="5"/>
    <x v="7"/>
    <n v="1"/>
    <s v="Ago"/>
    <n v="21"/>
    <n v="2025"/>
  </r>
  <r>
    <d v="2025-08-21T00:00:00"/>
    <n v="17"/>
    <x v="32"/>
    <x v="4"/>
    <n v="1"/>
    <s v="Ago"/>
    <n v="21"/>
    <n v="2025"/>
  </r>
  <r>
    <d v="2025-08-22T00:00:00"/>
    <n v="53"/>
    <x v="52"/>
    <x v="4"/>
    <n v="1"/>
    <s v="Ago"/>
    <n v="22"/>
    <n v="2025"/>
  </r>
  <r>
    <d v="2025-08-22T00:00:00"/>
    <n v="6"/>
    <x v="29"/>
    <x v="4"/>
    <n v="1"/>
    <s v="Ago"/>
    <n v="22"/>
    <n v="2025"/>
  </r>
  <r>
    <d v="2025-08-22T00:00:00"/>
    <n v="34"/>
    <x v="8"/>
    <x v="4"/>
    <n v="1"/>
    <s v="Ago"/>
    <n v="22"/>
    <n v="2025"/>
  </r>
  <r>
    <d v="2025-08-22T00:00:00"/>
    <n v="39"/>
    <x v="38"/>
    <x v="4"/>
    <n v="1"/>
    <s v="Ago"/>
    <n v="22"/>
    <n v="2025"/>
  </r>
  <r>
    <d v="2025-08-22T00:00:00"/>
    <n v="61"/>
    <x v="26"/>
    <x v="4"/>
    <n v="1"/>
    <s v="Ago"/>
    <n v="22"/>
    <n v="2025"/>
  </r>
  <r>
    <d v="2025-08-22T00:00:00"/>
    <n v="17"/>
    <x v="32"/>
    <x v="4"/>
    <n v="1"/>
    <s v="Ago"/>
    <n v="22"/>
    <n v="2025"/>
  </r>
  <r>
    <d v="2025-08-22T00:00:00"/>
    <n v="29"/>
    <x v="15"/>
    <x v="4"/>
    <n v="1"/>
    <s v="Ago"/>
    <n v="22"/>
    <n v="2025"/>
  </r>
  <r>
    <d v="2025-08-22T00:00:00"/>
    <n v="12"/>
    <x v="25"/>
    <x v="5"/>
    <n v="1"/>
    <s v="Ago"/>
    <n v="22"/>
    <n v="2025"/>
  </r>
  <r>
    <d v="2025-08-22T00:00:00"/>
    <n v="25"/>
    <x v="18"/>
    <x v="2"/>
    <n v="1"/>
    <s v="Ago"/>
    <n v="22"/>
    <n v="2025"/>
  </r>
  <r>
    <d v="2025-08-22T00:00:00"/>
    <n v="60"/>
    <x v="16"/>
    <x v="1"/>
    <n v="1"/>
    <s v="Ago"/>
    <n v="22"/>
    <n v="2025"/>
  </r>
  <r>
    <d v="2025-08-22T00:00:00"/>
    <n v="30"/>
    <x v="6"/>
    <x v="4"/>
    <n v="1"/>
    <s v="Ago"/>
    <n v="22"/>
    <n v="2025"/>
  </r>
  <r>
    <d v="2025-08-22T00:00:00"/>
    <n v="62"/>
    <x v="40"/>
    <x v="4"/>
    <n v="1"/>
    <s v="Ago"/>
    <n v="22"/>
    <n v="2025"/>
  </r>
  <r>
    <d v="2025-08-22T00:00:00"/>
    <n v="51"/>
    <x v="31"/>
    <x v="4"/>
    <n v="1"/>
    <s v="Ago"/>
    <n v="22"/>
    <n v="2025"/>
  </r>
  <r>
    <d v="2025-08-22T00:00:00"/>
    <n v="12"/>
    <x v="25"/>
    <x v="2"/>
    <n v="1"/>
    <s v="Ago"/>
    <n v="22"/>
    <n v="2025"/>
  </r>
  <r>
    <d v="2025-08-22T00:00:00"/>
    <n v="42"/>
    <x v="11"/>
    <x v="6"/>
    <n v="1"/>
    <s v="Ago"/>
    <n v="22"/>
    <n v="2025"/>
  </r>
  <r>
    <d v="2025-08-22T00:00:00"/>
    <n v="61"/>
    <x v="26"/>
    <x v="14"/>
    <n v="1"/>
    <s v="Ago"/>
    <n v="22"/>
    <n v="2025"/>
  </r>
  <r>
    <d v="2025-08-22T00:00:00"/>
    <n v="20"/>
    <x v="35"/>
    <x v="1"/>
    <n v="1"/>
    <s v="Ago"/>
    <n v="22"/>
    <n v="2025"/>
  </r>
  <r>
    <d v="2025-08-22T00:00:00"/>
    <n v="2"/>
    <x v="34"/>
    <x v="5"/>
    <n v="1"/>
    <s v="Ago"/>
    <n v="22"/>
    <n v="2025"/>
  </r>
  <r>
    <d v="2025-08-22T00:00:00"/>
    <n v="62"/>
    <x v="40"/>
    <x v="6"/>
    <n v="1"/>
    <s v="Ago"/>
    <n v="22"/>
    <n v="2025"/>
  </r>
  <r>
    <d v="2025-08-22T00:00:00"/>
    <n v="14"/>
    <x v="19"/>
    <x v="4"/>
    <n v="1"/>
    <s v="Ago"/>
    <n v="22"/>
    <n v="2025"/>
  </r>
  <r>
    <d v="2025-08-23T00:00:00"/>
    <n v="12"/>
    <x v="25"/>
    <x v="5"/>
    <n v="1"/>
    <s v="Ago"/>
    <n v="23"/>
    <n v="2025"/>
  </r>
  <r>
    <d v="2025-08-23T00:00:00"/>
    <n v="13"/>
    <x v="44"/>
    <x v="5"/>
    <n v="1"/>
    <s v="Ago"/>
    <n v="23"/>
    <n v="2025"/>
  </r>
  <r>
    <d v="2025-08-23T00:00:00"/>
    <n v="13"/>
    <x v="44"/>
    <x v="3"/>
    <n v="1"/>
    <s v="Ago"/>
    <n v="23"/>
    <n v="2025"/>
  </r>
  <r>
    <d v="2025-08-25T00:00:00"/>
    <n v="6"/>
    <x v="29"/>
    <x v="5"/>
    <n v="1"/>
    <s v="Ago"/>
    <n v="25"/>
    <n v="2025"/>
  </r>
  <r>
    <d v="2025-08-25T00:00:00"/>
    <n v="49"/>
    <x v="17"/>
    <x v="15"/>
    <n v="1"/>
    <s v="Ago"/>
    <n v="25"/>
    <n v="2025"/>
  </r>
  <r>
    <d v="2025-08-25T00:00:00"/>
    <n v="47"/>
    <x v="7"/>
    <x v="5"/>
    <n v="1"/>
    <s v="Ago"/>
    <n v="25"/>
    <n v="2025"/>
  </r>
  <r>
    <d v="2025-08-25T00:00:00"/>
    <n v="42"/>
    <x v="11"/>
    <x v="6"/>
    <n v="1"/>
    <s v="Ago"/>
    <n v="25"/>
    <n v="2025"/>
  </r>
  <r>
    <d v="2025-08-25T00:00:00"/>
    <n v="12"/>
    <x v="25"/>
    <x v="3"/>
    <n v="1"/>
    <s v="Ago"/>
    <n v="25"/>
    <n v="2025"/>
  </r>
  <r>
    <d v="2025-08-25T00:00:00"/>
    <n v="54"/>
    <x v="1"/>
    <x v="11"/>
    <n v="1"/>
    <s v="Ago"/>
    <n v="25"/>
    <n v="2025"/>
  </r>
  <r>
    <d v="2025-08-25T00:00:00"/>
    <n v="21"/>
    <x v="37"/>
    <x v="11"/>
    <n v="1"/>
    <s v="Ago"/>
    <n v="25"/>
    <n v="2025"/>
  </r>
  <r>
    <d v="2025-08-25T00:00:00"/>
    <n v="14"/>
    <x v="19"/>
    <x v="6"/>
    <n v="1"/>
    <s v="Ago"/>
    <n v="25"/>
    <n v="2025"/>
  </r>
  <r>
    <d v="2025-08-26T00:00:00"/>
    <n v="51"/>
    <x v="31"/>
    <x v="2"/>
    <n v="1"/>
    <s v="Ago"/>
    <n v="26"/>
    <n v="2025"/>
  </r>
  <r>
    <d v="2025-08-26T00:00:00"/>
    <n v="62"/>
    <x v="40"/>
    <x v="4"/>
    <n v="1"/>
    <s v="Ago"/>
    <n v="26"/>
    <n v="2025"/>
  </r>
  <r>
    <d v="2025-08-26T00:00:00"/>
    <n v="47"/>
    <x v="7"/>
    <x v="4"/>
    <n v="1"/>
    <s v="Ago"/>
    <n v="26"/>
    <n v="2025"/>
  </r>
  <r>
    <d v="2025-08-26T00:00:00"/>
    <n v="23"/>
    <x v="24"/>
    <x v="4"/>
    <n v="1"/>
    <s v="Ago"/>
    <n v="26"/>
    <n v="2025"/>
  </r>
  <r>
    <d v="2025-08-26T00:00:00"/>
    <n v="33"/>
    <x v="45"/>
    <x v="4"/>
    <n v="1"/>
    <s v="Ago"/>
    <n v="26"/>
    <n v="2025"/>
  </r>
  <r>
    <d v="2025-08-26T00:00:00"/>
    <n v="13"/>
    <x v="44"/>
    <x v="2"/>
    <n v="1"/>
    <s v="Ago"/>
    <n v="26"/>
    <n v="2025"/>
  </r>
  <r>
    <d v="2025-08-26T00:00:00"/>
    <n v="25"/>
    <x v="18"/>
    <x v="4"/>
    <n v="1"/>
    <s v="Ago"/>
    <n v="26"/>
    <n v="2025"/>
  </r>
  <r>
    <d v="2025-08-26T00:00:00"/>
    <n v="61"/>
    <x v="26"/>
    <x v="1"/>
    <n v="1"/>
    <s v="Ago"/>
    <n v="26"/>
    <n v="2025"/>
  </r>
  <r>
    <d v="2025-08-26T00:00:00"/>
    <n v="61"/>
    <x v="26"/>
    <x v="4"/>
    <n v="1"/>
    <s v="Ago"/>
    <n v="26"/>
    <n v="2025"/>
  </r>
  <r>
    <d v="2025-08-27T00:00:00"/>
    <n v="34"/>
    <x v="8"/>
    <x v="6"/>
    <n v="1"/>
    <s v="Ago"/>
    <n v="27"/>
    <n v="2025"/>
  </r>
  <r>
    <d v="2025-08-27T00:00:00"/>
    <n v="34"/>
    <x v="8"/>
    <x v="4"/>
    <n v="1"/>
    <s v="Ago"/>
    <n v="27"/>
    <n v="2025"/>
  </r>
  <r>
    <d v="2025-08-27T00:00:00"/>
    <n v="34"/>
    <x v="8"/>
    <x v="1"/>
    <n v="1"/>
    <s v="Ago"/>
    <n v="27"/>
    <n v="2025"/>
  </r>
  <r>
    <d v="2025-08-27T00:00:00"/>
    <n v="34"/>
    <x v="8"/>
    <x v="7"/>
    <n v="1"/>
    <s v="Ago"/>
    <n v="27"/>
    <n v="2025"/>
  </r>
  <r>
    <d v="2025-08-27T00:00:00"/>
    <n v="29"/>
    <x v="15"/>
    <x v="4"/>
    <n v="1"/>
    <s v="Ago"/>
    <n v="27"/>
    <n v="2025"/>
  </r>
  <r>
    <d v="2025-08-27T00:00:00"/>
    <n v="29"/>
    <x v="15"/>
    <x v="0"/>
    <n v="1"/>
    <s v="Ago"/>
    <n v="27"/>
    <n v="2025"/>
  </r>
  <r>
    <d v="2025-08-27T00:00:00"/>
    <n v="3"/>
    <x v="28"/>
    <x v="4"/>
    <n v="1"/>
    <s v="Ago"/>
    <n v="27"/>
    <n v="2025"/>
  </r>
  <r>
    <d v="2025-08-27T00:00:00"/>
    <n v="23"/>
    <x v="24"/>
    <x v="4"/>
    <n v="1"/>
    <s v="Ago"/>
    <n v="27"/>
    <n v="2025"/>
  </r>
  <r>
    <d v="2025-08-27T00:00:00"/>
    <n v="25"/>
    <x v="18"/>
    <x v="4"/>
    <n v="1"/>
    <s v="Ago"/>
    <n v="27"/>
    <n v="2025"/>
  </r>
  <r>
    <d v="2025-08-27T00:00:00"/>
    <n v="39"/>
    <x v="38"/>
    <x v="13"/>
    <n v="1"/>
    <s v="Ago"/>
    <n v="27"/>
    <n v="2025"/>
  </r>
  <r>
    <d v="2025-08-27T00:00:00"/>
    <n v="34"/>
    <x v="8"/>
    <x v="11"/>
    <n v="1"/>
    <s v="Ago"/>
    <n v="27"/>
    <n v="2025"/>
  </r>
  <r>
    <d v="2025-08-27T00:00:00"/>
    <n v="55"/>
    <x v="36"/>
    <x v="16"/>
    <n v="1"/>
    <s v="Ago"/>
    <n v="27"/>
    <n v="2025"/>
  </r>
  <r>
    <d v="2025-08-27T00:00:00"/>
    <n v="55"/>
    <x v="36"/>
    <x v="4"/>
    <n v="1"/>
    <s v="Ago"/>
    <n v="27"/>
    <n v="2025"/>
  </r>
  <r>
    <d v="2025-08-27T00:00:00"/>
    <n v="6"/>
    <x v="29"/>
    <x v="4"/>
    <n v="1"/>
    <s v="Ago"/>
    <n v="27"/>
    <n v="2025"/>
  </r>
  <r>
    <d v="2025-08-27T00:00:00"/>
    <n v="29"/>
    <x v="15"/>
    <x v="5"/>
    <n v="1"/>
    <s v="Ago"/>
    <n v="27"/>
    <n v="2025"/>
  </r>
  <r>
    <d v="2025-08-27T00:00:00"/>
    <n v="29"/>
    <x v="15"/>
    <x v="11"/>
    <n v="1"/>
    <s v="Ago"/>
    <n v="27"/>
    <n v="2025"/>
  </r>
  <r>
    <d v="2025-08-27T00:00:00"/>
    <n v="15"/>
    <x v="23"/>
    <x v="6"/>
    <n v="1"/>
    <s v="Ago"/>
    <n v="27"/>
    <n v="2025"/>
  </r>
  <r>
    <d v="2025-08-27T00:00:00"/>
    <n v="29"/>
    <x v="15"/>
    <x v="5"/>
    <n v="1"/>
    <s v="Ago"/>
    <n v="27"/>
    <n v="2025"/>
  </r>
  <r>
    <d v="2025-08-27T00:00:00"/>
    <n v="2"/>
    <x v="34"/>
    <x v="5"/>
    <n v="1"/>
    <s v="Ago"/>
    <n v="27"/>
    <n v="2025"/>
  </r>
  <r>
    <d v="2025-08-27T00:00:00"/>
    <n v="53"/>
    <x v="52"/>
    <x v="11"/>
    <n v="1"/>
    <s v="Ago"/>
    <n v="27"/>
    <n v="2025"/>
  </r>
  <r>
    <d v="2025-08-27T00:00:00"/>
    <n v="11"/>
    <x v="4"/>
    <x v="11"/>
    <n v="1"/>
    <s v="Ago"/>
    <n v="27"/>
    <n v="2025"/>
  </r>
  <r>
    <d v="2025-08-27T00:00:00"/>
    <n v="21"/>
    <x v="37"/>
    <x v="4"/>
    <n v="1"/>
    <s v="Ago"/>
    <n v="27"/>
    <n v="2025"/>
  </r>
  <r>
    <d v="2025-08-27T00:00:00"/>
    <n v="22"/>
    <x v="22"/>
    <x v="4"/>
    <n v="1"/>
    <s v="Ago"/>
    <n v="27"/>
    <n v="2025"/>
  </r>
  <r>
    <d v="2025-08-27T00:00:00"/>
    <n v="14"/>
    <x v="19"/>
    <x v="5"/>
    <n v="1"/>
    <s v="Ago"/>
    <n v="27"/>
    <n v="2025"/>
  </r>
  <r>
    <d v="2025-08-28T00:00:00"/>
    <n v="3"/>
    <x v="28"/>
    <x v="6"/>
    <n v="1"/>
    <s v="Ago"/>
    <n v="28"/>
    <n v="2025"/>
  </r>
  <r>
    <d v="2025-08-28T00:00:00"/>
    <n v="42"/>
    <x v="11"/>
    <x v="5"/>
    <n v="1"/>
    <s v="Ago"/>
    <n v="28"/>
    <n v="2025"/>
  </r>
  <r>
    <d v="2025-08-28T00:00:00"/>
    <n v="29"/>
    <x v="15"/>
    <x v="4"/>
    <n v="1"/>
    <s v="Ago"/>
    <n v="28"/>
    <n v="2025"/>
  </r>
  <r>
    <d v="2025-08-28T00:00:00"/>
    <n v="34"/>
    <x v="8"/>
    <x v="1"/>
    <n v="1"/>
    <s v="Ago"/>
    <n v="28"/>
    <n v="2025"/>
  </r>
  <r>
    <d v="2025-08-28T00:00:00"/>
    <n v="23"/>
    <x v="24"/>
    <x v="4"/>
    <n v="1"/>
    <s v="Ago"/>
    <n v="28"/>
    <n v="2025"/>
  </r>
  <r>
    <d v="2025-08-28T00:00:00"/>
    <n v="23"/>
    <x v="24"/>
    <x v="2"/>
    <n v="1"/>
    <s v="Ago"/>
    <n v="28"/>
    <n v="2025"/>
  </r>
  <r>
    <d v="2025-08-28T00:00:00"/>
    <n v="61"/>
    <x v="26"/>
    <x v="4"/>
    <n v="1"/>
    <s v="Ago"/>
    <n v="28"/>
    <n v="2025"/>
  </r>
  <r>
    <d v="2025-08-28T00:00:00"/>
    <n v="61"/>
    <x v="26"/>
    <x v="5"/>
    <n v="1"/>
    <s v="Ago"/>
    <n v="28"/>
    <n v="2025"/>
  </r>
  <r>
    <d v="2025-08-28T00:00:00"/>
    <n v="34"/>
    <x v="8"/>
    <x v="4"/>
    <n v="1"/>
    <s v="Ago"/>
    <n v="28"/>
    <n v="2025"/>
  </r>
  <r>
    <d v="2025-08-28T00:00:00"/>
    <n v="67"/>
    <x v="59"/>
    <x v="2"/>
    <n v="1"/>
    <s v="Ago"/>
    <n v="28"/>
    <n v="2025"/>
  </r>
  <r>
    <d v="2025-08-28T00:00:00"/>
    <n v="67"/>
    <x v="59"/>
    <x v="1"/>
    <n v="1"/>
    <s v="Ago"/>
    <n v="28"/>
    <n v="2025"/>
  </r>
  <r>
    <d v="2025-08-28T00:00:00"/>
    <n v="34"/>
    <x v="8"/>
    <x v="6"/>
    <n v="1"/>
    <s v="Ago"/>
    <n v="28"/>
    <n v="2025"/>
  </r>
  <r>
    <d v="2025-08-28T00:00:00"/>
    <n v="62"/>
    <x v="40"/>
    <x v="5"/>
    <n v="1"/>
    <s v="Ago"/>
    <n v="28"/>
    <n v="2025"/>
  </r>
  <r>
    <d v="2025-08-28T00:00:00"/>
    <n v="25"/>
    <x v="18"/>
    <x v="4"/>
    <n v="1"/>
    <s v="Ago"/>
    <n v="28"/>
    <n v="2025"/>
  </r>
  <r>
    <d v="2025-08-28T00:00:00"/>
    <n v="22"/>
    <x v="22"/>
    <x v="13"/>
    <n v="1"/>
    <s v="Ago"/>
    <n v="28"/>
    <n v="2025"/>
  </r>
  <r>
    <d v="2025-08-28T00:00:00"/>
    <n v="20"/>
    <x v="35"/>
    <x v="0"/>
    <n v="1"/>
    <s v="Ago"/>
    <n v="28"/>
    <n v="2025"/>
  </r>
  <r>
    <d v="2025-08-28T00:00:00"/>
    <n v="61"/>
    <x v="26"/>
    <x v="4"/>
    <n v="1"/>
    <s v="Ago"/>
    <n v="28"/>
    <n v="2025"/>
  </r>
  <r>
    <d v="2025-08-28T00:00:00"/>
    <n v="12"/>
    <x v="25"/>
    <x v="5"/>
    <n v="1"/>
    <s v="Ago"/>
    <n v="28"/>
    <n v="2025"/>
  </r>
  <r>
    <d v="2025-08-28T00:00:00"/>
    <n v="57"/>
    <x v="9"/>
    <x v="4"/>
    <n v="1"/>
    <s v="Ago"/>
    <n v="28"/>
    <n v="2025"/>
  </r>
  <r>
    <d v="2025-08-28T00:00:00"/>
    <n v="2"/>
    <x v="34"/>
    <x v="5"/>
    <n v="1"/>
    <s v="Ago"/>
    <n v="28"/>
    <n v="2025"/>
  </r>
  <r>
    <d v="2025-08-28T00:00:00"/>
    <n v="14"/>
    <x v="19"/>
    <x v="4"/>
    <n v="1"/>
    <s v="Ago"/>
    <n v="28"/>
    <n v="2025"/>
  </r>
  <r>
    <d v="2025-08-29T00:00:00"/>
    <n v="29"/>
    <x v="15"/>
    <x v="4"/>
    <n v="1"/>
    <s v="Ago"/>
    <n v="29"/>
    <n v="2025"/>
  </r>
  <r>
    <d v="2025-08-29T00:00:00"/>
    <n v="61"/>
    <x v="26"/>
    <x v="4"/>
    <n v="1"/>
    <s v="Ago"/>
    <n v="29"/>
    <n v="2025"/>
  </r>
  <r>
    <d v="2025-08-29T00:00:00"/>
    <n v="61"/>
    <x v="26"/>
    <x v="1"/>
    <n v="1"/>
    <s v="Ago"/>
    <n v="29"/>
    <n v="2025"/>
  </r>
  <r>
    <d v="2025-08-29T00:00:00"/>
    <n v="60"/>
    <x v="16"/>
    <x v="5"/>
    <n v="1"/>
    <s v="Ago"/>
    <n v="29"/>
    <n v="2025"/>
  </r>
  <r>
    <d v="2025-08-29T00:00:00"/>
    <n v="53"/>
    <x v="52"/>
    <x v="5"/>
    <n v="1"/>
    <s v="Ago"/>
    <n v="29"/>
    <n v="2025"/>
  </r>
  <r>
    <d v="2025-08-29T00:00:00"/>
    <n v="23"/>
    <x v="24"/>
    <x v="4"/>
    <n v="1"/>
    <s v="Ago"/>
    <n v="29"/>
    <n v="2025"/>
  </r>
  <r>
    <d v="2025-08-29T00:00:00"/>
    <n v="5"/>
    <x v="61"/>
    <x v="2"/>
    <n v="1"/>
    <s v="Ago"/>
    <n v="29"/>
    <n v="2025"/>
  </r>
  <r>
    <d v="2025-08-29T00:00:00"/>
    <n v="67"/>
    <x v="59"/>
    <x v="4"/>
    <n v="1"/>
    <s v="Ago"/>
    <n v="29"/>
    <n v="2025"/>
  </r>
  <r>
    <d v="2025-08-29T00:00:00"/>
    <n v="10"/>
    <x v="14"/>
    <x v="4"/>
    <n v="1"/>
    <s v="Ago"/>
    <n v="29"/>
    <n v="2025"/>
  </r>
  <r>
    <d v="2025-08-29T00:00:00"/>
    <n v="37"/>
    <x v="57"/>
    <x v="0"/>
    <n v="1"/>
    <s v="Ago"/>
    <n v="29"/>
    <n v="2025"/>
  </r>
  <r>
    <d v="2025-08-29T00:00:00"/>
    <n v="35"/>
    <x v="39"/>
    <x v="1"/>
    <n v="1"/>
    <s v="Ago"/>
    <n v="29"/>
    <n v="2025"/>
  </r>
  <r>
    <d v="2025-08-29T00:00:00"/>
    <n v="6"/>
    <x v="29"/>
    <x v="4"/>
    <n v="1"/>
    <s v="Ago"/>
    <n v="29"/>
    <n v="2025"/>
  </r>
  <r>
    <d v="2025-08-29T00:00:00"/>
    <n v="25"/>
    <x v="18"/>
    <x v="4"/>
    <n v="1"/>
    <s v="Ago"/>
    <n v="29"/>
    <n v="2025"/>
  </r>
  <r>
    <d v="2025-08-29T00:00:00"/>
    <n v="21"/>
    <x v="37"/>
    <x v="5"/>
    <n v="1"/>
    <s v="Ago"/>
    <n v="29"/>
    <n v="2025"/>
  </r>
  <r>
    <d v="2025-08-29T00:00:00"/>
    <n v="43"/>
    <x v="43"/>
    <x v="5"/>
    <n v="1"/>
    <s v="Ago"/>
    <n v="29"/>
    <n v="2025"/>
  </r>
  <r>
    <d v="2025-08-29T00:00:00"/>
    <n v="62"/>
    <x v="40"/>
    <x v="3"/>
    <n v="1"/>
    <s v="Ago"/>
    <n v="29"/>
    <n v="2025"/>
  </r>
  <r>
    <d v="2025-08-29T00:00:00"/>
    <n v="69"/>
    <x v="62"/>
    <x v="5"/>
    <n v="1"/>
    <s v="Ago"/>
    <n v="29"/>
    <n v="2025"/>
  </r>
  <r>
    <d v="2025-08-30T00:00:00"/>
    <n v="51"/>
    <x v="31"/>
    <x v="17"/>
    <n v="1"/>
    <s v="Ago"/>
    <n v="30"/>
    <n v="2025"/>
  </r>
  <r>
    <d v="2025-08-30T00:00:00"/>
    <n v="48"/>
    <x v="27"/>
    <x v="17"/>
    <n v="1"/>
    <s v="Ago"/>
    <n v="30"/>
    <n v="2025"/>
  </r>
  <r>
    <d v="2025-08-30T00:00:00"/>
    <n v="10"/>
    <x v="14"/>
    <x v="17"/>
    <n v="1"/>
    <s v="Ago"/>
    <n v="30"/>
    <n v="2025"/>
  </r>
  <r>
    <d v="2025-08-30T00:00:00"/>
    <n v="29"/>
    <x v="15"/>
    <x v="5"/>
    <n v="1"/>
    <s v="Ago"/>
    <n v="30"/>
    <n v="2025"/>
  </r>
  <r>
    <d v="2025-08-30T00:00:00"/>
    <n v="47"/>
    <x v="7"/>
    <x v="5"/>
    <n v="1"/>
    <s v="Ago"/>
    <n v="30"/>
    <n v="2025"/>
  </r>
  <r>
    <d v="2025-09-01T00:00:00"/>
    <n v="29"/>
    <x v="15"/>
    <x v="4"/>
    <n v="1"/>
    <s v="Set"/>
    <n v="1"/>
    <n v="2025"/>
  </r>
  <r>
    <d v="2025-09-01T00:00:00"/>
    <n v="40"/>
    <x v="5"/>
    <x v="6"/>
    <n v="1"/>
    <s v="Set"/>
    <n v="1"/>
    <n v="2025"/>
  </r>
  <r>
    <d v="2025-09-01T00:00:00"/>
    <n v="23"/>
    <x v="24"/>
    <x v="2"/>
    <n v="1"/>
    <s v="Set"/>
    <n v="1"/>
    <n v="2025"/>
  </r>
  <r>
    <d v="2025-09-01T00:00:00"/>
    <n v="48"/>
    <x v="27"/>
    <x v="8"/>
    <n v="1"/>
    <s v="Set"/>
    <n v="1"/>
    <n v="2025"/>
  </r>
  <r>
    <d v="2025-09-01T00:00:00"/>
    <n v="10"/>
    <x v="14"/>
    <x v="0"/>
    <n v="1"/>
    <s v="Set"/>
    <n v="1"/>
    <n v="2025"/>
  </r>
  <r>
    <d v="2025-09-01T00:00:00"/>
    <n v="10"/>
    <x v="14"/>
    <x v="2"/>
    <n v="1"/>
    <s v="Set"/>
    <n v="1"/>
    <n v="2025"/>
  </r>
  <r>
    <d v="2025-09-01T00:00:00"/>
    <n v="53"/>
    <x v="52"/>
    <x v="7"/>
    <n v="1"/>
    <s v="Set"/>
    <n v="1"/>
    <n v="2025"/>
  </r>
  <r>
    <d v="2025-09-01T00:00:00"/>
    <n v="34"/>
    <x v="8"/>
    <x v="2"/>
    <n v="1"/>
    <s v="Set"/>
    <n v="1"/>
    <n v="2025"/>
  </r>
  <r>
    <d v="2025-09-01T00:00:00"/>
    <n v="23"/>
    <x v="24"/>
    <x v="4"/>
    <n v="1"/>
    <s v="Set"/>
    <n v="1"/>
    <n v="2025"/>
  </r>
  <r>
    <d v="2025-09-01T00:00:00"/>
    <n v="22"/>
    <x v="22"/>
    <x v="4"/>
    <n v="1"/>
    <s v="Set"/>
    <n v="1"/>
    <n v="2025"/>
  </r>
  <r>
    <d v="2025-09-01T00:00:00"/>
    <n v="62"/>
    <x v="40"/>
    <x v="4"/>
    <n v="1"/>
    <s v="Set"/>
    <n v="1"/>
    <n v="2025"/>
  </r>
  <r>
    <d v="2025-09-02T00:00:00"/>
    <n v="29"/>
    <x v="15"/>
    <x v="4"/>
    <n v="1"/>
    <s v="Set"/>
    <n v="2"/>
    <n v="2025"/>
  </r>
  <r>
    <d v="2025-09-02T00:00:00"/>
    <n v="33"/>
    <x v="45"/>
    <x v="4"/>
    <n v="1"/>
    <s v="Set"/>
    <n v="2"/>
    <n v="2025"/>
  </r>
  <r>
    <d v="2025-09-02T00:00:00"/>
    <n v="34"/>
    <x v="8"/>
    <x v="1"/>
    <n v="1"/>
    <s v="Set"/>
    <n v="2"/>
    <n v="2025"/>
  </r>
  <r>
    <d v="2025-09-02T00:00:00"/>
    <n v="39"/>
    <x v="38"/>
    <x v="2"/>
    <n v="1"/>
    <s v="Set"/>
    <n v="2"/>
    <n v="2025"/>
  </r>
  <r>
    <d v="2025-09-02T00:00:00"/>
    <n v="3"/>
    <x v="28"/>
    <x v="4"/>
    <n v="1"/>
    <s v="Set"/>
    <n v="2"/>
    <n v="2025"/>
  </r>
  <r>
    <d v="2025-09-02T00:00:00"/>
    <n v="49"/>
    <x v="17"/>
    <x v="4"/>
    <n v="1"/>
    <s v="Set"/>
    <n v="2"/>
    <n v="2025"/>
  </r>
  <r>
    <d v="2025-09-02T00:00:00"/>
    <n v="49"/>
    <x v="17"/>
    <x v="3"/>
    <n v="1"/>
    <s v="Set"/>
    <n v="2"/>
    <n v="2025"/>
  </r>
  <r>
    <d v="2025-09-02T00:00:00"/>
    <n v="62"/>
    <x v="40"/>
    <x v="3"/>
    <n v="1"/>
    <s v="Set"/>
    <n v="2"/>
    <n v="2025"/>
  </r>
  <r>
    <d v="2025-09-02T00:00:00"/>
    <n v="25"/>
    <x v="18"/>
    <x v="4"/>
    <n v="1"/>
    <s v="Set"/>
    <n v="2"/>
    <n v="2025"/>
  </r>
  <r>
    <d v="2025-09-03T00:00:00"/>
    <n v="40"/>
    <x v="5"/>
    <x v="6"/>
    <n v="1"/>
    <s v="Set"/>
    <n v="3"/>
    <n v="2025"/>
  </r>
  <r>
    <d v="2025-09-03T00:00:00"/>
    <n v="40"/>
    <x v="5"/>
    <x v="4"/>
    <n v="1"/>
    <s v="Set"/>
    <n v="3"/>
    <n v="2025"/>
  </r>
  <r>
    <d v="2025-09-03T00:00:00"/>
    <n v="29"/>
    <x v="15"/>
    <x v="4"/>
    <n v="1"/>
    <s v="Set"/>
    <n v="3"/>
    <n v="2025"/>
  </r>
  <r>
    <d v="2025-09-03T00:00:00"/>
    <n v="34"/>
    <x v="8"/>
    <x v="1"/>
    <n v="1"/>
    <s v="Set"/>
    <n v="3"/>
    <n v="2025"/>
  </r>
  <r>
    <d v="2025-09-03T00:00:00"/>
    <n v="1"/>
    <x v="30"/>
    <x v="4"/>
    <n v="1"/>
    <s v="Set"/>
    <n v="3"/>
    <n v="2025"/>
  </r>
  <r>
    <d v="2025-09-03T00:00:00"/>
    <n v="42"/>
    <x v="11"/>
    <x v="4"/>
    <n v="1"/>
    <s v="Set"/>
    <n v="3"/>
    <n v="2025"/>
  </r>
  <r>
    <d v="2025-09-03T00:00:00"/>
    <n v="47"/>
    <x v="7"/>
    <x v="4"/>
    <n v="1"/>
    <s v="Set"/>
    <n v="3"/>
    <n v="2025"/>
  </r>
  <r>
    <d v="2025-09-03T00:00:00"/>
    <n v="29"/>
    <x v="15"/>
    <x v="1"/>
    <n v="1"/>
    <s v="Set"/>
    <n v="3"/>
    <n v="2025"/>
  </r>
  <r>
    <d v="2025-09-03T00:00:00"/>
    <n v="6"/>
    <x v="29"/>
    <x v="4"/>
    <n v="1"/>
    <s v="Set"/>
    <n v="3"/>
    <n v="2025"/>
  </r>
  <r>
    <d v="2025-09-03T00:00:00"/>
    <n v="34"/>
    <x v="8"/>
    <x v="1"/>
    <n v="1"/>
    <s v="Set"/>
    <n v="3"/>
    <n v="2025"/>
  </r>
  <r>
    <d v="2025-09-03T00:00:00"/>
    <n v="30"/>
    <x v="6"/>
    <x v="4"/>
    <n v="1"/>
    <s v="Set"/>
    <n v="3"/>
    <n v="2025"/>
  </r>
  <r>
    <d v="2025-09-03T00:00:00"/>
    <n v="25"/>
    <x v="18"/>
    <x v="4"/>
    <n v="1"/>
    <s v="Set"/>
    <n v="3"/>
    <n v="2025"/>
  </r>
  <r>
    <d v="2025-09-03T00:00:00"/>
    <n v="67"/>
    <x v="59"/>
    <x v="4"/>
    <n v="1"/>
    <s v="Set"/>
    <n v="3"/>
    <n v="2025"/>
  </r>
  <r>
    <d v="2025-09-03T00:00:00"/>
    <n v="25"/>
    <x v="18"/>
    <x v="4"/>
    <n v="1"/>
    <s v="Set"/>
    <n v="3"/>
    <n v="2025"/>
  </r>
  <r>
    <d v="2025-09-04T00:00:00"/>
    <n v="40"/>
    <x v="5"/>
    <x v="5"/>
    <n v="1"/>
    <s v="Set"/>
    <n v="4"/>
    <n v="2025"/>
  </r>
  <r>
    <d v="2025-09-04T00:00:00"/>
    <n v="61"/>
    <x v="26"/>
    <x v="1"/>
    <n v="1"/>
    <s v="Set"/>
    <n v="4"/>
    <n v="2025"/>
  </r>
  <r>
    <d v="2025-09-04T00:00:00"/>
    <n v="12"/>
    <x v="25"/>
    <x v="5"/>
    <n v="1"/>
    <s v="Set"/>
    <n v="4"/>
    <n v="2025"/>
  </r>
  <r>
    <d v="2025-09-04T00:00:00"/>
    <n v="42"/>
    <x v="11"/>
    <x v="5"/>
    <n v="1"/>
    <s v="Set"/>
    <n v="4"/>
    <n v="2025"/>
  </r>
  <r>
    <d v="2025-09-04T00:00:00"/>
    <n v="34"/>
    <x v="8"/>
    <x v="7"/>
    <n v="1"/>
    <s v="Set"/>
    <n v="4"/>
    <n v="2025"/>
  </r>
  <r>
    <d v="2025-09-04T00:00:00"/>
    <n v="34"/>
    <x v="8"/>
    <x v="1"/>
    <n v="1"/>
    <s v="Set"/>
    <n v="4"/>
    <n v="2025"/>
  </r>
  <r>
    <d v="2025-09-04T00:00:00"/>
    <n v="42"/>
    <x v="11"/>
    <x v="3"/>
    <n v="1"/>
    <s v="Set"/>
    <n v="4"/>
    <n v="2025"/>
  </r>
  <r>
    <d v="2025-09-04T00:00:00"/>
    <n v="23"/>
    <x v="24"/>
    <x v="4"/>
    <n v="1"/>
    <s v="Set"/>
    <n v="4"/>
    <n v="2025"/>
  </r>
  <r>
    <d v="2025-09-04T00:00:00"/>
    <n v="29"/>
    <x v="15"/>
    <x v="4"/>
    <n v="1"/>
    <s v="Set"/>
    <n v="4"/>
    <n v="2025"/>
  </r>
  <r>
    <d v="2025-09-04T00:00:00"/>
    <n v="40"/>
    <x v="5"/>
    <x v="5"/>
    <n v="1"/>
    <s v="Set"/>
    <n v="4"/>
    <n v="2025"/>
  </r>
  <r>
    <d v="2025-09-04T00:00:00"/>
    <n v="50"/>
    <x v="10"/>
    <x v="4"/>
    <n v="1"/>
    <s v="Set"/>
    <n v="4"/>
    <n v="2025"/>
  </r>
  <r>
    <d v="2025-09-04T00:00:00"/>
    <n v="25"/>
    <x v="18"/>
    <x v="4"/>
    <n v="1"/>
    <s v="Set"/>
    <n v="4"/>
    <n v="2025"/>
  </r>
  <r>
    <d v="2025-09-05T00:00:00"/>
    <n v="26"/>
    <x v="12"/>
    <x v="4"/>
    <n v="1"/>
    <s v="Set"/>
    <n v="5"/>
    <n v="2025"/>
  </r>
  <r>
    <d v="2025-09-05T00:00:00"/>
    <n v="29"/>
    <x v="15"/>
    <x v="4"/>
    <n v="1"/>
    <s v="Set"/>
    <n v="5"/>
    <n v="2025"/>
  </r>
  <r>
    <d v="2025-09-05T00:00:00"/>
    <n v="34"/>
    <x v="8"/>
    <x v="4"/>
    <n v="1"/>
    <s v="Set"/>
    <n v="5"/>
    <n v="2025"/>
  </r>
  <r>
    <d v="2025-09-05T00:00:00"/>
    <n v="1"/>
    <x v="30"/>
    <x v="4"/>
    <n v="1"/>
    <s v="Set"/>
    <n v="5"/>
    <n v="2025"/>
  </r>
  <r>
    <d v="2025-09-05T00:00:00"/>
    <n v="61"/>
    <x v="26"/>
    <x v="4"/>
    <n v="1"/>
    <s v="Set"/>
    <n v="5"/>
    <n v="2025"/>
  </r>
  <r>
    <d v="2025-09-05T00:00:00"/>
    <n v="35"/>
    <x v="39"/>
    <x v="1"/>
    <n v="1"/>
    <s v="Set"/>
    <n v="5"/>
    <n v="2025"/>
  </r>
  <r>
    <d v="2025-09-05T00:00:00"/>
    <n v="50"/>
    <x v="10"/>
    <x v="4"/>
    <n v="1"/>
    <s v="Set"/>
    <n v="5"/>
    <n v="2025"/>
  </r>
  <r>
    <d v="2025-09-05T00:00:00"/>
    <n v="34"/>
    <x v="8"/>
    <x v="4"/>
    <n v="1"/>
    <s v="Set"/>
    <n v="5"/>
    <n v="2025"/>
  </r>
  <r>
    <d v="2025-09-05T00:00:00"/>
    <n v="57"/>
    <x v="9"/>
    <x v="6"/>
    <n v="1"/>
    <s v="Set"/>
    <n v="5"/>
    <n v="2025"/>
  </r>
  <r>
    <d v="2025-09-05T00:00:00"/>
    <n v="42"/>
    <x v="11"/>
    <x v="4"/>
    <n v="1"/>
    <s v="Set"/>
    <n v="5"/>
    <n v="2025"/>
  </r>
  <r>
    <d v="2025-09-05T00:00:00"/>
    <n v="62"/>
    <x v="40"/>
    <x v="5"/>
    <n v="1"/>
    <s v="Set"/>
    <n v="5"/>
    <n v="2025"/>
  </r>
  <r>
    <d v="2025-09-05T00:00:00"/>
    <n v="1"/>
    <x v="30"/>
    <x v="4"/>
    <n v="1"/>
    <s v="Set"/>
    <n v="5"/>
    <n v="2025"/>
  </r>
  <r>
    <d v="2025-09-05T00:00:00"/>
    <n v="47"/>
    <x v="7"/>
    <x v="4"/>
    <n v="1"/>
    <s v="Set"/>
    <n v="5"/>
    <n v="2025"/>
  </r>
  <r>
    <d v="2025-09-05T00:00:00"/>
    <n v="29"/>
    <x v="15"/>
    <x v="1"/>
    <n v="1"/>
    <s v="Set"/>
    <n v="5"/>
    <n v="2025"/>
  </r>
  <r>
    <d v="2025-09-05T00:00:00"/>
    <n v="42"/>
    <x v="11"/>
    <x v="4"/>
    <n v="1"/>
    <s v="Set"/>
    <n v="5"/>
    <n v="2025"/>
  </r>
  <r>
    <d v="2025-09-05T00:00:00"/>
    <n v="62"/>
    <x v="40"/>
    <x v="0"/>
    <n v="1"/>
    <s v="Set"/>
    <n v="5"/>
    <n v="2025"/>
  </r>
  <r>
    <d v="2025-09-05T00:00:00"/>
    <n v="2"/>
    <x v="34"/>
    <x v="5"/>
    <n v="1"/>
    <s v="Set"/>
    <n v="5"/>
    <n v="2025"/>
  </r>
  <r>
    <d v="2025-09-05T00:00:00"/>
    <n v="62"/>
    <x v="40"/>
    <x v="4"/>
    <n v="1"/>
    <s v="Set"/>
    <n v="5"/>
    <n v="2025"/>
  </r>
  <r>
    <d v="2025-09-05T00:00:00"/>
    <n v="39"/>
    <x v="38"/>
    <x v="4"/>
    <n v="1"/>
    <s v="Set"/>
    <n v="5"/>
    <n v="2025"/>
  </r>
  <r>
    <d v="2025-09-05T00:00:00"/>
    <m/>
    <x v="53"/>
    <x v="12"/>
    <n v="1"/>
    <s v="Set"/>
    <n v="5"/>
    <n v="2025"/>
  </r>
  <r>
    <d v="2025-09-06T00:00:00"/>
    <n v="67"/>
    <x v="59"/>
    <x v="4"/>
    <n v="1"/>
    <s v="Set"/>
    <n v="6"/>
    <n v="2025"/>
  </r>
  <r>
    <d v="2025-09-06T00:00:00"/>
    <n v="14"/>
    <x v="19"/>
    <x v="4"/>
    <n v="1"/>
    <s v="Set"/>
    <n v="6"/>
    <n v="2025"/>
  </r>
  <r>
    <d v="2025-09-06T00:00:00"/>
    <n v="49"/>
    <x v="17"/>
    <x v="4"/>
    <n v="1"/>
    <s v="Set"/>
    <n v="6"/>
    <n v="2025"/>
  </r>
  <r>
    <d v="2025-09-06T00:00:00"/>
    <n v="4"/>
    <x v="13"/>
    <x v="4"/>
    <n v="1"/>
    <s v="Set"/>
    <n v="6"/>
    <n v="2025"/>
  </r>
  <r>
    <d v="2025-09-06T00:00:00"/>
    <n v="13"/>
    <x v="44"/>
    <x v="6"/>
    <n v="1"/>
    <s v="Set"/>
    <n v="6"/>
    <n v="2025"/>
  </r>
  <r>
    <d v="2025-09-08T00:00:00"/>
    <n v="24"/>
    <x v="2"/>
    <x v="0"/>
    <n v="1"/>
    <s v="Set"/>
    <n v="8"/>
    <n v="2025"/>
  </r>
  <r>
    <d v="2025-09-08T00:00:00"/>
    <n v="49"/>
    <x v="17"/>
    <x v="0"/>
    <n v="1"/>
    <s v="Set"/>
    <n v="8"/>
    <n v="2025"/>
  </r>
  <r>
    <d v="2025-09-08T00:00:00"/>
    <n v="49"/>
    <x v="17"/>
    <x v="2"/>
    <n v="1"/>
    <s v="Set"/>
    <n v="8"/>
    <n v="2025"/>
  </r>
  <r>
    <d v="2025-09-08T00:00:00"/>
    <n v="42"/>
    <x v="11"/>
    <x v="7"/>
    <n v="1"/>
    <s v="Set"/>
    <n v="8"/>
    <n v="2025"/>
  </r>
  <r>
    <d v="2025-09-08T00:00:00"/>
    <n v="30"/>
    <x v="6"/>
    <x v="2"/>
    <n v="1"/>
    <s v="Set"/>
    <n v="8"/>
    <n v="2025"/>
  </r>
  <r>
    <d v="2025-09-08T00:00:00"/>
    <n v="26"/>
    <x v="12"/>
    <x v="7"/>
    <n v="1"/>
    <s v="Set"/>
    <n v="8"/>
    <n v="2025"/>
  </r>
  <r>
    <d v="2025-09-08T00:00:00"/>
    <n v="69"/>
    <x v="62"/>
    <x v="6"/>
    <n v="1"/>
    <s v="Set"/>
    <n v="8"/>
    <n v="2025"/>
  </r>
  <r>
    <d v="2025-09-08T00:00:00"/>
    <n v="69"/>
    <x v="62"/>
    <x v="7"/>
    <n v="1"/>
    <s v="Set"/>
    <n v="8"/>
    <n v="2025"/>
  </r>
  <r>
    <d v="2025-09-08T00:00:00"/>
    <n v="26"/>
    <x v="12"/>
    <x v="5"/>
    <n v="1"/>
    <s v="Set"/>
    <n v="8"/>
    <n v="2025"/>
  </r>
  <r>
    <d v="2025-09-09T00:00:00"/>
    <n v="43"/>
    <x v="43"/>
    <x v="2"/>
    <n v="1"/>
    <s v="Set"/>
    <n v="9"/>
    <n v="2025"/>
  </r>
  <r>
    <d v="2025-09-10T00:00:00"/>
    <n v="40"/>
    <x v="5"/>
    <x v="6"/>
    <n v="1"/>
    <s v="Set"/>
    <n v="10"/>
    <n v="2025"/>
  </r>
  <r>
    <d v="2025-09-10T00:00:00"/>
    <n v="61"/>
    <x v="26"/>
    <x v="7"/>
    <n v="1"/>
    <s v="Set"/>
    <n v="10"/>
    <n v="2025"/>
  </r>
  <r>
    <d v="2025-09-10T00:00:00"/>
    <n v="61"/>
    <x v="26"/>
    <x v="2"/>
    <n v="1"/>
    <s v="Set"/>
    <n v="10"/>
    <n v="2025"/>
  </r>
  <r>
    <d v="2025-09-10T00:00:00"/>
    <n v="57"/>
    <x v="9"/>
    <x v="6"/>
    <n v="1"/>
    <s v="Set"/>
    <n v="10"/>
    <n v="2025"/>
  </r>
  <r>
    <d v="2025-09-11T00:00:00"/>
    <n v="71"/>
    <x v="63"/>
    <x v="4"/>
    <n v="1"/>
    <s v="Set"/>
    <n v="11"/>
    <n v="2025"/>
  </r>
  <r>
    <d v="2025-09-11T00:00:00"/>
    <n v="43"/>
    <x v="43"/>
    <x v="7"/>
    <n v="1"/>
    <s v="Set"/>
    <n v="11"/>
    <n v="2025"/>
  </r>
  <r>
    <d v="2025-09-11T00:00:00"/>
    <n v="62"/>
    <x v="40"/>
    <x v="3"/>
    <n v="1"/>
    <s v="Set"/>
    <n v="11"/>
    <n v="2025"/>
  </r>
  <r>
    <d v="2025-09-11T00:00:00"/>
    <n v="67"/>
    <x v="59"/>
    <x v="0"/>
    <n v="1"/>
    <s v="Set"/>
    <n v="11"/>
    <n v="2025"/>
  </r>
  <r>
    <d v="2025-09-12T00:00:00"/>
    <n v="39"/>
    <x v="38"/>
    <x v="2"/>
    <n v="1"/>
    <s v="Set"/>
    <n v="12"/>
    <n v="2025"/>
  </r>
  <r>
    <d v="2025-09-12T00:00:00"/>
    <n v="34"/>
    <x v="8"/>
    <x v="3"/>
    <n v="1"/>
    <s v="Set"/>
    <n v="12"/>
    <n v="2025"/>
  </r>
  <r>
    <d v="2025-09-12T00:00:00"/>
    <n v="60"/>
    <x v="16"/>
    <x v="1"/>
    <n v="1"/>
    <s v="Set"/>
    <n v="12"/>
    <n v="2025"/>
  </r>
  <r>
    <d v="2025-09-12T00:00:00"/>
    <n v="34"/>
    <x v="8"/>
    <x v="3"/>
    <n v="1"/>
    <s v="Set"/>
    <n v="12"/>
    <n v="2025"/>
  </r>
  <r>
    <d v="2025-09-15T00:00:00"/>
    <n v="61"/>
    <x v="26"/>
    <x v="6"/>
    <n v="1"/>
    <s v="Set"/>
    <n v="15"/>
    <n v="2025"/>
  </r>
  <r>
    <d v="2025-09-15T00:00:00"/>
    <n v="35"/>
    <x v="39"/>
    <x v="6"/>
    <n v="1"/>
    <s v="Set"/>
    <n v="15"/>
    <n v="2025"/>
  </r>
  <r>
    <d v="2025-09-15T00:00:00"/>
    <n v="42"/>
    <x v="11"/>
    <x v="0"/>
    <n v="1"/>
    <s v="Set"/>
    <n v="15"/>
    <n v="2025"/>
  </r>
  <r>
    <d v="2025-09-15T00:00:00"/>
    <n v="42"/>
    <x v="11"/>
    <x v="2"/>
    <n v="1"/>
    <s v="Set"/>
    <n v="15"/>
    <n v="2025"/>
  </r>
  <r>
    <d v="2025-09-15T00:00:00"/>
    <n v="57"/>
    <x v="9"/>
    <x v="8"/>
    <n v="1"/>
    <s v="Set"/>
    <n v="15"/>
    <n v="2025"/>
  </r>
  <r>
    <d v="2025-09-15T00:00:00"/>
    <n v="67"/>
    <x v="59"/>
    <x v="1"/>
    <n v="1"/>
    <s v="Set"/>
    <n v="15"/>
    <n v="2025"/>
  </r>
  <r>
    <d v="2025-09-15T00:00:00"/>
    <n v="14"/>
    <x v="19"/>
    <x v="5"/>
    <n v="1"/>
    <s v="Set"/>
    <n v="15"/>
    <n v="2025"/>
  </r>
  <r>
    <d v="2025-09-16T00:00:00"/>
    <n v="5"/>
    <x v="61"/>
    <x v="4"/>
    <n v="1"/>
    <s v="Set"/>
    <n v="16"/>
    <n v="2025"/>
  </r>
  <r>
    <d v="2025-09-16T00:00:00"/>
    <n v="42"/>
    <x v="11"/>
    <x v="2"/>
    <n v="1"/>
    <s v="Set"/>
    <n v="16"/>
    <n v="2025"/>
  </r>
  <r>
    <d v="2025-09-16T00:00:00"/>
    <n v="42"/>
    <x v="11"/>
    <x v="0"/>
    <n v="1"/>
    <s v="Set"/>
    <n v="16"/>
    <n v="2025"/>
  </r>
  <r>
    <d v="2025-09-17T00:00:00"/>
    <n v="61"/>
    <x v="26"/>
    <x v="7"/>
    <n v="1"/>
    <s v="Set"/>
    <n v="17"/>
    <n v="2025"/>
  </r>
  <r>
    <d v="2025-09-17T00:00:00"/>
    <n v="34"/>
    <x v="8"/>
    <x v="5"/>
    <n v="1"/>
    <s v="Set"/>
    <n v="17"/>
    <n v="2025"/>
  </r>
  <r>
    <d v="2025-09-17T00:00:00"/>
    <n v="34"/>
    <x v="8"/>
    <x v="6"/>
    <n v="1"/>
    <s v="Set"/>
    <n v="17"/>
    <n v="2025"/>
  </r>
  <r>
    <d v="2025-09-17T00:00:00"/>
    <n v="42"/>
    <x v="11"/>
    <x v="13"/>
    <n v="1"/>
    <s v="Set"/>
    <n v="17"/>
    <n v="2025"/>
  </r>
  <r>
    <d v="2025-09-18T00:00:00"/>
    <n v="71"/>
    <x v="63"/>
    <x v="0"/>
    <n v="1"/>
    <s v="Set"/>
    <n v="18"/>
    <n v="2025"/>
  </r>
  <r>
    <d v="2025-09-18T00:00:00"/>
    <n v="34"/>
    <x v="8"/>
    <x v="18"/>
    <n v="1"/>
    <s v="Set"/>
    <n v="18"/>
    <n v="2025"/>
  </r>
  <r>
    <d v="2025-09-18T00:00:00"/>
    <n v="21"/>
    <x v="37"/>
    <x v="18"/>
    <n v="1"/>
    <s v="Set"/>
    <n v="18"/>
    <n v="2025"/>
  </r>
  <r>
    <d v="2025-09-18T00:00:00"/>
    <n v="69"/>
    <x v="62"/>
    <x v="18"/>
    <n v="1"/>
    <s v="Set"/>
    <n v="18"/>
    <n v="2025"/>
  </r>
  <r>
    <d v="2025-09-18T00:00:00"/>
    <n v="72"/>
    <x v="64"/>
    <x v="7"/>
    <n v="1"/>
    <s v="Set"/>
    <n v="18"/>
    <n v="2025"/>
  </r>
  <r>
    <d v="2025-09-19T00:00:00"/>
    <n v="42"/>
    <x v="11"/>
    <x v="6"/>
    <n v="1"/>
    <s v="Set"/>
    <n v="19"/>
    <n v="2025"/>
  </r>
  <r>
    <d v="2025-09-19T00:00:00"/>
    <n v="20"/>
    <x v="35"/>
    <x v="6"/>
    <n v="1"/>
    <s v="Set"/>
    <n v="19"/>
    <n v="2025"/>
  </r>
  <r>
    <d v="2025-09-19T00:00:00"/>
    <n v="13"/>
    <x v="44"/>
    <x v="6"/>
    <n v="1"/>
    <s v="Set"/>
    <n v="19"/>
    <n v="2025"/>
  </r>
  <r>
    <d v="2025-09-20T00:00:00"/>
    <n v="20"/>
    <x v="35"/>
    <x v="3"/>
    <n v="1"/>
    <s v="Set"/>
    <n v="20"/>
    <n v="2025"/>
  </r>
  <r>
    <d v="2025-09-20T00:00:00"/>
    <n v="73"/>
    <x v="65"/>
    <x v="18"/>
    <n v="1"/>
    <s v="Set"/>
    <n v="20"/>
    <n v="2025"/>
  </r>
  <r>
    <d v="2025-09-20T00:00:00"/>
    <n v="73"/>
    <x v="65"/>
    <x v="7"/>
    <n v="1"/>
    <s v="Set"/>
    <n v="20"/>
    <n v="2025"/>
  </r>
  <r>
    <d v="2025-09-20T00:00:00"/>
    <n v="43"/>
    <x v="43"/>
    <x v="2"/>
    <n v="1"/>
    <s v="Set"/>
    <n v="20"/>
    <n v="2025"/>
  </r>
  <r>
    <d v="2025-09-20T00:00:00"/>
    <n v="25"/>
    <x v="18"/>
    <x v="2"/>
    <n v="1"/>
    <s v="Set"/>
    <n v="20"/>
    <n v="2025"/>
  </r>
  <r>
    <d v="2025-09-22T00:00:00"/>
    <n v="21"/>
    <x v="37"/>
    <x v="0"/>
    <n v="1"/>
    <s v="Set"/>
    <n v="22"/>
    <n v="2025"/>
  </r>
  <r>
    <d v="2025-09-22T00:00:00"/>
    <n v="3"/>
    <x v="28"/>
    <x v="5"/>
    <n v="1"/>
    <s v="Set"/>
    <n v="22"/>
    <n v="2025"/>
  </r>
  <r>
    <d v="2025-09-22T00:00:00"/>
    <n v="70"/>
    <x v="66"/>
    <x v="7"/>
    <n v="1"/>
    <s v="Set"/>
    <n v="22"/>
    <n v="2025"/>
  </r>
  <r>
    <d v="2025-09-22T00:00:00"/>
    <n v="70"/>
    <x v="66"/>
    <x v="1"/>
    <n v="1"/>
    <s v="Set"/>
    <n v="22"/>
    <n v="2025"/>
  </r>
  <r>
    <d v="2025-09-22T00:00:00"/>
    <m/>
    <x v="53"/>
    <x v="0"/>
    <n v="1"/>
    <s v="Set"/>
    <n v="22"/>
    <n v="2025"/>
  </r>
  <r>
    <d v="2025-09-23T00:00:00"/>
    <n v="16"/>
    <x v="0"/>
    <x v="3"/>
    <n v="1"/>
    <s v="Set"/>
    <n v="23"/>
    <n v="2025"/>
  </r>
  <r>
    <d v="2025-09-24T00:00:00"/>
    <n v="30"/>
    <x v="6"/>
    <x v="0"/>
    <n v="1"/>
    <s v="Set"/>
    <n v="24"/>
    <n v="2025"/>
  </r>
  <r>
    <d v="2025-09-24T00:00:00"/>
    <n v="15"/>
    <x v="23"/>
    <x v="7"/>
    <n v="1"/>
    <s v="Set"/>
    <n v="24"/>
    <n v="2025"/>
  </r>
  <r>
    <d v="2025-09-24T00:00:00"/>
    <n v="61"/>
    <x v="26"/>
    <x v="6"/>
    <n v="1"/>
    <s v="Set"/>
    <n v="24"/>
    <n v="2025"/>
  </r>
  <r>
    <d v="2025-09-24T00:00:00"/>
    <n v="40"/>
    <x v="5"/>
    <x v="6"/>
    <n v="1"/>
    <s v="Set"/>
    <n v="24"/>
    <n v="2025"/>
  </r>
  <r>
    <d v="2025-09-24T00:00:00"/>
    <n v="55"/>
    <x v="36"/>
    <x v="0"/>
    <n v="1"/>
    <s v="Set"/>
    <n v="24"/>
    <n v="2025"/>
  </r>
  <r>
    <d v="2025-09-25T00:00:00"/>
    <n v="61"/>
    <x v="26"/>
    <x v="6"/>
    <n v="1"/>
    <s v="Set"/>
    <n v="25"/>
    <n v="2025"/>
  </r>
  <r>
    <d v="2025-09-25T00:00:00"/>
    <n v="35"/>
    <x v="39"/>
    <x v="6"/>
    <n v="1"/>
    <s v="Set"/>
    <n v="25"/>
    <n v="2025"/>
  </r>
  <r>
    <d v="2025-09-25T00:00:00"/>
    <n v="34"/>
    <x v="8"/>
    <x v="6"/>
    <n v="1"/>
    <s v="Set"/>
    <n v="25"/>
    <n v="2025"/>
  </r>
  <r>
    <d v="2025-09-25T00:00:00"/>
    <n v="40"/>
    <x v="5"/>
    <x v="5"/>
    <n v="1"/>
    <s v="Set"/>
    <n v="25"/>
    <n v="2025"/>
  </r>
  <r>
    <d v="2025-09-25T00:00:00"/>
    <n v="22"/>
    <x v="22"/>
    <x v="4"/>
    <n v="1"/>
    <s v="Set"/>
    <n v="25"/>
    <n v="2025"/>
  </r>
  <r>
    <d v="2025-09-25T00:00:00"/>
    <n v="72"/>
    <x v="64"/>
    <x v="5"/>
    <n v="1"/>
    <s v="Set"/>
    <n v="25"/>
    <n v="2025"/>
  </r>
  <r>
    <d v="2025-09-25T00:00:00"/>
    <n v="45"/>
    <x v="20"/>
    <x v="2"/>
    <n v="1"/>
    <s v="Set"/>
    <n v="25"/>
    <n v="2025"/>
  </r>
  <r>
    <d v="2025-09-25T00:00:00"/>
    <n v="26"/>
    <x v="12"/>
    <x v="7"/>
    <n v="1"/>
    <s v="Set"/>
    <n v="25"/>
    <n v="2025"/>
  </r>
  <r>
    <d v="2025-09-26T00:00:00"/>
    <n v="3"/>
    <x v="28"/>
    <x v="7"/>
    <n v="1"/>
    <s v="Set"/>
    <n v="26"/>
    <n v="2025"/>
  </r>
  <r>
    <d v="2025-09-26T00:00:00"/>
    <n v="23"/>
    <x v="24"/>
    <x v="4"/>
    <n v="1"/>
    <s v="Set"/>
    <n v="26"/>
    <n v="2025"/>
  </r>
  <r>
    <d v="2025-09-26T00:00:00"/>
    <n v="57"/>
    <x v="9"/>
    <x v="8"/>
    <n v="1"/>
    <s v="Set"/>
    <n v="26"/>
    <n v="2025"/>
  </r>
  <r>
    <d v="2025-09-26T00:00:00"/>
    <n v="42"/>
    <x v="11"/>
    <x v="7"/>
    <n v="1"/>
    <s v="Set"/>
    <n v="26"/>
    <n v="2025"/>
  </r>
  <r>
    <d v="2025-09-29T00:00:00"/>
    <n v="11"/>
    <x v="4"/>
    <x v="0"/>
    <n v="1"/>
    <s v="Set"/>
    <n v="29"/>
    <n v="2025"/>
  </r>
  <r>
    <d v="2025-09-29T00:00:00"/>
    <n v="34"/>
    <x v="8"/>
    <x v="4"/>
    <n v="1"/>
    <s v="Set"/>
    <n v="29"/>
    <n v="2025"/>
  </r>
  <r>
    <d v="2025-09-29T00:00:00"/>
    <n v="40"/>
    <x v="5"/>
    <x v="8"/>
    <n v="1"/>
    <s v="Set"/>
    <n v="29"/>
    <n v="2025"/>
  </r>
  <r>
    <d v="2025-09-29T00:00:00"/>
    <n v="4"/>
    <x v="13"/>
    <x v="2"/>
    <n v="1"/>
    <s v="Set"/>
    <n v="29"/>
    <n v="2025"/>
  </r>
  <r>
    <d v="2025-09-29T00:00:00"/>
    <n v="45"/>
    <x v="20"/>
    <x v="3"/>
    <n v="1"/>
    <s v="Set"/>
    <n v="29"/>
    <n v="2025"/>
  </r>
  <r>
    <d v="2025-09-29T00:00:00"/>
    <n v="72"/>
    <x v="64"/>
    <x v="4"/>
    <n v="1"/>
    <s v="Set"/>
    <n v="29"/>
    <n v="2025"/>
  </r>
  <r>
    <d v="2025-09-30T00:00:00"/>
    <n v="34"/>
    <x v="8"/>
    <x v="5"/>
    <n v="1"/>
    <s v="Set"/>
    <n v="30"/>
    <n v="2025"/>
  </r>
  <r>
    <d v="2025-09-30T00:00:00"/>
    <n v="15"/>
    <x v="23"/>
    <x v="2"/>
    <n v="1"/>
    <s v="Set"/>
    <n v="30"/>
    <n v="2025"/>
  </r>
  <r>
    <d v="2025-09-30T00:00:00"/>
    <n v="6"/>
    <x v="29"/>
    <x v="4"/>
    <n v="1"/>
    <s v="Set"/>
    <n v="30"/>
    <n v="2025"/>
  </r>
  <r>
    <d v="2025-09-30T00:00:00"/>
    <n v="61"/>
    <x v="26"/>
    <x v="1"/>
    <n v="1"/>
    <s v="Set"/>
    <n v="30"/>
    <n v="2025"/>
  </r>
  <r>
    <d v="2025-09-30T00:00:00"/>
    <n v="21"/>
    <x v="37"/>
    <x v="2"/>
    <n v="1"/>
    <s v="Set"/>
    <n v="30"/>
    <n v="2025"/>
  </r>
  <r>
    <d v="2025-10-01T00:00:00"/>
    <n v="35"/>
    <x v="39"/>
    <x v="1"/>
    <n v="1"/>
    <s v="Out"/>
    <n v="1"/>
    <n v="2025"/>
  </r>
  <r>
    <d v="2025-10-01T00:00:00"/>
    <n v="61"/>
    <x v="26"/>
    <x v="1"/>
    <n v="1"/>
    <s v="Out"/>
    <n v="1"/>
    <n v="2025"/>
  </r>
  <r>
    <d v="2025-10-01T00:00:00"/>
    <n v="34"/>
    <x v="8"/>
    <x v="7"/>
    <n v="1"/>
    <s v="Out"/>
    <n v="1"/>
    <n v="2025"/>
  </r>
  <r>
    <d v="2025-10-01T00:00:00"/>
    <n v="23"/>
    <x v="24"/>
    <x v="2"/>
    <n v="1"/>
    <s v="Out"/>
    <n v="1"/>
    <n v="2025"/>
  </r>
  <r>
    <d v="2025-10-01T00:00:00"/>
    <n v="24"/>
    <x v="2"/>
    <x v="2"/>
    <n v="1"/>
    <s v="Out"/>
    <n v="1"/>
    <n v="2025"/>
  </r>
  <r>
    <d v="2025-10-01T00:00:00"/>
    <n v="34"/>
    <x v="8"/>
    <x v="3"/>
    <n v="1"/>
    <s v="Out"/>
    <n v="1"/>
    <n v="2025"/>
  </r>
  <r>
    <d v="2025-10-01T00:00:00"/>
    <n v="34"/>
    <x v="8"/>
    <x v="18"/>
    <n v="1"/>
    <s v="Out"/>
    <n v="1"/>
    <n v="2025"/>
  </r>
  <r>
    <d v="2025-10-01T00:00:00"/>
    <n v="57"/>
    <x v="9"/>
    <x v="5"/>
    <n v="1"/>
    <s v="Out"/>
    <n v="1"/>
    <n v="2025"/>
  </r>
  <r>
    <d v="2025-10-01T00:00:00"/>
    <n v="38"/>
    <x v="48"/>
    <x v="5"/>
    <n v="1"/>
    <s v="Out"/>
    <n v="1"/>
    <n v="2025"/>
  </r>
  <r>
    <d v="2025-10-01T00:00:00"/>
    <n v="34"/>
    <x v="8"/>
    <x v="0"/>
    <n v="1"/>
    <s v="Out"/>
    <n v="1"/>
    <n v="2025"/>
  </r>
  <r>
    <d v="2025-10-01T00:00:00"/>
    <n v="42"/>
    <x v="11"/>
    <x v="6"/>
    <n v="1"/>
    <s v="Out"/>
    <n v="1"/>
    <n v="2025"/>
  </r>
  <r>
    <d v="2025-10-01T00:00:00"/>
    <n v="42"/>
    <x v="11"/>
    <x v="5"/>
    <n v="1"/>
    <s v="Out"/>
    <n v="1"/>
    <n v="2025"/>
  </r>
  <r>
    <d v="2025-10-02T00:00:00"/>
    <n v="61"/>
    <x v="26"/>
    <x v="7"/>
    <n v="1"/>
    <s v="Out"/>
    <n v="2"/>
    <n v="2025"/>
  </r>
  <r>
    <d v="2025-10-02T00:00:00"/>
    <n v="3"/>
    <x v="28"/>
    <x v="3"/>
    <n v="1"/>
    <s v="Out"/>
    <n v="2"/>
    <n v="2025"/>
  </r>
  <r>
    <d v="2025-10-02T00:00:00"/>
    <n v="34"/>
    <x v="8"/>
    <x v="1"/>
    <n v="1"/>
    <s v="Out"/>
    <n v="2"/>
    <n v="2025"/>
  </r>
  <r>
    <d v="2025-10-02T00:00:00"/>
    <n v="14"/>
    <x v="19"/>
    <x v="6"/>
    <n v="1"/>
    <s v="Out"/>
    <n v="2"/>
    <n v="2025"/>
  </r>
  <r>
    <d v="2025-10-02T00:00:00"/>
    <n v="35"/>
    <x v="39"/>
    <x v="7"/>
    <n v="1"/>
    <s v="Out"/>
    <n v="2"/>
    <n v="2025"/>
  </r>
  <r>
    <d v="2025-10-02T00:00:00"/>
    <n v="26"/>
    <x v="12"/>
    <x v="6"/>
    <n v="1"/>
    <s v="Out"/>
    <n v="2"/>
    <n v="2025"/>
  </r>
  <r>
    <d v="2025-10-02T00:00:00"/>
    <n v="12"/>
    <x v="25"/>
    <x v="5"/>
    <n v="1"/>
    <s v="Out"/>
    <n v="2"/>
    <n v="2025"/>
  </r>
  <r>
    <d v="2025-10-02T00:00:00"/>
    <n v="14"/>
    <x v="19"/>
    <x v="5"/>
    <n v="1"/>
    <s v="Out"/>
    <n v="2"/>
    <n v="2025"/>
  </r>
  <r>
    <d v="2025-10-02T00:00:00"/>
    <n v="6"/>
    <x v="29"/>
    <x v="4"/>
    <n v="1"/>
    <s v="Out"/>
    <n v="2"/>
    <n v="2025"/>
  </r>
  <r>
    <d v="2025-10-02T00:00:00"/>
    <n v="40"/>
    <x v="5"/>
    <x v="4"/>
    <n v="1"/>
    <s v="Out"/>
    <n v="2"/>
    <n v="2025"/>
  </r>
  <r>
    <d v="2025-10-03T00:00:00"/>
    <n v="60"/>
    <x v="16"/>
    <x v="5"/>
    <n v="1"/>
    <s v="Out"/>
    <n v="3"/>
    <n v="2025"/>
  </r>
  <r>
    <d v="2025-10-03T00:00:00"/>
    <n v="34"/>
    <x v="8"/>
    <x v="6"/>
    <n v="1"/>
    <s v="Out"/>
    <n v="3"/>
    <n v="2025"/>
  </r>
  <r>
    <d v="2025-10-03T00:00:00"/>
    <n v="74"/>
    <x v="67"/>
    <x v="7"/>
    <n v="1"/>
    <s v="Out"/>
    <n v="3"/>
    <n v="2025"/>
  </r>
  <r>
    <d v="2025-10-03T00:00:00"/>
    <n v="62"/>
    <x v="40"/>
    <x v="2"/>
    <n v="1"/>
    <s v="Out"/>
    <n v="3"/>
    <n v="2025"/>
  </r>
  <r>
    <d v="2025-10-03T00:00:00"/>
    <n v="12"/>
    <x v="25"/>
    <x v="5"/>
    <n v="1"/>
    <s v="Out"/>
    <n v="3"/>
    <n v="2025"/>
  </r>
  <r>
    <d v="2025-10-03T00:00:00"/>
    <n v="19"/>
    <x v="68"/>
    <x v="3"/>
    <n v="1"/>
    <s v="Out"/>
    <n v="3"/>
    <n v="2025"/>
  </r>
  <r>
    <d v="2025-10-03T00:00:00"/>
    <n v="13"/>
    <x v="44"/>
    <x v="6"/>
    <n v="1"/>
    <s v="Out"/>
    <n v="3"/>
    <n v="2025"/>
  </r>
  <r>
    <d v="2025-10-03T00:00:00"/>
    <n v="50"/>
    <x v="10"/>
    <x v="4"/>
    <n v="1"/>
    <s v="Out"/>
    <n v="3"/>
    <n v="2025"/>
  </r>
  <r>
    <d v="2025-10-06T00:00:00"/>
    <n v="33"/>
    <x v="45"/>
    <x v="6"/>
    <n v="1"/>
    <s v="Out"/>
    <n v="6"/>
    <n v="2025"/>
  </r>
  <r>
    <d v="2025-10-06T00:00:00"/>
    <n v="49"/>
    <x v="17"/>
    <x v="13"/>
    <n v="1"/>
    <s v="Out"/>
    <n v="6"/>
    <n v="2025"/>
  </r>
  <r>
    <d v="2025-10-06T00:00:00"/>
    <n v="43"/>
    <x v="43"/>
    <x v="7"/>
    <n v="1"/>
    <s v="Out"/>
    <n v="6"/>
    <n v="2025"/>
  </r>
  <r>
    <d v="2025-10-06T00:00:00"/>
    <n v="54"/>
    <x v="1"/>
    <x v="7"/>
    <n v="1"/>
    <s v="Out"/>
    <n v="6"/>
    <n v="2025"/>
  </r>
  <r>
    <d v="2025-10-06T00:00:00"/>
    <n v="42"/>
    <x v="11"/>
    <x v="6"/>
    <n v="1"/>
    <s v="Out"/>
    <n v="6"/>
    <n v="2025"/>
  </r>
  <r>
    <d v="2025-10-07T00:00:00"/>
    <n v="23"/>
    <x v="24"/>
    <x v="5"/>
    <n v="1"/>
    <s v="Out"/>
    <n v="7"/>
    <n v="2025"/>
  </r>
  <r>
    <d v="2025-10-07T00:00:00"/>
    <n v="23"/>
    <x v="24"/>
    <x v="6"/>
    <n v="1"/>
    <s v="Out"/>
    <n v="7"/>
    <n v="2025"/>
  </r>
  <r>
    <d v="2025-10-07T00:00:00"/>
    <n v="4"/>
    <x v="13"/>
    <x v="6"/>
    <n v="1"/>
    <s v="Out"/>
    <n v="7"/>
    <n v="2025"/>
  </r>
  <r>
    <d v="2025-10-07T00:00:00"/>
    <n v="73"/>
    <x v="65"/>
    <x v="11"/>
    <n v="1"/>
    <s v="Out"/>
    <n v="7"/>
    <n v="2025"/>
  </r>
  <r>
    <d v="2025-10-08T00:00:00"/>
    <n v="60"/>
    <x v="16"/>
    <x v="1"/>
    <n v="1"/>
    <s v="Out"/>
    <n v="8"/>
    <n v="2025"/>
  </r>
  <r>
    <d v="2025-10-08T00:00:00"/>
    <n v="62"/>
    <x v="40"/>
    <x v="3"/>
    <n v="1"/>
    <s v="Out"/>
    <n v="8"/>
    <n v="2025"/>
  </r>
  <r>
    <d v="2025-10-08T00:00:00"/>
    <n v="62"/>
    <x v="40"/>
    <x v="4"/>
    <n v="1"/>
    <s v="Out"/>
    <n v="8"/>
    <n v="2025"/>
  </r>
  <r>
    <d v="2025-10-08T00:00:00"/>
    <n v="20"/>
    <x v="35"/>
    <x v="3"/>
    <n v="1"/>
    <s v="Out"/>
    <n v="8"/>
    <n v="2025"/>
  </r>
  <r>
    <d v="2025-10-08T00:00:00"/>
    <n v="13"/>
    <x v="44"/>
    <x v="6"/>
    <n v="1"/>
    <s v="Out"/>
    <n v="8"/>
    <n v="2025"/>
  </r>
  <r>
    <d v="2025-10-08T00:00:00"/>
    <n v="30"/>
    <x v="6"/>
    <x v="4"/>
    <n v="1"/>
    <s v="Out"/>
    <n v="8"/>
    <n v="2025"/>
  </r>
  <r>
    <d v="2025-10-09T00:00:00"/>
    <n v="60"/>
    <x v="16"/>
    <x v="2"/>
    <n v="1"/>
    <s v="Out"/>
    <n v="9"/>
    <n v="2025"/>
  </r>
  <r>
    <d v="2025-10-09T00:00:00"/>
    <n v="57"/>
    <x v="9"/>
    <x v="8"/>
    <n v="1"/>
    <s v="Out"/>
    <n v="9"/>
    <n v="2025"/>
  </r>
  <r>
    <d v="2025-10-09T00:00:00"/>
    <n v="61"/>
    <x v="26"/>
    <x v="6"/>
    <n v="1"/>
    <s v="Out"/>
    <n v="9"/>
    <n v="2025"/>
  </r>
  <r>
    <d v="2025-10-09T00:00:00"/>
    <n v="35"/>
    <x v="39"/>
    <x v="6"/>
    <n v="1"/>
    <s v="Out"/>
    <n v="9"/>
    <n v="2025"/>
  </r>
  <r>
    <d v="2025-10-09T00:00:00"/>
    <n v="29"/>
    <x v="15"/>
    <x v="5"/>
    <n v="1"/>
    <s v="Out"/>
    <n v="9"/>
    <n v="2025"/>
  </r>
  <r>
    <d v="2025-10-09T00:00:00"/>
    <n v="14"/>
    <x v="19"/>
    <x v="6"/>
    <n v="1"/>
    <s v="Out"/>
    <n v="9"/>
    <n v="2025"/>
  </r>
  <r>
    <d v="2025-10-09T00:00:00"/>
    <n v="47"/>
    <x v="7"/>
    <x v="5"/>
    <n v="1"/>
    <s v="Out"/>
    <n v="9"/>
    <n v="2025"/>
  </r>
  <r>
    <d v="2025-10-09T00:00:00"/>
    <n v="47"/>
    <x v="7"/>
    <x v="2"/>
    <n v="1"/>
    <s v="Out"/>
    <n v="9"/>
    <n v="2025"/>
  </r>
  <r>
    <d v="2025-10-09T00:00:00"/>
    <n v="47"/>
    <x v="7"/>
    <x v="3"/>
    <n v="1"/>
    <s v="Out"/>
    <n v="9"/>
    <n v="2025"/>
  </r>
  <r>
    <d v="2025-10-09T00:00:00"/>
    <n v="38"/>
    <x v="48"/>
    <x v="2"/>
    <n v="1"/>
    <s v="Out"/>
    <n v="9"/>
    <n v="2025"/>
  </r>
  <r>
    <d v="2025-10-09T00:00:00"/>
    <n v="4"/>
    <x v="13"/>
    <x v="2"/>
    <n v="1"/>
    <s v="Out"/>
    <n v="9"/>
    <n v="2025"/>
  </r>
  <r>
    <d v="2025-10-09T00:00:00"/>
    <n v="42"/>
    <x v="11"/>
    <x v="6"/>
    <n v="1"/>
    <s v="Out"/>
    <n v="9"/>
    <n v="2025"/>
  </r>
  <r>
    <d v="2025-10-10T00:00:00"/>
    <n v="74"/>
    <x v="67"/>
    <x v="5"/>
    <n v="1"/>
    <s v="Out"/>
    <n v="10"/>
    <n v="2025"/>
  </r>
  <r>
    <d v="2025-10-10T00:00:00"/>
    <n v="40"/>
    <x v="5"/>
    <x v="11"/>
    <n v="1"/>
    <s v="Out"/>
    <n v="10"/>
    <n v="2025"/>
  </r>
  <r>
    <d v="2025-10-10T00:00:00"/>
    <n v="73"/>
    <x v="65"/>
    <x v="2"/>
    <n v="1"/>
    <s v="Out"/>
    <n v="10"/>
    <n v="2025"/>
  </r>
  <r>
    <d v="2025-10-10T00:00:00"/>
    <n v="42"/>
    <x v="11"/>
    <x v="6"/>
    <n v="1"/>
    <s v="Out"/>
    <n v="10"/>
    <n v="2025"/>
  </r>
  <r>
    <d v="2025-10-11T00:00:00"/>
    <n v="33"/>
    <x v="45"/>
    <x v="2"/>
    <n v="1"/>
    <s v="Out"/>
    <n v="11"/>
    <n v="2025"/>
  </r>
  <r>
    <d v="2025-10-11T00:00:00"/>
    <n v="21"/>
    <x v="37"/>
    <x v="6"/>
    <n v="1"/>
    <s v="Out"/>
    <n v="11"/>
    <n v="2025"/>
  </r>
  <r>
    <d v="2025-10-11T00:00:00"/>
    <n v="34"/>
    <x v="8"/>
    <x v="18"/>
    <n v="1"/>
    <s v="Out"/>
    <n v="11"/>
    <n v="2025"/>
  </r>
  <r>
    <d v="2025-10-11T00:00:00"/>
    <n v="34"/>
    <x v="8"/>
    <x v="1"/>
    <n v="1"/>
    <s v="Out"/>
    <n v="11"/>
    <n v="2025"/>
  </r>
  <r>
    <d v="2025-10-11T00:00:00"/>
    <n v="34"/>
    <x v="8"/>
    <x v="1"/>
    <n v="1"/>
    <s v="Out"/>
    <n v="11"/>
    <n v="2025"/>
  </r>
  <r>
    <d v="2025-10-11T00:00:00"/>
    <n v="34"/>
    <x v="8"/>
    <x v="6"/>
    <n v="1"/>
    <s v="Out"/>
    <n v="11"/>
    <n v="2025"/>
  </r>
  <r>
    <d v="2025-10-11T00:00:00"/>
    <n v="34"/>
    <x v="8"/>
    <x v="5"/>
    <n v="1"/>
    <s v="Out"/>
    <n v="11"/>
    <n v="2025"/>
  </r>
  <r>
    <d v="2025-10-11T00:00:00"/>
    <n v="34"/>
    <x v="8"/>
    <x v="3"/>
    <n v="1"/>
    <s v="Out"/>
    <n v="11"/>
    <n v="2025"/>
  </r>
  <r>
    <d v="2025-10-13T00:00:00"/>
    <n v="29"/>
    <x v="15"/>
    <x v="0"/>
    <n v="1"/>
    <s v="Out"/>
    <n v="13"/>
    <n v="2025"/>
  </r>
  <r>
    <d v="2025-10-13T00:00:00"/>
    <n v="57"/>
    <x v="9"/>
    <x v="8"/>
    <n v="1"/>
    <s v="Out"/>
    <n v="13"/>
    <n v="2025"/>
  </r>
  <r>
    <d v="2025-10-13T00:00:00"/>
    <n v="43"/>
    <x v="43"/>
    <x v="6"/>
    <n v="1"/>
    <s v="Out"/>
    <n v="13"/>
    <n v="2025"/>
  </r>
  <r>
    <d v="2025-10-14T00:00:00"/>
    <n v="35"/>
    <x v="39"/>
    <x v="6"/>
    <n v="1"/>
    <s v="Out"/>
    <n v="14"/>
    <n v="2025"/>
  </r>
  <r>
    <d v="2025-10-14T00:00:00"/>
    <n v="14"/>
    <x v="19"/>
    <x v="6"/>
    <n v="1"/>
    <s v="Out"/>
    <n v="14"/>
    <n v="2025"/>
  </r>
  <r>
    <d v="2025-10-14T00:00:00"/>
    <n v="11"/>
    <x v="4"/>
    <x v="5"/>
    <n v="1"/>
    <s v="Out"/>
    <n v="14"/>
    <n v="2025"/>
  </r>
  <r>
    <d v="2025-10-15T00:00:00"/>
    <n v="34"/>
    <x v="8"/>
    <x v="6"/>
    <n v="1"/>
    <s v="Out"/>
    <n v="15"/>
    <n v="2025"/>
  </r>
  <r>
    <d v="2025-10-15T00:00:00"/>
    <n v="39"/>
    <x v="38"/>
    <x v="2"/>
    <n v="1"/>
    <s v="Out"/>
    <n v="15"/>
    <n v="2025"/>
  </r>
  <r>
    <d v="2025-10-15T00:00:00"/>
    <n v="20"/>
    <x v="35"/>
    <x v="18"/>
    <n v="1"/>
    <s v="Out"/>
    <n v="15"/>
    <n v="2025"/>
  </r>
  <r>
    <d v="2025-10-15T00:00:00"/>
    <n v="42"/>
    <x v="11"/>
    <x v="6"/>
    <n v="1"/>
    <s v="Out"/>
    <n v="15"/>
    <n v="2025"/>
  </r>
  <r>
    <d v="2025-10-15T00:00:00"/>
    <n v="26"/>
    <x v="12"/>
    <x v="7"/>
    <n v="1"/>
    <s v="Out"/>
    <n v="15"/>
    <n v="2025"/>
  </r>
  <r>
    <d v="2025-10-16T00:00:00"/>
    <n v="34"/>
    <x v="8"/>
    <x v="1"/>
    <n v="1"/>
    <s v="Out"/>
    <n v="16"/>
    <n v="2025"/>
  </r>
  <r>
    <d v="2025-10-16T00:00:00"/>
    <n v="34"/>
    <x v="8"/>
    <x v="2"/>
    <n v="1"/>
    <s v="Out"/>
    <n v="16"/>
    <n v="2025"/>
  </r>
  <r>
    <d v="2025-10-16T00:00:00"/>
    <n v="13"/>
    <x v="44"/>
    <x v="6"/>
    <n v="1"/>
    <s v="Out"/>
    <n v="16"/>
    <n v="2025"/>
  </r>
  <r>
    <d v="2025-10-17T00:00:00"/>
    <n v="35"/>
    <x v="39"/>
    <x v="6"/>
    <n v="1"/>
    <s v="Out"/>
    <n v="17"/>
    <n v="2025"/>
  </r>
  <r>
    <d v="2025-10-17T00:00:00"/>
    <n v="61"/>
    <x v="26"/>
    <x v="6"/>
    <n v="1"/>
    <s v="Out"/>
    <n v="17"/>
    <n v="2025"/>
  </r>
  <r>
    <d v="2025-10-17T00:00:00"/>
    <n v="64"/>
    <x v="47"/>
    <x v="2"/>
    <n v="1"/>
    <s v="Out"/>
    <n v="17"/>
    <n v="2025"/>
  </r>
  <r>
    <d v="2025-10-17T00:00:00"/>
    <n v="44"/>
    <x v="69"/>
    <x v="7"/>
    <n v="1"/>
    <s v="Out"/>
    <n v="17"/>
    <n v="2025"/>
  </r>
  <r>
    <d v="2025-10-17T00:00:00"/>
    <n v="42"/>
    <x v="11"/>
    <x v="6"/>
    <n v="1"/>
    <s v="Out"/>
    <n v="17"/>
    <n v="2025"/>
  </r>
  <r>
    <d v="2025-10-20T00:00:00"/>
    <n v="34"/>
    <x v="8"/>
    <x v="7"/>
    <n v="1"/>
    <s v="Out"/>
    <n v="20"/>
    <n v="2025"/>
  </r>
  <r>
    <d v="2025-10-20T00:00:00"/>
    <n v="34"/>
    <x v="8"/>
    <x v="5"/>
    <n v="1"/>
    <s v="Out"/>
    <n v="20"/>
    <n v="2025"/>
  </r>
  <r>
    <d v="2025-10-20T00:00:00"/>
    <n v="34"/>
    <x v="8"/>
    <x v="1"/>
    <n v="1"/>
    <s v="Out"/>
    <n v="20"/>
    <n v="2025"/>
  </r>
  <r>
    <d v="2025-10-20T00:00:00"/>
    <n v="34"/>
    <x v="8"/>
    <x v="3"/>
    <n v="1"/>
    <s v="Out"/>
    <n v="20"/>
    <n v="2025"/>
  </r>
  <r>
    <d v="2025-10-20T00:00:00"/>
    <n v="3"/>
    <x v="28"/>
    <x v="2"/>
    <n v="1"/>
    <s v="Out"/>
    <n v="20"/>
    <n v="2025"/>
  </r>
  <r>
    <d v="2025-10-20T00:00:00"/>
    <n v="61"/>
    <x v="26"/>
    <x v="1"/>
    <n v="1"/>
    <s v="Out"/>
    <n v="20"/>
    <n v="2025"/>
  </r>
  <r>
    <d v="2025-10-20T00:00:00"/>
    <n v="35"/>
    <x v="39"/>
    <x v="1"/>
    <n v="1"/>
    <s v="Out"/>
    <n v="20"/>
    <n v="2025"/>
  </r>
  <r>
    <d v="2025-10-20T00:00:00"/>
    <n v="60"/>
    <x v="16"/>
    <x v="5"/>
    <n v="1"/>
    <s v="Out"/>
    <n v="20"/>
    <n v="2025"/>
  </r>
  <r>
    <d v="2025-10-20T00:00:00"/>
    <n v="12"/>
    <x v="25"/>
    <x v="5"/>
    <n v="1"/>
    <s v="Out"/>
    <n v="20"/>
    <n v="2025"/>
  </r>
  <r>
    <d v="2025-10-20T00:00:00"/>
    <n v="35"/>
    <x v="39"/>
    <x v="2"/>
    <n v="1"/>
    <s v="Out"/>
    <n v="20"/>
    <n v="2025"/>
  </r>
  <r>
    <d v="2025-10-20T00:00:00"/>
    <n v="61"/>
    <x v="26"/>
    <x v="2"/>
    <n v="1"/>
    <s v="Out"/>
    <n v="20"/>
    <n v="2025"/>
  </r>
  <r>
    <d v="2025-10-21T00:00:00"/>
    <n v="20"/>
    <x v="35"/>
    <x v="6"/>
    <n v="1"/>
    <s v="Out"/>
    <n v="21"/>
    <n v="2025"/>
  </r>
  <r>
    <d v="2025-10-21T00:00:00"/>
    <n v="43"/>
    <x v="43"/>
    <x v="6"/>
    <n v="1"/>
    <s v="Out"/>
    <n v="21"/>
    <n v="2025"/>
  </r>
  <r>
    <d v="2025-10-21T00:00:00"/>
    <n v="42"/>
    <x v="11"/>
    <x v="1"/>
    <n v="1"/>
    <s v="Out"/>
    <n v="21"/>
    <n v="2025"/>
  </r>
  <r>
    <d v="2025-10-22T00:00:00"/>
    <n v="13"/>
    <x v="44"/>
    <x v="13"/>
    <n v="1"/>
    <s v="Out"/>
    <n v="22"/>
    <n v="2025"/>
  </r>
  <r>
    <d v="2025-10-22T00:00:00"/>
    <n v="67"/>
    <x v="59"/>
    <x v="0"/>
    <n v="1"/>
    <s v="Out"/>
    <n v="22"/>
    <n v="2025"/>
  </r>
  <r>
    <d v="2025-10-22T00:00:00"/>
    <n v="12"/>
    <x v="25"/>
    <x v="5"/>
    <n v="1"/>
    <s v="Out"/>
    <n v="22"/>
    <n v="2025"/>
  </r>
  <r>
    <d v="2025-10-22T00:00:00"/>
    <n v="57"/>
    <x v="9"/>
    <x v="6"/>
    <n v="1"/>
    <s v="Out"/>
    <n v="22"/>
    <n v="2025"/>
  </r>
  <r>
    <d v="2025-10-22T00:00:00"/>
    <n v="57"/>
    <x v="9"/>
    <x v="0"/>
    <n v="1"/>
    <s v="Out"/>
    <n v="22"/>
    <n v="2025"/>
  </r>
  <r>
    <d v="2025-10-22T00:00:00"/>
    <n v="60"/>
    <x v="16"/>
    <x v="5"/>
    <n v="1"/>
    <s v="Out"/>
    <n v="22"/>
    <n v="2025"/>
  </r>
  <r>
    <d v="2025-10-22T00:00:00"/>
    <n v="40"/>
    <x v="5"/>
    <x v="5"/>
    <n v="1"/>
    <s v="Out"/>
    <n v="22"/>
    <n v="2025"/>
  </r>
  <r>
    <d v="2025-10-22T00:00:00"/>
    <n v="61"/>
    <x v="26"/>
    <x v="6"/>
    <n v="1"/>
    <s v="Out"/>
    <n v="22"/>
    <n v="2025"/>
  </r>
  <r>
    <d v="2025-10-22T00:00:00"/>
    <n v="35"/>
    <x v="39"/>
    <x v="6"/>
    <n v="1"/>
    <s v="Out"/>
    <n v="22"/>
    <n v="2025"/>
  </r>
  <r>
    <d v="2025-10-22T00:00:00"/>
    <n v="62"/>
    <x v="40"/>
    <x v="3"/>
    <n v="1"/>
    <s v="Out"/>
    <n v="22"/>
    <n v="2025"/>
  </r>
  <r>
    <d v="2025-10-22T00:00:00"/>
    <n v="42"/>
    <x v="11"/>
    <x v="5"/>
    <n v="1"/>
    <s v="Out"/>
    <n v="22"/>
    <n v="2025"/>
  </r>
  <r>
    <d v="2025-10-22T00:00:00"/>
    <n v="42"/>
    <x v="11"/>
    <x v="6"/>
    <n v="1"/>
    <s v="Out"/>
    <n v="22"/>
    <n v="2025"/>
  </r>
  <r>
    <d v="2025-10-22T00:00:00"/>
    <n v="67"/>
    <x v="59"/>
    <x v="6"/>
    <n v="1"/>
    <s v="Out"/>
    <n v="22"/>
    <n v="2025"/>
  </r>
  <r>
    <d v="2025-10-23T00:00:00"/>
    <n v="10"/>
    <x v="14"/>
    <x v="11"/>
    <n v="1"/>
    <s v="Out"/>
    <n v="23"/>
    <n v="2025"/>
  </r>
  <r>
    <d v="2025-10-23T00:00:00"/>
    <n v="49"/>
    <x v="17"/>
    <x v="0"/>
    <n v="1"/>
    <s v="Out"/>
    <n v="23"/>
    <n v="2025"/>
  </r>
  <r>
    <d v="2025-10-23T00:00:00"/>
    <n v="62"/>
    <x v="40"/>
    <x v="3"/>
    <n v="1"/>
    <s v="Out"/>
    <n v="23"/>
    <n v="2025"/>
  </r>
  <r>
    <d v="2025-10-23T00:00:00"/>
    <n v="26"/>
    <x v="12"/>
    <x v="5"/>
    <n v="1"/>
    <s v="Out"/>
    <n v="23"/>
    <n v="2025"/>
  </r>
  <r>
    <d v="2025-10-24T00:00:00"/>
    <n v="16"/>
    <x v="0"/>
    <x v="0"/>
    <n v="1"/>
    <s v="Out"/>
    <n v="24"/>
    <n v="2025"/>
  </r>
  <r>
    <d v="2025-10-24T00:00:00"/>
    <n v="14"/>
    <x v="19"/>
    <x v="6"/>
    <n v="1"/>
    <s v="Out"/>
    <n v="24"/>
    <n v="2025"/>
  </r>
  <r>
    <d v="2025-10-24T00:00:00"/>
    <n v="61"/>
    <x v="26"/>
    <x v="6"/>
    <n v="1"/>
    <s v="Out"/>
    <n v="24"/>
    <n v="2025"/>
  </r>
  <r>
    <d v="2025-10-24T00:00:00"/>
    <n v="47"/>
    <x v="7"/>
    <x v="5"/>
    <n v="1"/>
    <s v="Out"/>
    <n v="24"/>
    <n v="2025"/>
  </r>
  <r>
    <d v="2025-10-24T00:00:00"/>
    <n v="42"/>
    <x v="11"/>
    <x v="0"/>
    <n v="1"/>
    <s v="Out"/>
    <n v="24"/>
    <n v="2025"/>
  </r>
  <r>
    <d v="2025-10-24T00:00:00"/>
    <n v="20"/>
    <x v="35"/>
    <x v="3"/>
    <n v="1"/>
    <s v="Out"/>
    <n v="24"/>
    <n v="2025"/>
  </r>
  <r>
    <d v="2025-10-24T00:00:00"/>
    <n v="40"/>
    <x v="5"/>
    <x v="19"/>
    <n v="1"/>
    <s v="Out"/>
    <n v="24"/>
    <n v="2025"/>
  </r>
  <r>
    <d v="2025-10-24T00:00:00"/>
    <n v="39"/>
    <x v="38"/>
    <x v="2"/>
    <n v="1"/>
    <s v="Out"/>
    <n v="24"/>
    <n v="2025"/>
  </r>
  <r>
    <d v="2025-10-27T00:00:00"/>
    <n v="34"/>
    <x v="8"/>
    <x v="2"/>
    <n v="1"/>
    <s v="Out"/>
    <n v="27"/>
    <n v="2025"/>
  </r>
  <r>
    <d v="2025-10-27T00:00:00"/>
    <n v="11"/>
    <x v="4"/>
    <x v="0"/>
    <n v="1"/>
    <s v="Out"/>
    <n v="27"/>
    <n v="2025"/>
  </r>
  <r>
    <d v="2025-10-27T00:00:00"/>
    <n v="11"/>
    <x v="4"/>
    <x v="2"/>
    <n v="1"/>
    <s v="Out"/>
    <n v="27"/>
    <n v="2025"/>
  </r>
  <r>
    <d v="2025-10-27T00:00:00"/>
    <n v="40"/>
    <x v="5"/>
    <x v="2"/>
    <n v="1"/>
    <s v="Out"/>
    <n v="27"/>
    <n v="2025"/>
  </r>
  <r>
    <d v="2025-10-28T00:00:00"/>
    <n v="67"/>
    <x v="59"/>
    <x v="1"/>
    <n v="1"/>
    <s v="Out"/>
    <n v="28"/>
    <n v="2025"/>
  </r>
  <r>
    <d v="2025-10-28T00:00:00"/>
    <n v="61"/>
    <x v="26"/>
    <x v="5"/>
    <n v="1"/>
    <s v="Out"/>
    <n v="28"/>
    <n v="2025"/>
  </r>
  <r>
    <d v="2025-10-28T00:00:00"/>
    <n v="43"/>
    <x v="43"/>
    <x v="6"/>
    <n v="1"/>
    <s v="Out"/>
    <n v="28"/>
    <n v="2025"/>
  </r>
  <r>
    <d v="2025-10-28T00:00:00"/>
    <n v="57"/>
    <x v="9"/>
    <x v="20"/>
    <n v="1"/>
    <s v="Out"/>
    <n v="28"/>
    <n v="2025"/>
  </r>
  <r>
    <d v="2025-10-28T00:00:00"/>
    <n v="12"/>
    <x v="25"/>
    <x v="3"/>
    <n v="1"/>
    <s v="Out"/>
    <n v="28"/>
    <n v="2025"/>
  </r>
  <r>
    <d v="2025-10-28T00:00:00"/>
    <n v="12"/>
    <x v="25"/>
    <x v="5"/>
    <n v="1"/>
    <s v="Out"/>
    <n v="28"/>
    <n v="2025"/>
  </r>
  <r>
    <d v="2025-10-28T00:00:00"/>
    <n v="75"/>
    <x v="70"/>
    <x v="5"/>
    <n v="1"/>
    <s v="Out"/>
    <n v="28"/>
    <n v="2025"/>
  </r>
  <r>
    <d v="2025-10-29T00:00:00"/>
    <n v="60"/>
    <x v="16"/>
    <x v="2"/>
    <n v="1"/>
    <s v="Out"/>
    <n v="29"/>
    <n v="2025"/>
  </r>
  <r>
    <d v="2025-10-29T00:00:00"/>
    <n v="26"/>
    <x v="12"/>
    <x v="5"/>
    <n v="1"/>
    <s v="Out"/>
    <n v="29"/>
    <n v="2025"/>
  </r>
  <r>
    <d v="2025-10-29T00:00:00"/>
    <n v="49"/>
    <x v="17"/>
    <x v="9"/>
    <n v="1"/>
    <s v="Out"/>
    <n v="29"/>
    <n v="2025"/>
  </r>
  <r>
    <d v="2025-10-29T00:00:00"/>
    <n v="49"/>
    <x v="17"/>
    <x v="2"/>
    <n v="1"/>
    <s v="Out"/>
    <n v="29"/>
    <n v="2025"/>
  </r>
  <r>
    <d v="2025-10-29T00:00:00"/>
    <n v="49"/>
    <x v="17"/>
    <x v="3"/>
    <n v="1"/>
    <s v="Out"/>
    <n v="29"/>
    <n v="2025"/>
  </r>
  <r>
    <d v="2025-10-29T00:00:00"/>
    <n v="47"/>
    <x v="7"/>
    <x v="3"/>
    <n v="1"/>
    <s v="Out"/>
    <n v="29"/>
    <n v="2025"/>
  </r>
  <r>
    <d v="2025-10-29T00:00:00"/>
    <n v="35"/>
    <x v="39"/>
    <x v="6"/>
    <n v="1"/>
    <s v="Out"/>
    <n v="29"/>
    <n v="2025"/>
  </r>
  <r>
    <d v="2025-10-29T00:00:00"/>
    <n v="57"/>
    <x v="9"/>
    <x v="5"/>
    <n v="1"/>
    <s v="Out"/>
    <n v="29"/>
    <n v="2025"/>
  </r>
  <r>
    <d v="2025-10-29T00:00:00"/>
    <n v="42"/>
    <x v="11"/>
    <x v="5"/>
    <n v="1"/>
    <s v="Out"/>
    <n v="29"/>
    <n v="2025"/>
  </r>
  <r>
    <d v="2025-10-30T00:00:00"/>
    <n v="29"/>
    <x v="15"/>
    <x v="12"/>
    <n v="1"/>
    <s v="Out"/>
    <n v="30"/>
    <n v="2025"/>
  </r>
  <r>
    <d v="2025-10-30T00:00:00"/>
    <n v="23"/>
    <x v="24"/>
    <x v="12"/>
    <n v="1"/>
    <s v="Out"/>
    <n v="30"/>
    <n v="2025"/>
  </r>
  <r>
    <d v="2025-10-30T00:00:00"/>
    <n v="15"/>
    <x v="23"/>
    <x v="13"/>
    <n v="1"/>
    <s v="Out"/>
    <n v="30"/>
    <n v="2025"/>
  </r>
  <r>
    <d v="2025-10-30T00:00:00"/>
    <n v="35"/>
    <x v="39"/>
    <x v="11"/>
    <n v="1"/>
    <s v="Out"/>
    <n v="30"/>
    <n v="2025"/>
  </r>
  <r>
    <d v="2025-10-30T00:00:00"/>
    <n v="67"/>
    <x v="59"/>
    <x v="11"/>
    <n v="1"/>
    <s v="Out"/>
    <n v="30"/>
    <n v="2025"/>
  </r>
  <r>
    <d v="2025-10-30T00:00:00"/>
    <n v="25"/>
    <x v="18"/>
    <x v="4"/>
    <n v="1"/>
    <s v="Out"/>
    <n v="30"/>
    <n v="2025"/>
  </r>
  <r>
    <d v="2025-10-30T00:00:00"/>
    <n v="16"/>
    <x v="0"/>
    <x v="13"/>
    <n v="1"/>
    <s v="Out"/>
    <n v="30"/>
    <n v="2025"/>
  </r>
  <r>
    <d v="2025-10-30T00:00:00"/>
    <n v="67"/>
    <x v="59"/>
    <x v="0"/>
    <n v="1"/>
    <s v="Out"/>
    <n v="30"/>
    <n v="2025"/>
  </r>
  <r>
    <d v="2025-10-30T00:00:00"/>
    <n v="20"/>
    <x v="35"/>
    <x v="3"/>
    <n v="1"/>
    <s v="Out"/>
    <n v="30"/>
    <n v="2025"/>
  </r>
  <r>
    <d v="2025-10-30T00:00:00"/>
    <n v="49"/>
    <x v="17"/>
    <x v="3"/>
    <n v="1"/>
    <s v="Out"/>
    <n v="30"/>
    <n v="2025"/>
  </r>
  <r>
    <d v="2025-10-30T00:00:00"/>
    <n v="75"/>
    <x v="70"/>
    <x v="16"/>
    <n v="1"/>
    <s v="Out"/>
    <n v="30"/>
    <n v="2025"/>
  </r>
  <r>
    <d v="2025-10-30T00:00:00"/>
    <n v="72"/>
    <x v="64"/>
    <x v="16"/>
    <n v="1"/>
    <s v="Out"/>
    <n v="30"/>
    <n v="2025"/>
  </r>
  <r>
    <d v="2025-10-30T00:00:00"/>
    <n v="42"/>
    <x v="11"/>
    <x v="5"/>
    <n v="1"/>
    <s v="Out"/>
    <n v="30"/>
    <n v="2025"/>
  </r>
  <r>
    <d v="2025-10-31T00:00:00"/>
    <n v="56"/>
    <x v="55"/>
    <x v="13"/>
    <n v="1"/>
    <s v="Out"/>
    <n v="31"/>
    <n v="2025"/>
  </r>
  <r>
    <d v="2025-10-31T00:00:00"/>
    <n v="35"/>
    <x v="39"/>
    <x v="21"/>
    <n v="1"/>
    <s v="Out"/>
    <n v="31"/>
    <n v="2025"/>
  </r>
  <r>
    <d v="2025-10-31T00:00:00"/>
    <n v="34"/>
    <x v="8"/>
    <x v="5"/>
    <n v="1"/>
    <s v="Out"/>
    <n v="31"/>
    <n v="2025"/>
  </r>
  <r>
    <d v="2025-10-31T00:00:00"/>
    <n v="60"/>
    <x v="16"/>
    <x v="5"/>
    <n v="1"/>
    <s v="Out"/>
    <n v="31"/>
    <n v="2025"/>
  </r>
  <r>
    <d v="2025-10-31T00:00:00"/>
    <n v="42"/>
    <x v="11"/>
    <x v="4"/>
    <n v="1"/>
    <s v="Out"/>
    <n v="31"/>
    <n v="2025"/>
  </r>
  <r>
    <d v="2025-10-31T00:00:00"/>
    <n v="13"/>
    <x v="44"/>
    <x v="6"/>
    <n v="1"/>
    <s v="Out"/>
    <n v="31"/>
    <n v="2025"/>
  </r>
  <r>
    <d v="2025-10-31T00:00:00"/>
    <n v="42"/>
    <x v="11"/>
    <x v="8"/>
    <n v="1"/>
    <s v="Out"/>
    <n v="31"/>
    <n v="2025"/>
  </r>
  <r>
    <d v="2025-10-31T00:00:00"/>
    <n v="43"/>
    <x v="43"/>
    <x v="6"/>
    <n v="1"/>
    <s v="Out"/>
    <n v="31"/>
    <n v="2025"/>
  </r>
  <r>
    <d v="2025-10-31T00:00:00"/>
    <n v="42"/>
    <x v="11"/>
    <x v="4"/>
    <n v="1"/>
    <s v="Out"/>
    <n v="31"/>
    <n v="2025"/>
  </r>
  <r>
    <d v="2025-11-01T00:00:00"/>
    <n v="13"/>
    <x v="44"/>
    <x v="8"/>
    <n v="1"/>
    <s v="Nov"/>
    <n v="1"/>
    <n v="2025"/>
  </r>
  <r>
    <d v="2025-11-04T00:00:00"/>
    <n v="23"/>
    <x v="24"/>
    <x v="2"/>
    <n v="1"/>
    <s v="Nov"/>
    <n v="4"/>
    <n v="2025"/>
  </r>
  <r>
    <d v="2025-11-04T00:00:00"/>
    <n v="61"/>
    <x v="26"/>
    <x v="7"/>
    <n v="1"/>
    <s v="Nov"/>
    <n v="4"/>
    <n v="2025"/>
  </r>
  <r>
    <d v="2025-11-04T00:00:00"/>
    <n v="17"/>
    <x v="32"/>
    <x v="2"/>
    <n v="1"/>
    <s v="Nov"/>
    <n v="4"/>
    <n v="2025"/>
  </r>
  <r>
    <d v="2025-11-04T00:00:00"/>
    <n v="3"/>
    <x v="28"/>
    <x v="16"/>
    <n v="1"/>
    <s v="Nov"/>
    <n v="4"/>
    <n v="2025"/>
  </r>
  <r>
    <d v="2025-11-04T00:00:00"/>
    <n v="51"/>
    <x v="31"/>
    <x v="16"/>
    <n v="1"/>
    <s v="Nov"/>
    <n v="4"/>
    <n v="2025"/>
  </r>
  <r>
    <d v="2025-11-04T00:00:00"/>
    <n v="21"/>
    <x v="37"/>
    <x v="6"/>
    <n v="1"/>
    <s v="Nov"/>
    <n v="4"/>
    <n v="2025"/>
  </r>
  <r>
    <d v="2025-11-04T00:00:00"/>
    <n v="54"/>
    <x v="1"/>
    <x v="7"/>
    <n v="1"/>
    <s v="Nov"/>
    <n v="4"/>
    <n v="2025"/>
  </r>
  <r>
    <d v="2025-11-05T00:00:00"/>
    <n v="41"/>
    <x v="42"/>
    <x v="6"/>
    <n v="1"/>
    <s v="Nov"/>
    <n v="5"/>
    <n v="2025"/>
  </r>
  <r>
    <d v="2025-11-05T00:00:00"/>
    <n v="42"/>
    <x v="11"/>
    <x v="3"/>
    <n v="1"/>
    <s v="Nov"/>
    <n v="5"/>
    <n v="2025"/>
  </r>
  <r>
    <d v="2025-11-05T00:00:00"/>
    <n v="30"/>
    <x v="6"/>
    <x v="4"/>
    <n v="1"/>
    <s v="Nov"/>
    <n v="5"/>
    <n v="2025"/>
  </r>
  <r>
    <d v="2025-11-05T00:00:00"/>
    <n v="49"/>
    <x v="17"/>
    <x v="9"/>
    <n v="1"/>
    <s v="Nov"/>
    <n v="5"/>
    <n v="2025"/>
  </r>
  <r>
    <d v="2025-11-05T00:00:00"/>
    <n v="20"/>
    <x v="35"/>
    <x v="7"/>
    <n v="1"/>
    <s v="Nov"/>
    <n v="5"/>
    <n v="2025"/>
  </r>
  <r>
    <d v="2025-11-06T00:00:00"/>
    <n v="49"/>
    <x v="17"/>
    <x v="3"/>
    <n v="1"/>
    <s v="Nov"/>
    <n v="6"/>
    <n v="2025"/>
  </r>
  <r>
    <d v="2025-11-06T00:00:00"/>
    <n v="4"/>
    <x v="13"/>
    <x v="5"/>
    <n v="1"/>
    <s v="Nov"/>
    <n v="6"/>
    <n v="2025"/>
  </r>
  <r>
    <d v="2025-11-07T00:00:00"/>
    <n v="64"/>
    <x v="47"/>
    <x v="2"/>
    <n v="1"/>
    <s v="Nov"/>
    <n v="7"/>
    <n v="2025"/>
  </r>
  <r>
    <d v="2025-11-07T00:00:00"/>
    <n v="30"/>
    <x v="6"/>
    <x v="13"/>
    <n v="1"/>
    <s v="Nov"/>
    <n v="7"/>
    <n v="2025"/>
  </r>
  <r>
    <d v="2025-11-10T00:00:00"/>
    <n v="49"/>
    <x v="17"/>
    <x v="9"/>
    <n v="1"/>
    <s v="Nov"/>
    <n v="10"/>
    <n v="2025"/>
  </r>
  <r>
    <d v="2025-11-10T00:00:00"/>
    <n v="34"/>
    <x v="8"/>
    <x v="3"/>
    <n v="1"/>
    <s v="Nov"/>
    <n v="10"/>
    <n v="2025"/>
  </r>
  <r>
    <d v="2025-11-10T00:00:00"/>
    <n v="34"/>
    <x v="8"/>
    <x v="7"/>
    <n v="1"/>
    <s v="Nov"/>
    <n v="10"/>
    <n v="2025"/>
  </r>
  <r>
    <d v="2025-11-10T00:00:00"/>
    <n v="26"/>
    <x v="12"/>
    <x v="3"/>
    <n v="1"/>
    <s v="Nov"/>
    <n v="10"/>
    <n v="2025"/>
  </r>
  <r>
    <d v="2025-11-10T00:00:00"/>
    <n v="6"/>
    <x v="29"/>
    <x v="13"/>
    <n v="1"/>
    <s v="Nov"/>
    <n v="10"/>
    <n v="2025"/>
  </r>
  <r>
    <d v="2025-11-10T00:00:00"/>
    <n v="63"/>
    <x v="46"/>
    <x v="3"/>
    <n v="1"/>
    <s v="Nov"/>
    <n v="10"/>
    <n v="2025"/>
  </r>
  <r>
    <d v="2025-11-11T00:00:00"/>
    <n v="49"/>
    <x v="17"/>
    <x v="5"/>
    <n v="1"/>
    <s v="Nov"/>
    <n v="11"/>
    <n v="2025"/>
  </r>
  <r>
    <d v="2025-11-11T00:00:00"/>
    <n v="60"/>
    <x v="16"/>
    <x v="22"/>
    <n v="1"/>
    <s v="Nov"/>
    <n v="11"/>
    <n v="2025"/>
  </r>
  <r>
    <d v="2025-11-11T00:00:00"/>
    <n v="56"/>
    <x v="55"/>
    <x v="0"/>
    <n v="1"/>
    <s v="Nov"/>
    <n v="11"/>
    <n v="2025"/>
  </r>
  <r>
    <d v="2025-11-12T00:00:00"/>
    <n v="17"/>
    <x v="32"/>
    <x v="6"/>
    <n v="1"/>
    <s v="Nov"/>
    <n v="12"/>
    <n v="2025"/>
  </r>
  <r>
    <d v="2025-11-12T00:00:00"/>
    <n v="34"/>
    <x v="8"/>
    <x v="3"/>
    <n v="1"/>
    <s v="Nov"/>
    <n v="12"/>
    <n v="2025"/>
  </r>
  <r>
    <d v="2025-11-12T00:00:00"/>
    <n v="49"/>
    <x v="17"/>
    <x v="3"/>
    <n v="1"/>
    <s v="Nov"/>
    <n v="12"/>
    <n v="2025"/>
  </r>
  <r>
    <d v="2025-11-12T00:00:00"/>
    <n v="33"/>
    <x v="45"/>
    <x v="2"/>
    <n v="1"/>
    <s v="Nov"/>
    <n v="12"/>
    <n v="2025"/>
  </r>
  <r>
    <d v="2025-11-12T00:00:00"/>
    <n v="20"/>
    <x v="35"/>
    <x v="3"/>
    <n v="1"/>
    <s v="Nov"/>
    <n v="12"/>
    <n v="2025"/>
  </r>
  <r>
    <d v="2025-11-12T00:00:00"/>
    <n v="49"/>
    <x v="17"/>
    <x v="0"/>
    <n v="1"/>
    <s v="Nov"/>
    <n v="12"/>
    <n v="2025"/>
  </r>
  <r>
    <d v="2025-11-12T00:00:00"/>
    <n v="76"/>
    <x v="71"/>
    <x v="2"/>
    <n v="1"/>
    <s v="Nov"/>
    <n v="12"/>
    <n v="2025"/>
  </r>
  <r>
    <d v="2025-11-13T00:00:00"/>
    <n v="61"/>
    <x v="26"/>
    <x v="0"/>
    <n v="1"/>
    <s v="Nov"/>
    <n v="13"/>
    <n v="2025"/>
  </r>
  <r>
    <d v="2025-11-13T00:00:00"/>
    <n v="49"/>
    <x v="17"/>
    <x v="3"/>
    <n v="1"/>
    <s v="Nov"/>
    <n v="13"/>
    <n v="2025"/>
  </r>
  <r>
    <d v="2025-11-13T00:00:00"/>
    <n v="15"/>
    <x v="23"/>
    <x v="0"/>
    <n v="1"/>
    <s v="Nov"/>
    <n v="13"/>
    <n v="2025"/>
  </r>
  <r>
    <d v="2025-11-13T00:00:00"/>
    <n v="49"/>
    <x v="17"/>
    <x v="3"/>
    <n v="1"/>
    <s v="Nov"/>
    <n v="13"/>
    <n v="2025"/>
  </r>
  <r>
    <d v="2025-11-14T00:00:00"/>
    <n v="42"/>
    <x v="11"/>
    <x v="6"/>
    <n v="1"/>
    <s v="Nov"/>
    <n v="14"/>
    <n v="2025"/>
  </r>
  <r>
    <d v="2025-11-14T00:00:00"/>
    <n v="1"/>
    <x v="30"/>
    <x v="2"/>
    <n v="1"/>
    <s v="Nov"/>
    <n v="14"/>
    <n v="2025"/>
  </r>
  <r>
    <d v="2025-11-14T00:00:00"/>
    <n v="3"/>
    <x v="28"/>
    <x v="6"/>
    <n v="1"/>
    <s v="Nov"/>
    <n v="14"/>
    <n v="2025"/>
  </r>
  <r>
    <d v="2025-11-14T00:00:00"/>
    <n v="40"/>
    <x v="5"/>
    <x v="6"/>
    <n v="1"/>
    <s v="Nov"/>
    <n v="14"/>
    <n v="2025"/>
  </r>
  <r>
    <d v="2025-11-15T00:00:00"/>
    <n v="13"/>
    <x v="44"/>
    <x v="6"/>
    <n v="1"/>
    <s v="Nov"/>
    <n v="15"/>
    <n v="2025"/>
  </r>
  <r>
    <d v="2025-11-15T00:00:00"/>
    <n v="1"/>
    <x v="30"/>
    <x v="3"/>
    <n v="1"/>
    <s v="Nov"/>
    <n v="15"/>
    <n v="2025"/>
  </r>
  <r>
    <d v="2025-11-15T00:00:00"/>
    <n v="1"/>
    <x v="30"/>
    <x v="6"/>
    <n v="1"/>
    <s v="Nov"/>
    <n v="15"/>
    <n v="2025"/>
  </r>
  <r>
    <d v="2025-11-15T00:00:00"/>
    <n v="1"/>
    <x v="30"/>
    <x v="0"/>
    <n v="1"/>
    <s v="Nov"/>
    <n v="15"/>
    <n v="2025"/>
  </r>
  <r>
    <d v="2025-11-17T00:00:00"/>
    <n v="71"/>
    <x v="63"/>
    <x v="6"/>
    <n v="1"/>
    <s v="Nov"/>
    <n v="17"/>
    <n v="2025"/>
  </r>
  <r>
    <d v="2025-11-17T00:00:00"/>
    <n v="41"/>
    <x v="42"/>
    <x v="2"/>
    <n v="1"/>
    <s v="Nov"/>
    <n v="17"/>
    <n v="2025"/>
  </r>
  <r>
    <d v="2025-11-17T00:00:00"/>
    <n v="49"/>
    <x v="17"/>
    <x v="9"/>
    <n v="1"/>
    <s v="Nov"/>
    <n v="17"/>
    <n v="2025"/>
  </r>
  <r>
    <d v="2025-11-17T00:00:00"/>
    <n v="40"/>
    <x v="5"/>
    <x v="6"/>
    <n v="1"/>
    <s v="Nov"/>
    <n v="17"/>
    <n v="2025"/>
  </r>
  <r>
    <d v="2025-11-17T00:00:00"/>
    <n v="72"/>
    <x v="64"/>
    <x v="2"/>
    <n v="1"/>
    <s v="Nov"/>
    <n v="17"/>
    <n v="2025"/>
  </r>
  <r>
    <d v="2025-11-17T00:00:00"/>
    <n v="76"/>
    <x v="71"/>
    <x v="6"/>
    <n v="1"/>
    <s v="Nov"/>
    <n v="17"/>
    <n v="2025"/>
  </r>
  <r>
    <d v="2025-11-17T00:00:00"/>
    <n v="76"/>
    <x v="71"/>
    <x v="0"/>
    <n v="1"/>
    <s v="Nov"/>
    <n v="17"/>
    <n v="2025"/>
  </r>
  <r>
    <d v="2025-11-17T00:00:00"/>
    <n v="56"/>
    <x v="55"/>
    <x v="7"/>
    <n v="1"/>
    <s v="Nov"/>
    <n v="17"/>
    <n v="2025"/>
  </r>
  <r>
    <d v="2025-11-18T00:00:00"/>
    <n v="48"/>
    <x v="27"/>
    <x v="8"/>
    <n v="1"/>
    <s v="Nov"/>
    <n v="18"/>
    <n v="2025"/>
  </r>
  <r>
    <d v="2025-11-18T00:00:00"/>
    <n v="26"/>
    <x v="12"/>
    <x v="3"/>
    <n v="1"/>
    <s v="Nov"/>
    <n v="18"/>
    <n v="2025"/>
  </r>
  <r>
    <d v="2025-11-18T00:00:00"/>
    <n v="1"/>
    <x v="30"/>
    <x v="2"/>
    <n v="1"/>
    <s v="Nov"/>
    <n v="18"/>
    <n v="2025"/>
  </r>
  <r>
    <d v="2025-11-18T00:00:00"/>
    <n v="29"/>
    <x v="15"/>
    <x v="13"/>
    <n v="1"/>
    <s v="Nov"/>
    <n v="18"/>
    <n v="2025"/>
  </r>
  <r>
    <d v="2025-11-18T00:00:00"/>
    <n v="42"/>
    <x v="11"/>
    <x v="8"/>
    <n v="1"/>
    <s v="Nov"/>
    <n v="18"/>
    <n v="2025"/>
  </r>
  <r>
    <d v="2025-11-18T00:00:00"/>
    <n v="49"/>
    <x v="17"/>
    <x v="9"/>
    <n v="1"/>
    <s v="Nov"/>
    <n v="18"/>
    <n v="2025"/>
  </r>
  <r>
    <d v="2025-11-18T00:00:00"/>
    <n v="55"/>
    <x v="36"/>
    <x v="1"/>
    <n v="1"/>
    <s v="Nov"/>
    <n v="18"/>
    <n v="2025"/>
  </r>
  <r>
    <d v="2025-11-18T00:00:00"/>
    <n v="55"/>
    <x v="36"/>
    <x v="18"/>
    <n v="1"/>
    <s v="Nov"/>
    <n v="18"/>
    <n v="2025"/>
  </r>
  <r>
    <d v="2025-11-18T00:00:00"/>
    <n v="34"/>
    <x v="8"/>
    <x v="5"/>
    <n v="1"/>
    <s v="Nov"/>
    <n v="18"/>
    <n v="2025"/>
  </r>
  <r>
    <d v="2025-11-18T00:00:00"/>
    <n v="4"/>
    <x v="13"/>
    <x v="5"/>
    <n v="1"/>
    <s v="Nov"/>
    <n v="18"/>
    <n v="2025"/>
  </r>
  <r>
    <d v="2025-11-19T00:00:00"/>
    <n v="14"/>
    <x v="19"/>
    <x v="0"/>
    <n v="1"/>
    <s v="Nov"/>
    <n v="19"/>
    <n v="2025"/>
  </r>
  <r>
    <d v="2025-11-19T00:00:00"/>
    <n v="60"/>
    <x v="16"/>
    <x v="5"/>
    <n v="1"/>
    <s v="Nov"/>
    <n v="19"/>
    <n v="2025"/>
  </r>
  <r>
    <d v="2025-11-19T00:00:00"/>
    <n v="34"/>
    <x v="8"/>
    <x v="7"/>
    <n v="1"/>
    <s v="Nov"/>
    <n v="19"/>
    <n v="2025"/>
  </r>
  <r>
    <d v="2025-11-19T00:00:00"/>
    <n v="34"/>
    <x v="8"/>
    <x v="3"/>
    <n v="1"/>
    <s v="Nov"/>
    <n v="19"/>
    <n v="2025"/>
  </r>
  <r>
    <d v="2025-11-19T00:00:00"/>
    <n v="34"/>
    <x v="8"/>
    <x v="18"/>
    <n v="1"/>
    <s v="Nov"/>
    <n v="19"/>
    <n v="2025"/>
  </r>
  <r>
    <d v="2025-11-19T00:00:00"/>
    <n v="49"/>
    <x v="17"/>
    <x v="3"/>
    <n v="1"/>
    <s v="Nov"/>
    <n v="19"/>
    <n v="2025"/>
  </r>
  <r>
    <d v="2025-11-19T00:00:00"/>
    <n v="47"/>
    <x v="7"/>
    <x v="4"/>
    <n v="1"/>
    <s v="Nov"/>
    <n v="19"/>
    <n v="2025"/>
  </r>
  <r>
    <d v="2025-11-19T00:00:00"/>
    <n v="57"/>
    <x v="9"/>
    <x v="5"/>
    <n v="1"/>
    <s v="Nov"/>
    <n v="19"/>
    <n v="2025"/>
  </r>
  <r>
    <d v="2025-11-20T00:00:00"/>
    <n v="42"/>
    <x v="11"/>
    <x v="6"/>
    <n v="1"/>
    <s v="Nov"/>
    <n v="20"/>
    <n v="2025"/>
  </r>
  <r>
    <d v="2025-11-21T00:00:00"/>
    <n v="34"/>
    <x v="8"/>
    <x v="1"/>
    <n v="1"/>
    <s v="Nov"/>
    <n v="21"/>
    <n v="2025"/>
  </r>
  <r>
    <d v="2025-11-21T00:00:00"/>
    <n v="35"/>
    <x v="39"/>
    <x v="1"/>
    <n v="1"/>
    <s v="Nov"/>
    <n v="21"/>
    <n v="2025"/>
  </r>
  <r>
    <d v="2025-11-21T00:00:00"/>
    <n v="35"/>
    <x v="39"/>
    <x v="6"/>
    <n v="1"/>
    <s v="Nov"/>
    <n v="21"/>
    <n v="2025"/>
  </r>
  <r>
    <d v="2025-11-21T00:00:00"/>
    <n v="26"/>
    <x v="12"/>
    <x v="5"/>
    <n v="1"/>
    <s v="Nov"/>
    <n v="21"/>
    <n v="2025"/>
  </r>
  <r>
    <d v="2025-11-21T00:00:00"/>
    <n v="20"/>
    <x v="35"/>
    <x v="3"/>
    <n v="1"/>
    <s v="Nov"/>
    <n v="21"/>
    <n v="2025"/>
  </r>
  <r>
    <d v="2025-11-21T00:00:00"/>
    <n v="32"/>
    <x v="54"/>
    <x v="2"/>
    <n v="1"/>
    <s v="Nov"/>
    <n v="21"/>
    <n v="2025"/>
  </r>
  <r>
    <d v="2025-11-22T00:00:00"/>
    <n v="61"/>
    <x v="26"/>
    <x v="4"/>
    <n v="1"/>
    <s v="Nov"/>
    <n v="22"/>
    <n v="2025"/>
  </r>
  <r>
    <d v="2025-11-22T00:00:00"/>
    <n v="15"/>
    <x v="23"/>
    <x v="7"/>
    <n v="1"/>
    <s v="Nov"/>
    <n v="22"/>
    <n v="2025"/>
  </r>
  <r>
    <d v="2025-11-24T00:00:00"/>
    <n v="26"/>
    <x v="12"/>
    <x v="7"/>
    <n v="1"/>
    <s v="Nov"/>
    <n v="24"/>
    <n v="2025"/>
  </r>
  <r>
    <d v="2025-11-24T00:00:00"/>
    <n v="34"/>
    <x v="8"/>
    <x v="1"/>
    <n v="1"/>
    <s v="Nov"/>
    <n v="24"/>
    <n v="2025"/>
  </r>
  <r>
    <d v="2025-11-24T00:00:00"/>
    <n v="34"/>
    <x v="8"/>
    <x v="18"/>
    <n v="1"/>
    <s v="Nov"/>
    <n v="24"/>
    <n v="2025"/>
  </r>
  <r>
    <d v="2025-11-24T00:00:00"/>
    <n v="34"/>
    <x v="8"/>
    <x v="6"/>
    <n v="1"/>
    <s v="Nov"/>
    <n v="24"/>
    <n v="2025"/>
  </r>
  <r>
    <d v="2025-11-24T00:00:00"/>
    <n v="34"/>
    <x v="8"/>
    <x v="5"/>
    <n v="1"/>
    <s v="Nov"/>
    <n v="24"/>
    <n v="2025"/>
  </r>
  <r>
    <d v="2025-11-24T00:00:00"/>
    <n v="35"/>
    <x v="39"/>
    <x v="10"/>
    <n v="1"/>
    <s v="Nov"/>
    <n v="24"/>
    <n v="2025"/>
  </r>
  <r>
    <d v="2025-11-24T00:00:00"/>
    <n v="17"/>
    <x v="32"/>
    <x v="6"/>
    <n v="1"/>
    <s v="Nov"/>
    <n v="24"/>
    <n v="2025"/>
  </r>
  <r>
    <d v="2025-11-24T00:00:00"/>
    <n v="29"/>
    <x v="15"/>
    <x v="4"/>
    <n v="1"/>
    <s v="Nov"/>
    <n v="24"/>
    <n v="2025"/>
  </r>
  <r>
    <d v="2025-11-24T00:00:00"/>
    <n v="17"/>
    <x v="32"/>
    <x v="7"/>
    <n v="1"/>
    <s v="Nov"/>
    <n v="24"/>
    <n v="2025"/>
  </r>
  <r>
    <d v="2025-11-24T00:00:00"/>
    <n v="72"/>
    <x v="64"/>
    <x v="0"/>
    <n v="1"/>
    <s v="Nov"/>
    <n v="24"/>
    <n v="2025"/>
  </r>
  <r>
    <d v="2025-11-25T00:00:00"/>
    <n v="23"/>
    <x v="24"/>
    <x v="4"/>
    <n v="1"/>
    <s v="Nov"/>
    <n v="25"/>
    <n v="2025"/>
  </r>
  <r>
    <d v="2025-11-25T00:00:00"/>
    <n v="34"/>
    <x v="8"/>
    <x v="7"/>
    <n v="1"/>
    <s v="Nov"/>
    <n v="25"/>
    <n v="2025"/>
  </r>
  <r>
    <d v="2025-11-25T00:00:00"/>
    <n v="61"/>
    <x v="26"/>
    <x v="1"/>
    <n v="1"/>
    <s v="Nov"/>
    <n v="25"/>
    <n v="2025"/>
  </r>
  <r>
    <d v="2025-11-25T00:00:00"/>
    <n v="12"/>
    <x v="25"/>
    <x v="3"/>
    <n v="1"/>
    <s v="Nov"/>
    <n v="25"/>
    <n v="2025"/>
  </r>
  <r>
    <d v="2025-11-25T00:00:00"/>
    <n v="1"/>
    <x v="30"/>
    <x v="3"/>
    <n v="1"/>
    <s v="Nov"/>
    <n v="25"/>
    <n v="2025"/>
  </r>
  <r>
    <d v="2025-11-25T00:00:00"/>
    <n v="49"/>
    <x v="17"/>
    <x v="3"/>
    <n v="1"/>
    <s v="Nov"/>
    <n v="25"/>
    <n v="2025"/>
  </r>
  <r>
    <d v="2025-11-25T00:00:00"/>
    <n v="1"/>
    <x v="30"/>
    <x v="3"/>
    <n v="1"/>
    <s v="Nov"/>
    <n v="25"/>
    <n v="2025"/>
  </r>
  <r>
    <d v="2025-11-25T00:00:00"/>
    <n v="3"/>
    <x v="28"/>
    <x v="3"/>
    <n v="1"/>
    <s v="Nov"/>
    <n v="25"/>
    <n v="2025"/>
  </r>
  <r>
    <d v="2025-11-25T00:00:00"/>
    <n v="36"/>
    <x v="50"/>
    <x v="3"/>
    <n v="1"/>
    <s v="Nov"/>
    <n v="25"/>
    <n v="2025"/>
  </r>
  <r>
    <d v="2025-11-25T00:00:00"/>
    <n v="47"/>
    <x v="7"/>
    <x v="4"/>
    <n v="1"/>
    <s v="Nov"/>
    <n v="25"/>
    <n v="2025"/>
  </r>
  <r>
    <d v="2025-11-25T00:00:00"/>
    <n v="40"/>
    <x v="5"/>
    <x v="5"/>
    <n v="1"/>
    <s v="Nov"/>
    <n v="25"/>
    <n v="2025"/>
  </r>
  <r>
    <d v="2025-11-26T00:00:00"/>
    <n v="25"/>
    <x v="18"/>
    <x v="4"/>
    <n v="1"/>
    <s v="Nov"/>
    <n v="26"/>
    <n v="2025"/>
  </r>
  <r>
    <d v="2025-11-26T00:00:00"/>
    <n v="6"/>
    <x v="29"/>
    <x v="4"/>
    <n v="1"/>
    <s v="Nov"/>
    <n v="26"/>
    <n v="2025"/>
  </r>
  <r>
    <d v="2025-11-26T00:00:00"/>
    <n v="35"/>
    <x v="39"/>
    <x v="1"/>
    <n v="1"/>
    <s v="Nov"/>
    <n v="26"/>
    <n v="2025"/>
  </r>
  <r>
    <d v="2025-11-26T00:00:00"/>
    <n v="61"/>
    <x v="26"/>
    <x v="4"/>
    <n v="1"/>
    <s v="Nov"/>
    <n v="26"/>
    <n v="2025"/>
  </r>
  <r>
    <d v="2025-11-26T00:00:00"/>
    <n v="23"/>
    <x v="24"/>
    <x v="4"/>
    <n v="1"/>
    <s v="Nov"/>
    <n v="26"/>
    <n v="2025"/>
  </r>
  <r>
    <d v="2025-11-26T00:00:00"/>
    <n v="48"/>
    <x v="27"/>
    <x v="8"/>
    <n v="1"/>
    <s v="Nov"/>
    <n v="26"/>
    <n v="2025"/>
  </r>
  <r>
    <d v="2025-11-26T00:00:00"/>
    <n v="34"/>
    <x v="8"/>
    <x v="6"/>
    <n v="1"/>
    <s v="Nov"/>
    <n v="26"/>
    <n v="2025"/>
  </r>
  <r>
    <d v="2025-11-26T00:00:00"/>
    <n v="34"/>
    <x v="8"/>
    <x v="5"/>
    <n v="1"/>
    <s v="Nov"/>
    <n v="26"/>
    <n v="2025"/>
  </r>
  <r>
    <d v="2025-11-26T00:00:00"/>
    <n v="34"/>
    <x v="8"/>
    <x v="18"/>
    <n v="1"/>
    <s v="Nov"/>
    <n v="26"/>
    <n v="2025"/>
  </r>
  <r>
    <d v="2025-11-26T00:00:00"/>
    <n v="26"/>
    <x v="12"/>
    <x v="3"/>
    <n v="1"/>
    <s v="Nov"/>
    <n v="26"/>
    <n v="2025"/>
  </r>
  <r>
    <d v="2025-11-26T00:00:00"/>
    <n v="26"/>
    <x v="12"/>
    <x v="3"/>
    <n v="1"/>
    <s v="Nov"/>
    <n v="26"/>
    <n v="2025"/>
  </r>
  <r>
    <d v="2025-11-26T00:00:00"/>
    <n v="1"/>
    <x v="30"/>
    <x v="3"/>
    <n v="1"/>
    <s v="Nov"/>
    <n v="26"/>
    <n v="2025"/>
  </r>
  <r>
    <d v="2025-11-26T00:00:00"/>
    <n v="60"/>
    <x v="16"/>
    <x v="1"/>
    <n v="1"/>
    <s v="Nov"/>
    <n v="26"/>
    <n v="2025"/>
  </r>
  <r>
    <d v="2025-11-26T00:00:00"/>
    <n v="17"/>
    <x v="32"/>
    <x v="1"/>
    <n v="1"/>
    <s v="Nov"/>
    <n v="26"/>
    <n v="2025"/>
  </r>
  <r>
    <d v="2025-11-26T00:00:00"/>
    <n v="72"/>
    <x v="64"/>
    <x v="3"/>
    <n v="1"/>
    <s v="Nov"/>
    <n v="26"/>
    <n v="2025"/>
  </r>
  <r>
    <d v="2025-11-26T00:00:00"/>
    <n v="72"/>
    <x v="64"/>
    <x v="6"/>
    <n v="1"/>
    <s v="Nov"/>
    <n v="26"/>
    <n v="2025"/>
  </r>
  <r>
    <d v="2025-11-27T00:00:00"/>
    <n v="26"/>
    <x v="12"/>
    <x v="7"/>
    <n v="1"/>
    <s v="Nov"/>
    <n v="27"/>
    <n v="2025"/>
  </r>
  <r>
    <d v="2025-11-27T00:00:00"/>
    <n v="61"/>
    <x v="26"/>
    <x v="1"/>
    <n v="1"/>
    <s v="Nov"/>
    <n v="27"/>
    <n v="2025"/>
  </r>
  <r>
    <d v="2025-11-27T00:00:00"/>
    <n v="12"/>
    <x v="25"/>
    <x v="5"/>
    <n v="1"/>
    <s v="Nov"/>
    <n v="27"/>
    <n v="2025"/>
  </r>
  <r>
    <d v="2025-11-27T00:00:00"/>
    <n v="39"/>
    <x v="38"/>
    <x v="3"/>
    <n v="1"/>
    <s v="Nov"/>
    <n v="27"/>
    <n v="2025"/>
  </r>
  <r>
    <d v="2025-11-27T00:00:00"/>
    <n v="34"/>
    <x v="8"/>
    <x v="1"/>
    <n v="1"/>
    <s v="Nov"/>
    <n v="27"/>
    <n v="2025"/>
  </r>
  <r>
    <d v="2025-11-27T00:00:00"/>
    <n v="23"/>
    <x v="24"/>
    <x v="4"/>
    <n v="1"/>
    <s v="Nov"/>
    <n v="27"/>
    <n v="2025"/>
  </r>
  <r>
    <d v="2025-11-27T00:00:00"/>
    <n v="47"/>
    <x v="7"/>
    <x v="4"/>
    <n v="1"/>
    <s v="Nov"/>
    <n v="27"/>
    <n v="2025"/>
  </r>
  <r>
    <d v="2025-11-27T00:00:00"/>
    <n v="3"/>
    <x v="28"/>
    <x v="3"/>
    <n v="1"/>
    <s v="Nov"/>
    <n v="27"/>
    <n v="2025"/>
  </r>
  <r>
    <d v="2025-11-27T00:00:00"/>
    <n v="67"/>
    <x v="59"/>
    <x v="0"/>
    <n v="1"/>
    <s v="Nov"/>
    <n v="27"/>
    <n v="2025"/>
  </r>
  <r>
    <d v="2025-11-27T00:00:00"/>
    <n v="49"/>
    <x v="17"/>
    <x v="4"/>
    <n v="1"/>
    <s v="Nov"/>
    <n v="27"/>
    <n v="2025"/>
  </r>
  <r>
    <d v="2025-11-27T00:00:00"/>
    <n v="72"/>
    <x v="64"/>
    <x v="7"/>
    <n v="1"/>
    <s v="Nov"/>
    <n v="27"/>
    <n v="2025"/>
  </r>
  <r>
    <d v="2025-11-28T00:00:00"/>
    <n v="25"/>
    <x v="18"/>
    <x v="2"/>
    <n v="1"/>
    <s v="Nov"/>
    <n v="28"/>
    <n v="2025"/>
  </r>
  <r>
    <d v="2025-11-28T00:00:00"/>
    <n v="12"/>
    <x v="25"/>
    <x v="3"/>
    <n v="1"/>
    <s v="Nov"/>
    <n v="28"/>
    <n v="2025"/>
  </r>
  <r>
    <d v="2025-11-28T00:00:00"/>
    <n v="34"/>
    <x v="8"/>
    <x v="7"/>
    <n v="1"/>
    <s v="Nov"/>
    <n v="28"/>
    <n v="2025"/>
  </r>
  <r>
    <d v="2025-11-28T00:00:00"/>
    <n v="34"/>
    <x v="8"/>
    <x v="18"/>
    <n v="1"/>
    <s v="Nov"/>
    <n v="28"/>
    <n v="2025"/>
  </r>
  <r>
    <d v="2025-11-28T00:00:00"/>
    <n v="34"/>
    <x v="8"/>
    <x v="1"/>
    <n v="1"/>
    <s v="Nov"/>
    <n v="28"/>
    <n v="2025"/>
  </r>
  <r>
    <d v="2025-11-28T00:00:00"/>
    <n v="29"/>
    <x v="15"/>
    <x v="5"/>
    <n v="1"/>
    <s v="Nov"/>
    <n v="28"/>
    <n v="2025"/>
  </r>
  <r>
    <d v="2025-11-28T00:00:00"/>
    <n v="35"/>
    <x v="39"/>
    <x v="6"/>
    <n v="1"/>
    <s v="Nov"/>
    <n v="28"/>
    <n v="2025"/>
  </r>
  <r>
    <d v="2025-11-28T00:00:00"/>
    <n v="77"/>
    <x v="72"/>
    <x v="6"/>
    <n v="1"/>
    <s v="Nov"/>
    <n v="28"/>
    <n v="2025"/>
  </r>
  <r>
    <d v="2025-11-28T00:00:00"/>
    <n v="94"/>
    <x v="73"/>
    <x v="6"/>
    <n v="1"/>
    <s v="Nov"/>
    <n v="28"/>
    <n v="2025"/>
  </r>
  <r>
    <d v="2025-11-28T00:00:00"/>
    <n v="95"/>
    <x v="74"/>
    <x v="6"/>
    <n v="1"/>
    <s v="Nov"/>
    <n v="28"/>
    <n v="2025"/>
  </r>
  <r>
    <d v="2025-11-28T00:00:00"/>
    <n v="49"/>
    <x v="17"/>
    <x v="3"/>
    <n v="1"/>
    <s v="Nov"/>
    <n v="28"/>
    <n v="2025"/>
  </r>
  <r>
    <d v="2025-11-28T00:00:00"/>
    <n v="25"/>
    <x v="18"/>
    <x v="4"/>
    <n v="1"/>
    <s v="Nov"/>
    <n v="28"/>
    <n v="2025"/>
  </r>
  <r>
    <d v="2025-11-28T00:00:00"/>
    <n v="3"/>
    <x v="28"/>
    <x v="23"/>
    <n v="1"/>
    <s v="Nov"/>
    <n v="28"/>
    <n v="2025"/>
  </r>
  <r>
    <d v="2025-11-28T00:00:00"/>
    <n v="3"/>
    <x v="28"/>
    <x v="24"/>
    <n v="1"/>
    <s v="Nov"/>
    <n v="28"/>
    <n v="2025"/>
  </r>
  <r>
    <d v="2025-11-28T00:00:00"/>
    <n v="49"/>
    <x v="17"/>
    <x v="4"/>
    <n v="1"/>
    <s v="Nov"/>
    <n v="28"/>
    <n v="2025"/>
  </r>
  <r>
    <d v="2025-11-28T00:00:00"/>
    <n v="55"/>
    <x v="36"/>
    <x v="3"/>
    <n v="1"/>
    <s v="Nov"/>
    <n v="28"/>
    <n v="2025"/>
  </r>
  <r>
    <d v="2025-11-29T00:00:00"/>
    <n v="2"/>
    <x v="34"/>
    <x v="25"/>
    <n v="1"/>
    <s v="Nov"/>
    <n v="29"/>
    <n v="2025"/>
  </r>
  <r>
    <d v="2025-12-01T00:00:00"/>
    <n v="11"/>
    <x v="4"/>
    <x v="0"/>
    <n v="1"/>
    <s v="Dez"/>
    <n v="1"/>
    <n v="2025"/>
  </r>
  <r>
    <d v="2025-12-01T00:00:00"/>
    <n v="47"/>
    <x v="7"/>
    <x v="3"/>
    <n v="1"/>
    <s v="Dez"/>
    <n v="1"/>
    <n v="2025"/>
  </r>
  <r>
    <d v="2025-12-01T00:00:00"/>
    <n v="47"/>
    <x v="7"/>
    <x v="26"/>
    <n v="1"/>
    <s v="Dez"/>
    <n v="1"/>
    <n v="2025"/>
  </r>
  <r>
    <d v="2025-12-01T00:00:00"/>
    <n v="72"/>
    <x v="64"/>
    <x v="8"/>
    <n v="1"/>
    <s v="Dez"/>
    <n v="1"/>
    <n v="2025"/>
  </r>
  <r>
    <d v="2025-12-02T00:00:00"/>
    <n v="1"/>
    <x v="30"/>
    <x v="3"/>
    <n v="1"/>
    <s v="Dez"/>
    <n v="2"/>
    <n v="2025"/>
  </r>
  <r>
    <d v="2025-12-02T00:00:00"/>
    <n v="12"/>
    <x v="25"/>
    <x v="3"/>
    <n v="1"/>
    <s v="Dez"/>
    <n v="2"/>
    <n v="2025"/>
  </r>
  <r>
    <d v="2025-12-02T00:00:00"/>
    <n v="11"/>
    <x v="4"/>
    <x v="6"/>
    <n v="1"/>
    <s v="Dez"/>
    <n v="2"/>
    <n v="2025"/>
  </r>
  <r>
    <d v="2025-12-02T00:00:00"/>
    <n v="29"/>
    <x v="15"/>
    <x v="6"/>
    <n v="1"/>
    <s v="Dez"/>
    <n v="2"/>
    <n v="2025"/>
  </r>
  <r>
    <d v="2025-12-02T00:00:00"/>
    <n v="11"/>
    <x v="4"/>
    <x v="5"/>
    <n v="1"/>
    <s v="Dez"/>
    <n v="2"/>
    <n v="2025"/>
  </r>
  <r>
    <d v="2025-12-02T00:00:00"/>
    <n v="29"/>
    <x v="15"/>
    <x v="5"/>
    <n v="1"/>
    <s v="Dez"/>
    <n v="2"/>
    <n v="2025"/>
  </r>
  <r>
    <d v="2025-12-02T00:00:00"/>
    <n v="55"/>
    <x v="36"/>
    <x v="1"/>
    <n v="1"/>
    <s v="Dez"/>
    <n v="2"/>
    <n v="2025"/>
  </r>
  <r>
    <d v="2025-12-03T00:00:00"/>
    <n v="30"/>
    <x v="6"/>
    <x v="24"/>
    <n v="1"/>
    <s v="Dez"/>
    <n v="3"/>
    <n v="2025"/>
  </r>
  <r>
    <d v="2025-12-03T00:00:00"/>
    <n v="38"/>
    <x v="48"/>
    <x v="24"/>
    <n v="1"/>
    <s v="Dez"/>
    <n v="3"/>
    <n v="2025"/>
  </r>
  <r>
    <d v="2025-12-04T00:00:00"/>
    <n v="7"/>
    <x v="41"/>
    <x v="6"/>
    <n v="1"/>
    <s v="Dez"/>
    <n v="4"/>
    <n v="2025"/>
  </r>
  <r>
    <d v="2025-12-04T00:00:00"/>
    <n v="1"/>
    <x v="30"/>
    <x v="2"/>
    <n v="1"/>
    <s v="Dez"/>
    <n v="4"/>
    <n v="2025"/>
  </r>
  <r>
    <d v="2025-12-04T00:00:00"/>
    <n v="48"/>
    <x v="27"/>
    <x v="25"/>
    <n v="1"/>
    <s v="Dez"/>
    <n v="4"/>
    <n v="2025"/>
  </r>
  <r>
    <d v="2025-12-04T00:00:00"/>
    <n v="94"/>
    <x v="73"/>
    <x v="11"/>
    <n v="1"/>
    <s v="Dez"/>
    <n v="4"/>
    <n v="2025"/>
  </r>
  <r>
    <d v="2025-12-04T00:00:00"/>
    <n v="30"/>
    <x v="6"/>
    <x v="0"/>
    <n v="1"/>
    <s v="Dez"/>
    <n v="4"/>
    <n v="2025"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  <r>
    <m/>
    <m/>
    <x v="75"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432D8-FDBE-4BE5-9808-77EB9DF8AB2D}" name="PivotChartTable1" cacheId="846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8">
  <location ref="A3:C8" firstHeaderRow="1" firstDataRow="2" firstDataCol="1" rowPageCount="1" colPageCount="1"/>
  <pivotFields count="5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Col" allDrilled="1" subtotalTop="0" showAll="0" dataSourceSort="1" defaultSubtotal="0" defaultAttributeDrillState="1">
      <items count="22">
        <item s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/>
    </i>
    <i t="grand">
      <x/>
    </i>
  </colItems>
  <pageFields count="1">
    <pageField fld="0" hier="5" name="[Tabela1].[MÊS].&amp;[Dez]" cap="Dez"/>
  </pageFields>
  <dataFields count="1">
    <dataField name="Contagem de EPI" fld="3" subtotal="count" baseField="0" baseItem="0"/>
  </dataFields>
  <chartFormats count="66">
    <chartFormat chart="0" format="174" series="1">
      <pivotArea type="data" outline="0" fieldPosition="0">
        <references count="1">
          <reference field="1" count="1" selected="0">
            <x v="43"/>
          </reference>
        </references>
      </pivotArea>
    </chartFormat>
    <chartFormat chart="0" format="175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76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77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78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79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80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81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82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0" format="18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8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185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0" format="186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0" format="187" series="1">
      <pivotArea type="data" outline="0" fieldPosition="0">
        <references count="1">
          <reference field="1" count="1" selected="0">
            <x v="19"/>
          </reference>
        </references>
      </pivotArea>
    </chartFormat>
    <chartFormat chart="0" format="188" series="1">
      <pivotArea type="data" outline="0" fieldPosition="0">
        <references count="1">
          <reference field="1" count="1" selected="0">
            <x v="20"/>
          </reference>
        </references>
      </pivotArea>
    </chartFormat>
    <chartFormat chart="0" format="189" series="1">
      <pivotArea type="data" outline="0" fieldPosition="0">
        <references count="1">
          <reference field="1" count="1" selected="0">
            <x v="21"/>
          </reference>
        </references>
      </pivotArea>
    </chartFormat>
    <chartFormat chart="0" format="190" series="1">
      <pivotArea type="data" outline="0" fieldPosition="0">
        <references count="1">
          <reference field="1" count="1" selected="0">
            <x v="22"/>
          </reference>
        </references>
      </pivotArea>
    </chartFormat>
    <chartFormat chart="0" format="191" series="1">
      <pivotArea type="data" outline="0" fieldPosition="0">
        <references count="1">
          <reference field="1" count="1" selected="0">
            <x v="23"/>
          </reference>
        </references>
      </pivotArea>
    </chartFormat>
    <chartFormat chart="0" format="192" series="1">
      <pivotArea type="data" outline="0" fieldPosition="0">
        <references count="1">
          <reference field="1" count="1" selected="0">
            <x v="24"/>
          </reference>
        </references>
      </pivotArea>
    </chartFormat>
    <chartFormat chart="0" format="193" series="1">
      <pivotArea type="data" outline="0" fieldPosition="0">
        <references count="1">
          <reference field="1" count="1" selected="0">
            <x v="25"/>
          </reference>
        </references>
      </pivotArea>
    </chartFormat>
    <chartFormat chart="0" format="19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95" series="1">
      <pivotArea type="data" outline="0" fieldPosition="0">
        <references count="1">
          <reference field="1" count="1" selected="0">
            <x v="26"/>
          </reference>
        </references>
      </pivotArea>
    </chartFormat>
    <chartFormat chart="0" format="196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97" series="1">
      <pivotArea type="data" outline="0" fieldPosition="0">
        <references count="1">
          <reference field="1" count="1" selected="0">
            <x v="27"/>
          </reference>
        </references>
      </pivotArea>
    </chartFormat>
    <chartFormat chart="0" format="198" series="1">
      <pivotArea type="data" outline="0" fieldPosition="0">
        <references count="1">
          <reference field="1" count="1" selected="0">
            <x v="28"/>
          </reference>
        </references>
      </pivotArea>
    </chartFormat>
    <chartFormat chart="0" format="199" series="1">
      <pivotArea type="data" outline="0" fieldPosition="0">
        <references count="1">
          <reference field="1" count="1" selected="0">
            <x v="29"/>
          </reference>
        </references>
      </pivotArea>
    </chartFormat>
    <chartFormat chart="0" format="200" series="1">
      <pivotArea type="data" outline="0" fieldPosition="0">
        <references count="1">
          <reference field="1" count="1" selected="0">
            <x v="30"/>
          </reference>
        </references>
      </pivotArea>
    </chartFormat>
    <chartFormat chart="0" format="201" series="1">
      <pivotArea type="data" outline="0" fieldPosition="0">
        <references count="1">
          <reference field="1" count="1" selected="0">
            <x v="31"/>
          </reference>
        </references>
      </pivotArea>
    </chartFormat>
    <chartFormat chart="0" format="202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203" series="1">
      <pivotArea type="data" outline="0" fieldPosition="0">
        <references count="1">
          <reference field="1" count="1" selected="0">
            <x v="32"/>
          </reference>
        </references>
      </pivotArea>
    </chartFormat>
    <chartFormat chart="0" format="204" series="1">
      <pivotArea type="data" outline="0" fieldPosition="0">
        <references count="1">
          <reference field="1" count="1" selected="0">
            <x v="33"/>
          </reference>
        </references>
      </pivotArea>
    </chartFormat>
    <chartFormat chart="0" format="205" series="1">
      <pivotArea type="data" outline="0" fieldPosition="0">
        <references count="1">
          <reference field="1" count="1" selected="0">
            <x v="34"/>
          </reference>
        </references>
      </pivotArea>
    </chartFormat>
    <chartFormat chart="0" format="206" series="1">
      <pivotArea type="data" outline="0" fieldPosition="0">
        <references count="1">
          <reference field="1" count="1" selected="0">
            <x v="35"/>
          </reference>
        </references>
      </pivotArea>
    </chartFormat>
    <chartFormat chart="0" format="207" series="1">
      <pivotArea type="data" outline="0" fieldPosition="0">
        <references count="1">
          <reference field="1" count="1" selected="0">
            <x v="36"/>
          </reference>
        </references>
      </pivotArea>
    </chartFormat>
    <chartFormat chart="0" format="208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209" series="1">
      <pivotArea type="data" outline="0" fieldPosition="0">
        <references count="1">
          <reference field="1" count="1" selected="0">
            <x v="37"/>
          </reference>
        </references>
      </pivotArea>
    </chartFormat>
    <chartFormat chart="0" format="210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211" series="1">
      <pivotArea type="data" outline="0" fieldPosition="0">
        <references count="1">
          <reference field="1" count="1" selected="0">
            <x v="38"/>
          </reference>
        </references>
      </pivotArea>
    </chartFormat>
    <chartFormat chart="0" format="212" series="1">
      <pivotArea type="data" outline="0" fieldPosition="0">
        <references count="1">
          <reference field="1" count="1" selected="0">
            <x v="39"/>
          </reference>
        </references>
      </pivotArea>
    </chartFormat>
    <chartFormat chart="0" format="213" series="1">
      <pivotArea type="data" outline="0" fieldPosition="0">
        <references count="1">
          <reference field="1" count="1" selected="0">
            <x v="40"/>
          </reference>
        </references>
      </pivotArea>
    </chartFormat>
    <chartFormat chart="0" format="214" series="1">
      <pivotArea type="data" outline="0" fieldPosition="0">
        <references count="1">
          <reference field="1" count="1" selected="0">
            <x v="41"/>
          </reference>
        </references>
      </pivotArea>
    </chartFormat>
    <chartFormat chart="0" format="215" series="1">
      <pivotArea type="data" outline="0" fieldPosition="0">
        <references count="1">
          <reference field="1" count="1" selected="0">
            <x v="42"/>
          </reference>
        </references>
      </pivotArea>
    </chartFormat>
    <chartFormat chart="0" format="216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2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2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3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3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3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3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3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3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3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3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Hierarchies count="14"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>
      <members count="1" level="1">
        <member name="[Tabela1].[MÊS].&amp;[Dez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filters count="1">
    <filter fld="4" type="dateBetween" evalOrder="-1" id="4" name="[Tabela1].[Dat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2" cacheId="544854465">
        <x15:pivotRow count="2">
          <x15:c>
            <x15:v>1</x15:v>
          </x15:c>
          <x15:c>
            <x15:v>1</x15:v>
          </x15:c>
        </x15:pivotRow>
        <x15:pivotRow count="2">
          <x15:c>
            <x15:v>1</x15:v>
          </x15:c>
          <x15:c>
            <x15:v>1</x15:v>
          </x15:c>
        </x15:pivotRow>
        <x15:pivotRow count="2">
          <x15:c>
            <x15:v>1</x15:v>
          </x15:c>
          <x15:c>
            <x15:v>1</x15:v>
          </x15:c>
        </x15:pivotRow>
        <x15:pivotRow count="2">
          <x15:c>
            <x15:v>3</x15:v>
          </x15:c>
          <x15:c>
            <x15:v>3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Planilha-Controle-de-EPI-por-Funcionarios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AE1F4-3C70-4F4A-826D-F94B2CE88C4C}" name="PivotChartTable2" cacheId="847" applyNumberFormats="0" applyBorderFormats="0" applyFontFormats="0" applyPatternFormats="0" applyAlignmentFormats="0" applyWidthHeightFormats="1" dataCaption="Valores" updatedVersion="8" minRefreshableVersion="5" useAutoFormatting="1" subtotalHiddenItems="1" itemPrintTitles="1" createdVersion="8" indent="0" outline="1" outlineData="1" multipleFieldFilters="0" chartFormat="9">
  <location ref="A1:B8" firstHeaderRow="1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6">
        <item x="2"/>
        <item x="1"/>
        <item x="0"/>
        <item x="5"/>
        <item x="4"/>
        <item x="3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Quant.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multipleItemSelectionAllowed="1" dragToData="1">
      <members count="1" level="1">
        <member name="[Tabela1].[EPI].&amp;[AVENTAL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filters count="1">
    <filter fld="3" type="dateBetween" evalOrder="-1" id="4" name="[Tabela1].[Dat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866654421"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7</x15:v>
          </x15:c>
        </x15:pivotRow>
        <x15:pivotRow count="1">
          <x15:c>
            <x15:v>15</x15:v>
          </x15:c>
        </x15:pivotRow>
        <x15:pivotRow count="1">
          <x15:c>
            <x15:v>9</x15:v>
          </x15:c>
        </x15:pivotRow>
        <x15:pivotRow count="1">
          <x15:c>
            <x15:v>13</x15:v>
          </x15:c>
        </x15:pivotRow>
        <x15:pivotRow count="1">
          <x15:c>
            <x15:v>56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Planilha-Controle-de-EPI-por-Funcionarios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2D642-E3CE-48D4-A648-740014A01B24}" name="Tabela dinâmica1" cacheId="8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8">
  <location ref="A3:C20" firstHeaderRow="1" firstDataRow="1" firstDataCol="0"/>
  <pivotFields count="8">
    <pivotField numFmtId="14"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4E666-F3E8-4627-80CF-F8324FB95829}" name="Tabela dinâmica2" cacheId="8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3:B444" firstHeaderRow="1" firstDataRow="1" firstDataCol="1"/>
  <pivotFields count="8">
    <pivotField numFmtId="14" showAll="0"/>
    <pivotField showAll="0"/>
    <pivotField axis="axisRow" showAll="0">
      <items count="78">
        <item x="53"/>
        <item x="0"/>
        <item x="36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29"/>
        <item x="37"/>
        <item x="38"/>
        <item x="39"/>
        <item x="41"/>
        <item x="42"/>
        <item x="43"/>
        <item x="44"/>
        <item x="45"/>
        <item x="46"/>
        <item x="40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76"/>
        <item x="68"/>
        <item x="67"/>
        <item x="69"/>
        <item x="70"/>
        <item x="71"/>
        <item x="72"/>
        <item x="73"/>
        <item x="74"/>
        <item x="75"/>
        <item t="default"/>
      </items>
    </pivotField>
    <pivotField axis="axisRow" showAll="0">
      <items count="65">
        <item m="1" x="62"/>
        <item m="1" x="60"/>
        <item m="1" x="63"/>
        <item m="1" x="61"/>
        <item x="2"/>
        <item x="12"/>
        <item x="0"/>
        <item x="1"/>
        <item m="1" x="27"/>
        <item m="1" x="53"/>
        <item m="1" x="41"/>
        <item x="6"/>
        <item m="1" x="54"/>
        <item m="1" x="55"/>
        <item m="1" x="42"/>
        <item m="1" x="43"/>
        <item m="1" x="44"/>
        <item m="1" x="59"/>
        <item x="7"/>
        <item m="1" x="45"/>
        <item x="8"/>
        <item x="25"/>
        <item x="4"/>
        <item x="23"/>
        <item x="5"/>
        <item m="1" x="28"/>
        <item m="1" x="29"/>
        <item m="1" x="46"/>
        <item x="3"/>
        <item m="1" x="47"/>
        <item x="9"/>
        <item m="1" x="48"/>
        <item m="1" x="49"/>
        <item x="10"/>
        <item x="22"/>
        <item m="1" x="56"/>
        <item m="1" x="57"/>
        <item m="1" x="50"/>
        <item m="1" x="51"/>
        <item m="1" x="40"/>
        <item m="1" x="58"/>
        <item m="1" x="30"/>
        <item m="1" x="52"/>
        <item x="11"/>
        <item x="13"/>
        <item m="1" x="37"/>
        <item m="1" x="31"/>
        <item x="14"/>
        <item m="1" x="39"/>
        <item x="15"/>
        <item m="1" x="32"/>
        <item x="17"/>
        <item m="1" x="38"/>
        <item x="18"/>
        <item m="1" x="33"/>
        <item m="1" x="34"/>
        <item m="1" x="35"/>
        <item x="19"/>
        <item x="20"/>
        <item x="16"/>
        <item x="21"/>
        <item m="1" x="36"/>
        <item x="24"/>
        <item x="26"/>
        <item t="default"/>
      </items>
    </pivotField>
    <pivotField dataField="1" showAll="0"/>
    <pivotField showAll="0"/>
    <pivotField showAll="0"/>
    <pivotField showAll="0"/>
  </pivotFields>
  <rowFields count="2">
    <field x="2"/>
    <field x="3"/>
  </rowFields>
  <rowItems count="441">
    <i>
      <x/>
    </i>
    <i r="1">
      <x v="5"/>
    </i>
    <i r="1">
      <x v="6"/>
    </i>
    <i r="1">
      <x v="7"/>
    </i>
    <i>
      <x v="1"/>
    </i>
    <i r="1">
      <x v="6"/>
    </i>
    <i r="1">
      <x v="11"/>
    </i>
    <i r="1">
      <x v="28"/>
    </i>
    <i r="1">
      <x v="44"/>
    </i>
    <i>
      <x v="2"/>
    </i>
    <i r="1">
      <x v="6"/>
    </i>
    <i r="1">
      <x v="7"/>
    </i>
    <i r="1">
      <x v="20"/>
    </i>
    <i r="1">
      <x v="22"/>
    </i>
    <i r="1">
      <x v="24"/>
    </i>
    <i r="1">
      <x v="28"/>
    </i>
    <i r="1">
      <x v="43"/>
    </i>
    <i r="1">
      <x v="53"/>
    </i>
    <i r="1">
      <x v="59"/>
    </i>
    <i>
      <x v="3"/>
    </i>
    <i r="1">
      <x v="4"/>
    </i>
    <i r="1">
      <x v="6"/>
    </i>
    <i r="1">
      <x v="11"/>
    </i>
    <i>
      <x v="4"/>
    </i>
    <i r="1">
      <x v="4"/>
    </i>
    <i r="1">
      <x v="11"/>
    </i>
    <i>
      <x v="5"/>
    </i>
    <i r="1">
      <x v="4"/>
    </i>
    <i r="1">
      <x v="6"/>
    </i>
    <i r="1">
      <x v="11"/>
    </i>
    <i r="1">
      <x v="24"/>
    </i>
    <i r="1">
      <x v="43"/>
    </i>
    <i>
      <x v="6"/>
    </i>
    <i r="1">
      <x v="6"/>
    </i>
    <i r="1">
      <x v="7"/>
    </i>
    <i r="1">
      <x v="18"/>
    </i>
    <i r="1">
      <x v="22"/>
    </i>
    <i r="1">
      <x v="24"/>
    </i>
    <i r="1">
      <x v="43"/>
    </i>
    <i>
      <x v="7"/>
    </i>
    <i r="1">
      <x v="4"/>
    </i>
    <i r="1">
      <x v="6"/>
    </i>
    <i r="1">
      <x v="7"/>
    </i>
    <i r="1">
      <x v="11"/>
    </i>
    <i r="1">
      <x v="18"/>
    </i>
    <i r="1">
      <x v="20"/>
    </i>
    <i r="1">
      <x v="22"/>
    </i>
    <i r="1">
      <x v="24"/>
    </i>
    <i r="1">
      <x v="43"/>
    </i>
    <i r="1">
      <x v="57"/>
    </i>
    <i>
      <x v="8"/>
    </i>
    <i r="1">
      <x v="4"/>
    </i>
    <i r="1">
      <x v="6"/>
    </i>
    <i r="1">
      <x v="22"/>
    </i>
    <i r="1">
      <x v="44"/>
    </i>
    <i r="1">
      <x v="62"/>
    </i>
    <i>
      <x v="9"/>
    </i>
    <i r="1">
      <x v="4"/>
    </i>
    <i r="1">
      <x v="22"/>
    </i>
    <i r="1">
      <x v="24"/>
    </i>
    <i r="1">
      <x v="28"/>
    </i>
    <i r="1">
      <x v="63"/>
    </i>
    <i>
      <x v="10"/>
    </i>
    <i r="1">
      <x v="4"/>
    </i>
    <i r="1">
      <x v="6"/>
    </i>
    <i r="1">
      <x v="7"/>
    </i>
    <i r="1">
      <x v="11"/>
    </i>
    <i r="1">
      <x v="18"/>
    </i>
    <i r="1">
      <x v="20"/>
    </i>
    <i r="1">
      <x v="22"/>
    </i>
    <i r="1">
      <x v="24"/>
    </i>
    <i r="1">
      <x v="28"/>
    </i>
    <i r="1">
      <x v="43"/>
    </i>
    <i r="1">
      <x v="53"/>
    </i>
    <i>
      <x v="11"/>
    </i>
    <i r="1">
      <x v="4"/>
    </i>
    <i r="1">
      <x v="6"/>
    </i>
    <i r="1">
      <x v="11"/>
    </i>
    <i r="1">
      <x v="20"/>
    </i>
    <i r="1">
      <x v="22"/>
    </i>
    <i r="1">
      <x v="24"/>
    </i>
    <i r="1">
      <x v="28"/>
    </i>
    <i r="1">
      <x v="58"/>
    </i>
    <i>
      <x v="12"/>
    </i>
    <i r="1">
      <x v="7"/>
    </i>
    <i r="1">
      <x v="22"/>
    </i>
    <i r="1">
      <x v="24"/>
    </i>
    <i>
      <x v="13"/>
    </i>
    <i r="1">
      <x v="4"/>
    </i>
    <i r="1">
      <x v="6"/>
    </i>
    <i r="1">
      <x v="7"/>
    </i>
    <i r="1">
      <x v="11"/>
    </i>
    <i r="1">
      <x v="18"/>
    </i>
    <i r="1">
      <x v="20"/>
    </i>
    <i r="1">
      <x v="22"/>
    </i>
    <i r="1">
      <x v="24"/>
    </i>
    <i r="1">
      <x v="28"/>
    </i>
    <i r="1">
      <x v="44"/>
    </i>
    <i>
      <x v="14"/>
    </i>
    <i r="1">
      <x v="11"/>
    </i>
    <i r="1">
      <x v="18"/>
    </i>
    <i r="1">
      <x v="22"/>
    </i>
    <i r="1">
      <x v="24"/>
    </i>
    <i r="1">
      <x v="28"/>
    </i>
    <i>
      <x v="15"/>
    </i>
    <i r="1">
      <x v="4"/>
    </i>
    <i r="1">
      <x v="11"/>
    </i>
    <i r="1">
      <x v="22"/>
    </i>
    <i r="1">
      <x v="24"/>
    </i>
    <i>
      <x v="16"/>
    </i>
    <i r="1">
      <x v="4"/>
    </i>
    <i r="1">
      <x v="6"/>
    </i>
    <i r="1">
      <x v="11"/>
    </i>
    <i r="1">
      <x v="22"/>
    </i>
    <i r="1">
      <x v="24"/>
    </i>
    <i r="1">
      <x v="30"/>
    </i>
    <i r="1">
      <x v="43"/>
    </i>
    <i r="1">
      <x v="51"/>
    </i>
    <i>
      <x v="17"/>
    </i>
    <i r="1">
      <x v="4"/>
    </i>
    <i r="1">
      <x v="5"/>
    </i>
    <i r="1">
      <x v="6"/>
    </i>
    <i r="1">
      <x v="7"/>
    </i>
    <i r="1">
      <x v="11"/>
    </i>
    <i r="1">
      <x v="22"/>
    </i>
    <i r="1">
      <x v="24"/>
    </i>
    <i r="1">
      <x v="28"/>
    </i>
    <i r="1">
      <x v="43"/>
    </i>
    <i r="1">
      <x v="44"/>
    </i>
    <i>
      <x v="18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24"/>
    </i>
    <i r="1">
      <x v="34"/>
    </i>
    <i>
      <x v="19"/>
    </i>
    <i r="1">
      <x v="4"/>
    </i>
    <i r="1">
      <x v="6"/>
    </i>
    <i r="1">
      <x v="11"/>
    </i>
    <i r="1">
      <x v="22"/>
    </i>
    <i r="1">
      <x v="24"/>
    </i>
    <i r="1">
      <x v="28"/>
    </i>
    <i r="1">
      <x v="30"/>
    </i>
    <i r="1">
      <x v="44"/>
    </i>
    <i r="1">
      <x v="49"/>
    </i>
    <i>
      <x v="20"/>
    </i>
    <i r="1">
      <x v="4"/>
    </i>
    <i r="1">
      <x v="11"/>
    </i>
    <i r="1">
      <x v="22"/>
    </i>
    <i r="1">
      <x v="24"/>
    </i>
    <i>
      <x v="21"/>
    </i>
    <i r="1">
      <x v="6"/>
    </i>
    <i r="1">
      <x v="7"/>
    </i>
    <i r="1">
      <x v="11"/>
    </i>
    <i r="1">
      <x v="20"/>
    </i>
    <i r="1">
      <x v="22"/>
    </i>
    <i r="1">
      <x v="24"/>
    </i>
    <i>
      <x v="22"/>
    </i>
    <i r="1">
      <x v="4"/>
    </i>
    <i r="1">
      <x v="6"/>
    </i>
    <i r="1">
      <x v="7"/>
    </i>
    <i r="1">
      <x v="24"/>
    </i>
    <i r="1">
      <x v="28"/>
    </i>
    <i>
      <x v="23"/>
    </i>
    <i r="1">
      <x v="11"/>
    </i>
    <i r="1">
      <x v="20"/>
    </i>
    <i r="1">
      <x v="24"/>
    </i>
    <i>
      <x v="24"/>
    </i>
    <i r="1">
      <x v="22"/>
    </i>
    <i r="1">
      <x v="24"/>
    </i>
    <i r="1">
      <x v="44"/>
    </i>
    <i>
      <x v="25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44"/>
    </i>
    <i>
      <x v="26"/>
    </i>
    <i r="1">
      <x v="4"/>
    </i>
    <i r="1">
      <x v="5"/>
    </i>
    <i r="1">
      <x v="6"/>
    </i>
    <i r="1">
      <x v="7"/>
    </i>
    <i r="1">
      <x v="11"/>
    </i>
    <i r="1">
      <x v="22"/>
    </i>
    <i r="1">
      <x v="24"/>
    </i>
    <i r="1">
      <x v="30"/>
    </i>
    <i>
      <x v="27"/>
    </i>
    <i r="1">
      <x v="4"/>
    </i>
    <i r="1">
      <x v="7"/>
    </i>
    <i r="1">
      <x v="22"/>
    </i>
    <i r="1">
      <x v="24"/>
    </i>
    <i r="1">
      <x v="28"/>
    </i>
    <i>
      <x v="28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24"/>
    </i>
    <i r="1">
      <x v="33"/>
    </i>
    <i r="1">
      <x v="47"/>
    </i>
    <i>
      <x v="29"/>
    </i>
    <i r="1">
      <x v="20"/>
    </i>
    <i r="1">
      <x v="21"/>
    </i>
    <i r="1">
      <x v="24"/>
    </i>
    <i r="1">
      <x v="51"/>
    </i>
    <i>
      <x v="30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23"/>
    </i>
    <i r="1">
      <x v="24"/>
    </i>
    <i r="1">
      <x v="28"/>
    </i>
    <i r="1">
      <x v="44"/>
    </i>
    <i r="1">
      <x v="59"/>
    </i>
    <i r="1">
      <x v="62"/>
    </i>
    <i>
      <x v="31"/>
    </i>
    <i r="1">
      <x v="4"/>
    </i>
    <i r="1">
      <x v="6"/>
    </i>
    <i r="1">
      <x v="11"/>
    </i>
    <i r="1">
      <x v="22"/>
    </i>
    <i r="1">
      <x v="24"/>
    </i>
    <i r="1">
      <x v="28"/>
    </i>
    <i>
      <x v="32"/>
    </i>
    <i r="1">
      <x v="4"/>
    </i>
    <i r="1">
      <x v="11"/>
    </i>
    <i r="1">
      <x v="22"/>
    </i>
    <i r="1">
      <x v="24"/>
    </i>
    <i r="1">
      <x v="51"/>
    </i>
    <i r="1">
      <x v="59"/>
    </i>
    <i>
      <x v="33"/>
    </i>
    <i r="1">
      <x v="4"/>
    </i>
    <i r="1">
      <x v="7"/>
    </i>
    <i r="1">
      <x v="11"/>
    </i>
    <i r="1">
      <x v="18"/>
    </i>
    <i r="1">
      <x v="20"/>
    </i>
    <i r="1">
      <x v="22"/>
    </i>
    <i>
      <x v="34"/>
    </i>
    <i r="1">
      <x v="4"/>
    </i>
    <i r="1">
      <x v="22"/>
    </i>
    <i>
      <x v="35"/>
    </i>
    <i r="1">
      <x v="4"/>
    </i>
    <i r="1">
      <x v="21"/>
    </i>
    <i r="1">
      <x v="22"/>
    </i>
    <i r="1">
      <x v="24"/>
    </i>
    <i>
      <x v="36"/>
    </i>
    <i r="1">
      <x v="6"/>
    </i>
    <i r="1">
      <x v="7"/>
    </i>
    <i r="1">
      <x v="11"/>
    </i>
    <i r="1">
      <x v="18"/>
    </i>
    <i r="1">
      <x v="22"/>
    </i>
    <i r="1">
      <x v="24"/>
    </i>
    <i r="1">
      <x v="28"/>
    </i>
    <i r="1">
      <x v="53"/>
    </i>
    <i>
      <x v="37"/>
    </i>
    <i r="1">
      <x v="22"/>
    </i>
    <i r="1">
      <x v="24"/>
    </i>
    <i r="1">
      <x v="44"/>
    </i>
    <i>
      <x v="38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24"/>
    </i>
    <i r="1">
      <x v="43"/>
    </i>
    <i r="1">
      <x v="53"/>
    </i>
    <i>
      <x v="39"/>
    </i>
    <i r="1">
      <x v="4"/>
    </i>
    <i r="1">
      <x v="7"/>
    </i>
    <i r="1">
      <x v="18"/>
    </i>
    <i r="1">
      <x v="22"/>
    </i>
    <i r="1">
      <x v="28"/>
    </i>
    <i r="1">
      <x v="44"/>
    </i>
    <i>
      <x v="40"/>
    </i>
    <i r="1">
      <x v="4"/>
    </i>
    <i r="1">
      <x v="6"/>
    </i>
    <i r="1">
      <x v="7"/>
    </i>
    <i r="1">
      <x v="11"/>
    </i>
    <i r="1">
      <x v="18"/>
    </i>
    <i r="1">
      <x v="22"/>
    </i>
    <i r="1">
      <x v="24"/>
    </i>
    <i r="1">
      <x v="33"/>
    </i>
    <i r="1">
      <x v="43"/>
    </i>
    <i r="1">
      <x v="60"/>
    </i>
    <i>
      <x v="41"/>
    </i>
    <i r="1">
      <x v="11"/>
    </i>
    <i r="1">
      <x v="24"/>
    </i>
    <i>
      <x v="42"/>
    </i>
    <i r="1">
      <x v="4"/>
    </i>
    <i r="1">
      <x v="11"/>
    </i>
    <i r="1">
      <x v="24"/>
    </i>
    <i>
      <x v="43"/>
    </i>
    <i r="1">
      <x v="4"/>
    </i>
    <i r="1">
      <x v="11"/>
    </i>
    <i r="1">
      <x v="18"/>
    </i>
    <i r="1">
      <x v="22"/>
    </i>
    <i r="1">
      <x v="24"/>
    </i>
    <i>
      <x v="44"/>
    </i>
    <i r="1">
      <x v="4"/>
    </i>
    <i r="1">
      <x v="7"/>
    </i>
    <i r="1">
      <x v="11"/>
    </i>
    <i r="1">
      <x v="18"/>
    </i>
    <i r="1">
      <x v="20"/>
    </i>
    <i r="1">
      <x v="24"/>
    </i>
    <i r="1">
      <x v="28"/>
    </i>
    <i r="1">
      <x v="44"/>
    </i>
    <i>
      <x v="45"/>
    </i>
    <i r="1">
      <x v="4"/>
    </i>
    <i r="1">
      <x v="6"/>
    </i>
    <i r="1">
      <x v="7"/>
    </i>
    <i r="1">
      <x v="11"/>
    </i>
    <i r="1">
      <x v="22"/>
    </i>
    <i r="1">
      <x v="24"/>
    </i>
    <i r="1">
      <x v="47"/>
    </i>
    <i>
      <x v="46"/>
    </i>
    <i r="1">
      <x v="11"/>
    </i>
    <i r="1">
      <x v="18"/>
    </i>
    <i r="1">
      <x v="22"/>
    </i>
    <i r="1">
      <x v="28"/>
    </i>
    <i>
      <x v="47"/>
    </i>
    <i r="1">
      <x v="4"/>
    </i>
    <i r="1">
      <x v="6"/>
    </i>
    <i r="1">
      <x v="11"/>
    </i>
    <i r="1">
      <x v="22"/>
    </i>
    <i r="1">
      <x v="24"/>
    </i>
    <i r="1">
      <x v="28"/>
    </i>
    <i>
      <x v="48"/>
    </i>
    <i r="1">
      <x v="4"/>
    </i>
    <i r="1">
      <x v="6"/>
    </i>
    <i>
      <x v="49"/>
    </i>
    <i r="1">
      <x v="4"/>
    </i>
    <i r="1">
      <x v="24"/>
    </i>
    <i r="1">
      <x v="62"/>
    </i>
    <i>
      <x v="50"/>
    </i>
    <i r="1">
      <x v="22"/>
    </i>
    <i>
      <x v="51"/>
    </i>
    <i r="1">
      <x v="4"/>
    </i>
    <i r="1">
      <x v="28"/>
    </i>
    <i>
      <x v="52"/>
    </i>
    <i r="1">
      <x v="11"/>
    </i>
    <i r="1">
      <x v="22"/>
    </i>
    <i r="1">
      <x v="24"/>
    </i>
    <i>
      <x v="53"/>
    </i>
    <i r="1">
      <x v="4"/>
    </i>
    <i r="1">
      <x v="5"/>
    </i>
    <i r="1">
      <x v="7"/>
    </i>
    <i r="1">
      <x v="18"/>
    </i>
    <i r="1">
      <x v="22"/>
    </i>
    <i r="1">
      <x v="24"/>
    </i>
    <i r="1">
      <x v="43"/>
    </i>
    <i>
      <x v="54"/>
    </i>
    <i r="1">
      <x v="4"/>
    </i>
    <i r="1">
      <x v="24"/>
    </i>
    <i>
      <x v="55"/>
    </i>
    <i r="1">
      <x v="6"/>
    </i>
    <i r="1">
      <x v="18"/>
    </i>
    <i r="1">
      <x v="44"/>
    </i>
    <i>
      <x v="56"/>
    </i>
    <i r="1">
      <x v="44"/>
    </i>
    <i>
      <x v="57"/>
    </i>
    <i r="1">
      <x v="6"/>
    </i>
    <i r="1">
      <x v="22"/>
    </i>
    <i>
      <x v="58"/>
    </i>
    <i r="1">
      <x v="4"/>
    </i>
    <i r="1">
      <x v="7"/>
    </i>
    <i r="1">
      <x v="22"/>
    </i>
    <i>
      <x v="59"/>
    </i>
    <i r="1">
      <x v="4"/>
    </i>
    <i r="1">
      <x v="6"/>
    </i>
    <i r="1">
      <x v="7"/>
    </i>
    <i r="1">
      <x v="11"/>
    </i>
    <i r="1">
      <x v="20"/>
    </i>
    <i r="1">
      <x v="22"/>
    </i>
    <i r="1">
      <x v="43"/>
    </i>
    <i>
      <x v="60"/>
    </i>
    <i r="1">
      <x v="22"/>
    </i>
    <i>
      <x v="61"/>
    </i>
    <i r="1">
      <x v="4"/>
    </i>
    <i r="1">
      <x v="22"/>
    </i>
    <i>
      <x v="62"/>
    </i>
    <i r="1">
      <x v="11"/>
    </i>
    <i r="1">
      <x v="18"/>
    </i>
    <i r="1">
      <x v="24"/>
    </i>
    <i r="1">
      <x v="53"/>
    </i>
    <i>
      <x v="63"/>
    </i>
    <i r="1">
      <x v="6"/>
    </i>
    <i r="1">
      <x v="11"/>
    </i>
    <i r="1">
      <x v="22"/>
    </i>
    <i>
      <x v="64"/>
    </i>
    <i r="1">
      <x v="4"/>
    </i>
    <i r="1">
      <x v="6"/>
    </i>
    <i r="1">
      <x v="11"/>
    </i>
    <i r="1">
      <x v="18"/>
    </i>
    <i r="1">
      <x v="20"/>
    </i>
    <i r="1">
      <x v="22"/>
    </i>
    <i r="1">
      <x v="24"/>
    </i>
    <i r="1">
      <x v="28"/>
    </i>
    <i r="1">
      <x v="59"/>
    </i>
    <i>
      <x v="65"/>
    </i>
    <i r="1">
      <x v="4"/>
    </i>
    <i r="1">
      <x v="18"/>
    </i>
    <i r="1">
      <x v="43"/>
    </i>
    <i r="1">
      <x v="53"/>
    </i>
    <i>
      <x v="66"/>
    </i>
    <i r="1">
      <x v="7"/>
    </i>
    <i r="1">
      <x v="18"/>
    </i>
    <i>
      <x v="68"/>
    </i>
    <i r="1">
      <x v="28"/>
    </i>
    <i>
      <x v="69"/>
    </i>
    <i r="1">
      <x v="18"/>
    </i>
    <i r="1">
      <x v="24"/>
    </i>
    <i>
      <x v="70"/>
    </i>
    <i r="1">
      <x v="18"/>
    </i>
    <i>
      <x v="71"/>
    </i>
    <i r="1">
      <x v="24"/>
    </i>
    <i r="1">
      <x v="59"/>
    </i>
    <i>
      <x v="72"/>
    </i>
    <i r="1">
      <x v="4"/>
    </i>
    <i r="1">
      <x v="6"/>
    </i>
    <i r="1">
      <x v="11"/>
    </i>
    <i>
      <x v="73"/>
    </i>
    <i r="1">
      <x v="11"/>
    </i>
    <i>
      <x v="74"/>
    </i>
    <i r="1">
      <x v="11"/>
    </i>
    <i r="1">
      <x v="43"/>
    </i>
    <i>
      <x v="75"/>
    </i>
    <i r="1">
      <x v="11"/>
    </i>
    <i>
      <x v="76"/>
    </i>
    <i r="1">
      <x v="5"/>
    </i>
    <i t="grand">
      <x/>
    </i>
  </rowItems>
  <colItems count="1">
    <i/>
  </colItems>
  <dataFields count="1">
    <dataField name="Soma de Quant.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83611-E1E5-40BD-922D-6F0E83E5A22C}" name="Tabela dinâmica26" cacheId="84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C20" firstHeaderRow="1" firstDataRow="1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sd="0" x="15"/>
        <item sd="0" m="1" x="28"/>
        <item sd="0" x="11"/>
        <item sd="0" x="7"/>
        <item sd="0" m="1" x="33"/>
        <item sd="0" x="13"/>
        <item sd="0" m="1" x="32"/>
        <item sd="0" x="16"/>
        <item sd="0" m="1" x="30"/>
        <item sd="0" x="22"/>
        <item sd="0" m="1" x="35"/>
        <item sd="0" x="6"/>
        <item sd="0" x="21"/>
        <item sd="0" x="4"/>
        <item sd="0" x="8"/>
        <item sd="0" x="5"/>
        <item sd="0" m="1" x="29"/>
        <item h="1" sd="0" m="1" x="31"/>
        <item h="1" sd="0" x="19"/>
        <item sd="0" x="17"/>
        <item sd="0" x="14"/>
        <item sd="0" x="9"/>
        <item sd="0" x="1"/>
        <item sd="0" x="10"/>
        <item sd="0" x="3"/>
        <item sd="0" m="1" x="34"/>
        <item sd="0" m="1" x="27"/>
        <item sd="0" x="20"/>
        <item sd="0" m="1" x="36"/>
        <item sd="0" x="0"/>
        <item sd="0" x="2"/>
        <item sd="0" x="18"/>
        <item sd="0" x="12"/>
        <item h="1" x="23"/>
        <item h="1" x="24"/>
        <item h="1" x="25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m="1" x="2"/>
        <item m="1" x="5"/>
        <item m="1" x="4"/>
        <item m="1" x="3"/>
        <item m="1"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showAll="0" defaultSubtotal="0">
      <items count="10">
        <item m="1" x="9"/>
        <item m="1" x="8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7">
    <i>
      <x v="2"/>
    </i>
    <i>
      <x v="3"/>
    </i>
    <i>
      <x v="5"/>
    </i>
    <i>
      <x v="7"/>
    </i>
    <i>
      <x v="11"/>
    </i>
    <i>
      <x v="12"/>
    </i>
    <i>
      <x v="13"/>
    </i>
    <i>
      <x v="14"/>
    </i>
    <i>
      <x v="15"/>
    </i>
    <i>
      <x v="21"/>
    </i>
    <i>
      <x v="22"/>
    </i>
    <i>
      <x v="24"/>
    </i>
    <i>
      <x v="27"/>
    </i>
    <i>
      <x v="29"/>
    </i>
    <i>
      <x v="30"/>
    </i>
    <i>
      <x v="31"/>
    </i>
    <i>
      <x v="32"/>
    </i>
  </rowItems>
  <colItems count="1">
    <i/>
  </colItems>
  <pageFields count="1">
    <pageField fld="5" item="6" hier="-1"/>
  </pageFields>
  <dataFields count="1">
    <dataField name="Contagem de MÊ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D9655-629C-4334-9848-0636F1AE869B}" name="Tabela dinâmica35" cacheId="84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C18" firstHeaderRow="1" firstDataRow="1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15"/>
        <item x="11"/>
        <item x="7"/>
        <item x="13"/>
        <item x="16"/>
        <item x="22"/>
        <item x="6"/>
        <item x="21"/>
        <item x="4"/>
        <item x="8"/>
        <item x="5"/>
        <item x="19"/>
        <item x="17"/>
        <item x="14"/>
        <item x="9"/>
        <item x="1"/>
        <item x="10"/>
        <item x="3"/>
        <item x="20"/>
        <item x="0"/>
        <item x="2"/>
        <item x="18"/>
        <item h="1" x="12"/>
        <item h="1" x="23"/>
        <item h="1" x="24"/>
        <item h="1" x="25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h="1" m="1" x="2"/>
        <item h="1" m="1" x="5"/>
        <item h="1" m="1" x="4"/>
        <item h="1" m="1" x="3"/>
        <item h="1" m="1" x="6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showAll="0" defaultSubtotal="0">
      <items count="10">
        <item m="1" x="9"/>
        <item m="1" x="8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15">
    <i>
      <x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</rowItems>
  <colItems count="1">
    <i/>
  </colItems>
  <pageFields count="1">
    <pageField fld="5" item="7" hier="-1"/>
  </pageFields>
  <dataFields count="1">
    <dataField name="Contagem de MÊ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133F2-AA1F-4FEE-A91F-5BA656D08BD8}" name="Tabela dinâmica44" cacheId="8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C23" firstHeaderRow="1" firstDataRow="1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15"/>
        <item x="11"/>
        <item x="7"/>
        <item x="13"/>
        <item x="16"/>
        <item x="22"/>
        <item x="6"/>
        <item x="21"/>
        <item x="4"/>
        <item x="8"/>
        <item x="5"/>
        <item x="19"/>
        <item x="17"/>
        <item x="14"/>
        <item x="9"/>
        <item x="1"/>
        <item x="10"/>
        <item x="3"/>
        <item x="20"/>
        <item x="0"/>
        <item x="2"/>
        <item x="18"/>
        <item x="12"/>
        <item x="23"/>
        <item x="24"/>
        <item x="25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0"/>
        <item h="1" m="1" x="2"/>
        <item h="1" m="1" x="5"/>
        <item h="1" m="1" x="4"/>
        <item h="1" m="1" x="3"/>
        <item h="1" m="1" x="6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10">
        <item h="1" m="1" x="9"/>
        <item h="1" m="1" x="8"/>
        <item h="1" x="0"/>
        <item h="1" x="1"/>
        <item h="1" x="2"/>
        <item h="1" x="3"/>
        <item h="1" x="4"/>
        <item x="5"/>
        <item x="6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20">
    <i>
      <x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</rowItems>
  <colItems count="1">
    <i/>
  </colItems>
  <pageFields count="1">
    <pageField fld="5" hier="-1"/>
  </pageFields>
  <dataFields count="1">
    <dataField name="Contagem de MÊ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2CFE8-AA6B-423A-8C05-3599212EB36D}" name="Tabela dinâmica13" cacheId="844" applyNumberFormats="0" applyBorderFormats="0" applyFontFormats="0" applyPatternFormats="0" applyAlignmentFormats="0" applyWidthHeightFormats="1" dataCaption="Valores" updatedVersion="8" minRefreshableVersion="5" useAutoFormatting="1" rowGrandTotals="0" colGrandTotals="0" itemPrintTitles="1" createdVersion="8" indent="0" compact="0" compactData="0" multipleFieldFilters="0" chartFormat="6">
  <location ref="A3:B21" firstHeaderRow="1" firstDataRow="1" firstDataCol="1"/>
  <pivotFields count="8">
    <pivotField compact="0" outline="0" showAll="0" defaultSubtota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15"/>
        <item x="11"/>
        <item x="7"/>
        <item x="13"/>
        <item x="16"/>
        <item x="22"/>
        <item x="6"/>
        <item x="21"/>
        <item x="4"/>
        <item x="8"/>
        <item x="5"/>
        <item x="25"/>
        <item x="24"/>
        <item x="23"/>
        <item x="19"/>
        <item x="17"/>
        <item x="14"/>
        <item x="9"/>
        <item x="1"/>
        <item x="10"/>
        <item x="3"/>
        <item x="20"/>
        <item x="0"/>
        <item x="2"/>
        <item x="18"/>
        <item x="12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8"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7"/>
    </i>
    <i>
      <x v="18"/>
    </i>
    <i>
      <x v="19"/>
    </i>
    <i>
      <x v="20"/>
    </i>
    <i>
      <x v="22"/>
    </i>
    <i>
      <x v="23"/>
    </i>
    <i>
      <x v="24"/>
    </i>
  </rowItems>
  <colItems count="1">
    <i/>
  </colItems>
  <dataFields count="1">
    <dataField name="Soma de Quant.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6" name="Data">
      <autoFilter ref="A1">
        <filterColumn colId="0">
          <customFilters and="1">
            <customFilter operator="greaterThanOrEqual" val="45962"/>
            <customFilter operator="lessThanOrEqual" val="459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" xr10:uid="{C7442FE2-57DC-47A7-A97D-83438637CA9A}" sourceName="[Tabela1].[Nome]">
  <data>
    <olap pivotCacheId="482443745">
      <levels count="2">
        <level uniqueName="[Tabela1].[Nome].[(All)]" sourceCaption="(All)" count="0"/>
        <level uniqueName="[Tabela1].[Nome].[Nome]" sourceCaption="Nome" count="76">
          <ranges>
            <range startItem="0">
              <i n="[Tabela1].[Nome].&amp;[CATIA OLIVEIRA DOS SANTOS]" c="CATIA OLIVEIRA DOS SANTOS"/>
              <i n="[Tabela1].[Nome].&amp;[EDSON GATINONI JUNIOR]" c="EDSON GATINONI JUNIOR"/>
              <i n="[Tabela1].[Nome].&amp;[JOÃO VICTOR MALAGOLLI COSTA]" c="JOÃO VICTOR MALAGOLLI COSTA"/>
              <i n="[Tabela1].[Nome].&amp;" c="(vazio)" nd="1"/>
              <i n="[Tabela1].[Nome].&amp;[ALESSANDRA]" c="ALESSANDRA" nd="1"/>
              <i n="[Tabela1].[Nome].&amp;[AMÉLIA BRITO ROCHA]" c="AMÉLIA BRITO ROCHA" nd="1"/>
              <i n="[Tabela1].[Nome].&amp;[ANDERSON]" c="ANDERSON" nd="1"/>
              <i n="[Tabela1].[Nome].&amp;[ANDRÉ AGUILAR RIBEIRO]" c="ANDRÉ AGUILAR RIBEIRO" nd="1"/>
              <i n="[Tabela1].[Nome].&amp;[ANTONIA ELIVANIA DA SILVA SANTOS GONÇALVES]" c="ANTONIA ELIVANIA DA SILVA SANTOS GONÇALVES" nd="1"/>
              <i n="[Tabela1].[Nome].&amp;[ARON TADEU NASCIMENTO DE VITRO]" c="ARON TADEU NASCIMENTO DE VITRO" nd="1"/>
              <i n="[Tabela1].[Nome].&amp;[CALINE FLORES DOS SANTOS]" c="CALINE FLORES DOS SANTOS" nd="1"/>
              <i n="[Tabela1].[Nome].&amp;[CAMILA DA SILVA FERZE]" c="CAMILA DA SILVA FERZE" nd="1"/>
              <i n="[Tabela1].[Nome].&amp;[CLEITON]" c="CLEITON" nd="1"/>
              <i n="[Tabela1].[Nome].&amp;[DIEGO]" c="DIEGO" nd="1"/>
              <i n="[Tabela1].[Nome].&amp;[DIEGO BEZERRA MOTTA BERALDO]" c="DIEGO BEZERRA MOTTA BERALDO" nd="1"/>
              <i n="[Tabela1].[Nome].&amp;[DIOGO CESARIO MENDES DA SILVA]" c="DIOGO CESARIO MENDES DA SILVA" nd="1"/>
              <i n="[Tabela1].[Nome].&amp;[EDUARDO FARIAS MENDES]" c="EDUARDO FARIAS MENDES" nd="1"/>
              <i n="[Tabela1].[Nome].&amp;[EDVANDO APARECIDO RODRIGUES DE MORAES]" c="EDVANDO APARECIDO RODRIGUES DE MORAES" nd="1"/>
              <i n="[Tabela1].[Nome].&amp;[ELIADSON ARAÚJO DE SÁ]" c="ELIADSON ARAÚJO DE SÁ" nd="1"/>
              <i n="[Tabela1].[Nome].&amp;[ELISETE DA SILVA SIMÕES]" c="ELISETE DA SILVA SIMÕES" nd="1"/>
              <i n="[Tabela1].[Nome].&amp;[EZAU]" c="EZAU" nd="1"/>
              <i n="[Tabela1].[Nome].&amp;[FABIO FELIPE CARDOSO]" c="FABIO FELIPE CARDOSO" nd="1"/>
              <i n="[Tabela1].[Nome].&amp;[FABIO LUIS]" c="FABIO LUIS" nd="1"/>
              <i n="[Tabela1].[Nome].&amp;[FELICIO DA COSTA RIBEIRO ALVES]" c="FELICIO DA COSTA RIBEIRO ALVES" nd="1"/>
              <i n="[Tabela1].[Nome].&amp;[FERNANDA PEREIRA MOREIRA]" c="FERNANDA PEREIRA MOREIRA" nd="1"/>
              <i n="[Tabela1].[Nome].&amp;[FRANCISCA VIEIRA DE LIMA]" c="FRANCISCA VIEIRA DE LIMA" nd="1"/>
              <i n="[Tabela1].[Nome].&amp;[GISELE PEREIRA DA SILVA]" c="GISELE PEREIRA DA SILVA" nd="1"/>
              <i n="[Tabela1].[Nome].&amp;[GLEISA TAINA]" c="GLEISA TAINA" nd="1"/>
              <i n="[Tabela1].[Nome].&amp;[GUILHERME AVILA RIBEIRO]" c="GUILHERME AVILA RIBEIRO" nd="1"/>
              <i n="[Tabela1].[Nome].&amp;[GUSTAVO DE JESUS SANTOS]" c="GUSTAVO DE JESUS SANTOS" nd="1"/>
              <i n="[Tabela1].[Nome].&amp;[HENRIQUE MORAES GATINONI]" c="HENRIQUE MORAES GATINONI" nd="1"/>
              <i n="[Tabela1].[Nome].&amp;[IAGO]" c="IAGO" nd="1"/>
              <i n="[Tabela1].[Nome].&amp;[JAQUELINE LEONOR DA SILVA]" c="JAQUELINE LEONOR DA SILVA" nd="1"/>
              <i n="[Tabela1].[Nome].&amp;[JAQUELINE MARIA SIMÕES CANDIDO]" c="JAQUELINE MARIA SIMÕES CANDIDO" nd="1"/>
              <i n="[Tabela1].[Nome].&amp;[JEFERSON]" c="JEFERSON" nd="1"/>
              <i n="[Tabela1].[Nome].&amp;[JOÃO BATISTA BALBINO]" c="JOÃO BATISTA BALBINO" nd="1"/>
              <i n="[Tabela1].[Nome].&amp;[JOILSON]" c="JOILSON" nd="1"/>
              <i n="[Tabela1].[Nome].&amp;[JONATHAN CARLOS MOURA DA SILVA]" c="JONATHAN CARLOS MOURA DA SILVA" nd="1"/>
              <i n="[Tabela1].[Nome].&amp;[JOSÉ ANTONIO]" c="JOSÉ ANTONIO" nd="1"/>
              <i n="[Tabela1].[Nome].&amp;[JOSÉ DANIEL RIBEIRO DA SILVA]" c="JOSÉ DANIEL RIBEIRO DA SILVA" nd="1"/>
              <i n="[Tabela1].[Nome].&amp;[JOSÉ ILTON DE ABREU SOARES]" c="JOSÉ ILTON DE ABREU SOARES" nd="1"/>
              <i n="[Tabela1].[Nome].&amp;[JUSSARA]" c="JUSSARA" nd="1"/>
              <i n="[Tabela1].[Nome].&amp;[KATHIA APARECIDA SANTOS]" c="KATHIA APARECIDA SANTOS" nd="1"/>
              <i n="[Tabela1].[Nome].&amp;[KESIA RAFAELA DA SILVA VILELA]" c="KESIA RAFAELA DA SILVA VILELA" nd="1"/>
              <i n="[Tabela1].[Nome].&amp;[LARISSA ALMEIDA DE SOUZA]" c="LARISSA ALMEIDA DE SOUZA" nd="1"/>
              <i n="[Tabela1].[Nome].&amp;[LEANDRO ALCANTARA DA SILVA]" c="LEANDRO ALCANTARA DA SILVA" nd="1"/>
              <i n="[Tabela1].[Nome].&amp;[LEONARDO APARECIDO GIMENES]" c="LEONARDO APARECIDO GIMENES" nd="1"/>
              <i n="[Tabela1].[Nome].&amp;[LUCAS CERIMELE DA SILVA]" c="LUCAS CERIMELE DA SILVA" nd="1"/>
              <i n="[Tabela1].[Nome].&amp;[LUCILENE DIAS FERREIRA DE OLIVEIRA]" c="LUCILENE DIAS FERREIRA DE OLIVEIRA" nd="1"/>
              <i n="[Tabela1].[Nome].&amp;[MANUEL FERREIRA DOS SANTOS]" c="MANUEL FERREIRA DOS SANTOS" nd="1"/>
              <i n="[Tabela1].[Nome].&amp;[MARCIANO LOPES DUARTE]" c="MARCIANO LOPES DUARTE" nd="1"/>
              <i n="[Tabela1].[Nome].&amp;[MARCIO GUILHERME BUENO DE MELO]" c="MARCIO GUILHERME BUENO DE MELO" nd="1"/>
              <i n="[Tabela1].[Nome].&amp;[MARCIO MELO]" c="MARCIO MELO" nd="1"/>
              <i n="[Tabela1].[Nome].&amp;[MARIA CLAUDIANE MATOS PINTO]" c="MARIA CLAUDIANE MATOS PINTO" nd="1"/>
              <i n="[Tabela1].[Nome].&amp;[MARIA NATALIA PEREIRA]" c="MARIA NATALIA PEREIRA" nd="1"/>
              <i n="[Tabela1].[Nome].&amp;[MARINA ELEUTÉRIO DA SILVA]" c="MARINA ELEUTÉRIO DA SILVA" nd="1"/>
              <i n="[Tabela1].[Nome].&amp;[MARLI ROSA]" c="MARLI ROSA" nd="1"/>
              <i n="[Tabela1].[Nome].&amp;[MATHEUS FORTUNATO REIS]" c="MATHEUS FORTUNATO REIS" nd="1"/>
              <i n="[Tabela1].[Nome].&amp;[Matrícula não encontrada]" c="Matrícula não encontrada" nd="1"/>
              <i n="[Tabela1].[Nome].&amp;[MAYARA]" c="MAYARA" nd="1"/>
              <i n="[Tabela1].[Nome].&amp;[MOISES DE MORAES]" c="MOISES DE MORAES" nd="1"/>
              <i n="[Tabela1].[Nome].&amp;[PAMELA]" c="PAMELA" nd="1"/>
              <i n="[Tabela1].[Nome].&amp;[PEDRO LUCAS RIBEIRO ARTHIAGAS]" c="PEDRO LUCAS RIBEIRO ARTHIAGAS" nd="1"/>
              <i n="[Tabela1].[Nome].&amp;[POLIANA ROCHA DOS SANTOS]" c="POLIANA ROCHA DOS SANTOS" nd="1"/>
              <i n="[Tabela1].[Nome].&amp;[RENAN COLONI MARTINS]" c="RENAN COLONI MARTINS" nd="1"/>
              <i n="[Tabela1].[Nome].&amp;[ROSALINA APARECIDA GONÇALVES DE SOUZA]" c="ROSALINA APARECIDA GONÇALVES DE SOUZA" nd="1"/>
              <i n="[Tabela1].[Nome].&amp;[ROSINEIDE SILVA DE OLIVEIRA]" c="ROSINEIDE SILVA DE OLIVEIRA" nd="1"/>
              <i n="[Tabela1].[Nome].&amp;[TAMIRES]" c="TAMIRES" nd="1"/>
              <i n="[Tabela1].[Nome].&amp;[TERCEIRIZADO]" c="TERCEIRIZADO" nd="1"/>
              <i n="[Tabela1].[Nome].&amp;[TERCERIZADO]" c="TERCERIZADO" nd="1"/>
              <i n="[Tabela1].[Nome].&amp;[TIAGO]" c="TIAGO" nd="1"/>
              <i n="[Tabela1].[Nome].&amp;[VALDIRENE SERAFIM DO SANTOS]" c="VALDIRENE SERAFIM DO SANTOS" nd="1"/>
              <i n="[Tabela1].[Nome].&amp;[VAMIR PEREIRA SILVA]" c="VAMIR PEREIRA SILVA" nd="1"/>
              <i n="[Tabela1].[Nome].&amp;[VITOR DA SILVA PEDROSO]" c="VITOR DA SILVA PEDROSO" nd="1"/>
              <i n="[Tabela1].[Nome].&amp;[WILLIAMS CAMARGO DO PRADO]" c="WILLIAMS CAMARGO DO PRADO" nd="1"/>
              <i n="[Tabela1].[Nome].&amp;[YARA SIMÕES PROCÓPIO]" c="YARA SIMÕES PROCÓPIO" nd="1"/>
            </range>
          </ranges>
        </level>
      </levels>
      <selections count="1">
        <selection n="[Tabela1].[Nom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PI" xr10:uid="{C7A7FC17-B3CF-402F-8B1B-1B9B85B2DCA2}" sourceName="[Tabela1].[EPI]">
  <data>
    <olap pivotCacheId="482443745">
      <levels count="2">
        <level uniqueName="[Tabela1].[EPI].[(All)]" sourceCaption="(All)" count="0"/>
        <level uniqueName="[Tabela1].[EPI].[EPI]" sourceCaption="EPI" count="25">
          <ranges>
            <range startItem="0">
              <i n="[Tabela1].[EPI].&amp;[ABAFADOR]" c="ABAFADOR"/>
              <i n="[Tabela1].[EPI].&amp;[LUVA DE PANO]" c="LUVA DE PANO"/>
              <i n="[Tabela1].[EPI].&amp;[LUVA DESCARTAVEL G]" c="LUVA DESCARTAVEL G"/>
              <i n="[Tabela1].[EPI].&amp;[LUVA MUCAMBO]" c="LUVA MUCAMBO"/>
              <i n="[Tabela1].[EPI].&amp;[LUVA NITRILICA]" c="LUVA NITRILICA"/>
              <i n="[Tabela1].[EPI].&amp;[LUVA NITRILICA G]" c="LUVA NITRILICA G"/>
              <i n="[Tabela1].[EPI].&amp;[LUVA NITRILICA M]" c="LUVA NITRILICA M"/>
              <i n="[Tabela1].[EPI].&amp;[MANGOTE]" c="MANGOTE"/>
              <i n="[Tabela1].[EPI].&amp;[MASCARA]" c="MASCARA"/>
              <i n="[Tabela1].[EPI].&amp;[ÓCULOS DE PROTEÇÃO]" c="ÓCULOS DE PROTEÇÃO"/>
              <i n="[Tabela1].[EPI].&amp;[PROTETOR AURICULAR]" c="PROTETOR AURICULAR"/>
              <i n="[Tabela1].[EPI].&amp;" c="(vazio)" nd="1"/>
              <i n="[Tabela1].[EPI].&amp;[ LUVA DESCARTAVEL]" c=" LUVA DESCARTAVEL" nd="1"/>
              <i n="[Tabela1].[EPI].&amp;[AVENTAL]" c="AVENTAL" nd="1"/>
              <i n="[Tabela1].[EPI].&amp;[BOTA DE SEGURANÇA]" c="BOTA DE SEGURANÇA" nd="1"/>
              <i n="[Tabela1].[EPI].&amp;[CINTA LOMBAR]" c="CINTA LOMBAR" nd="1"/>
              <i n="[Tabela1].[EPI].&amp;[LUVA]" c="LUVA" nd="1"/>
              <i n="[Tabela1].[EPI].&amp;[LUVA DESCARTAVEL]" c="LUVA DESCARTAVEL" nd="1"/>
              <i n="[Tabela1].[EPI].&amp;[LUVA NITRILICA P]" c="LUVA NITRILICA P" nd="1"/>
              <i n="[Tabela1].[EPI].&amp;[LUVA VERDE]" c="LUVA VERDE" nd="1"/>
              <i n="[Tabela1].[EPI].&amp;[LUVA-ANTIESTÁTICA]" c="LUVA-ANTIESTÁTICA" nd="1"/>
              <i n="[Tabela1].[EPI].&amp;[LUVEX]" c="LUVEX" nd="1"/>
              <i n="[Tabela1].[EPI].&amp;[MACACÃO]" c="MACACÃO" nd="1"/>
              <i n="[Tabela1].[EPI].&amp;[MUCAMBO]" c="MUCAMBO" nd="1"/>
              <i n="[Tabela1].[EPI].&amp;[TOUCA]" c="TOUCA" nd="1"/>
            </range>
          </ranges>
        </level>
      </levels>
      <selections count="1">
        <selection n="[Tabela1].[EPI].&amp;[LUVA DE PANO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417C0360-F020-404F-B360-6526736E6413}" sourceName="[Tabela1].[MÊS]">
  <data>
    <olap pivotCacheId="482443745">
      <levels count="2">
        <level uniqueName="[Tabela1].[MÊS].[(All)]" sourceCaption="(All)" count="0"/>
        <level uniqueName="[Tabela1].[MÊS].[MÊS]" sourceCaption="MÊS" count="8">
          <ranges>
            <range startItem="0">
              <i n="[Tabela1].[MÊS].&amp;[Ago]" c="Ago"/>
              <i n="[Tabela1].[MÊS].&amp;[Dez]" c="Dez"/>
              <i n="[Tabela1].[MÊS].&amp;[Jul]" c="Jul"/>
              <i n="[Tabela1].[MÊS].&amp;[Jun]" c="Jun"/>
              <i n="[Tabela1].[MÊS].&amp;[Nov]" c="Nov"/>
              <i n="[Tabela1].[MÊS].&amp;[Out]" c="Out"/>
              <i n="[Tabela1].[MÊS].&amp;[Set]" c="Set"/>
              <i n="[Tabela1].[MÊS].&amp;" c="(vazio)" nd="1"/>
            </range>
          </ranges>
        </level>
      </levels>
      <selections count="1">
        <selection n="[Tabela1].[MÊS].&amp;[Dez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PI1" xr10:uid="{B0E587A6-A702-476A-B9A5-581C4EC3E7EE}" sourceName="EPI">
  <pivotTables>
    <pivotTable tabId="17" name="Tabela dinâmica13"/>
  </pivotTables>
  <data>
    <tabular pivotCacheId="945696895">
      <items count="27">
        <i x="7" s="1"/>
        <i x="13" s="1"/>
        <i x="16" s="1"/>
        <i x="22" s="1"/>
        <i x="6" s="1"/>
        <i x="4" s="1"/>
        <i x="8" s="1"/>
        <i x="5" s="1"/>
        <i x="25" s="1"/>
        <i x="24" s="1"/>
        <i x="23" s="1"/>
        <i x="9" s="1"/>
        <i x="1" s="1"/>
        <i x="10" s="1"/>
        <i x="3" s="1"/>
        <i x="0" s="1"/>
        <i x="2" s="1"/>
        <i x="18" s="1"/>
        <i x="15" s="1" nd="1"/>
        <i x="11" s="1" nd="1"/>
        <i x="21" s="1" nd="1"/>
        <i x="26" s="1" nd="1"/>
        <i x="19" s="1" nd="1"/>
        <i x="17" s="1" nd="1"/>
        <i x="14" s="1" nd="1"/>
        <i x="20" s="1" nd="1"/>
        <i x="1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PI2" xr10:uid="{68212168-D6C1-4D96-9B4C-6E25D34853E2}" sourceName="[Tabela1].[EPI]">
  <data>
    <olap pivotCacheId="482443745">
      <levels count="2">
        <level uniqueName="[Tabela1].[EPI].[(All)]" sourceCaption="(All)" count="0"/>
        <level uniqueName="[Tabela1].[EPI].[EPI]" sourceCaption="EPI" count="25">
          <ranges>
            <range startItem="0">
              <i n="[Tabela1].[EPI].&amp;" c="(vazio)"/>
              <i n="[Tabela1].[EPI].&amp;[ LUVA DESCARTAVEL]" c=" LUVA DESCARTAVEL"/>
              <i n="[Tabela1].[EPI].&amp;[ABAFADOR]" c="ABAFADOR"/>
              <i n="[Tabela1].[EPI].&amp;[AVENTAL]" c="AVENTAL"/>
              <i n="[Tabela1].[EPI].&amp;[BOTA DE SEGURANÇA]" c="BOTA DE SEGURANÇA"/>
              <i n="[Tabela1].[EPI].&amp;[CINTA LOMBAR]" c="CINTA LOMBAR"/>
              <i n="[Tabela1].[EPI].&amp;[LUVA]" c="LUVA"/>
              <i n="[Tabela1].[EPI].&amp;[LUVA DE PANO]" c="LUVA DE PANO"/>
              <i n="[Tabela1].[EPI].&amp;[LUVA DESCARTAVEL]" c="LUVA DESCARTAVEL"/>
              <i n="[Tabela1].[EPI].&amp;[LUVA DESCARTAVEL G]" c="LUVA DESCARTAVEL G"/>
              <i n="[Tabela1].[EPI].&amp;[LUVA MUCAMBO]" c="LUVA MUCAMBO"/>
              <i n="[Tabela1].[EPI].&amp;[LUVA NITRILICA]" c="LUVA NITRILICA"/>
              <i n="[Tabela1].[EPI].&amp;[LUVA NITRILICA G]" c="LUVA NITRILICA G"/>
              <i n="[Tabela1].[EPI].&amp;[LUVA NITRILICA M]" c="LUVA NITRILICA M"/>
              <i n="[Tabela1].[EPI].&amp;[LUVA NITRILICA P]" c="LUVA NITRILICA P"/>
              <i n="[Tabela1].[EPI].&amp;[LUVA VERDE]" c="LUVA VERDE"/>
              <i n="[Tabela1].[EPI].&amp;[LUVA-ANTIESTÁTICA]" c="LUVA-ANTIESTÁTICA"/>
              <i n="[Tabela1].[EPI].&amp;[LUVEX]" c="LUVEX"/>
              <i n="[Tabela1].[EPI].&amp;[MACACÃO]" c="MACACÃO"/>
              <i n="[Tabela1].[EPI].&amp;[MANGOTE]" c="MANGOTE"/>
              <i n="[Tabela1].[EPI].&amp;[MASCARA]" c="MASCARA"/>
              <i n="[Tabela1].[EPI].&amp;[MUCAMBO]" c="MUCAMBO"/>
              <i n="[Tabela1].[EPI].&amp;[ÓCULOS DE PROTEÇÃO]" c="ÓCULOS DE PROTEÇÃO"/>
              <i n="[Tabela1].[EPI].&amp;[PROTETOR AURICULAR]" c="PROTETOR AURICULAR"/>
              <i n="[Tabela1].[EPI].&amp;[TOUCA]" c="TOUCA"/>
            </range>
          </ranges>
        </level>
      </levels>
      <selections count="1">
        <selection n="[Tabela1].[EPI].&amp;[AVENTA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" xr10:uid="{F0A75B6F-2CA5-4182-A472-FC5D43F1B2CE}" cache="SegmentaçãodeDados_Nome" caption="Nome" startItem="12" level="1" style="SlicerStyleOther1" rowHeight="241300"/>
  <slicer name="EPI" xr10:uid="{22941CF6-46F4-4BF2-B387-55A74A9940C1}" cache="SegmentaçãodeDados_EPI" caption="EPI" level="1" style="SlicerStyleOther1" rowHeight="241300"/>
  <slicer name="MÊS" xr10:uid="{C37D317D-D21F-41DB-AFF2-90D30FF3734F}" cache="SegmentaçãodeDados_MÊS1" caption="MÊS" startItem="2" level="1" style="SlicerStyleLight3" rowHeight="241300"/>
  <slicer name="EPI 1" xr10:uid="{F1E7624F-0036-4228-B894-17D275C77154}" cache="SegmentaçãodeDados_EPI1" caption="EPI" startItem="1" rowHeight="241300"/>
  <slicer name="EPI 2" xr10:uid="{23887EDD-603C-4F8A-98D6-2E500A486518}" cache="SegmentaçãodeDados_EPI2" caption="EPI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BFC1D-B2BF-4B5D-8335-6D3BB0B0D74F}" name="Tabela1" displayName="Tabela1" ref="B4:I1355" totalsRowShown="0" headerRowDxfId="32" dataDxfId="30" headerRowBorderDxfId="31">
  <autoFilter ref="B4:I1355" xr:uid="{A9FBFC1D-B2BF-4B5D-8335-6D3BB0B0D74F}"/>
  <tableColumns count="8">
    <tableColumn id="1" xr3:uid="{1D07B99C-E489-4C09-9090-431FAE061978}" name="Data" dataDxfId="29"/>
    <tableColumn id="2" xr3:uid="{4C19F302-C957-47D6-976F-D703FA0D5D11}" name="Matrícula" dataDxfId="28"/>
    <tableColumn id="3" xr3:uid="{73F7F111-9474-4D95-B20D-B2E6D8D41F0A}" name="Nome" dataDxfId="27">
      <calculatedColumnFormula>IFERROR(VLOOKUP(C5,Tabela2[[Matrícula]:[Nome]],2,FALSE),"Matrícula não encontrada")</calculatedColumnFormula>
    </tableColumn>
    <tableColumn id="4" xr3:uid="{B3126081-1B50-4210-A427-61114F6F5E48}" name="EPI" dataDxfId="26"/>
    <tableColumn id="7" xr3:uid="{2C905F0D-106D-4BB4-BC5B-C60CEFD965B5}" name="Quant." dataDxfId="25"/>
    <tableColumn id="6" xr3:uid="{9E70C66B-BE80-41EA-AB29-57AAC86F0C73}" name="MÊS" dataDxfId="24">
      <calculatedColumnFormula>PROPER(TEXT(B5,"MMM"))</calculatedColumnFormula>
    </tableColumn>
    <tableColumn id="10" xr3:uid="{234A1BD9-5E35-4831-985A-40BDD438A8A3}" name="DIA" dataDxfId="23">
      <calculatedColumnFormula>IF(Tabela1[[#This Row],[Data]]="","",DAY(Tabela1[[#This Row],[Data]]))</calculatedColumnFormula>
    </tableColumn>
    <tableColumn id="9" xr3:uid="{0259F632-0FA2-4A65-B42E-3B486756C4C5}" name="ANO" dataDxfId="22">
      <calculatedColumnFormula>IF(Tabela1[[#This Row],[Data]]="","",YEAR(Tabela1[[#This Row],[Data]]))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AF9D5-21B5-4FFE-821B-495466CCEC62}" name="Tabela2" displayName="Tabela2" ref="B4:F188" totalsRowShown="0" headerRowDxfId="21" dataDxfId="19" headerRowBorderDxfId="20" tableBorderDxfId="18" totalsRowBorderDxfId="17">
  <autoFilter ref="B4:F188" xr:uid="{F88AF9D5-21B5-4FFE-821B-495466CCEC62}"/>
  <sortState xmlns:xlrd2="http://schemas.microsoft.com/office/spreadsheetml/2017/richdata2" ref="B5:F63">
    <sortCondition ref="C5:C63"/>
  </sortState>
  <tableColumns count="5">
    <tableColumn id="1" xr3:uid="{AC7EEE42-08E2-4AD4-BC3A-F99D370FE6A3}" name="Matrícula" dataDxfId="16"/>
    <tableColumn id="2" xr3:uid="{B367E26F-34DC-4606-BEA7-CE582F4CC75A}" name="Nome" dataDxfId="15"/>
    <tableColumn id="3" xr3:uid="{915E8147-77A8-4D92-BA25-8E21A82DD06B}" name="Setor" dataDxfId="14"/>
    <tableColumn id="4" xr3:uid="{AEF03E6A-92B1-4BDE-A112-BCE9C88EC11E}" name="Função" dataDxfId="13"/>
    <tableColumn id="5" xr3:uid="{39AB8226-0AE6-4F04-9BFE-7BF86D24A95A}" name="Observaçõ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1DCCB-4AD8-4479-B74A-9444C37AABD1}" name="Tabela24" displayName="Tabela24" ref="B4:J34" totalsRowShown="0" headerRowDxfId="11" dataDxfId="9" headerRowBorderDxfId="10">
  <autoFilter ref="B4:J34" xr:uid="{F88AF9D5-21B5-4FFE-821B-495466CCEC62}"/>
  <tableColumns count="9">
    <tableColumn id="1" xr3:uid="{4E59D3F2-6BE4-4D66-A258-A28099ED9D8A}" name="Código" dataDxfId="8"/>
    <tableColumn id="2" xr3:uid="{BDF5F83B-6526-4AD1-B3EF-25AD03E18F44}" name="Descrição" dataDxfId="7"/>
    <tableColumn id="10" xr3:uid="{EBDDC5C8-740A-41C6-88B0-68F7E0F227F1}" name="C.A" dataDxfId="6"/>
    <tableColumn id="8" xr3:uid="{922008EB-BADF-4169-85BF-0B886E77CC68}" name="Estoque Inicial" dataDxfId="5"/>
    <tableColumn id="5" xr3:uid="{15551F4B-AEB7-43BD-867A-8F86DE896A57}" name="Consumo" dataDxfId="4"/>
    <tableColumn id="3" xr3:uid="{5053A2C1-E403-4334-9375-A0F3249115C2}" name="Estoque Atual" dataDxfId="3">
      <calculatedColumnFormula>Tabela24[[#This Row],[Estoque Inicial]]-Tabela24[[#This Row],[Consumo]]</calculatedColumnFormula>
    </tableColumn>
    <tableColumn id="9" xr3:uid="{34C52AAD-F1B6-46F4-AC15-08CFA5B5280B}" name=" Quantidade (Compra)" dataDxfId="2"/>
    <tableColumn id="7" xr3:uid="{4AE002EF-B6A8-44BB-8C94-9DAB59609DB4}" name="Preço unidade" dataDxfId="1" dataCellStyle="Moeda"/>
    <tableColumn id="4" xr3:uid="{0AD8C02E-BFED-4B3B-AF48-4E29DEADDD96}" name=" Preço Final" dataDxfId="0" dataCellStyle="Moeda">
      <calculatedColumnFormula>Tabela24[[#This Row],[ Quantidade (Compra)]]*Tabela24[[#This Row],[Preço unidade]]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E9A8330C-1468-4776-86C9-A4D0883AA438}" sourceName="Data">
  <pivotTables>
    <pivotTable tabId="17" name="Tabela dinâmica13"/>
  </pivotTables>
  <state minimalRefreshVersion="6" lastRefreshVersion="6" pivotCacheId="945696895" filterType="dateBetween">
    <selection startDate="2025-11-01T00:00:00" endDate="2025-11-30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4156722D-9DC2-4386-BB61-33D52157CD35}" cache="NativeTimeline_Data" caption="Data" level="2" selectionLevel="2" scrollPosition="2025-04-2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0104-C5E0-48ED-BF00-092D18B781FA}">
  <sheetPr codeName="Planilha5"/>
  <dimension ref="A3:C20"/>
  <sheetViews>
    <sheetView workbookViewId="0"/>
  </sheetViews>
  <sheetFormatPr defaultRowHeight="15" x14ac:dyDescent="0.25"/>
  <cols>
    <col min="1" max="1" width="18" bestFit="1" customWidth="1"/>
    <col min="2" max="2" width="36.5703125" bestFit="1" customWidth="1"/>
  </cols>
  <sheetData>
    <row r="3" spans="1:3" x14ac:dyDescent="0.25">
      <c r="A3" s="55"/>
      <c r="B3" s="56"/>
      <c r="C3" s="57"/>
    </row>
    <row r="4" spans="1:3" x14ac:dyDescent="0.25">
      <c r="A4" s="58"/>
      <c r="B4" s="15"/>
      <c r="C4" s="59"/>
    </row>
    <row r="5" spans="1:3" x14ac:dyDescent="0.25">
      <c r="A5" s="58"/>
      <c r="B5" s="15"/>
      <c r="C5" s="59"/>
    </row>
    <row r="6" spans="1:3" x14ac:dyDescent="0.25">
      <c r="A6" s="58"/>
      <c r="B6" s="15"/>
      <c r="C6" s="59"/>
    </row>
    <row r="7" spans="1:3" x14ac:dyDescent="0.25">
      <c r="A7" s="58"/>
      <c r="B7" s="15"/>
      <c r="C7" s="59"/>
    </row>
    <row r="8" spans="1:3" x14ac:dyDescent="0.25">
      <c r="A8" s="58"/>
      <c r="B8" s="15"/>
      <c r="C8" s="59"/>
    </row>
    <row r="9" spans="1:3" x14ac:dyDescent="0.25">
      <c r="A9" s="58"/>
      <c r="B9" s="15"/>
      <c r="C9" s="59"/>
    </row>
    <row r="10" spans="1:3" x14ac:dyDescent="0.25">
      <c r="A10" s="58"/>
      <c r="B10" s="15"/>
      <c r="C10" s="59"/>
    </row>
    <row r="11" spans="1:3" x14ac:dyDescent="0.25">
      <c r="A11" s="58"/>
      <c r="B11" s="15"/>
      <c r="C11" s="59"/>
    </row>
    <row r="12" spans="1:3" x14ac:dyDescent="0.25">
      <c r="A12" s="58"/>
      <c r="B12" s="15"/>
      <c r="C12" s="59"/>
    </row>
    <row r="13" spans="1:3" x14ac:dyDescent="0.25">
      <c r="A13" s="58"/>
      <c r="B13" s="15"/>
      <c r="C13" s="59"/>
    </row>
    <row r="14" spans="1:3" x14ac:dyDescent="0.25">
      <c r="A14" s="58"/>
      <c r="B14" s="15"/>
      <c r="C14" s="59"/>
    </row>
    <row r="15" spans="1:3" x14ac:dyDescent="0.25">
      <c r="A15" s="58"/>
      <c r="B15" s="15"/>
      <c r="C15" s="59"/>
    </row>
    <row r="16" spans="1:3" x14ac:dyDescent="0.25">
      <c r="A16" s="58"/>
      <c r="B16" s="15"/>
      <c r="C16" s="59"/>
    </row>
    <row r="17" spans="1:3" x14ac:dyDescent="0.25">
      <c r="A17" s="58"/>
      <c r="B17" s="15"/>
      <c r="C17" s="59"/>
    </row>
    <row r="18" spans="1:3" x14ac:dyDescent="0.25">
      <c r="A18" s="58"/>
      <c r="B18" s="15"/>
      <c r="C18" s="59"/>
    </row>
    <row r="19" spans="1:3" x14ac:dyDescent="0.25">
      <c r="A19" s="58"/>
      <c r="B19" s="15"/>
      <c r="C19" s="59"/>
    </row>
    <row r="20" spans="1:3" x14ac:dyDescent="0.25">
      <c r="A20" s="60"/>
      <c r="B20" s="61"/>
      <c r="C20" s="6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F11D-3FD8-4A05-8F2A-5ABFCB7E904E}">
  <sheetPr codeName="Planilha6"/>
  <dimension ref="A3:B444"/>
  <sheetViews>
    <sheetView workbookViewId="0">
      <selection activeCell="A3" sqref="A3:B13"/>
    </sheetView>
  </sheetViews>
  <sheetFormatPr defaultRowHeight="15" x14ac:dyDescent="0.25"/>
  <cols>
    <col min="1" max="1" width="48.5703125" bestFit="1" customWidth="1"/>
    <col min="2" max="2" width="15.140625" bestFit="1" customWidth="1"/>
    <col min="3" max="3" width="14.7109375" bestFit="1" customWidth="1"/>
  </cols>
  <sheetData>
    <row r="3" spans="1:2" x14ac:dyDescent="0.25">
      <c r="A3" s="11" t="s">
        <v>21</v>
      </c>
      <c r="B3" t="s">
        <v>23</v>
      </c>
    </row>
    <row r="4" spans="1:2" x14ac:dyDescent="0.25">
      <c r="A4" s="12" t="s">
        <v>136</v>
      </c>
      <c r="B4" s="72">
        <v>3</v>
      </c>
    </row>
    <row r="5" spans="1:2" x14ac:dyDescent="0.25">
      <c r="A5" s="13" t="s">
        <v>135</v>
      </c>
      <c r="B5" s="72">
        <v>1</v>
      </c>
    </row>
    <row r="6" spans="1:2" x14ac:dyDescent="0.25">
      <c r="A6" s="13" t="s">
        <v>137</v>
      </c>
      <c r="B6" s="72">
        <v>1</v>
      </c>
    </row>
    <row r="7" spans="1:2" x14ac:dyDescent="0.25">
      <c r="A7" s="13" t="s">
        <v>148</v>
      </c>
      <c r="B7" s="72">
        <v>1</v>
      </c>
    </row>
    <row r="8" spans="1:2" x14ac:dyDescent="0.25">
      <c r="A8" s="12" t="s">
        <v>104</v>
      </c>
      <c r="B8" s="72">
        <v>5</v>
      </c>
    </row>
    <row r="9" spans="1:2" x14ac:dyDescent="0.25">
      <c r="A9" s="13" t="s">
        <v>137</v>
      </c>
      <c r="B9" s="72">
        <v>2</v>
      </c>
    </row>
    <row r="10" spans="1:2" x14ac:dyDescent="0.25">
      <c r="A10" s="13" t="s">
        <v>96</v>
      </c>
      <c r="B10" s="72">
        <v>1</v>
      </c>
    </row>
    <row r="11" spans="1:2" x14ac:dyDescent="0.25">
      <c r="A11" s="13" t="s">
        <v>156</v>
      </c>
      <c r="B11" s="72">
        <v>1</v>
      </c>
    </row>
    <row r="12" spans="1:2" x14ac:dyDescent="0.25">
      <c r="A12" s="13" t="s">
        <v>168</v>
      </c>
      <c r="B12" s="72">
        <v>1</v>
      </c>
    </row>
    <row r="13" spans="1:2" x14ac:dyDescent="0.25">
      <c r="A13" s="12" t="s">
        <v>117</v>
      </c>
      <c r="B13" s="72">
        <v>17</v>
      </c>
    </row>
    <row r="14" spans="1:2" x14ac:dyDescent="0.25">
      <c r="A14" s="13" t="s">
        <v>137</v>
      </c>
      <c r="B14" s="72">
        <v>2</v>
      </c>
    </row>
    <row r="15" spans="1:2" x14ac:dyDescent="0.25">
      <c r="A15" s="13" t="s">
        <v>148</v>
      </c>
      <c r="B15" s="72">
        <v>6</v>
      </c>
    </row>
    <row r="16" spans="1:2" x14ac:dyDescent="0.25">
      <c r="A16" s="13" t="s">
        <v>27</v>
      </c>
      <c r="B16" s="72">
        <v>1</v>
      </c>
    </row>
    <row r="17" spans="1:2" x14ac:dyDescent="0.25">
      <c r="A17" s="13" t="s">
        <v>154</v>
      </c>
      <c r="B17" s="72">
        <v>2</v>
      </c>
    </row>
    <row r="18" spans="1:2" x14ac:dyDescent="0.25">
      <c r="A18" s="13" t="s">
        <v>155</v>
      </c>
      <c r="B18" s="72">
        <v>2</v>
      </c>
    </row>
    <row r="19" spans="1:2" x14ac:dyDescent="0.25">
      <c r="A19" s="13" t="s">
        <v>156</v>
      </c>
      <c r="B19" s="72">
        <v>1</v>
      </c>
    </row>
    <row r="20" spans="1:2" x14ac:dyDescent="0.25">
      <c r="A20" s="13" t="s">
        <v>167</v>
      </c>
      <c r="B20" s="72">
        <v>1</v>
      </c>
    </row>
    <row r="21" spans="1:2" x14ac:dyDescent="0.25">
      <c r="A21" s="13" t="s">
        <v>178</v>
      </c>
      <c r="B21" s="72">
        <v>1</v>
      </c>
    </row>
    <row r="22" spans="1:2" x14ac:dyDescent="0.25">
      <c r="A22" s="13" t="s">
        <v>185</v>
      </c>
      <c r="B22" s="72">
        <v>1</v>
      </c>
    </row>
    <row r="23" spans="1:2" x14ac:dyDescent="0.25">
      <c r="A23" s="12" t="s">
        <v>45</v>
      </c>
      <c r="B23" s="72">
        <v>5</v>
      </c>
    </row>
    <row r="24" spans="1:2" x14ac:dyDescent="0.25">
      <c r="A24" s="13" t="s">
        <v>149</v>
      </c>
      <c r="B24" s="72">
        <v>3</v>
      </c>
    </row>
    <row r="25" spans="1:2" x14ac:dyDescent="0.25">
      <c r="A25" s="13" t="s">
        <v>137</v>
      </c>
      <c r="B25" s="72">
        <v>1</v>
      </c>
    </row>
    <row r="26" spans="1:2" x14ac:dyDescent="0.25">
      <c r="A26" s="13" t="s">
        <v>96</v>
      </c>
      <c r="B26" s="72">
        <v>1</v>
      </c>
    </row>
    <row r="27" spans="1:2" x14ac:dyDescent="0.25">
      <c r="A27" s="12" t="s">
        <v>35</v>
      </c>
      <c r="B27" s="72">
        <v>3</v>
      </c>
    </row>
    <row r="28" spans="1:2" x14ac:dyDescent="0.25">
      <c r="A28" s="13" t="s">
        <v>149</v>
      </c>
      <c r="B28" s="72">
        <v>2</v>
      </c>
    </row>
    <row r="29" spans="1:2" x14ac:dyDescent="0.25">
      <c r="A29" s="13" t="s">
        <v>96</v>
      </c>
      <c r="B29" s="72">
        <v>1</v>
      </c>
    </row>
    <row r="30" spans="1:2" x14ac:dyDescent="0.25">
      <c r="A30" s="12" t="s">
        <v>37</v>
      </c>
      <c r="B30" s="72">
        <v>12</v>
      </c>
    </row>
    <row r="31" spans="1:2" x14ac:dyDescent="0.25">
      <c r="A31" s="13" t="s">
        <v>149</v>
      </c>
      <c r="B31" s="72">
        <v>5</v>
      </c>
    </row>
    <row r="32" spans="1:2" x14ac:dyDescent="0.25">
      <c r="A32" s="13" t="s">
        <v>137</v>
      </c>
      <c r="B32" s="72">
        <v>3</v>
      </c>
    </row>
    <row r="33" spans="1:2" x14ac:dyDescent="0.25">
      <c r="A33" s="13" t="s">
        <v>96</v>
      </c>
      <c r="B33" s="72">
        <v>1</v>
      </c>
    </row>
    <row r="34" spans="1:2" x14ac:dyDescent="0.25">
      <c r="A34" s="13" t="s">
        <v>155</v>
      </c>
      <c r="B34" s="72">
        <v>2</v>
      </c>
    </row>
    <row r="35" spans="1:2" x14ac:dyDescent="0.25">
      <c r="A35" s="13" t="s">
        <v>167</v>
      </c>
      <c r="B35" s="72">
        <v>1</v>
      </c>
    </row>
    <row r="36" spans="1:2" x14ac:dyDescent="0.25">
      <c r="A36" s="12" t="s">
        <v>115</v>
      </c>
      <c r="B36" s="72">
        <v>12</v>
      </c>
    </row>
    <row r="37" spans="1:2" x14ac:dyDescent="0.25">
      <c r="A37" s="13" t="s">
        <v>137</v>
      </c>
      <c r="B37" s="72">
        <v>1</v>
      </c>
    </row>
    <row r="38" spans="1:2" x14ac:dyDescent="0.25">
      <c r="A38" s="13" t="s">
        <v>148</v>
      </c>
      <c r="B38" s="72">
        <v>2</v>
      </c>
    </row>
    <row r="39" spans="1:2" x14ac:dyDescent="0.25">
      <c r="A39" s="13" t="s">
        <v>25</v>
      </c>
      <c r="B39" s="72">
        <v>4</v>
      </c>
    </row>
    <row r="40" spans="1:2" x14ac:dyDescent="0.25">
      <c r="A40" s="13" t="s">
        <v>154</v>
      </c>
      <c r="B40" s="72">
        <v>2</v>
      </c>
    </row>
    <row r="41" spans="1:2" x14ac:dyDescent="0.25">
      <c r="A41" s="13" t="s">
        <v>155</v>
      </c>
      <c r="B41" s="72">
        <v>2</v>
      </c>
    </row>
    <row r="42" spans="1:2" x14ac:dyDescent="0.25">
      <c r="A42" s="13" t="s">
        <v>167</v>
      </c>
      <c r="B42" s="72">
        <v>1</v>
      </c>
    </row>
    <row r="43" spans="1:2" x14ac:dyDescent="0.25">
      <c r="A43" s="12" t="s">
        <v>110</v>
      </c>
      <c r="B43" s="72">
        <v>45</v>
      </c>
    </row>
    <row r="44" spans="1:2" x14ac:dyDescent="0.25">
      <c r="A44" s="13" t="s">
        <v>149</v>
      </c>
      <c r="B44" s="72">
        <v>3</v>
      </c>
    </row>
    <row r="45" spans="1:2" x14ac:dyDescent="0.25">
      <c r="A45" s="13" t="s">
        <v>137</v>
      </c>
      <c r="B45" s="72">
        <v>1</v>
      </c>
    </row>
    <row r="46" spans="1:2" x14ac:dyDescent="0.25">
      <c r="A46" s="13" t="s">
        <v>148</v>
      </c>
      <c r="B46" s="72">
        <v>4</v>
      </c>
    </row>
    <row r="47" spans="1:2" x14ac:dyDescent="0.25">
      <c r="A47" s="13" t="s">
        <v>96</v>
      </c>
      <c r="B47" s="72">
        <v>6</v>
      </c>
    </row>
    <row r="48" spans="1:2" x14ac:dyDescent="0.25">
      <c r="A48" s="13" t="s">
        <v>25</v>
      </c>
      <c r="B48" s="72">
        <v>2</v>
      </c>
    </row>
    <row r="49" spans="1:2" x14ac:dyDescent="0.25">
      <c r="A49" s="13" t="s">
        <v>27</v>
      </c>
      <c r="B49" s="72">
        <v>1</v>
      </c>
    </row>
    <row r="50" spans="1:2" x14ac:dyDescent="0.25">
      <c r="A50" s="13" t="s">
        <v>154</v>
      </c>
      <c r="B50" s="72">
        <v>8</v>
      </c>
    </row>
    <row r="51" spans="1:2" x14ac:dyDescent="0.25">
      <c r="A51" s="13" t="s">
        <v>155</v>
      </c>
      <c r="B51" s="72">
        <v>18</v>
      </c>
    </row>
    <row r="52" spans="1:2" x14ac:dyDescent="0.25">
      <c r="A52" s="13" t="s">
        <v>167</v>
      </c>
      <c r="B52" s="72">
        <v>1</v>
      </c>
    </row>
    <row r="53" spans="1:2" x14ac:dyDescent="0.25">
      <c r="A53" s="13" t="s">
        <v>182</v>
      </c>
      <c r="B53" s="72">
        <v>1</v>
      </c>
    </row>
    <row r="54" spans="1:2" x14ac:dyDescent="0.25">
      <c r="A54" s="12" t="s">
        <v>150</v>
      </c>
      <c r="B54" s="72">
        <v>14</v>
      </c>
    </row>
    <row r="55" spans="1:2" x14ac:dyDescent="0.25">
      <c r="A55" s="13" t="s">
        <v>149</v>
      </c>
      <c r="B55" s="72">
        <v>6</v>
      </c>
    </row>
    <row r="56" spans="1:2" x14ac:dyDescent="0.25">
      <c r="A56" s="13" t="s">
        <v>137</v>
      </c>
      <c r="B56" s="72">
        <v>2</v>
      </c>
    </row>
    <row r="57" spans="1:2" x14ac:dyDescent="0.25">
      <c r="A57" s="13" t="s">
        <v>154</v>
      </c>
      <c r="B57" s="72">
        <v>4</v>
      </c>
    </row>
    <row r="58" spans="1:2" x14ac:dyDescent="0.25">
      <c r="A58" s="13" t="s">
        <v>168</v>
      </c>
      <c r="B58" s="72">
        <v>1</v>
      </c>
    </row>
    <row r="59" spans="1:2" x14ac:dyDescent="0.25">
      <c r="A59" s="13" t="s">
        <v>195</v>
      </c>
      <c r="B59" s="72">
        <v>1</v>
      </c>
    </row>
    <row r="60" spans="1:2" x14ac:dyDescent="0.25">
      <c r="A60" s="12" t="s">
        <v>112</v>
      </c>
      <c r="B60" s="72">
        <v>32</v>
      </c>
    </row>
    <row r="61" spans="1:2" x14ac:dyDescent="0.25">
      <c r="A61" s="13" t="s">
        <v>149</v>
      </c>
      <c r="B61" s="72">
        <v>1</v>
      </c>
    </row>
    <row r="62" spans="1:2" x14ac:dyDescent="0.25">
      <c r="A62" s="13" t="s">
        <v>154</v>
      </c>
      <c r="B62" s="72">
        <v>17</v>
      </c>
    </row>
    <row r="63" spans="1:2" x14ac:dyDescent="0.25">
      <c r="A63" s="13" t="s">
        <v>155</v>
      </c>
      <c r="B63" s="72">
        <v>9</v>
      </c>
    </row>
    <row r="64" spans="1:2" x14ac:dyDescent="0.25">
      <c r="A64" s="13" t="s">
        <v>156</v>
      </c>
      <c r="B64" s="72">
        <v>4</v>
      </c>
    </row>
    <row r="65" spans="1:2" x14ac:dyDescent="0.25">
      <c r="A65" s="13" t="s">
        <v>231</v>
      </c>
      <c r="B65" s="72">
        <v>1</v>
      </c>
    </row>
    <row r="66" spans="1:2" x14ac:dyDescent="0.25">
      <c r="A66" s="12" t="s">
        <v>109</v>
      </c>
      <c r="B66" s="72">
        <v>105</v>
      </c>
    </row>
    <row r="67" spans="1:2" x14ac:dyDescent="0.25">
      <c r="A67" s="13" t="s">
        <v>149</v>
      </c>
      <c r="B67" s="72">
        <v>5</v>
      </c>
    </row>
    <row r="68" spans="1:2" x14ac:dyDescent="0.25">
      <c r="A68" s="13" t="s">
        <v>137</v>
      </c>
      <c r="B68" s="72">
        <v>2</v>
      </c>
    </row>
    <row r="69" spans="1:2" x14ac:dyDescent="0.25">
      <c r="A69" s="13" t="s">
        <v>148</v>
      </c>
      <c r="B69" s="72">
        <v>26</v>
      </c>
    </row>
    <row r="70" spans="1:2" x14ac:dyDescent="0.25">
      <c r="A70" s="13" t="s">
        <v>96</v>
      </c>
      <c r="B70" s="72">
        <v>11</v>
      </c>
    </row>
    <row r="71" spans="1:2" x14ac:dyDescent="0.25">
      <c r="A71" s="13" t="s">
        <v>25</v>
      </c>
      <c r="B71" s="72">
        <v>8</v>
      </c>
    </row>
    <row r="72" spans="1:2" x14ac:dyDescent="0.25">
      <c r="A72" s="13" t="s">
        <v>27</v>
      </c>
      <c r="B72" s="72">
        <v>1</v>
      </c>
    </row>
    <row r="73" spans="1:2" x14ac:dyDescent="0.25">
      <c r="A73" s="13" t="s">
        <v>154</v>
      </c>
      <c r="B73" s="72">
        <v>23</v>
      </c>
    </row>
    <row r="74" spans="1:2" x14ac:dyDescent="0.25">
      <c r="A74" s="13" t="s">
        <v>155</v>
      </c>
      <c r="B74" s="72">
        <v>12</v>
      </c>
    </row>
    <row r="75" spans="1:2" x14ac:dyDescent="0.25">
      <c r="A75" s="13" t="s">
        <v>156</v>
      </c>
      <c r="B75" s="72">
        <v>9</v>
      </c>
    </row>
    <row r="76" spans="1:2" x14ac:dyDescent="0.25">
      <c r="A76" s="13" t="s">
        <v>167</v>
      </c>
      <c r="B76" s="72">
        <v>1</v>
      </c>
    </row>
    <row r="77" spans="1:2" x14ac:dyDescent="0.25">
      <c r="A77" s="13" t="s">
        <v>178</v>
      </c>
      <c r="B77" s="72">
        <v>7</v>
      </c>
    </row>
    <row r="78" spans="1:2" x14ac:dyDescent="0.25">
      <c r="A78" s="12" t="s">
        <v>66</v>
      </c>
      <c r="B78" s="72">
        <v>25</v>
      </c>
    </row>
    <row r="79" spans="1:2" x14ac:dyDescent="0.25">
      <c r="A79" s="13" t="s">
        <v>149</v>
      </c>
      <c r="B79" s="72">
        <v>1</v>
      </c>
    </row>
    <row r="80" spans="1:2" x14ac:dyDescent="0.25">
      <c r="A80" s="13" t="s">
        <v>137</v>
      </c>
      <c r="B80" s="72">
        <v>1</v>
      </c>
    </row>
    <row r="81" spans="1:2" x14ac:dyDescent="0.25">
      <c r="A81" s="13" t="s">
        <v>96</v>
      </c>
      <c r="B81" s="72">
        <v>3</v>
      </c>
    </row>
    <row r="82" spans="1:2" x14ac:dyDescent="0.25">
      <c r="A82" s="13" t="s">
        <v>27</v>
      </c>
      <c r="B82" s="72">
        <v>4</v>
      </c>
    </row>
    <row r="83" spans="1:2" x14ac:dyDescent="0.25">
      <c r="A83" s="13" t="s">
        <v>154</v>
      </c>
      <c r="B83" s="72">
        <v>6</v>
      </c>
    </row>
    <row r="84" spans="1:2" x14ac:dyDescent="0.25">
      <c r="A84" s="13" t="s">
        <v>155</v>
      </c>
      <c r="B84" s="72">
        <v>8</v>
      </c>
    </row>
    <row r="85" spans="1:2" x14ac:dyDescent="0.25">
      <c r="A85" s="13" t="s">
        <v>156</v>
      </c>
      <c r="B85" s="72">
        <v>1</v>
      </c>
    </row>
    <row r="86" spans="1:2" x14ac:dyDescent="0.25">
      <c r="A86" s="13" t="s">
        <v>183</v>
      </c>
      <c r="B86" s="72">
        <v>1</v>
      </c>
    </row>
    <row r="87" spans="1:2" x14ac:dyDescent="0.25">
      <c r="A87" s="12" t="s">
        <v>114</v>
      </c>
      <c r="B87" s="72">
        <v>20</v>
      </c>
    </row>
    <row r="88" spans="1:2" x14ac:dyDescent="0.25">
      <c r="A88" s="13" t="s">
        <v>148</v>
      </c>
      <c r="B88" s="72">
        <v>9</v>
      </c>
    </row>
    <row r="89" spans="1:2" x14ac:dyDescent="0.25">
      <c r="A89" s="13" t="s">
        <v>154</v>
      </c>
      <c r="B89" s="72">
        <v>10</v>
      </c>
    </row>
    <row r="90" spans="1:2" x14ac:dyDescent="0.25">
      <c r="A90" s="13" t="s">
        <v>155</v>
      </c>
      <c r="B90" s="72">
        <v>1</v>
      </c>
    </row>
    <row r="91" spans="1:2" x14ac:dyDescent="0.25">
      <c r="A91" s="12" t="s">
        <v>111</v>
      </c>
      <c r="B91" s="72">
        <v>77</v>
      </c>
    </row>
    <row r="92" spans="1:2" x14ac:dyDescent="0.25">
      <c r="A92" s="13" t="s">
        <v>149</v>
      </c>
      <c r="B92" s="72">
        <v>6</v>
      </c>
    </row>
    <row r="93" spans="1:2" x14ac:dyDescent="0.25">
      <c r="A93" s="13" t="s">
        <v>137</v>
      </c>
      <c r="B93" s="72">
        <v>4</v>
      </c>
    </row>
    <row r="94" spans="1:2" x14ac:dyDescent="0.25">
      <c r="A94" s="13" t="s">
        <v>148</v>
      </c>
      <c r="B94" s="72">
        <v>4</v>
      </c>
    </row>
    <row r="95" spans="1:2" x14ac:dyDescent="0.25">
      <c r="A95" s="13" t="s">
        <v>96</v>
      </c>
      <c r="B95" s="72">
        <v>18</v>
      </c>
    </row>
    <row r="96" spans="1:2" x14ac:dyDescent="0.25">
      <c r="A96" s="13" t="s">
        <v>25</v>
      </c>
      <c r="B96" s="72">
        <v>2</v>
      </c>
    </row>
    <row r="97" spans="1:2" x14ac:dyDescent="0.25">
      <c r="A97" s="13" t="s">
        <v>27</v>
      </c>
      <c r="B97" s="72">
        <v>3</v>
      </c>
    </row>
    <row r="98" spans="1:2" x14ac:dyDescent="0.25">
      <c r="A98" s="13" t="s">
        <v>154</v>
      </c>
      <c r="B98" s="72">
        <v>26</v>
      </c>
    </row>
    <row r="99" spans="1:2" x14ac:dyDescent="0.25">
      <c r="A99" s="13" t="s">
        <v>155</v>
      </c>
      <c r="B99" s="72">
        <v>11</v>
      </c>
    </row>
    <row r="100" spans="1:2" x14ac:dyDescent="0.25">
      <c r="A100" s="13" t="s">
        <v>156</v>
      </c>
      <c r="B100" s="72">
        <v>2</v>
      </c>
    </row>
    <row r="101" spans="1:2" x14ac:dyDescent="0.25">
      <c r="A101" s="13" t="s">
        <v>168</v>
      </c>
      <c r="B101" s="72">
        <v>1</v>
      </c>
    </row>
    <row r="102" spans="1:2" x14ac:dyDescent="0.25">
      <c r="A102" s="12" t="s">
        <v>47</v>
      </c>
      <c r="B102" s="72">
        <v>20</v>
      </c>
    </row>
    <row r="103" spans="1:2" x14ac:dyDescent="0.25">
      <c r="A103" s="13" t="s">
        <v>96</v>
      </c>
      <c r="B103" s="72">
        <v>1</v>
      </c>
    </row>
    <row r="104" spans="1:2" x14ac:dyDescent="0.25">
      <c r="A104" s="13" t="s">
        <v>25</v>
      </c>
      <c r="B104" s="72">
        <v>6</v>
      </c>
    </row>
    <row r="105" spans="1:2" x14ac:dyDescent="0.25">
      <c r="A105" s="13" t="s">
        <v>154</v>
      </c>
      <c r="B105" s="72">
        <v>5</v>
      </c>
    </row>
    <row r="106" spans="1:2" x14ac:dyDescent="0.25">
      <c r="A106" s="13" t="s">
        <v>155</v>
      </c>
      <c r="B106" s="72">
        <v>4</v>
      </c>
    </row>
    <row r="107" spans="1:2" x14ac:dyDescent="0.25">
      <c r="A107" s="13" t="s">
        <v>156</v>
      </c>
      <c r="B107" s="72">
        <v>4</v>
      </c>
    </row>
    <row r="108" spans="1:2" x14ac:dyDescent="0.25">
      <c r="A108" s="12" t="s">
        <v>32</v>
      </c>
      <c r="B108" s="72">
        <v>25</v>
      </c>
    </row>
    <row r="109" spans="1:2" x14ac:dyDescent="0.25">
      <c r="A109" s="13" t="s">
        <v>149</v>
      </c>
      <c r="B109" s="72">
        <v>4</v>
      </c>
    </row>
    <row r="110" spans="1:2" x14ac:dyDescent="0.25">
      <c r="A110" s="13" t="s">
        <v>96</v>
      </c>
      <c r="B110" s="72">
        <v>3</v>
      </c>
    </row>
    <row r="111" spans="1:2" x14ac:dyDescent="0.25">
      <c r="A111" s="13" t="s">
        <v>154</v>
      </c>
      <c r="B111" s="72">
        <v>12</v>
      </c>
    </row>
    <row r="112" spans="1:2" x14ac:dyDescent="0.25">
      <c r="A112" s="13" t="s">
        <v>155</v>
      </c>
      <c r="B112" s="72">
        <v>6</v>
      </c>
    </row>
    <row r="113" spans="1:2" x14ac:dyDescent="0.25">
      <c r="A113" s="12" t="s">
        <v>36</v>
      </c>
      <c r="B113" s="72">
        <v>15</v>
      </c>
    </row>
    <row r="114" spans="1:2" x14ac:dyDescent="0.25">
      <c r="A114" s="13" t="s">
        <v>149</v>
      </c>
      <c r="B114" s="72">
        <v>1</v>
      </c>
    </row>
    <row r="115" spans="1:2" x14ac:dyDescent="0.25">
      <c r="A115" s="13" t="s">
        <v>137</v>
      </c>
      <c r="B115" s="72">
        <v>2</v>
      </c>
    </row>
    <row r="116" spans="1:2" x14ac:dyDescent="0.25">
      <c r="A116" s="13" t="s">
        <v>96</v>
      </c>
      <c r="B116" s="72">
        <v>2</v>
      </c>
    </row>
    <row r="117" spans="1:2" x14ac:dyDescent="0.25">
      <c r="A117" s="13" t="s">
        <v>154</v>
      </c>
      <c r="B117" s="72">
        <v>6</v>
      </c>
    </row>
    <row r="118" spans="1:2" x14ac:dyDescent="0.25">
      <c r="A118" s="13" t="s">
        <v>155</v>
      </c>
      <c r="B118" s="72">
        <v>1</v>
      </c>
    </row>
    <row r="119" spans="1:2" x14ac:dyDescent="0.25">
      <c r="A119" s="13" t="s">
        <v>157</v>
      </c>
      <c r="B119" s="72">
        <v>1</v>
      </c>
    </row>
    <row r="120" spans="1:2" x14ac:dyDescent="0.25">
      <c r="A120" s="13" t="s">
        <v>167</v>
      </c>
      <c r="B120" s="72">
        <v>1</v>
      </c>
    </row>
    <row r="121" spans="1:2" x14ac:dyDescent="0.25">
      <c r="A121" s="13" t="s">
        <v>174</v>
      </c>
      <c r="B121" s="72">
        <v>1</v>
      </c>
    </row>
    <row r="122" spans="1:2" x14ac:dyDescent="0.25">
      <c r="A122" s="12" t="s">
        <v>107</v>
      </c>
      <c r="B122" s="72">
        <v>70</v>
      </c>
    </row>
    <row r="123" spans="1:2" x14ac:dyDescent="0.25">
      <c r="A123" s="13" t="s">
        <v>149</v>
      </c>
      <c r="B123" s="72">
        <v>1</v>
      </c>
    </row>
    <row r="124" spans="1:2" x14ac:dyDescent="0.25">
      <c r="A124" s="13" t="s">
        <v>135</v>
      </c>
      <c r="B124" s="72">
        <v>1</v>
      </c>
    </row>
    <row r="125" spans="1:2" x14ac:dyDescent="0.25">
      <c r="A125" s="13" t="s">
        <v>137</v>
      </c>
      <c r="B125" s="72">
        <v>2</v>
      </c>
    </row>
    <row r="126" spans="1:2" x14ac:dyDescent="0.25">
      <c r="A126" s="13" t="s">
        <v>148</v>
      </c>
      <c r="B126" s="72">
        <v>5</v>
      </c>
    </row>
    <row r="127" spans="1:2" x14ac:dyDescent="0.25">
      <c r="A127" s="13" t="s">
        <v>96</v>
      </c>
      <c r="B127" s="72">
        <v>1</v>
      </c>
    </row>
    <row r="128" spans="1:2" x14ac:dyDescent="0.25">
      <c r="A128" s="13" t="s">
        <v>154</v>
      </c>
      <c r="B128" s="72">
        <v>49</v>
      </c>
    </row>
    <row r="129" spans="1:2" x14ac:dyDescent="0.25">
      <c r="A129" s="13" t="s">
        <v>155</v>
      </c>
      <c r="B129" s="72">
        <v>8</v>
      </c>
    </row>
    <row r="130" spans="1:2" x14ac:dyDescent="0.25">
      <c r="A130" s="13" t="s">
        <v>156</v>
      </c>
      <c r="B130" s="72">
        <v>1</v>
      </c>
    </row>
    <row r="131" spans="1:2" x14ac:dyDescent="0.25">
      <c r="A131" s="13" t="s">
        <v>167</v>
      </c>
      <c r="B131" s="72">
        <v>1</v>
      </c>
    </row>
    <row r="132" spans="1:2" x14ac:dyDescent="0.25">
      <c r="A132" s="13" t="s">
        <v>168</v>
      </c>
      <c r="B132" s="72">
        <v>1</v>
      </c>
    </row>
    <row r="133" spans="1:2" x14ac:dyDescent="0.25">
      <c r="A133" s="12" t="s">
        <v>152</v>
      </c>
      <c r="B133" s="72">
        <v>34</v>
      </c>
    </row>
    <row r="134" spans="1:2" x14ac:dyDescent="0.25">
      <c r="A134" s="13" t="s">
        <v>149</v>
      </c>
      <c r="B134" s="72">
        <v>2</v>
      </c>
    </row>
    <row r="135" spans="1:2" x14ac:dyDescent="0.25">
      <c r="A135" s="13" t="s">
        <v>137</v>
      </c>
      <c r="B135" s="72">
        <v>2</v>
      </c>
    </row>
    <row r="136" spans="1:2" x14ac:dyDescent="0.25">
      <c r="A136" s="13" t="s">
        <v>148</v>
      </c>
      <c r="B136" s="72">
        <v>10</v>
      </c>
    </row>
    <row r="137" spans="1:2" x14ac:dyDescent="0.25">
      <c r="A137" s="13" t="s">
        <v>96</v>
      </c>
      <c r="B137" s="72">
        <v>4</v>
      </c>
    </row>
    <row r="138" spans="1:2" x14ac:dyDescent="0.25">
      <c r="A138" s="13" t="s">
        <v>25</v>
      </c>
      <c r="B138" s="72">
        <v>1</v>
      </c>
    </row>
    <row r="139" spans="1:2" x14ac:dyDescent="0.25">
      <c r="A139" s="13" t="s">
        <v>154</v>
      </c>
      <c r="B139" s="72">
        <v>4</v>
      </c>
    </row>
    <row r="140" spans="1:2" x14ac:dyDescent="0.25">
      <c r="A140" s="13" t="s">
        <v>155</v>
      </c>
      <c r="B140" s="72">
        <v>10</v>
      </c>
    </row>
    <row r="141" spans="1:2" x14ac:dyDescent="0.25">
      <c r="A141" s="13" t="s">
        <v>187</v>
      </c>
      <c r="B141" s="72">
        <v>1</v>
      </c>
    </row>
    <row r="142" spans="1:2" x14ac:dyDescent="0.25">
      <c r="A142" s="12" t="s">
        <v>113</v>
      </c>
      <c r="B142" s="72">
        <v>49</v>
      </c>
    </row>
    <row r="143" spans="1:2" x14ac:dyDescent="0.25">
      <c r="A143" s="13" t="s">
        <v>149</v>
      </c>
      <c r="B143" s="72">
        <v>5</v>
      </c>
    </row>
    <row r="144" spans="1:2" x14ac:dyDescent="0.25">
      <c r="A144" s="13" t="s">
        <v>137</v>
      </c>
      <c r="B144" s="72">
        <v>5</v>
      </c>
    </row>
    <row r="145" spans="1:2" x14ac:dyDescent="0.25">
      <c r="A145" s="13" t="s">
        <v>96</v>
      </c>
      <c r="B145" s="72">
        <v>3</v>
      </c>
    </row>
    <row r="146" spans="1:2" x14ac:dyDescent="0.25">
      <c r="A146" s="13" t="s">
        <v>154</v>
      </c>
      <c r="B146" s="72">
        <v>11</v>
      </c>
    </row>
    <row r="147" spans="1:2" x14ac:dyDescent="0.25">
      <c r="A147" s="13" t="s">
        <v>155</v>
      </c>
      <c r="B147" s="72">
        <v>2</v>
      </c>
    </row>
    <row r="148" spans="1:2" x14ac:dyDescent="0.25">
      <c r="A148" s="13" t="s">
        <v>156</v>
      </c>
      <c r="B148" s="72">
        <v>15</v>
      </c>
    </row>
    <row r="149" spans="1:2" x14ac:dyDescent="0.25">
      <c r="A149" s="13" t="s">
        <v>157</v>
      </c>
      <c r="B149" s="72">
        <v>6</v>
      </c>
    </row>
    <row r="150" spans="1:2" x14ac:dyDescent="0.25">
      <c r="A150" s="13" t="s">
        <v>168</v>
      </c>
      <c r="B150" s="72">
        <v>1</v>
      </c>
    </row>
    <row r="151" spans="1:2" x14ac:dyDescent="0.25">
      <c r="A151" s="13" t="s">
        <v>173</v>
      </c>
      <c r="B151" s="72">
        <v>1</v>
      </c>
    </row>
    <row r="152" spans="1:2" x14ac:dyDescent="0.25">
      <c r="A152" s="12" t="s">
        <v>46</v>
      </c>
      <c r="B152" s="72">
        <v>26</v>
      </c>
    </row>
    <row r="153" spans="1:2" x14ac:dyDescent="0.25">
      <c r="A153" s="13" t="s">
        <v>149</v>
      </c>
      <c r="B153" s="72">
        <v>3</v>
      </c>
    </row>
    <row r="154" spans="1:2" x14ac:dyDescent="0.25">
      <c r="A154" s="13" t="s">
        <v>96</v>
      </c>
      <c r="B154" s="72">
        <v>1</v>
      </c>
    </row>
    <row r="155" spans="1:2" x14ac:dyDescent="0.25">
      <c r="A155" s="13" t="s">
        <v>154</v>
      </c>
      <c r="B155" s="72">
        <v>21</v>
      </c>
    </row>
    <row r="156" spans="1:2" x14ac:dyDescent="0.25">
      <c r="A156" s="13" t="s">
        <v>155</v>
      </c>
      <c r="B156" s="72">
        <v>1</v>
      </c>
    </row>
    <row r="157" spans="1:2" x14ac:dyDescent="0.25">
      <c r="A157" s="12" t="s">
        <v>103</v>
      </c>
      <c r="B157" s="72">
        <v>45</v>
      </c>
    </row>
    <row r="158" spans="1:2" x14ac:dyDescent="0.25">
      <c r="A158" s="13" t="s">
        <v>137</v>
      </c>
      <c r="B158" s="72">
        <v>1</v>
      </c>
    </row>
    <row r="159" spans="1:2" x14ac:dyDescent="0.25">
      <c r="A159" s="13" t="s">
        <v>148</v>
      </c>
      <c r="B159" s="72">
        <v>7</v>
      </c>
    </row>
    <row r="160" spans="1:2" x14ac:dyDescent="0.25">
      <c r="A160" s="13" t="s">
        <v>96</v>
      </c>
      <c r="B160" s="72">
        <v>7</v>
      </c>
    </row>
    <row r="161" spans="1:2" x14ac:dyDescent="0.25">
      <c r="A161" s="13" t="s">
        <v>27</v>
      </c>
      <c r="B161" s="72">
        <v>1</v>
      </c>
    </row>
    <row r="162" spans="1:2" x14ac:dyDescent="0.25">
      <c r="A162" s="13" t="s">
        <v>154</v>
      </c>
      <c r="B162" s="72">
        <v>21</v>
      </c>
    </row>
    <row r="163" spans="1:2" x14ac:dyDescent="0.25">
      <c r="A163" s="13" t="s">
        <v>155</v>
      </c>
      <c r="B163" s="72">
        <v>8</v>
      </c>
    </row>
    <row r="164" spans="1:2" x14ac:dyDescent="0.25">
      <c r="A164" s="12" t="s">
        <v>60</v>
      </c>
      <c r="B164" s="72">
        <v>7</v>
      </c>
    </row>
    <row r="165" spans="1:2" x14ac:dyDescent="0.25">
      <c r="A165" s="13" t="s">
        <v>149</v>
      </c>
      <c r="B165" s="72">
        <v>1</v>
      </c>
    </row>
    <row r="166" spans="1:2" x14ac:dyDescent="0.25">
      <c r="A166" s="13" t="s">
        <v>137</v>
      </c>
      <c r="B166" s="72">
        <v>1</v>
      </c>
    </row>
    <row r="167" spans="1:2" x14ac:dyDescent="0.25">
      <c r="A167" s="13" t="s">
        <v>148</v>
      </c>
      <c r="B167" s="72">
        <v>2</v>
      </c>
    </row>
    <row r="168" spans="1:2" x14ac:dyDescent="0.25">
      <c r="A168" s="13" t="s">
        <v>155</v>
      </c>
      <c r="B168" s="72">
        <v>2</v>
      </c>
    </row>
    <row r="169" spans="1:2" x14ac:dyDescent="0.25">
      <c r="A169" s="13" t="s">
        <v>156</v>
      </c>
      <c r="B169" s="72">
        <v>1</v>
      </c>
    </row>
    <row r="170" spans="1:2" x14ac:dyDescent="0.25">
      <c r="A170" s="12" t="s">
        <v>118</v>
      </c>
      <c r="B170" s="72">
        <v>3</v>
      </c>
    </row>
    <row r="171" spans="1:2" x14ac:dyDescent="0.25">
      <c r="A171" s="13" t="s">
        <v>96</v>
      </c>
      <c r="B171" s="72">
        <v>1</v>
      </c>
    </row>
    <row r="172" spans="1:2" x14ac:dyDescent="0.25">
      <c r="A172" s="13" t="s">
        <v>27</v>
      </c>
      <c r="B172" s="72">
        <v>1</v>
      </c>
    </row>
    <row r="173" spans="1:2" x14ac:dyDescent="0.25">
      <c r="A173" s="13" t="s">
        <v>155</v>
      </c>
      <c r="B173" s="72">
        <v>1</v>
      </c>
    </row>
    <row r="174" spans="1:2" x14ac:dyDescent="0.25">
      <c r="A174" s="12" t="s">
        <v>43</v>
      </c>
      <c r="B174" s="72">
        <v>6</v>
      </c>
    </row>
    <row r="175" spans="1:2" x14ac:dyDescent="0.25">
      <c r="A175" s="13" t="s">
        <v>154</v>
      </c>
      <c r="B175" s="72">
        <v>4</v>
      </c>
    </row>
    <row r="176" spans="1:2" x14ac:dyDescent="0.25">
      <c r="A176" s="13" t="s">
        <v>155</v>
      </c>
      <c r="B176" s="72">
        <v>1</v>
      </c>
    </row>
    <row r="177" spans="1:2" x14ac:dyDescent="0.25">
      <c r="A177" s="13" t="s">
        <v>168</v>
      </c>
      <c r="B177" s="72">
        <v>1</v>
      </c>
    </row>
    <row r="178" spans="1:2" x14ac:dyDescent="0.25">
      <c r="A178" s="12" t="s">
        <v>39</v>
      </c>
      <c r="B178" s="72">
        <v>11</v>
      </c>
    </row>
    <row r="179" spans="1:2" x14ac:dyDescent="0.25">
      <c r="A179" s="13" t="s">
        <v>149</v>
      </c>
      <c r="B179" s="72">
        <v>3</v>
      </c>
    </row>
    <row r="180" spans="1:2" x14ac:dyDescent="0.25">
      <c r="A180" s="13" t="s">
        <v>137</v>
      </c>
      <c r="B180" s="72">
        <v>1</v>
      </c>
    </row>
    <row r="181" spans="1:2" x14ac:dyDescent="0.25">
      <c r="A181" s="13" t="s">
        <v>148</v>
      </c>
      <c r="B181" s="72">
        <v>2</v>
      </c>
    </row>
    <row r="182" spans="1:2" x14ac:dyDescent="0.25">
      <c r="A182" s="13" t="s">
        <v>96</v>
      </c>
      <c r="B182" s="72">
        <v>1</v>
      </c>
    </row>
    <row r="183" spans="1:2" x14ac:dyDescent="0.25">
      <c r="A183" s="13" t="s">
        <v>25</v>
      </c>
      <c r="B183" s="72">
        <v>2</v>
      </c>
    </row>
    <row r="184" spans="1:2" x14ac:dyDescent="0.25">
      <c r="A184" s="13" t="s">
        <v>154</v>
      </c>
      <c r="B184" s="72">
        <v>1</v>
      </c>
    </row>
    <row r="185" spans="1:2" x14ac:dyDescent="0.25">
      <c r="A185" s="13" t="s">
        <v>168</v>
      </c>
      <c r="B185" s="72">
        <v>1</v>
      </c>
    </row>
    <row r="186" spans="1:2" x14ac:dyDescent="0.25">
      <c r="A186" s="12" t="s">
        <v>44</v>
      </c>
      <c r="B186" s="72">
        <v>63</v>
      </c>
    </row>
    <row r="187" spans="1:2" x14ac:dyDescent="0.25">
      <c r="A187" s="13" t="s">
        <v>149</v>
      </c>
      <c r="B187" s="72">
        <v>8</v>
      </c>
    </row>
    <row r="188" spans="1:2" x14ac:dyDescent="0.25">
      <c r="A188" s="13" t="s">
        <v>135</v>
      </c>
      <c r="B188" s="72">
        <v>1</v>
      </c>
    </row>
    <row r="189" spans="1:2" x14ac:dyDescent="0.25">
      <c r="A189" s="13" t="s">
        <v>137</v>
      </c>
      <c r="B189" s="72">
        <v>1</v>
      </c>
    </row>
    <row r="190" spans="1:2" x14ac:dyDescent="0.25">
      <c r="A190" s="13" t="s">
        <v>148</v>
      </c>
      <c r="B190" s="72">
        <v>2</v>
      </c>
    </row>
    <row r="191" spans="1:2" x14ac:dyDescent="0.25">
      <c r="A191" s="13" t="s">
        <v>96</v>
      </c>
      <c r="B191" s="72">
        <v>1</v>
      </c>
    </row>
    <row r="192" spans="1:2" x14ac:dyDescent="0.25">
      <c r="A192" s="13" t="s">
        <v>154</v>
      </c>
      <c r="B192" s="72">
        <v>43</v>
      </c>
    </row>
    <row r="193" spans="1:2" x14ac:dyDescent="0.25">
      <c r="A193" s="13" t="s">
        <v>155</v>
      </c>
      <c r="B193" s="72">
        <v>6</v>
      </c>
    </row>
    <row r="194" spans="1:2" x14ac:dyDescent="0.25">
      <c r="A194" s="13" t="s">
        <v>157</v>
      </c>
      <c r="B194" s="72">
        <v>1</v>
      </c>
    </row>
    <row r="195" spans="1:2" x14ac:dyDescent="0.25">
      <c r="A195" s="12" t="s">
        <v>38</v>
      </c>
      <c r="B195" s="72">
        <v>29</v>
      </c>
    </row>
    <row r="196" spans="1:2" x14ac:dyDescent="0.25">
      <c r="A196" s="13" t="s">
        <v>149</v>
      </c>
      <c r="B196" s="72">
        <v>3</v>
      </c>
    </row>
    <row r="197" spans="1:2" x14ac:dyDescent="0.25">
      <c r="A197" s="13" t="s">
        <v>148</v>
      </c>
      <c r="B197" s="72">
        <v>5</v>
      </c>
    </row>
    <row r="198" spans="1:2" x14ac:dyDescent="0.25">
      <c r="A198" s="13" t="s">
        <v>154</v>
      </c>
      <c r="B198" s="72">
        <v>1</v>
      </c>
    </row>
    <row r="199" spans="1:2" x14ac:dyDescent="0.25">
      <c r="A199" s="13" t="s">
        <v>155</v>
      </c>
      <c r="B199" s="72">
        <v>13</v>
      </c>
    </row>
    <row r="200" spans="1:2" x14ac:dyDescent="0.25">
      <c r="A200" s="13" t="s">
        <v>156</v>
      </c>
      <c r="B200" s="72">
        <v>7</v>
      </c>
    </row>
    <row r="201" spans="1:2" x14ac:dyDescent="0.25">
      <c r="A201" s="12" t="s">
        <v>153</v>
      </c>
      <c r="B201" s="72">
        <v>70</v>
      </c>
    </row>
    <row r="202" spans="1:2" x14ac:dyDescent="0.25">
      <c r="A202" s="13" t="s">
        <v>149</v>
      </c>
      <c r="B202" s="72">
        <v>7</v>
      </c>
    </row>
    <row r="203" spans="1:2" x14ac:dyDescent="0.25">
      <c r="A203" s="13" t="s">
        <v>137</v>
      </c>
      <c r="B203" s="72">
        <v>2</v>
      </c>
    </row>
    <row r="204" spans="1:2" x14ac:dyDescent="0.25">
      <c r="A204" s="13" t="s">
        <v>148</v>
      </c>
      <c r="B204" s="72">
        <v>15</v>
      </c>
    </row>
    <row r="205" spans="1:2" x14ac:dyDescent="0.25">
      <c r="A205" s="13" t="s">
        <v>96</v>
      </c>
      <c r="B205" s="72">
        <v>14</v>
      </c>
    </row>
    <row r="206" spans="1:2" x14ac:dyDescent="0.25">
      <c r="A206" s="13" t="s">
        <v>25</v>
      </c>
      <c r="B206" s="72">
        <v>6</v>
      </c>
    </row>
    <row r="207" spans="1:2" x14ac:dyDescent="0.25">
      <c r="A207" s="13" t="s">
        <v>154</v>
      </c>
      <c r="B207" s="72">
        <v>22</v>
      </c>
    </row>
    <row r="208" spans="1:2" x14ac:dyDescent="0.25">
      <c r="A208" s="13" t="s">
        <v>155</v>
      </c>
      <c r="B208" s="72">
        <v>2</v>
      </c>
    </row>
    <row r="209" spans="1:2" x14ac:dyDescent="0.25">
      <c r="A209" s="13" t="s">
        <v>158</v>
      </c>
      <c r="B209" s="72">
        <v>1</v>
      </c>
    </row>
    <row r="210" spans="1:2" x14ac:dyDescent="0.25">
      <c r="A210" s="13" t="s">
        <v>169</v>
      </c>
      <c r="B210" s="72">
        <v>1</v>
      </c>
    </row>
    <row r="211" spans="1:2" x14ac:dyDescent="0.25">
      <c r="A211" s="12" t="s">
        <v>62</v>
      </c>
      <c r="B211" s="72">
        <v>14</v>
      </c>
    </row>
    <row r="212" spans="1:2" x14ac:dyDescent="0.25">
      <c r="A212" s="13" t="s">
        <v>27</v>
      </c>
      <c r="B212" s="72">
        <v>10</v>
      </c>
    </row>
    <row r="213" spans="1:2" x14ac:dyDescent="0.25">
      <c r="A213" s="13" t="s">
        <v>193</v>
      </c>
      <c r="B213" s="72">
        <v>1</v>
      </c>
    </row>
    <row r="214" spans="1:2" x14ac:dyDescent="0.25">
      <c r="A214" s="13" t="s">
        <v>155</v>
      </c>
      <c r="B214" s="72">
        <v>2</v>
      </c>
    </row>
    <row r="215" spans="1:2" x14ac:dyDescent="0.25">
      <c r="A215" s="13" t="s">
        <v>174</v>
      </c>
      <c r="B215" s="72">
        <v>1</v>
      </c>
    </row>
    <row r="216" spans="1:2" x14ac:dyDescent="0.25">
      <c r="A216" s="12" t="s">
        <v>31</v>
      </c>
      <c r="B216" s="72">
        <v>31</v>
      </c>
    </row>
    <row r="217" spans="1:2" x14ac:dyDescent="0.25">
      <c r="A217" s="13" t="s">
        <v>149</v>
      </c>
      <c r="B217" s="72">
        <v>3</v>
      </c>
    </row>
    <row r="218" spans="1:2" x14ac:dyDescent="0.25">
      <c r="A218" s="13" t="s">
        <v>137</v>
      </c>
      <c r="B218" s="72">
        <v>1</v>
      </c>
    </row>
    <row r="219" spans="1:2" x14ac:dyDescent="0.25">
      <c r="A219" s="13" t="s">
        <v>148</v>
      </c>
      <c r="B219" s="72">
        <v>1</v>
      </c>
    </row>
    <row r="220" spans="1:2" x14ac:dyDescent="0.25">
      <c r="A220" s="13" t="s">
        <v>96</v>
      </c>
      <c r="B220" s="72">
        <v>3</v>
      </c>
    </row>
    <row r="221" spans="1:2" x14ac:dyDescent="0.25">
      <c r="A221" s="13" t="s">
        <v>25</v>
      </c>
      <c r="B221" s="72">
        <v>3</v>
      </c>
    </row>
    <row r="222" spans="1:2" x14ac:dyDescent="0.25">
      <c r="A222" s="13" t="s">
        <v>154</v>
      </c>
      <c r="B222" s="72">
        <v>9</v>
      </c>
    </row>
    <row r="223" spans="1:2" x14ac:dyDescent="0.25">
      <c r="A223" s="13" t="s">
        <v>194</v>
      </c>
      <c r="B223" s="72">
        <v>1</v>
      </c>
    </row>
    <row r="224" spans="1:2" x14ac:dyDescent="0.25">
      <c r="A224" s="13" t="s">
        <v>155</v>
      </c>
      <c r="B224" s="72">
        <v>2</v>
      </c>
    </row>
    <row r="225" spans="1:2" x14ac:dyDescent="0.25">
      <c r="A225" s="13" t="s">
        <v>156</v>
      </c>
      <c r="B225" s="72">
        <v>5</v>
      </c>
    </row>
    <row r="226" spans="1:2" x14ac:dyDescent="0.25">
      <c r="A226" s="13" t="s">
        <v>168</v>
      </c>
      <c r="B226" s="72">
        <v>1</v>
      </c>
    </row>
    <row r="227" spans="1:2" x14ac:dyDescent="0.25">
      <c r="A227" s="13" t="s">
        <v>185</v>
      </c>
      <c r="B227" s="72">
        <v>1</v>
      </c>
    </row>
    <row r="228" spans="1:2" x14ac:dyDescent="0.25">
      <c r="A228" s="13" t="s">
        <v>195</v>
      </c>
      <c r="B228" s="72">
        <v>1</v>
      </c>
    </row>
    <row r="229" spans="1:2" x14ac:dyDescent="0.25">
      <c r="A229" s="12" t="s">
        <v>98</v>
      </c>
      <c r="B229" s="72">
        <v>18</v>
      </c>
    </row>
    <row r="230" spans="1:2" x14ac:dyDescent="0.25">
      <c r="A230" s="13" t="s">
        <v>149</v>
      </c>
      <c r="B230" s="72">
        <v>4</v>
      </c>
    </row>
    <row r="231" spans="1:2" x14ac:dyDescent="0.25">
      <c r="A231" s="13" t="s">
        <v>137</v>
      </c>
      <c r="B231" s="72">
        <v>2</v>
      </c>
    </row>
    <row r="232" spans="1:2" x14ac:dyDescent="0.25">
      <c r="A232" s="13" t="s">
        <v>96</v>
      </c>
      <c r="B232" s="72">
        <v>1</v>
      </c>
    </row>
    <row r="233" spans="1:2" x14ac:dyDescent="0.25">
      <c r="A233" s="13" t="s">
        <v>154</v>
      </c>
      <c r="B233" s="72">
        <v>3</v>
      </c>
    </row>
    <row r="234" spans="1:2" x14ac:dyDescent="0.25">
      <c r="A234" s="13" t="s">
        <v>155</v>
      </c>
      <c r="B234" s="72">
        <v>3</v>
      </c>
    </row>
    <row r="235" spans="1:2" x14ac:dyDescent="0.25">
      <c r="A235" s="13" t="s">
        <v>156</v>
      </c>
      <c r="B235" s="72">
        <v>5</v>
      </c>
    </row>
    <row r="236" spans="1:2" x14ac:dyDescent="0.25">
      <c r="A236" s="12" t="s">
        <v>63</v>
      </c>
      <c r="B236" s="72">
        <v>10</v>
      </c>
    </row>
    <row r="237" spans="1:2" x14ac:dyDescent="0.25">
      <c r="A237" s="13" t="s">
        <v>149</v>
      </c>
      <c r="B237" s="72">
        <v>1</v>
      </c>
    </row>
    <row r="238" spans="1:2" x14ac:dyDescent="0.25">
      <c r="A238" s="13" t="s">
        <v>96</v>
      </c>
      <c r="B238" s="72">
        <v>1</v>
      </c>
    </row>
    <row r="239" spans="1:2" x14ac:dyDescent="0.25">
      <c r="A239" s="13" t="s">
        <v>154</v>
      </c>
      <c r="B239" s="72">
        <v>4</v>
      </c>
    </row>
    <row r="240" spans="1:2" x14ac:dyDescent="0.25">
      <c r="A240" s="13" t="s">
        <v>155</v>
      </c>
      <c r="B240" s="72">
        <v>2</v>
      </c>
    </row>
    <row r="241" spans="1:2" x14ac:dyDescent="0.25">
      <c r="A241" s="13" t="s">
        <v>174</v>
      </c>
      <c r="B241" s="72">
        <v>1</v>
      </c>
    </row>
    <row r="242" spans="1:2" x14ac:dyDescent="0.25">
      <c r="A242" s="13" t="s">
        <v>185</v>
      </c>
      <c r="B242" s="72">
        <v>1</v>
      </c>
    </row>
    <row r="243" spans="1:2" x14ac:dyDescent="0.25">
      <c r="A243" s="12" t="s">
        <v>40</v>
      </c>
      <c r="B243" s="72">
        <v>19</v>
      </c>
    </row>
    <row r="244" spans="1:2" x14ac:dyDescent="0.25">
      <c r="A244" s="13" t="s">
        <v>149</v>
      </c>
      <c r="B244" s="72">
        <v>4</v>
      </c>
    </row>
    <row r="245" spans="1:2" x14ac:dyDescent="0.25">
      <c r="A245" s="13" t="s">
        <v>148</v>
      </c>
      <c r="B245" s="72">
        <v>1</v>
      </c>
    </row>
    <row r="246" spans="1:2" x14ac:dyDescent="0.25">
      <c r="A246" s="13" t="s">
        <v>96</v>
      </c>
      <c r="B246" s="72">
        <v>7</v>
      </c>
    </row>
    <row r="247" spans="1:2" x14ac:dyDescent="0.25">
      <c r="A247" s="13" t="s">
        <v>25</v>
      </c>
      <c r="B247" s="72">
        <v>2</v>
      </c>
    </row>
    <row r="248" spans="1:2" x14ac:dyDescent="0.25">
      <c r="A248" s="13" t="s">
        <v>27</v>
      </c>
      <c r="B248" s="72">
        <v>1</v>
      </c>
    </row>
    <row r="249" spans="1:2" x14ac:dyDescent="0.25">
      <c r="A249" s="13" t="s">
        <v>154</v>
      </c>
      <c r="B249" s="72">
        <v>4</v>
      </c>
    </row>
    <row r="250" spans="1:2" x14ac:dyDescent="0.25">
      <c r="A250" s="12" t="s">
        <v>67</v>
      </c>
      <c r="B250" s="72">
        <v>3</v>
      </c>
    </row>
    <row r="251" spans="1:2" x14ac:dyDescent="0.25">
      <c r="A251" s="13" t="s">
        <v>149</v>
      </c>
      <c r="B251" s="72">
        <v>1</v>
      </c>
    </row>
    <row r="252" spans="1:2" x14ac:dyDescent="0.25">
      <c r="A252" s="13" t="s">
        <v>154</v>
      </c>
      <c r="B252" s="72">
        <v>2</v>
      </c>
    </row>
    <row r="253" spans="1:2" x14ac:dyDescent="0.25">
      <c r="A253" s="12" t="s">
        <v>99</v>
      </c>
      <c r="B253" s="72">
        <v>28</v>
      </c>
    </row>
    <row r="254" spans="1:2" x14ac:dyDescent="0.25">
      <c r="A254" s="13" t="s">
        <v>149</v>
      </c>
      <c r="B254" s="72">
        <v>1</v>
      </c>
    </row>
    <row r="255" spans="1:2" x14ac:dyDescent="0.25">
      <c r="A255" s="13" t="s">
        <v>193</v>
      </c>
      <c r="B255" s="72">
        <v>1</v>
      </c>
    </row>
    <row r="256" spans="1:2" x14ac:dyDescent="0.25">
      <c r="A256" s="13" t="s">
        <v>154</v>
      </c>
      <c r="B256" s="72">
        <v>1</v>
      </c>
    </row>
    <row r="257" spans="1:2" x14ac:dyDescent="0.25">
      <c r="A257" s="13" t="s">
        <v>155</v>
      </c>
      <c r="B257" s="72">
        <v>25</v>
      </c>
    </row>
    <row r="258" spans="1:2" x14ac:dyDescent="0.25">
      <c r="A258" s="12" t="s">
        <v>42</v>
      </c>
      <c r="B258" s="72">
        <v>19</v>
      </c>
    </row>
    <row r="259" spans="1:2" x14ac:dyDescent="0.25">
      <c r="A259" s="13" t="s">
        <v>137</v>
      </c>
      <c r="B259" s="72">
        <v>1</v>
      </c>
    </row>
    <row r="260" spans="1:2" x14ac:dyDescent="0.25">
      <c r="A260" s="13" t="s">
        <v>148</v>
      </c>
      <c r="B260" s="72">
        <v>5</v>
      </c>
    </row>
    <row r="261" spans="1:2" x14ac:dyDescent="0.25">
      <c r="A261" s="13" t="s">
        <v>96</v>
      </c>
      <c r="B261" s="72">
        <v>3</v>
      </c>
    </row>
    <row r="262" spans="1:2" x14ac:dyDescent="0.25">
      <c r="A262" s="13" t="s">
        <v>25</v>
      </c>
      <c r="B262" s="72">
        <v>1</v>
      </c>
    </row>
    <row r="263" spans="1:2" x14ac:dyDescent="0.25">
      <c r="A263" s="13" t="s">
        <v>154</v>
      </c>
      <c r="B263" s="72">
        <v>1</v>
      </c>
    </row>
    <row r="264" spans="1:2" x14ac:dyDescent="0.25">
      <c r="A264" s="13" t="s">
        <v>155</v>
      </c>
      <c r="B264" s="72">
        <v>1</v>
      </c>
    </row>
    <row r="265" spans="1:2" x14ac:dyDescent="0.25">
      <c r="A265" s="13" t="s">
        <v>156</v>
      </c>
      <c r="B265" s="72">
        <v>6</v>
      </c>
    </row>
    <row r="266" spans="1:2" x14ac:dyDescent="0.25">
      <c r="A266" s="13" t="s">
        <v>178</v>
      </c>
      <c r="B266" s="72">
        <v>1</v>
      </c>
    </row>
    <row r="267" spans="1:2" x14ac:dyDescent="0.25">
      <c r="A267" s="12" t="s">
        <v>100</v>
      </c>
      <c r="B267" s="72">
        <v>19</v>
      </c>
    </row>
    <row r="268" spans="1:2" x14ac:dyDescent="0.25">
      <c r="A268" s="13" t="s">
        <v>154</v>
      </c>
      <c r="B268" s="72">
        <v>17</v>
      </c>
    </row>
    <row r="269" spans="1:2" x14ac:dyDescent="0.25">
      <c r="A269" s="13" t="s">
        <v>155</v>
      </c>
      <c r="B269" s="72">
        <v>1</v>
      </c>
    </row>
    <row r="270" spans="1:2" x14ac:dyDescent="0.25">
      <c r="A270" s="13" t="s">
        <v>168</v>
      </c>
      <c r="B270" s="72">
        <v>1</v>
      </c>
    </row>
    <row r="271" spans="1:2" x14ac:dyDescent="0.25">
      <c r="A271" s="12" t="s">
        <v>106</v>
      </c>
      <c r="B271" s="72">
        <v>19</v>
      </c>
    </row>
    <row r="272" spans="1:2" x14ac:dyDescent="0.25">
      <c r="A272" s="13" t="s">
        <v>149</v>
      </c>
      <c r="B272" s="72">
        <v>2</v>
      </c>
    </row>
    <row r="273" spans="1:2" x14ac:dyDescent="0.25">
      <c r="A273" s="13" t="s">
        <v>137</v>
      </c>
      <c r="B273" s="72">
        <v>1</v>
      </c>
    </row>
    <row r="274" spans="1:2" x14ac:dyDescent="0.25">
      <c r="A274" s="13" t="s">
        <v>148</v>
      </c>
      <c r="B274" s="72">
        <v>2</v>
      </c>
    </row>
    <row r="275" spans="1:2" x14ac:dyDescent="0.25">
      <c r="A275" s="13" t="s">
        <v>96</v>
      </c>
      <c r="B275" s="72">
        <v>2</v>
      </c>
    </row>
    <row r="276" spans="1:2" x14ac:dyDescent="0.25">
      <c r="A276" s="13" t="s">
        <v>25</v>
      </c>
      <c r="B276" s="72">
        <v>1</v>
      </c>
    </row>
    <row r="277" spans="1:2" x14ac:dyDescent="0.25">
      <c r="A277" s="13" t="s">
        <v>154</v>
      </c>
      <c r="B277" s="72">
        <v>5</v>
      </c>
    </row>
    <row r="278" spans="1:2" x14ac:dyDescent="0.25">
      <c r="A278" s="13" t="s">
        <v>155</v>
      </c>
      <c r="B278" s="72">
        <v>4</v>
      </c>
    </row>
    <row r="279" spans="1:2" x14ac:dyDescent="0.25">
      <c r="A279" s="13" t="s">
        <v>167</v>
      </c>
      <c r="B279" s="72">
        <v>1</v>
      </c>
    </row>
    <row r="280" spans="1:2" x14ac:dyDescent="0.25">
      <c r="A280" s="13" t="s">
        <v>178</v>
      </c>
      <c r="B280" s="72">
        <v>1</v>
      </c>
    </row>
    <row r="281" spans="1:2" x14ac:dyDescent="0.25">
      <c r="A281" s="12" t="s">
        <v>56</v>
      </c>
      <c r="B281" s="72">
        <v>14</v>
      </c>
    </row>
    <row r="282" spans="1:2" x14ac:dyDescent="0.25">
      <c r="A282" s="13" t="s">
        <v>149</v>
      </c>
      <c r="B282" s="72">
        <v>4</v>
      </c>
    </row>
    <row r="283" spans="1:2" x14ac:dyDescent="0.25">
      <c r="A283" s="13" t="s">
        <v>148</v>
      </c>
      <c r="B283" s="72">
        <v>2</v>
      </c>
    </row>
    <row r="284" spans="1:2" x14ac:dyDescent="0.25">
      <c r="A284" s="13" t="s">
        <v>25</v>
      </c>
      <c r="B284" s="72">
        <v>1</v>
      </c>
    </row>
    <row r="285" spans="1:2" x14ac:dyDescent="0.25">
      <c r="A285" s="13" t="s">
        <v>154</v>
      </c>
      <c r="B285" s="72">
        <v>5</v>
      </c>
    </row>
    <row r="286" spans="1:2" x14ac:dyDescent="0.25">
      <c r="A286" s="13" t="s">
        <v>156</v>
      </c>
      <c r="B286" s="72">
        <v>1</v>
      </c>
    </row>
    <row r="287" spans="1:2" x14ac:dyDescent="0.25">
      <c r="A287" s="13" t="s">
        <v>168</v>
      </c>
      <c r="B287" s="72">
        <v>1</v>
      </c>
    </row>
    <row r="288" spans="1:2" x14ac:dyDescent="0.25">
      <c r="A288" s="12" t="s">
        <v>52</v>
      </c>
      <c r="B288" s="72">
        <v>42</v>
      </c>
    </row>
    <row r="289" spans="1:2" x14ac:dyDescent="0.25">
      <c r="A289" s="13" t="s">
        <v>149</v>
      </c>
      <c r="B289" s="72">
        <v>2</v>
      </c>
    </row>
    <row r="290" spans="1:2" x14ac:dyDescent="0.25">
      <c r="A290" s="13" t="s">
        <v>137</v>
      </c>
      <c r="B290" s="72">
        <v>1</v>
      </c>
    </row>
    <row r="291" spans="1:2" x14ac:dyDescent="0.25">
      <c r="A291" s="13" t="s">
        <v>148</v>
      </c>
      <c r="B291" s="72">
        <v>12</v>
      </c>
    </row>
    <row r="292" spans="1:2" x14ac:dyDescent="0.25">
      <c r="A292" s="13" t="s">
        <v>96</v>
      </c>
      <c r="B292" s="72">
        <v>12</v>
      </c>
    </row>
    <row r="293" spans="1:2" x14ac:dyDescent="0.25">
      <c r="A293" s="13" t="s">
        <v>25</v>
      </c>
      <c r="B293" s="72">
        <v>1</v>
      </c>
    </row>
    <row r="294" spans="1:2" x14ac:dyDescent="0.25">
      <c r="A294" s="13" t="s">
        <v>154</v>
      </c>
      <c r="B294" s="72">
        <v>5</v>
      </c>
    </row>
    <row r="295" spans="1:2" x14ac:dyDescent="0.25">
      <c r="A295" s="13" t="s">
        <v>155</v>
      </c>
      <c r="B295" s="72">
        <v>5</v>
      </c>
    </row>
    <row r="296" spans="1:2" x14ac:dyDescent="0.25">
      <c r="A296" s="13" t="s">
        <v>158</v>
      </c>
      <c r="B296" s="72">
        <v>2</v>
      </c>
    </row>
    <row r="297" spans="1:2" x14ac:dyDescent="0.25">
      <c r="A297" s="13" t="s">
        <v>167</v>
      </c>
      <c r="B297" s="72">
        <v>1</v>
      </c>
    </row>
    <row r="298" spans="1:2" x14ac:dyDescent="0.25">
      <c r="A298" s="13" t="s">
        <v>186</v>
      </c>
      <c r="B298" s="72">
        <v>1</v>
      </c>
    </row>
    <row r="299" spans="1:2" x14ac:dyDescent="0.25">
      <c r="A299" s="12" t="s">
        <v>34</v>
      </c>
      <c r="B299" s="72">
        <v>3</v>
      </c>
    </row>
    <row r="300" spans="1:2" x14ac:dyDescent="0.25">
      <c r="A300" s="13" t="s">
        <v>96</v>
      </c>
      <c r="B300" s="72">
        <v>1</v>
      </c>
    </row>
    <row r="301" spans="1:2" x14ac:dyDescent="0.25">
      <c r="A301" s="13" t="s">
        <v>155</v>
      </c>
      <c r="B301" s="72">
        <v>2</v>
      </c>
    </row>
    <row r="302" spans="1:2" x14ac:dyDescent="0.25">
      <c r="A302" s="12" t="s">
        <v>57</v>
      </c>
      <c r="B302" s="72">
        <v>4</v>
      </c>
    </row>
    <row r="303" spans="1:2" x14ac:dyDescent="0.25">
      <c r="A303" s="13" t="s">
        <v>149</v>
      </c>
      <c r="B303" s="72">
        <v>1</v>
      </c>
    </row>
    <row r="304" spans="1:2" x14ac:dyDescent="0.25">
      <c r="A304" s="13" t="s">
        <v>96</v>
      </c>
      <c r="B304" s="72">
        <v>2</v>
      </c>
    </row>
    <row r="305" spans="1:2" x14ac:dyDescent="0.25">
      <c r="A305" s="13" t="s">
        <v>155</v>
      </c>
      <c r="B305" s="72">
        <v>1</v>
      </c>
    </row>
    <row r="306" spans="1:2" x14ac:dyDescent="0.25">
      <c r="A306" s="12" t="s">
        <v>58</v>
      </c>
      <c r="B306" s="72">
        <v>16</v>
      </c>
    </row>
    <row r="307" spans="1:2" x14ac:dyDescent="0.25">
      <c r="A307" s="13" t="s">
        <v>149</v>
      </c>
      <c r="B307" s="72">
        <v>3</v>
      </c>
    </row>
    <row r="308" spans="1:2" x14ac:dyDescent="0.25">
      <c r="A308" s="13" t="s">
        <v>96</v>
      </c>
      <c r="B308" s="72">
        <v>4</v>
      </c>
    </row>
    <row r="309" spans="1:2" x14ac:dyDescent="0.25">
      <c r="A309" s="13" t="s">
        <v>25</v>
      </c>
      <c r="B309" s="72">
        <v>4</v>
      </c>
    </row>
    <row r="310" spans="1:2" x14ac:dyDescent="0.25">
      <c r="A310" s="13" t="s">
        <v>154</v>
      </c>
      <c r="B310" s="72">
        <v>3</v>
      </c>
    </row>
    <row r="311" spans="1:2" x14ac:dyDescent="0.25">
      <c r="A311" s="13" t="s">
        <v>155</v>
      </c>
      <c r="B311" s="72">
        <v>2</v>
      </c>
    </row>
    <row r="312" spans="1:2" x14ac:dyDescent="0.25">
      <c r="A312" s="12" t="s">
        <v>102</v>
      </c>
      <c r="B312" s="72">
        <v>17</v>
      </c>
    </row>
    <row r="313" spans="1:2" x14ac:dyDescent="0.25">
      <c r="A313" s="13" t="s">
        <v>149</v>
      </c>
      <c r="B313" s="72">
        <v>1</v>
      </c>
    </row>
    <row r="314" spans="1:2" x14ac:dyDescent="0.25">
      <c r="A314" s="13" t="s">
        <v>148</v>
      </c>
      <c r="B314" s="72">
        <v>1</v>
      </c>
    </row>
    <row r="315" spans="1:2" x14ac:dyDescent="0.25">
      <c r="A315" s="13" t="s">
        <v>96</v>
      </c>
      <c r="B315" s="72">
        <v>9</v>
      </c>
    </row>
    <row r="316" spans="1:2" x14ac:dyDescent="0.25">
      <c r="A316" s="13" t="s">
        <v>25</v>
      </c>
      <c r="B316" s="72">
        <v>1</v>
      </c>
    </row>
    <row r="317" spans="1:2" x14ac:dyDescent="0.25">
      <c r="A317" s="13" t="s">
        <v>27</v>
      </c>
      <c r="B317" s="72">
        <v>1</v>
      </c>
    </row>
    <row r="318" spans="1:2" x14ac:dyDescent="0.25">
      <c r="A318" s="13" t="s">
        <v>155</v>
      </c>
      <c r="B318" s="72">
        <v>2</v>
      </c>
    </row>
    <row r="319" spans="1:2" x14ac:dyDescent="0.25">
      <c r="A319" s="13" t="s">
        <v>156</v>
      </c>
      <c r="B319" s="72">
        <v>1</v>
      </c>
    </row>
    <row r="320" spans="1:2" x14ac:dyDescent="0.25">
      <c r="A320" s="13" t="s">
        <v>168</v>
      </c>
      <c r="B320" s="72">
        <v>1</v>
      </c>
    </row>
    <row r="321" spans="1:2" x14ac:dyDescent="0.25">
      <c r="A321" s="12" t="s">
        <v>108</v>
      </c>
      <c r="B321" s="72">
        <v>19</v>
      </c>
    </row>
    <row r="322" spans="1:2" x14ac:dyDescent="0.25">
      <c r="A322" s="13" t="s">
        <v>149</v>
      </c>
      <c r="B322" s="72">
        <v>4</v>
      </c>
    </row>
    <row r="323" spans="1:2" x14ac:dyDescent="0.25">
      <c r="A323" s="13" t="s">
        <v>137</v>
      </c>
      <c r="B323" s="72">
        <v>1</v>
      </c>
    </row>
    <row r="324" spans="1:2" x14ac:dyDescent="0.25">
      <c r="A324" s="13" t="s">
        <v>148</v>
      </c>
      <c r="B324" s="72">
        <v>1</v>
      </c>
    </row>
    <row r="325" spans="1:2" x14ac:dyDescent="0.25">
      <c r="A325" s="13" t="s">
        <v>96</v>
      </c>
      <c r="B325" s="72">
        <v>2</v>
      </c>
    </row>
    <row r="326" spans="1:2" x14ac:dyDescent="0.25">
      <c r="A326" s="13" t="s">
        <v>154</v>
      </c>
      <c r="B326" s="72">
        <v>8</v>
      </c>
    </row>
    <row r="327" spans="1:2" x14ac:dyDescent="0.25">
      <c r="A327" s="13" t="s">
        <v>155</v>
      </c>
      <c r="B327" s="72">
        <v>2</v>
      </c>
    </row>
    <row r="328" spans="1:2" x14ac:dyDescent="0.25">
      <c r="A328" s="13" t="s">
        <v>169</v>
      </c>
      <c r="B328" s="72">
        <v>1</v>
      </c>
    </row>
    <row r="329" spans="1:2" x14ac:dyDescent="0.25">
      <c r="A329" s="12" t="s">
        <v>159</v>
      </c>
      <c r="B329" s="72">
        <v>5</v>
      </c>
    </row>
    <row r="330" spans="1:2" x14ac:dyDescent="0.25">
      <c r="A330" s="13" t="s">
        <v>96</v>
      </c>
      <c r="B330" s="72">
        <v>1</v>
      </c>
    </row>
    <row r="331" spans="1:2" x14ac:dyDescent="0.25">
      <c r="A331" s="13" t="s">
        <v>25</v>
      </c>
      <c r="B331" s="72">
        <v>1</v>
      </c>
    </row>
    <row r="332" spans="1:2" x14ac:dyDescent="0.25">
      <c r="A332" s="13" t="s">
        <v>154</v>
      </c>
      <c r="B332" s="72">
        <v>1</v>
      </c>
    </row>
    <row r="333" spans="1:2" x14ac:dyDescent="0.25">
      <c r="A333" s="13" t="s">
        <v>156</v>
      </c>
      <c r="B333" s="72">
        <v>2</v>
      </c>
    </row>
    <row r="334" spans="1:2" x14ac:dyDescent="0.25">
      <c r="A334" s="12" t="s">
        <v>161</v>
      </c>
      <c r="B334" s="72">
        <v>33</v>
      </c>
    </row>
    <row r="335" spans="1:2" x14ac:dyDescent="0.25">
      <c r="A335" s="13" t="s">
        <v>149</v>
      </c>
      <c r="B335" s="72">
        <v>4</v>
      </c>
    </row>
    <row r="336" spans="1:2" x14ac:dyDescent="0.25">
      <c r="A336" s="13" t="s">
        <v>137</v>
      </c>
      <c r="B336" s="72">
        <v>1</v>
      </c>
    </row>
    <row r="337" spans="1:2" x14ac:dyDescent="0.25">
      <c r="A337" s="13" t="s">
        <v>96</v>
      </c>
      <c r="B337" s="72">
        <v>3</v>
      </c>
    </row>
    <row r="338" spans="1:2" x14ac:dyDescent="0.25">
      <c r="A338" s="13" t="s">
        <v>154</v>
      </c>
      <c r="B338" s="72">
        <v>15</v>
      </c>
    </row>
    <row r="339" spans="1:2" x14ac:dyDescent="0.25">
      <c r="A339" s="13" t="s">
        <v>155</v>
      </c>
      <c r="B339" s="72">
        <v>3</v>
      </c>
    </row>
    <row r="340" spans="1:2" x14ac:dyDescent="0.25">
      <c r="A340" s="13" t="s">
        <v>156</v>
      </c>
      <c r="B340" s="72">
        <v>7</v>
      </c>
    </row>
    <row r="341" spans="1:2" x14ac:dyDescent="0.25">
      <c r="A341" s="12" t="s">
        <v>162</v>
      </c>
      <c r="B341" s="72">
        <v>4</v>
      </c>
    </row>
    <row r="342" spans="1:2" x14ac:dyDescent="0.25">
      <c r="A342" s="13" t="s">
        <v>149</v>
      </c>
      <c r="B342" s="72">
        <v>3</v>
      </c>
    </row>
    <row r="343" spans="1:2" x14ac:dyDescent="0.25">
      <c r="A343" s="13" t="s">
        <v>137</v>
      </c>
      <c r="B343" s="72">
        <v>1</v>
      </c>
    </row>
    <row r="344" spans="1:2" x14ac:dyDescent="0.25">
      <c r="A344" s="12" t="s">
        <v>55</v>
      </c>
      <c r="B344" s="72">
        <v>4</v>
      </c>
    </row>
    <row r="345" spans="1:2" x14ac:dyDescent="0.25">
      <c r="A345" s="13" t="s">
        <v>149</v>
      </c>
      <c r="B345" s="72">
        <v>2</v>
      </c>
    </row>
    <row r="346" spans="1:2" x14ac:dyDescent="0.25">
      <c r="A346" s="13" t="s">
        <v>155</v>
      </c>
      <c r="B346" s="72">
        <v>1</v>
      </c>
    </row>
    <row r="347" spans="1:2" x14ac:dyDescent="0.25">
      <c r="A347" s="13" t="s">
        <v>195</v>
      </c>
      <c r="B347" s="72">
        <v>1</v>
      </c>
    </row>
    <row r="348" spans="1:2" x14ac:dyDescent="0.25">
      <c r="A348" s="12" t="s">
        <v>50</v>
      </c>
      <c r="B348" s="72">
        <v>2</v>
      </c>
    </row>
    <row r="349" spans="1:2" x14ac:dyDescent="0.25">
      <c r="A349" s="13" t="s">
        <v>154</v>
      </c>
      <c r="B349" s="72">
        <v>2</v>
      </c>
    </row>
    <row r="350" spans="1:2" x14ac:dyDescent="0.25">
      <c r="A350" s="12" t="s">
        <v>53</v>
      </c>
      <c r="B350" s="72">
        <v>2</v>
      </c>
    </row>
    <row r="351" spans="1:2" x14ac:dyDescent="0.25">
      <c r="A351" s="13" t="s">
        <v>149</v>
      </c>
      <c r="B351" s="72">
        <v>1</v>
      </c>
    </row>
    <row r="352" spans="1:2" x14ac:dyDescent="0.25">
      <c r="A352" s="13" t="s">
        <v>156</v>
      </c>
      <c r="B352" s="72">
        <v>1</v>
      </c>
    </row>
    <row r="353" spans="1:2" x14ac:dyDescent="0.25">
      <c r="A353" s="12" t="s">
        <v>163</v>
      </c>
      <c r="B353" s="72">
        <v>4</v>
      </c>
    </row>
    <row r="354" spans="1:2" x14ac:dyDescent="0.25">
      <c r="A354" s="13" t="s">
        <v>96</v>
      </c>
      <c r="B354" s="72">
        <v>1</v>
      </c>
    </row>
    <row r="355" spans="1:2" x14ac:dyDescent="0.25">
      <c r="A355" s="13" t="s">
        <v>154</v>
      </c>
      <c r="B355" s="72">
        <v>1</v>
      </c>
    </row>
    <row r="356" spans="1:2" x14ac:dyDescent="0.25">
      <c r="A356" s="13" t="s">
        <v>155</v>
      </c>
      <c r="B356" s="72">
        <v>2</v>
      </c>
    </row>
    <row r="357" spans="1:2" x14ac:dyDescent="0.25">
      <c r="A357" s="12" t="s">
        <v>65</v>
      </c>
      <c r="B357" s="72">
        <v>12</v>
      </c>
    </row>
    <row r="358" spans="1:2" x14ac:dyDescent="0.25">
      <c r="A358" s="13" t="s">
        <v>149</v>
      </c>
      <c r="B358" s="72">
        <v>1</v>
      </c>
    </row>
    <row r="359" spans="1:2" x14ac:dyDescent="0.25">
      <c r="A359" s="13" t="s">
        <v>135</v>
      </c>
      <c r="B359" s="72">
        <v>1</v>
      </c>
    </row>
    <row r="360" spans="1:2" x14ac:dyDescent="0.25">
      <c r="A360" s="13" t="s">
        <v>148</v>
      </c>
      <c r="B360" s="72">
        <v>1</v>
      </c>
    </row>
    <row r="361" spans="1:2" x14ac:dyDescent="0.25">
      <c r="A361" s="13" t="s">
        <v>25</v>
      </c>
      <c r="B361" s="72">
        <v>2</v>
      </c>
    </row>
    <row r="362" spans="1:2" x14ac:dyDescent="0.25">
      <c r="A362" s="13" t="s">
        <v>154</v>
      </c>
      <c r="B362" s="72">
        <v>4</v>
      </c>
    </row>
    <row r="363" spans="1:2" x14ac:dyDescent="0.25">
      <c r="A363" s="13" t="s">
        <v>155</v>
      </c>
      <c r="B363" s="72">
        <v>2</v>
      </c>
    </row>
    <row r="364" spans="1:2" x14ac:dyDescent="0.25">
      <c r="A364" s="13" t="s">
        <v>167</v>
      </c>
      <c r="B364" s="72">
        <v>1</v>
      </c>
    </row>
    <row r="365" spans="1:2" x14ac:dyDescent="0.25">
      <c r="A365" s="12" t="s">
        <v>51</v>
      </c>
      <c r="B365" s="72">
        <v>3</v>
      </c>
    </row>
    <row r="366" spans="1:2" x14ac:dyDescent="0.25">
      <c r="A366" s="13" t="s">
        <v>149</v>
      </c>
      <c r="B366" s="72">
        <v>2</v>
      </c>
    </row>
    <row r="367" spans="1:2" x14ac:dyDescent="0.25">
      <c r="A367" s="13" t="s">
        <v>155</v>
      </c>
      <c r="B367" s="72">
        <v>1</v>
      </c>
    </row>
    <row r="368" spans="1:2" x14ac:dyDescent="0.25">
      <c r="A368" s="12" t="s">
        <v>116</v>
      </c>
      <c r="B368" s="72">
        <v>4</v>
      </c>
    </row>
    <row r="369" spans="1:2" x14ac:dyDescent="0.25">
      <c r="A369" s="13" t="s">
        <v>137</v>
      </c>
      <c r="B369" s="72">
        <v>1</v>
      </c>
    </row>
    <row r="370" spans="1:2" x14ac:dyDescent="0.25">
      <c r="A370" s="13" t="s">
        <v>25</v>
      </c>
      <c r="B370" s="72">
        <v>1</v>
      </c>
    </row>
    <row r="371" spans="1:2" x14ac:dyDescent="0.25">
      <c r="A371" s="13" t="s">
        <v>168</v>
      </c>
      <c r="B371" s="72">
        <v>2</v>
      </c>
    </row>
    <row r="372" spans="1:2" x14ac:dyDescent="0.25">
      <c r="A372" s="12" t="s">
        <v>49</v>
      </c>
      <c r="B372" s="72">
        <v>1</v>
      </c>
    </row>
    <row r="373" spans="1:2" x14ac:dyDescent="0.25">
      <c r="A373" s="13" t="s">
        <v>168</v>
      </c>
      <c r="B373" s="72">
        <v>1</v>
      </c>
    </row>
    <row r="374" spans="1:2" x14ac:dyDescent="0.25">
      <c r="A374" s="12" t="s">
        <v>54</v>
      </c>
      <c r="B374" s="72">
        <v>2</v>
      </c>
    </row>
    <row r="375" spans="1:2" x14ac:dyDescent="0.25">
      <c r="A375" s="13" t="s">
        <v>137</v>
      </c>
      <c r="B375" s="72">
        <v>1</v>
      </c>
    </row>
    <row r="376" spans="1:2" x14ac:dyDescent="0.25">
      <c r="A376" s="13" t="s">
        <v>154</v>
      </c>
      <c r="B376" s="72">
        <v>1</v>
      </c>
    </row>
    <row r="377" spans="1:2" x14ac:dyDescent="0.25">
      <c r="A377" s="12" t="s">
        <v>170</v>
      </c>
      <c r="B377" s="72">
        <v>7</v>
      </c>
    </row>
    <row r="378" spans="1:2" x14ac:dyDescent="0.25">
      <c r="A378" s="13" t="s">
        <v>149</v>
      </c>
      <c r="B378" s="72">
        <v>1</v>
      </c>
    </row>
    <row r="379" spans="1:2" x14ac:dyDescent="0.25">
      <c r="A379" s="13" t="s">
        <v>148</v>
      </c>
      <c r="B379" s="72">
        <v>2</v>
      </c>
    </row>
    <row r="380" spans="1:2" x14ac:dyDescent="0.25">
      <c r="A380" s="13" t="s">
        <v>154</v>
      </c>
      <c r="B380" s="72">
        <v>4</v>
      </c>
    </row>
    <row r="381" spans="1:2" x14ac:dyDescent="0.25">
      <c r="A381" s="12" t="s">
        <v>171</v>
      </c>
      <c r="B381" s="72">
        <v>19</v>
      </c>
    </row>
    <row r="382" spans="1:2" x14ac:dyDescent="0.25">
      <c r="A382" s="13" t="s">
        <v>149</v>
      </c>
      <c r="B382" s="72">
        <v>1</v>
      </c>
    </row>
    <row r="383" spans="1:2" x14ac:dyDescent="0.25">
      <c r="A383" s="13" t="s">
        <v>137</v>
      </c>
      <c r="B383" s="72">
        <v>4</v>
      </c>
    </row>
    <row r="384" spans="1:2" x14ac:dyDescent="0.25">
      <c r="A384" s="13" t="s">
        <v>148</v>
      </c>
      <c r="B384" s="72">
        <v>4</v>
      </c>
    </row>
    <row r="385" spans="1:2" x14ac:dyDescent="0.25">
      <c r="A385" s="13" t="s">
        <v>96</v>
      </c>
      <c r="B385" s="72">
        <v>2</v>
      </c>
    </row>
    <row r="386" spans="1:2" x14ac:dyDescent="0.25">
      <c r="A386" s="13" t="s">
        <v>27</v>
      </c>
      <c r="B386" s="72">
        <v>1</v>
      </c>
    </row>
    <row r="387" spans="1:2" x14ac:dyDescent="0.25">
      <c r="A387" s="13" t="s">
        <v>154</v>
      </c>
      <c r="B387" s="72">
        <v>6</v>
      </c>
    </row>
    <row r="388" spans="1:2" x14ac:dyDescent="0.25">
      <c r="A388" s="13" t="s">
        <v>167</v>
      </c>
      <c r="B388" s="72">
        <v>1</v>
      </c>
    </row>
    <row r="389" spans="1:2" x14ac:dyDescent="0.25">
      <c r="A389" s="12" t="s">
        <v>172</v>
      </c>
      <c r="B389" s="72">
        <v>3</v>
      </c>
    </row>
    <row r="390" spans="1:2" x14ac:dyDescent="0.25">
      <c r="A390" s="13" t="s">
        <v>154</v>
      </c>
      <c r="B390" s="72">
        <v>3</v>
      </c>
    </row>
    <row r="391" spans="1:2" x14ac:dyDescent="0.25">
      <c r="A391" s="12" t="s">
        <v>33</v>
      </c>
      <c r="B391" s="72">
        <v>2</v>
      </c>
    </row>
    <row r="392" spans="1:2" x14ac:dyDescent="0.25">
      <c r="A392" s="13" t="s">
        <v>149</v>
      </c>
      <c r="B392" s="72">
        <v>1</v>
      </c>
    </row>
    <row r="393" spans="1:2" x14ac:dyDescent="0.25">
      <c r="A393" s="13" t="s">
        <v>154</v>
      </c>
      <c r="B393" s="72">
        <v>1</v>
      </c>
    </row>
    <row r="394" spans="1:2" x14ac:dyDescent="0.25">
      <c r="A394" s="12" t="s">
        <v>175</v>
      </c>
      <c r="B394" s="72">
        <v>4</v>
      </c>
    </row>
    <row r="395" spans="1:2" x14ac:dyDescent="0.25">
      <c r="A395" s="13" t="s">
        <v>96</v>
      </c>
      <c r="B395" s="72">
        <v>1</v>
      </c>
    </row>
    <row r="396" spans="1:2" x14ac:dyDescent="0.25">
      <c r="A396" s="13" t="s">
        <v>25</v>
      </c>
      <c r="B396" s="72">
        <v>1</v>
      </c>
    </row>
    <row r="397" spans="1:2" x14ac:dyDescent="0.25">
      <c r="A397" s="13" t="s">
        <v>155</v>
      </c>
      <c r="B397" s="72">
        <v>1</v>
      </c>
    </row>
    <row r="398" spans="1:2" x14ac:dyDescent="0.25">
      <c r="A398" s="13" t="s">
        <v>178</v>
      </c>
      <c r="B398" s="72">
        <v>1</v>
      </c>
    </row>
    <row r="399" spans="1:2" x14ac:dyDescent="0.25">
      <c r="A399" s="12" t="s">
        <v>177</v>
      </c>
      <c r="B399" s="72">
        <v>3</v>
      </c>
    </row>
    <row r="400" spans="1:2" x14ac:dyDescent="0.25">
      <c r="A400" s="13" t="s">
        <v>137</v>
      </c>
      <c r="B400" s="72">
        <v>1</v>
      </c>
    </row>
    <row r="401" spans="1:2" x14ac:dyDescent="0.25">
      <c r="A401" s="13" t="s">
        <v>96</v>
      </c>
      <c r="B401" s="72">
        <v>1</v>
      </c>
    </row>
    <row r="402" spans="1:2" x14ac:dyDescent="0.25">
      <c r="A402" s="13" t="s">
        <v>154</v>
      </c>
      <c r="B402" s="72">
        <v>1</v>
      </c>
    </row>
    <row r="403" spans="1:2" x14ac:dyDescent="0.25">
      <c r="A403" s="12" t="s">
        <v>179</v>
      </c>
      <c r="B403" s="72">
        <v>10</v>
      </c>
    </row>
    <row r="404" spans="1:2" x14ac:dyDescent="0.25">
      <c r="A404" s="13" t="s">
        <v>149</v>
      </c>
      <c r="B404" s="72">
        <v>1</v>
      </c>
    </row>
    <row r="405" spans="1:2" x14ac:dyDescent="0.25">
      <c r="A405" s="13" t="s">
        <v>137</v>
      </c>
      <c r="B405" s="72">
        <v>1</v>
      </c>
    </row>
    <row r="406" spans="1:2" x14ac:dyDescent="0.25">
      <c r="A406" s="13" t="s">
        <v>96</v>
      </c>
      <c r="B406" s="72">
        <v>1</v>
      </c>
    </row>
    <row r="407" spans="1:2" x14ac:dyDescent="0.25">
      <c r="A407" s="13" t="s">
        <v>25</v>
      </c>
      <c r="B407" s="72">
        <v>2</v>
      </c>
    </row>
    <row r="408" spans="1:2" x14ac:dyDescent="0.25">
      <c r="A408" s="13" t="s">
        <v>27</v>
      </c>
      <c r="B408" s="72">
        <v>1</v>
      </c>
    </row>
    <row r="409" spans="1:2" x14ac:dyDescent="0.25">
      <c r="A409" s="13" t="s">
        <v>154</v>
      </c>
      <c r="B409" s="72">
        <v>1</v>
      </c>
    </row>
    <row r="410" spans="1:2" x14ac:dyDescent="0.25">
      <c r="A410" s="13" t="s">
        <v>155</v>
      </c>
      <c r="B410" s="72">
        <v>1</v>
      </c>
    </row>
    <row r="411" spans="1:2" x14ac:dyDescent="0.25">
      <c r="A411" s="13" t="s">
        <v>156</v>
      </c>
      <c r="B411" s="72">
        <v>1</v>
      </c>
    </row>
    <row r="412" spans="1:2" x14ac:dyDescent="0.25">
      <c r="A412" s="13" t="s">
        <v>185</v>
      </c>
      <c r="B412" s="72">
        <v>1</v>
      </c>
    </row>
    <row r="413" spans="1:2" x14ac:dyDescent="0.25">
      <c r="A413" s="12" t="s">
        <v>180</v>
      </c>
      <c r="B413" s="72">
        <v>4</v>
      </c>
    </row>
    <row r="414" spans="1:2" x14ac:dyDescent="0.25">
      <c r="A414" s="13" t="s">
        <v>149</v>
      </c>
      <c r="B414" s="72">
        <v>1</v>
      </c>
    </row>
    <row r="415" spans="1:2" x14ac:dyDescent="0.25">
      <c r="A415" s="13" t="s">
        <v>25</v>
      </c>
      <c r="B415" s="72">
        <v>1</v>
      </c>
    </row>
    <row r="416" spans="1:2" x14ac:dyDescent="0.25">
      <c r="A416" s="13" t="s">
        <v>167</v>
      </c>
      <c r="B416" s="72">
        <v>1</v>
      </c>
    </row>
    <row r="417" spans="1:2" x14ac:dyDescent="0.25">
      <c r="A417" s="13" t="s">
        <v>178</v>
      </c>
      <c r="B417" s="72">
        <v>1</v>
      </c>
    </row>
    <row r="418" spans="1:2" x14ac:dyDescent="0.25">
      <c r="A418" s="12" t="s">
        <v>176</v>
      </c>
      <c r="B418" s="72">
        <v>2</v>
      </c>
    </row>
    <row r="419" spans="1:2" x14ac:dyDescent="0.25">
      <c r="A419" s="13" t="s">
        <v>148</v>
      </c>
      <c r="B419" s="72">
        <v>1</v>
      </c>
    </row>
    <row r="420" spans="1:2" x14ac:dyDescent="0.25">
      <c r="A420" s="13" t="s">
        <v>25</v>
      </c>
      <c r="B420" s="72">
        <v>1</v>
      </c>
    </row>
    <row r="421" spans="1:2" x14ac:dyDescent="0.25">
      <c r="A421" s="12" t="s">
        <v>41</v>
      </c>
      <c r="B421" s="72">
        <v>1</v>
      </c>
    </row>
    <row r="422" spans="1:2" x14ac:dyDescent="0.25">
      <c r="A422" s="13" t="s">
        <v>156</v>
      </c>
      <c r="B422" s="72">
        <v>1</v>
      </c>
    </row>
    <row r="423" spans="1:2" x14ac:dyDescent="0.25">
      <c r="A423" s="12" t="s">
        <v>181</v>
      </c>
      <c r="B423" s="72">
        <v>2</v>
      </c>
    </row>
    <row r="424" spans="1:2" x14ac:dyDescent="0.25">
      <c r="A424" s="13" t="s">
        <v>25</v>
      </c>
      <c r="B424" s="72">
        <v>1</v>
      </c>
    </row>
    <row r="425" spans="1:2" x14ac:dyDescent="0.25">
      <c r="A425" s="13" t="s">
        <v>155</v>
      </c>
      <c r="B425" s="72">
        <v>1</v>
      </c>
    </row>
    <row r="426" spans="1:2" x14ac:dyDescent="0.25">
      <c r="A426" s="12" t="s">
        <v>59</v>
      </c>
      <c r="B426" s="72">
        <v>1</v>
      </c>
    </row>
    <row r="427" spans="1:2" x14ac:dyDescent="0.25">
      <c r="A427" s="13" t="s">
        <v>25</v>
      </c>
      <c r="B427" s="72">
        <v>1</v>
      </c>
    </row>
    <row r="428" spans="1:2" x14ac:dyDescent="0.25">
      <c r="A428" s="12" t="s">
        <v>184</v>
      </c>
      <c r="B428" s="72">
        <v>2</v>
      </c>
    </row>
    <row r="429" spans="1:2" x14ac:dyDescent="0.25">
      <c r="A429" s="13" t="s">
        <v>155</v>
      </c>
      <c r="B429" s="72">
        <v>1</v>
      </c>
    </row>
    <row r="430" spans="1:2" x14ac:dyDescent="0.25">
      <c r="A430" s="13" t="s">
        <v>185</v>
      </c>
      <c r="B430" s="72">
        <v>1</v>
      </c>
    </row>
    <row r="431" spans="1:2" x14ac:dyDescent="0.25">
      <c r="A431" s="12" t="s">
        <v>188</v>
      </c>
      <c r="B431" s="72">
        <v>3</v>
      </c>
    </row>
    <row r="432" spans="1:2" x14ac:dyDescent="0.25">
      <c r="A432" s="13" t="s">
        <v>149</v>
      </c>
      <c r="B432" s="72">
        <v>1</v>
      </c>
    </row>
    <row r="433" spans="1:2" x14ac:dyDescent="0.25">
      <c r="A433" s="13" t="s">
        <v>137</v>
      </c>
      <c r="B433" s="72">
        <v>1</v>
      </c>
    </row>
    <row r="434" spans="1:2" x14ac:dyDescent="0.25">
      <c r="A434" s="13" t="s">
        <v>96</v>
      </c>
      <c r="B434" s="72">
        <v>1</v>
      </c>
    </row>
    <row r="435" spans="1:2" x14ac:dyDescent="0.25">
      <c r="A435" s="12" t="s">
        <v>192</v>
      </c>
      <c r="B435" s="72">
        <v>1</v>
      </c>
    </row>
    <row r="436" spans="1:2" x14ac:dyDescent="0.25">
      <c r="A436" s="13" t="s">
        <v>96</v>
      </c>
      <c r="B436" s="72">
        <v>1</v>
      </c>
    </row>
    <row r="437" spans="1:2" x14ac:dyDescent="0.25">
      <c r="A437" s="12" t="s">
        <v>197</v>
      </c>
      <c r="B437" s="72">
        <v>2</v>
      </c>
    </row>
    <row r="438" spans="1:2" x14ac:dyDescent="0.25">
      <c r="A438" s="13" t="s">
        <v>96</v>
      </c>
      <c r="B438" s="72">
        <v>1</v>
      </c>
    </row>
    <row r="439" spans="1:2" x14ac:dyDescent="0.25">
      <c r="A439" s="13" t="s">
        <v>167</v>
      </c>
      <c r="B439" s="72">
        <v>1</v>
      </c>
    </row>
    <row r="440" spans="1:2" x14ac:dyDescent="0.25">
      <c r="A440" s="12" t="s">
        <v>198</v>
      </c>
      <c r="B440" s="72">
        <v>1</v>
      </c>
    </row>
    <row r="441" spans="1:2" x14ac:dyDescent="0.25">
      <c r="A441" s="13" t="s">
        <v>96</v>
      </c>
      <c r="B441" s="72">
        <v>1</v>
      </c>
    </row>
    <row r="442" spans="1:2" x14ac:dyDescent="0.25">
      <c r="A442" s="12" t="s">
        <v>135</v>
      </c>
      <c r="B442" s="72"/>
    </row>
    <row r="443" spans="1:2" x14ac:dyDescent="0.25">
      <c r="A443" s="13" t="s">
        <v>135</v>
      </c>
      <c r="B443" s="72"/>
    </row>
    <row r="444" spans="1:2" x14ac:dyDescent="0.25">
      <c r="A444" s="12" t="s">
        <v>22</v>
      </c>
      <c r="B444" s="72">
        <v>1286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2E87-6E10-488F-ADEE-92121F978E42}">
  <dimension ref="A1"/>
  <sheetViews>
    <sheetView topLeftCell="A2" workbookViewId="0">
      <selection activeCell="A3" sqref="A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EF1B-B69F-4B67-8FFA-D344426E9E92}">
  <dimension ref="A1:C20"/>
  <sheetViews>
    <sheetView workbookViewId="0">
      <selection activeCell="O35" sqref="O35"/>
    </sheetView>
  </sheetViews>
  <sheetFormatPr defaultRowHeight="15" x14ac:dyDescent="0.25"/>
  <cols>
    <col min="1" max="1" width="21.140625" bestFit="1" customWidth="1"/>
    <col min="2" max="2" width="9.28515625" bestFit="1" customWidth="1"/>
    <col min="3" max="4" width="17.28515625" bestFit="1" customWidth="1"/>
  </cols>
  <sheetData>
    <row r="1" spans="1:3" x14ac:dyDescent="0.25">
      <c r="A1" s="11" t="s">
        <v>164</v>
      </c>
      <c r="B1" t="s">
        <v>189</v>
      </c>
    </row>
    <row r="3" spans="1:3" x14ac:dyDescent="0.25">
      <c r="A3" s="11" t="s">
        <v>3</v>
      </c>
      <c r="B3" s="11" t="s">
        <v>4</v>
      </c>
      <c r="C3" t="s">
        <v>191</v>
      </c>
    </row>
    <row r="4" spans="1:3" x14ac:dyDescent="0.25">
      <c r="A4" t="s">
        <v>167</v>
      </c>
      <c r="C4">
        <v>5</v>
      </c>
    </row>
    <row r="5" spans="1:3" x14ac:dyDescent="0.25">
      <c r="A5" t="s">
        <v>25</v>
      </c>
      <c r="C5">
        <v>9</v>
      </c>
    </row>
    <row r="6" spans="1:3" x14ac:dyDescent="0.25">
      <c r="A6" t="s">
        <v>168</v>
      </c>
      <c r="C6">
        <v>5</v>
      </c>
    </row>
    <row r="7" spans="1:3" x14ac:dyDescent="0.25">
      <c r="A7" t="s">
        <v>185</v>
      </c>
      <c r="C7">
        <v>2</v>
      </c>
    </row>
    <row r="8" spans="1:3" x14ac:dyDescent="0.25">
      <c r="A8" t="s">
        <v>96</v>
      </c>
      <c r="C8">
        <v>39</v>
      </c>
    </row>
    <row r="9" spans="1:3" x14ac:dyDescent="0.25">
      <c r="A9" t="s">
        <v>186</v>
      </c>
      <c r="C9">
        <v>1</v>
      </c>
    </row>
    <row r="10" spans="1:3" x14ac:dyDescent="0.25">
      <c r="A10" t="s">
        <v>154</v>
      </c>
      <c r="C10">
        <v>8</v>
      </c>
    </row>
    <row r="11" spans="1:3" x14ac:dyDescent="0.25">
      <c r="A11" t="s">
        <v>27</v>
      </c>
      <c r="C11">
        <v>3</v>
      </c>
    </row>
    <row r="12" spans="1:3" x14ac:dyDescent="0.25">
      <c r="A12" t="s">
        <v>155</v>
      </c>
      <c r="C12">
        <v>31</v>
      </c>
    </row>
    <row r="13" spans="1:3" x14ac:dyDescent="0.25">
      <c r="A13" t="s">
        <v>157</v>
      </c>
      <c r="C13">
        <v>1</v>
      </c>
    </row>
    <row r="14" spans="1:3" x14ac:dyDescent="0.25">
      <c r="A14" t="s">
        <v>148</v>
      </c>
      <c r="C14">
        <v>12</v>
      </c>
    </row>
    <row r="15" spans="1:3" x14ac:dyDescent="0.25">
      <c r="A15" t="s">
        <v>156</v>
      </c>
      <c r="C15">
        <v>16</v>
      </c>
    </row>
    <row r="16" spans="1:3" x14ac:dyDescent="0.25">
      <c r="A16" t="s">
        <v>183</v>
      </c>
      <c r="C16">
        <v>1</v>
      </c>
    </row>
    <row r="17" spans="1:3" x14ac:dyDescent="0.25">
      <c r="A17" t="s">
        <v>137</v>
      </c>
      <c r="C17">
        <v>9</v>
      </c>
    </row>
    <row r="18" spans="1:3" x14ac:dyDescent="0.25">
      <c r="A18" t="s">
        <v>149</v>
      </c>
      <c r="C18">
        <v>21</v>
      </c>
    </row>
    <row r="19" spans="1:3" x14ac:dyDescent="0.25">
      <c r="A19" t="s">
        <v>178</v>
      </c>
      <c r="C19">
        <v>3</v>
      </c>
    </row>
    <row r="20" spans="1:3" x14ac:dyDescent="0.25">
      <c r="A20" t="s">
        <v>135</v>
      </c>
      <c r="C20">
        <v>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A44A-949F-4B18-9B2D-59F4E842B9FD}">
  <dimension ref="A1:C18"/>
  <sheetViews>
    <sheetView workbookViewId="0">
      <selection activeCell="B1" sqref="B1"/>
    </sheetView>
  </sheetViews>
  <sheetFormatPr defaultRowHeight="15" x14ac:dyDescent="0.25"/>
  <cols>
    <col min="1" max="1" width="7.140625" bestFit="1" customWidth="1"/>
    <col min="2" max="2" width="21.140625" bestFit="1" customWidth="1"/>
    <col min="3" max="4" width="17.28515625" bestFit="1" customWidth="1"/>
  </cols>
  <sheetData>
    <row r="1" spans="1:3" x14ac:dyDescent="0.25">
      <c r="A1" s="11" t="s">
        <v>164</v>
      </c>
      <c r="B1" t="s">
        <v>190</v>
      </c>
    </row>
    <row r="3" spans="1:3" x14ac:dyDescent="0.25">
      <c r="A3" s="11" t="s">
        <v>4</v>
      </c>
      <c r="B3" s="11" t="s">
        <v>3</v>
      </c>
      <c r="C3" t="s">
        <v>191</v>
      </c>
    </row>
    <row r="4" spans="1:3" x14ac:dyDescent="0.25">
      <c r="A4">
        <v>1</v>
      </c>
      <c r="B4" t="s">
        <v>25</v>
      </c>
      <c r="C4">
        <v>13</v>
      </c>
    </row>
    <row r="5" spans="1:3" x14ac:dyDescent="0.25">
      <c r="A5">
        <v>1</v>
      </c>
      <c r="B5" t="s">
        <v>168</v>
      </c>
      <c r="C5">
        <v>3</v>
      </c>
    </row>
    <row r="6" spans="1:3" x14ac:dyDescent="0.25">
      <c r="A6">
        <v>1</v>
      </c>
      <c r="B6" t="s">
        <v>185</v>
      </c>
      <c r="C6">
        <v>2</v>
      </c>
    </row>
    <row r="7" spans="1:3" x14ac:dyDescent="0.25">
      <c r="A7">
        <v>1</v>
      </c>
      <c r="B7" t="s">
        <v>187</v>
      </c>
      <c r="C7">
        <v>1</v>
      </c>
    </row>
    <row r="8" spans="1:3" x14ac:dyDescent="0.25">
      <c r="A8">
        <v>1</v>
      </c>
      <c r="B8" t="s">
        <v>96</v>
      </c>
      <c r="C8">
        <v>21</v>
      </c>
    </row>
    <row r="9" spans="1:3" x14ac:dyDescent="0.25">
      <c r="A9">
        <v>1</v>
      </c>
      <c r="B9" t="s">
        <v>154</v>
      </c>
      <c r="C9">
        <v>15</v>
      </c>
    </row>
    <row r="10" spans="1:3" x14ac:dyDescent="0.25">
      <c r="A10">
        <v>1</v>
      </c>
      <c r="B10" t="s">
        <v>27</v>
      </c>
      <c r="C10">
        <v>4</v>
      </c>
    </row>
    <row r="11" spans="1:3" x14ac:dyDescent="0.25">
      <c r="A11">
        <v>1</v>
      </c>
      <c r="B11" t="s">
        <v>155</v>
      </c>
      <c r="C11">
        <v>12</v>
      </c>
    </row>
    <row r="12" spans="1:3" x14ac:dyDescent="0.25">
      <c r="A12">
        <v>1</v>
      </c>
      <c r="B12" t="s">
        <v>157</v>
      </c>
      <c r="C12">
        <v>4</v>
      </c>
    </row>
    <row r="13" spans="1:3" x14ac:dyDescent="0.25">
      <c r="A13">
        <v>1</v>
      </c>
      <c r="B13" t="s">
        <v>148</v>
      </c>
      <c r="C13">
        <v>11</v>
      </c>
    </row>
    <row r="14" spans="1:3" x14ac:dyDescent="0.25">
      <c r="A14">
        <v>1</v>
      </c>
      <c r="B14" t="s">
        <v>158</v>
      </c>
      <c r="C14">
        <v>1</v>
      </c>
    </row>
    <row r="15" spans="1:3" x14ac:dyDescent="0.25">
      <c r="A15">
        <v>1</v>
      </c>
      <c r="B15" t="s">
        <v>156</v>
      </c>
      <c r="C15">
        <v>30</v>
      </c>
    </row>
    <row r="16" spans="1:3" x14ac:dyDescent="0.25">
      <c r="A16">
        <v>1</v>
      </c>
      <c r="B16" t="s">
        <v>137</v>
      </c>
      <c r="C16">
        <v>9</v>
      </c>
    </row>
    <row r="17" spans="1:3" x14ac:dyDescent="0.25">
      <c r="A17">
        <v>1</v>
      </c>
      <c r="B17" t="s">
        <v>149</v>
      </c>
      <c r="C17">
        <v>11</v>
      </c>
    </row>
    <row r="18" spans="1:3" x14ac:dyDescent="0.25">
      <c r="A18">
        <v>1</v>
      </c>
      <c r="B18" t="s">
        <v>178</v>
      </c>
      <c r="C18">
        <v>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CD2B-FBC1-427F-A994-52AFB1704791}">
  <dimension ref="A1:C23"/>
  <sheetViews>
    <sheetView workbookViewId="0"/>
  </sheetViews>
  <sheetFormatPr defaultRowHeight="15" x14ac:dyDescent="0.25"/>
  <cols>
    <col min="1" max="1" width="9.28515625" bestFit="1" customWidth="1"/>
    <col min="2" max="2" width="21.140625" bestFit="1" customWidth="1"/>
    <col min="3" max="3" width="17.28515625" bestFit="1" customWidth="1"/>
  </cols>
  <sheetData>
    <row r="1" spans="1:3" x14ac:dyDescent="0.25">
      <c r="A1" s="11" t="s">
        <v>164</v>
      </c>
      <c r="B1" t="s">
        <v>196</v>
      </c>
    </row>
    <row r="3" spans="1:3" x14ac:dyDescent="0.25">
      <c r="A3" s="11" t="s">
        <v>4</v>
      </c>
      <c r="B3" s="11" t="s">
        <v>3</v>
      </c>
      <c r="C3" t="s">
        <v>191</v>
      </c>
    </row>
    <row r="4" spans="1:3" x14ac:dyDescent="0.25">
      <c r="A4">
        <v>1</v>
      </c>
      <c r="B4" t="s">
        <v>167</v>
      </c>
      <c r="C4">
        <v>1</v>
      </c>
    </row>
    <row r="5" spans="1:3" x14ac:dyDescent="0.25">
      <c r="A5">
        <v>1</v>
      </c>
      <c r="B5" t="s">
        <v>25</v>
      </c>
      <c r="C5">
        <v>13</v>
      </c>
    </row>
    <row r="6" spans="1:3" x14ac:dyDescent="0.25">
      <c r="A6">
        <v>1</v>
      </c>
      <c r="B6" t="s">
        <v>168</v>
      </c>
      <c r="C6">
        <v>3</v>
      </c>
    </row>
    <row r="7" spans="1:3" x14ac:dyDescent="0.25">
      <c r="A7">
        <v>1</v>
      </c>
      <c r="B7" t="s">
        <v>185</v>
      </c>
      <c r="C7">
        <v>2</v>
      </c>
    </row>
    <row r="8" spans="1:3" x14ac:dyDescent="0.25">
      <c r="A8">
        <v>1</v>
      </c>
      <c r="B8" t="s">
        <v>187</v>
      </c>
      <c r="C8">
        <v>1</v>
      </c>
    </row>
    <row r="9" spans="1:3" x14ac:dyDescent="0.25">
      <c r="A9">
        <v>1</v>
      </c>
      <c r="B9" t="s">
        <v>96</v>
      </c>
      <c r="C9">
        <v>24</v>
      </c>
    </row>
    <row r="10" spans="1:3" x14ac:dyDescent="0.25">
      <c r="A10">
        <v>1</v>
      </c>
      <c r="B10" t="s">
        <v>154</v>
      </c>
      <c r="C10">
        <v>15</v>
      </c>
    </row>
    <row r="11" spans="1:3" x14ac:dyDescent="0.25">
      <c r="A11">
        <v>1</v>
      </c>
      <c r="B11" t="s">
        <v>27</v>
      </c>
      <c r="C11">
        <v>5</v>
      </c>
    </row>
    <row r="12" spans="1:3" x14ac:dyDescent="0.25">
      <c r="A12">
        <v>1</v>
      </c>
      <c r="B12" t="s">
        <v>155</v>
      </c>
      <c r="C12">
        <v>14</v>
      </c>
    </row>
    <row r="13" spans="1:3" x14ac:dyDescent="0.25">
      <c r="A13">
        <v>1</v>
      </c>
      <c r="B13" t="s">
        <v>157</v>
      </c>
      <c r="C13">
        <v>4</v>
      </c>
    </row>
    <row r="14" spans="1:3" x14ac:dyDescent="0.25">
      <c r="A14">
        <v>1</v>
      </c>
      <c r="B14" t="s">
        <v>148</v>
      </c>
      <c r="C14">
        <v>12</v>
      </c>
    </row>
    <row r="15" spans="1:3" x14ac:dyDescent="0.25">
      <c r="A15">
        <v>1</v>
      </c>
      <c r="B15" t="s">
        <v>158</v>
      </c>
      <c r="C15">
        <v>1</v>
      </c>
    </row>
    <row r="16" spans="1:3" x14ac:dyDescent="0.25">
      <c r="A16">
        <v>1</v>
      </c>
      <c r="B16" t="s">
        <v>156</v>
      </c>
      <c r="C16">
        <v>33</v>
      </c>
    </row>
    <row r="17" spans="1:3" x14ac:dyDescent="0.25">
      <c r="A17">
        <v>1</v>
      </c>
      <c r="B17" t="s">
        <v>137</v>
      </c>
      <c r="C17">
        <v>11</v>
      </c>
    </row>
    <row r="18" spans="1:3" x14ac:dyDescent="0.25">
      <c r="A18">
        <v>1</v>
      </c>
      <c r="B18" t="s">
        <v>149</v>
      </c>
      <c r="C18">
        <v>12</v>
      </c>
    </row>
    <row r="19" spans="1:3" x14ac:dyDescent="0.25">
      <c r="A19">
        <v>1</v>
      </c>
      <c r="B19" t="s">
        <v>178</v>
      </c>
      <c r="C19">
        <v>5</v>
      </c>
    </row>
    <row r="20" spans="1:3" x14ac:dyDescent="0.25">
      <c r="A20">
        <v>1</v>
      </c>
      <c r="B20" t="s">
        <v>194</v>
      </c>
      <c r="C20">
        <v>1</v>
      </c>
    </row>
    <row r="21" spans="1:3" x14ac:dyDescent="0.25">
      <c r="A21">
        <v>1</v>
      </c>
      <c r="B21" t="s">
        <v>195</v>
      </c>
      <c r="C21">
        <v>3</v>
      </c>
    </row>
    <row r="22" spans="1:3" x14ac:dyDescent="0.25">
      <c r="A22">
        <v>1</v>
      </c>
      <c r="B22" t="s">
        <v>193</v>
      </c>
      <c r="C22">
        <v>2</v>
      </c>
    </row>
    <row r="23" spans="1:3" x14ac:dyDescent="0.25">
      <c r="A23">
        <v>1</v>
      </c>
      <c r="B23" t="s">
        <v>231</v>
      </c>
      <c r="C23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2-FFA7-4342-9ED3-8265325D6770}">
  <dimension ref="A3:B21"/>
  <sheetViews>
    <sheetView workbookViewId="0"/>
  </sheetViews>
  <sheetFormatPr defaultRowHeight="15" x14ac:dyDescent="0.25"/>
  <cols>
    <col min="1" max="1" width="21.140625" bestFit="1" customWidth="1"/>
    <col min="2" max="3" width="15.140625" bestFit="1" customWidth="1"/>
  </cols>
  <sheetData>
    <row r="3" spans="1:2" x14ac:dyDescent="0.25">
      <c r="A3" s="11" t="s">
        <v>3</v>
      </c>
      <c r="B3" t="s">
        <v>23</v>
      </c>
    </row>
    <row r="4" spans="1:2" x14ac:dyDescent="0.25">
      <c r="A4" t="s">
        <v>25</v>
      </c>
      <c r="B4">
        <v>13</v>
      </c>
    </row>
    <row r="5" spans="1:2" x14ac:dyDescent="0.25">
      <c r="A5" t="s">
        <v>168</v>
      </c>
      <c r="B5">
        <v>3</v>
      </c>
    </row>
    <row r="6" spans="1:2" x14ac:dyDescent="0.25">
      <c r="A6" t="s">
        <v>185</v>
      </c>
      <c r="B6">
        <v>2</v>
      </c>
    </row>
    <row r="7" spans="1:2" x14ac:dyDescent="0.25">
      <c r="A7" t="s">
        <v>187</v>
      </c>
      <c r="B7">
        <v>1</v>
      </c>
    </row>
    <row r="8" spans="1:2" x14ac:dyDescent="0.25">
      <c r="A8" t="s">
        <v>96</v>
      </c>
      <c r="B8">
        <v>21</v>
      </c>
    </row>
    <row r="9" spans="1:2" x14ac:dyDescent="0.25">
      <c r="A9" t="s">
        <v>154</v>
      </c>
      <c r="B9">
        <v>15</v>
      </c>
    </row>
    <row r="10" spans="1:2" x14ac:dyDescent="0.25">
      <c r="A10" t="s">
        <v>27</v>
      </c>
      <c r="B10">
        <v>4</v>
      </c>
    </row>
    <row r="11" spans="1:2" x14ac:dyDescent="0.25">
      <c r="A11" t="s">
        <v>155</v>
      </c>
      <c r="B11">
        <v>12</v>
      </c>
    </row>
    <row r="12" spans="1:2" x14ac:dyDescent="0.25">
      <c r="A12" t="s">
        <v>193</v>
      </c>
      <c r="B12">
        <v>1</v>
      </c>
    </row>
    <row r="13" spans="1:2" x14ac:dyDescent="0.25">
      <c r="A13" t="s">
        <v>195</v>
      </c>
      <c r="B13">
        <v>1</v>
      </c>
    </row>
    <row r="14" spans="1:2" x14ac:dyDescent="0.25">
      <c r="A14" t="s">
        <v>194</v>
      </c>
      <c r="B14">
        <v>1</v>
      </c>
    </row>
    <row r="15" spans="1:2" x14ac:dyDescent="0.25">
      <c r="A15" t="s">
        <v>157</v>
      </c>
      <c r="B15">
        <v>4</v>
      </c>
    </row>
    <row r="16" spans="1:2" x14ac:dyDescent="0.25">
      <c r="A16" t="s">
        <v>148</v>
      </c>
      <c r="B16">
        <v>11</v>
      </c>
    </row>
    <row r="17" spans="1:2" x14ac:dyDescent="0.25">
      <c r="A17" t="s">
        <v>158</v>
      </c>
      <c r="B17">
        <v>1</v>
      </c>
    </row>
    <row r="18" spans="1:2" x14ac:dyDescent="0.25">
      <c r="A18" t="s">
        <v>156</v>
      </c>
      <c r="B18">
        <v>30</v>
      </c>
    </row>
    <row r="19" spans="1:2" x14ac:dyDescent="0.25">
      <c r="A19" t="s">
        <v>137</v>
      </c>
      <c r="B19">
        <v>9</v>
      </c>
    </row>
    <row r="20" spans="1:2" x14ac:dyDescent="0.25">
      <c r="A20" t="s">
        <v>149</v>
      </c>
      <c r="B20">
        <v>11</v>
      </c>
    </row>
    <row r="21" spans="1:2" x14ac:dyDescent="0.25">
      <c r="A21" t="s">
        <v>178</v>
      </c>
      <c r="B21">
        <v>5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F0BE-AC76-4940-8CAD-208DE55D813A}">
  <dimension ref="A1"/>
  <sheetViews>
    <sheetView showGridLines="0" workbookViewId="0">
      <selection activeCell="AA18" sqref="AA18"/>
    </sheetView>
  </sheetViews>
  <sheetFormatPr defaultRowHeight="15" x14ac:dyDescent="0.25"/>
  <cols>
    <col min="1" max="1" width="15.140625" bestFit="1" customWidth="1"/>
  </cols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2EB3-9C45-4AF5-91AA-A06AC715116B}">
  <sheetPr codeName="Planilha1"/>
  <dimension ref="A1:AV5027"/>
  <sheetViews>
    <sheetView showGridLines="0" tabSelected="1" topLeftCell="A1282" zoomScaleNormal="100" workbookViewId="0">
      <selection activeCell="D1306" sqref="D1306"/>
    </sheetView>
  </sheetViews>
  <sheetFormatPr defaultColWidth="0" defaultRowHeight="15" zeroHeight="1" x14ac:dyDescent="0.25"/>
  <cols>
    <col min="1" max="1" width="2.7109375" customWidth="1"/>
    <col min="2" max="2" width="17.42578125" customWidth="1"/>
    <col min="3" max="3" width="19.42578125" customWidth="1"/>
    <col min="4" max="4" width="57.85546875" customWidth="1"/>
    <col min="5" max="5" width="64.5703125" customWidth="1"/>
    <col min="6" max="6" width="22.28515625" customWidth="1"/>
    <col min="7" max="9" width="13.28515625" style="21" customWidth="1"/>
    <col min="10" max="47" width="9.140625" customWidth="1"/>
    <col min="48" max="16384" width="9.140625" hidden="1"/>
  </cols>
  <sheetData>
    <row r="1" spans="1:48" ht="51" customHeight="1" x14ac:dyDescent="0.25">
      <c r="A1" s="1"/>
      <c r="B1" s="1"/>
      <c r="C1" s="1"/>
      <c r="D1" s="1"/>
      <c r="E1" s="1"/>
      <c r="F1" s="1"/>
      <c r="G1" s="19"/>
      <c r="H1" s="19"/>
      <c r="I1" s="1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8" ht="5.25" customHeight="1" x14ac:dyDescent="0.25">
      <c r="A2" s="2"/>
      <c r="B2" s="2"/>
      <c r="C2" s="2"/>
      <c r="D2" s="2"/>
      <c r="E2" s="2"/>
      <c r="F2" s="2"/>
      <c r="G2" s="20"/>
      <c r="H2" s="20"/>
      <c r="I2" s="2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 x14ac:dyDescent="0.25"/>
    <row r="4" spans="1:48" s="4" customFormat="1" ht="49.9" customHeight="1" x14ac:dyDescent="0.25">
      <c r="A4" s="8"/>
      <c r="B4" s="22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3" t="s">
        <v>164</v>
      </c>
      <c r="H4" s="23" t="s">
        <v>166</v>
      </c>
      <c r="I4" s="23" t="s">
        <v>165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5"/>
    </row>
    <row r="5" spans="1:48" s="3" customFormat="1" ht="15.75" x14ac:dyDescent="0.25">
      <c r="A5" s="7"/>
      <c r="B5" s="29">
        <v>45818</v>
      </c>
      <c r="C5" s="30">
        <v>16</v>
      </c>
      <c r="D5" s="31" t="str">
        <f>IFERROR(VLOOKUP(C5,Tabela2[[Matrícula]:[Nome]],2,FALSE),"Matrícula não encontrada")</f>
        <v>FABIO FELIPE CARDOSO</v>
      </c>
      <c r="E5" s="32" t="s">
        <v>137</v>
      </c>
      <c r="F5" s="30">
        <v>1</v>
      </c>
      <c r="G5" s="30" t="str">
        <f t="shared" ref="G5:G68" si="0">PROPER(TEXT(B5,"MMM"))</f>
        <v>Jun</v>
      </c>
      <c r="H5" s="30">
        <f>IF(Tabela1[[#This Row],[Data]]="","",DAY(Tabela1[[#This Row],[Data]]))</f>
        <v>10</v>
      </c>
      <c r="I5" s="32">
        <f>IF(Tabela1[[#This Row],[Data]]="","",YEAR(Tabela1[[#This Row],[Data]]))</f>
        <v>2025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6"/>
    </row>
    <row r="6" spans="1:48" s="3" customFormat="1" ht="15.75" x14ac:dyDescent="0.25">
      <c r="A6" s="7"/>
      <c r="B6" s="33">
        <v>45818</v>
      </c>
      <c r="C6" s="34">
        <v>54</v>
      </c>
      <c r="D6" s="35" t="str">
        <f>IFERROR(VLOOKUP(C6,Tabela2[[Matrícula]:[Nome]],2,FALSE),"Matrícula não encontrada")</f>
        <v>ROSINEIDE SILVA DE OLIVEIRA</v>
      </c>
      <c r="E6" s="36" t="s">
        <v>148</v>
      </c>
      <c r="F6" s="30">
        <v>1</v>
      </c>
      <c r="G6" s="34" t="str">
        <f t="shared" si="0"/>
        <v>Jun</v>
      </c>
      <c r="H6" s="34">
        <f>IF(Tabela1[[#This Row],[Data]]="","",DAY(Tabela1[[#This Row],[Data]]))</f>
        <v>10</v>
      </c>
      <c r="I6" s="36">
        <f>IF(Tabela1[[#This Row],[Data]]="","",YEAR(Tabela1[[#This Row],[Data]]))</f>
        <v>2025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6"/>
    </row>
    <row r="7" spans="1:48" s="3" customFormat="1" ht="15.75" x14ac:dyDescent="0.25">
      <c r="A7" s="7"/>
      <c r="B7" s="33">
        <v>45818</v>
      </c>
      <c r="C7" s="34">
        <v>24</v>
      </c>
      <c r="D7" s="35" t="str">
        <f>IFERROR(VLOOKUP(C7,Tabela2[[Matrícula]:[Nome]],2,FALSE),"Matrícula não encontrada")</f>
        <v>HENRIQUE MORAES GATINONI</v>
      </c>
      <c r="E7" s="36" t="s">
        <v>149</v>
      </c>
      <c r="F7" s="30">
        <v>1</v>
      </c>
      <c r="G7" s="34" t="str">
        <f t="shared" si="0"/>
        <v>Jun</v>
      </c>
      <c r="H7" s="34">
        <f>IF(Tabela1[[#This Row],[Data]]="","",DAY(Tabela1[[#This Row],[Data]]))</f>
        <v>10</v>
      </c>
      <c r="I7" s="36">
        <f>IF(Tabela1[[#This Row],[Data]]="","",YEAR(Tabela1[[#This Row],[Data]]))</f>
        <v>2025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6"/>
    </row>
    <row r="8" spans="1:48" s="3" customFormat="1" ht="15.75" x14ac:dyDescent="0.25">
      <c r="A8" s="7"/>
      <c r="B8" s="33">
        <v>45819</v>
      </c>
      <c r="C8" s="34">
        <v>9</v>
      </c>
      <c r="D8" s="35" t="str">
        <f>IFERROR(VLOOKUP(C8,Tabela2[[Matrícula]:[Nome]],2,FALSE),"Matrícula não encontrada")</f>
        <v>DIEGO BEZERRA MOTTA BERALDO</v>
      </c>
      <c r="E8" s="36" t="s">
        <v>149</v>
      </c>
      <c r="F8" s="30">
        <v>1</v>
      </c>
      <c r="G8" s="34" t="str">
        <f t="shared" si="0"/>
        <v>Jun</v>
      </c>
      <c r="H8" s="34">
        <f>IF(Tabela1[[#This Row],[Data]]="","",DAY(Tabela1[[#This Row],[Data]]))</f>
        <v>11</v>
      </c>
      <c r="I8" s="36">
        <f>IF(Tabela1[[#This Row],[Data]]="","",YEAR(Tabela1[[#This Row],[Data]]))</f>
        <v>2025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6"/>
    </row>
    <row r="9" spans="1:48" s="3" customFormat="1" ht="15.75" x14ac:dyDescent="0.25">
      <c r="A9" s="7"/>
      <c r="B9" s="33">
        <v>45819</v>
      </c>
      <c r="C9" s="34">
        <v>11</v>
      </c>
      <c r="D9" s="35" t="str">
        <f>IFERROR(VLOOKUP(C9,Tabela2[[Matrícula]:[Nome]],2,FALSE),"Matrícula não encontrada")</f>
        <v>EDSON GATINONI JUNIOR</v>
      </c>
      <c r="E9" s="36" t="s">
        <v>149</v>
      </c>
      <c r="F9" s="30">
        <v>1</v>
      </c>
      <c r="G9" s="34" t="str">
        <f t="shared" si="0"/>
        <v>Jun</v>
      </c>
      <c r="H9" s="34">
        <f>IF(Tabela1[[#This Row],[Data]]="","",DAY(Tabela1[[#This Row],[Data]]))</f>
        <v>11</v>
      </c>
      <c r="I9" s="36">
        <f>IF(Tabela1[[#This Row],[Data]]="","",YEAR(Tabela1[[#This Row],[Data]]))</f>
        <v>2025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6"/>
    </row>
    <row r="10" spans="1:48" s="3" customFormat="1" ht="15.75" x14ac:dyDescent="0.25">
      <c r="A10" s="7"/>
      <c r="B10" s="33">
        <v>45819</v>
      </c>
      <c r="C10" s="34">
        <v>40</v>
      </c>
      <c r="D10" s="35" t="str">
        <f>IFERROR(VLOOKUP(C10,Tabela2[[Matrícula]:[Nome]],2,FALSE),"Matrícula não encontrada")</f>
        <v>MANUEL FERREIRA DOS SANTOS</v>
      </c>
      <c r="E10" s="36" t="s">
        <v>148</v>
      </c>
      <c r="F10" s="30">
        <v>1</v>
      </c>
      <c r="G10" s="34" t="str">
        <f t="shared" si="0"/>
        <v>Jun</v>
      </c>
      <c r="H10" s="34">
        <f>IF(Tabela1[[#This Row],[Data]]="","",DAY(Tabela1[[#This Row],[Data]]))</f>
        <v>11</v>
      </c>
      <c r="I10" s="36">
        <f>IF(Tabela1[[#This Row],[Data]]="","",YEAR(Tabela1[[#This Row],[Data]]))</f>
        <v>2025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6"/>
    </row>
    <row r="11" spans="1:48" s="3" customFormat="1" ht="15.75" x14ac:dyDescent="0.25">
      <c r="A11" s="7"/>
      <c r="B11" s="33">
        <v>45820</v>
      </c>
      <c r="C11" s="34">
        <v>30</v>
      </c>
      <c r="D11" s="35" t="str">
        <f>IFERROR(VLOOKUP(C11,Tabela2[[Matrícula]:[Nome]],2,FALSE),"Matrícula não encontrada")</f>
        <v>JONATHAN CARLOS MOURA DA SILVA</v>
      </c>
      <c r="E11" s="36" t="s">
        <v>149</v>
      </c>
      <c r="F11" s="30">
        <v>1</v>
      </c>
      <c r="G11" s="34" t="str">
        <f t="shared" si="0"/>
        <v>Jun</v>
      </c>
      <c r="H11" s="34">
        <f>IF(Tabela1[[#This Row],[Data]]="","",DAY(Tabela1[[#This Row],[Data]]))</f>
        <v>12</v>
      </c>
      <c r="I11" s="36">
        <f>IF(Tabela1[[#This Row],[Data]]="","",YEAR(Tabela1[[#This Row],[Data]]))</f>
        <v>2025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6"/>
    </row>
    <row r="12" spans="1:48" s="3" customFormat="1" ht="15.75" x14ac:dyDescent="0.25">
      <c r="A12" s="7"/>
      <c r="B12" s="33">
        <v>45820</v>
      </c>
      <c r="C12" s="34">
        <v>47</v>
      </c>
      <c r="D12" s="35" t="str">
        <f>IFERROR(VLOOKUP(C12,Tabela2[[Matrícula]:[Nome]],2,FALSE),"Matrícula não encontrada")</f>
        <v>MATHEUS FORTUNATO REIS</v>
      </c>
      <c r="E12" s="36" t="s">
        <v>156</v>
      </c>
      <c r="F12" s="30">
        <v>1</v>
      </c>
      <c r="G12" s="34" t="str">
        <f t="shared" si="0"/>
        <v>Jun</v>
      </c>
      <c r="H12" s="34">
        <f>IF(Tabela1[[#This Row],[Data]]="","",DAY(Tabela1[[#This Row],[Data]]))</f>
        <v>12</v>
      </c>
      <c r="I12" s="36">
        <f>IF(Tabela1[[#This Row],[Data]]="","",YEAR(Tabela1[[#This Row],[Data]]))</f>
        <v>2025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6"/>
    </row>
    <row r="13" spans="1:48" s="3" customFormat="1" ht="15.75" x14ac:dyDescent="0.25">
      <c r="A13" s="7"/>
      <c r="B13" s="33">
        <v>45820</v>
      </c>
      <c r="C13" s="34">
        <v>34</v>
      </c>
      <c r="D13" s="35" t="str">
        <f>IFERROR(VLOOKUP(C13,Tabela2[[Matrícula]:[Nome]],2,FALSE),"Matrícula não encontrada")</f>
        <v>KESIA RAFAELA DA SILVA VILELA</v>
      </c>
      <c r="E13" s="36" t="s">
        <v>154</v>
      </c>
      <c r="F13" s="30">
        <v>1</v>
      </c>
      <c r="G13" s="34" t="str">
        <f t="shared" si="0"/>
        <v>Jun</v>
      </c>
      <c r="H13" s="34">
        <f>IF(Tabela1[[#This Row],[Data]]="","",DAY(Tabela1[[#This Row],[Data]]))</f>
        <v>12</v>
      </c>
      <c r="I13" s="36">
        <f>IF(Tabela1[[#This Row],[Data]]="","",YEAR(Tabela1[[#This Row],[Data]]))</f>
        <v>2025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6"/>
    </row>
    <row r="14" spans="1:48" s="3" customFormat="1" ht="15.75" x14ac:dyDescent="0.25">
      <c r="A14" s="7"/>
      <c r="B14" s="33">
        <v>45820</v>
      </c>
      <c r="C14" s="34">
        <v>57</v>
      </c>
      <c r="D14" s="35" t="str">
        <f>IFERROR(VLOOKUP(C14,Tabela2[[Matrícula]:[Nome]],2,FALSE),"Matrícula não encontrada")</f>
        <v>VITOR DA SILVA PEDROSO</v>
      </c>
      <c r="E14" s="36" t="s">
        <v>155</v>
      </c>
      <c r="F14" s="30">
        <v>1</v>
      </c>
      <c r="G14" s="34" t="str">
        <f t="shared" si="0"/>
        <v>Jun</v>
      </c>
      <c r="H14" s="34">
        <f>IF(Tabela1[[#This Row],[Data]]="","",DAY(Tabela1[[#This Row],[Data]]))</f>
        <v>12</v>
      </c>
      <c r="I14" s="36">
        <f>IF(Tabela1[[#This Row],[Data]]="","",YEAR(Tabela1[[#This Row],[Data]]))</f>
        <v>2025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6"/>
    </row>
    <row r="15" spans="1:48" s="3" customFormat="1" ht="15.75" x14ac:dyDescent="0.25">
      <c r="A15" s="7"/>
      <c r="B15" s="33">
        <v>45820</v>
      </c>
      <c r="C15" s="34">
        <v>50</v>
      </c>
      <c r="D15" s="35" t="str">
        <f>IFERROR(VLOOKUP(C15,Tabela2[[Matrícula]:[Nome]],2,FALSE),"Matrícula não encontrada")</f>
        <v>POLIANA ROCHA DOS SANTOS</v>
      </c>
      <c r="E15" s="36" t="s">
        <v>148</v>
      </c>
      <c r="F15" s="30">
        <v>1</v>
      </c>
      <c r="G15" s="34" t="str">
        <f t="shared" si="0"/>
        <v>Jun</v>
      </c>
      <c r="H15" s="34">
        <f>IF(Tabela1[[#This Row],[Data]]="","",DAY(Tabela1[[#This Row],[Data]]))</f>
        <v>12</v>
      </c>
      <c r="I15" s="36">
        <f>IF(Tabela1[[#This Row],[Data]]="","",YEAR(Tabela1[[#This Row],[Data]]))</f>
        <v>2025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6"/>
    </row>
    <row r="16" spans="1:48" s="3" customFormat="1" ht="15.75" x14ac:dyDescent="0.25">
      <c r="A16" s="7"/>
      <c r="B16" s="33">
        <v>45820</v>
      </c>
      <c r="C16" s="34">
        <v>42</v>
      </c>
      <c r="D16" s="35" t="str">
        <f>IFERROR(VLOOKUP(C16,Tabela2[[Matrícula]:[Nome]],2,FALSE),"Matrícula não encontrada")</f>
        <v>MARCIO GUILHERME BUENO DE MELO</v>
      </c>
      <c r="E16" s="36" t="s">
        <v>96</v>
      </c>
      <c r="F16" s="30">
        <v>1</v>
      </c>
      <c r="G16" s="34" t="str">
        <f t="shared" si="0"/>
        <v>Jun</v>
      </c>
      <c r="H16" s="34">
        <f>IF(Tabela1[[#This Row],[Data]]="","",DAY(Tabela1[[#This Row],[Data]]))</f>
        <v>12</v>
      </c>
      <c r="I16" s="36">
        <f>IF(Tabela1[[#This Row],[Data]]="","",YEAR(Tabela1[[#This Row],[Data]]))</f>
        <v>2025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4" t="s">
        <v>6</v>
      </c>
      <c r="AD16" s="14" t="s">
        <v>7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6"/>
    </row>
    <row r="17" spans="1:48" s="3" customFormat="1" ht="15.75" x14ac:dyDescent="0.25">
      <c r="A17" s="7"/>
      <c r="B17" s="33">
        <v>45820</v>
      </c>
      <c r="C17" s="34">
        <v>26</v>
      </c>
      <c r="D17" s="35" t="str">
        <f>IFERROR(VLOOKUP(C17,Tabela2[[Matrícula]:[Nome]],2,FALSE),"Matrícula não encontrada")</f>
        <v>JAQUELINE MARIA SIMÕES CANDIDO</v>
      </c>
      <c r="E17" s="36" t="s">
        <v>154</v>
      </c>
      <c r="F17" s="30">
        <v>1</v>
      </c>
      <c r="G17" s="34" t="str">
        <f t="shared" si="0"/>
        <v>Jun</v>
      </c>
      <c r="H17" s="34">
        <f>IF(Tabela1[[#This Row],[Data]]="","",DAY(Tabela1[[#This Row],[Data]]))</f>
        <v>12</v>
      </c>
      <c r="I17" s="36">
        <f>IF(Tabela1[[#This Row],[Data]]="","",YEAR(Tabela1[[#This Row],[Data]]))</f>
        <v>2025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14" t="e">
        <f>COUNTIF(#REF!,"Entrega")</f>
        <v>#REF!</v>
      </c>
      <c r="AD17" s="14" t="e">
        <f>COUNTIF(#REF!,"Devolução")</f>
        <v>#REF!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6"/>
    </row>
    <row r="18" spans="1:48" s="3" customFormat="1" ht="15.75" x14ac:dyDescent="0.25">
      <c r="A18" s="7"/>
      <c r="B18" s="33">
        <v>45820</v>
      </c>
      <c r="C18" s="34">
        <v>4</v>
      </c>
      <c r="D18" s="35" t="str">
        <f>IFERROR(VLOOKUP(C18,Tabela2[[Matrícula]:[Nome]],2,FALSE),"Matrícula não encontrada")</f>
        <v>ARON TADEU NASCIMENTO DE VITRO</v>
      </c>
      <c r="E18" s="36" t="s">
        <v>154</v>
      </c>
      <c r="F18" s="30">
        <v>1</v>
      </c>
      <c r="G18" s="34" t="str">
        <f t="shared" si="0"/>
        <v>Jun</v>
      </c>
      <c r="H18" s="34">
        <f>IF(Tabela1[[#This Row],[Data]]="","",DAY(Tabela1[[#This Row],[Data]]))</f>
        <v>12</v>
      </c>
      <c r="I18" s="36">
        <f>IF(Tabela1[[#This Row],[Data]]="","",YEAR(Tabela1[[#This Row],[Data]]))</f>
        <v>2025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6"/>
    </row>
    <row r="19" spans="1:48" s="3" customFormat="1" ht="15.75" x14ac:dyDescent="0.25">
      <c r="A19" s="7"/>
      <c r="B19" s="33">
        <v>45820</v>
      </c>
      <c r="C19" s="34">
        <v>10</v>
      </c>
      <c r="D19" s="35" t="str">
        <f>IFERROR(VLOOKUP(C19,Tabela2[[Matrícula]:[Nome]],2,FALSE),"Matrícula não encontrada")</f>
        <v>DIOGO CESARIO MENDES DA SILVA</v>
      </c>
      <c r="E19" s="36" t="s">
        <v>154</v>
      </c>
      <c r="F19" s="30">
        <v>1</v>
      </c>
      <c r="G19" s="34" t="str">
        <f t="shared" si="0"/>
        <v>Jun</v>
      </c>
      <c r="H19" s="34">
        <f>IF(Tabela1[[#This Row],[Data]]="","",DAY(Tabela1[[#This Row],[Data]]))</f>
        <v>12</v>
      </c>
      <c r="I19" s="36">
        <f>IF(Tabela1[[#This Row],[Data]]="","",YEAR(Tabela1[[#This Row],[Data]]))</f>
        <v>2025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6"/>
    </row>
    <row r="20" spans="1:48" s="3" customFormat="1" ht="15.75" x14ac:dyDescent="0.25">
      <c r="A20" s="7"/>
      <c r="B20" s="33">
        <v>45820</v>
      </c>
      <c r="C20" s="34">
        <v>10</v>
      </c>
      <c r="D20" s="35" t="str">
        <f>IFERROR(VLOOKUP(C20,Tabela2[[Matrícula]:[Nome]],2,FALSE),"Matrícula não encontrada")</f>
        <v>DIOGO CESARIO MENDES DA SILVA</v>
      </c>
      <c r="E20" s="36" t="s">
        <v>96</v>
      </c>
      <c r="F20" s="30">
        <v>1</v>
      </c>
      <c r="G20" s="34" t="str">
        <f t="shared" si="0"/>
        <v>Jun</v>
      </c>
      <c r="H20" s="34">
        <f>IF(Tabela1[[#This Row],[Data]]="","",DAY(Tabela1[[#This Row],[Data]]))</f>
        <v>12</v>
      </c>
      <c r="I20" s="36">
        <f>IF(Tabela1[[#This Row],[Data]]="","",YEAR(Tabela1[[#This Row],[Data]]))</f>
        <v>2025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6"/>
    </row>
    <row r="21" spans="1:48" s="3" customFormat="1" ht="15.75" x14ac:dyDescent="0.25">
      <c r="A21" s="7"/>
      <c r="B21" s="33">
        <v>45820</v>
      </c>
      <c r="C21" s="34">
        <v>29</v>
      </c>
      <c r="D21" s="35" t="str">
        <f>IFERROR(VLOOKUP(C21,Tabela2[[Matrícula]:[Nome]],2,FALSE),"Matrícula não encontrada")</f>
        <v>JOÃO VICTOR MALAGOLLI COSTA</v>
      </c>
      <c r="E21" s="36" t="s">
        <v>154</v>
      </c>
      <c r="F21" s="30">
        <v>1</v>
      </c>
      <c r="G21" s="34" t="str">
        <f>PROPER(TEXT(B21,"MMM"))</f>
        <v>Jun</v>
      </c>
      <c r="H21" s="34">
        <f>IF(Tabela1[[#This Row],[Data]]="","",DAY(Tabela1[[#This Row],[Data]]))</f>
        <v>12</v>
      </c>
      <c r="I21" s="36">
        <f>IF(Tabela1[[#This Row],[Data]]="","",YEAR(Tabela1[[#This Row],[Data]]))</f>
        <v>2025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6"/>
    </row>
    <row r="22" spans="1:48" s="3" customFormat="1" ht="15.75" x14ac:dyDescent="0.25">
      <c r="A22" s="7"/>
      <c r="B22" s="33">
        <v>45820</v>
      </c>
      <c r="C22" s="34">
        <v>60</v>
      </c>
      <c r="D22" s="35" t="str">
        <f>IFERROR(VLOOKUP(C22,Tabela2[[Matrícula]:[Nome]],2,FALSE),"Matrícula não encontrada")</f>
        <v>CLEITON</v>
      </c>
      <c r="E22" s="36" t="s">
        <v>148</v>
      </c>
      <c r="F22" s="30">
        <v>1</v>
      </c>
      <c r="G22" s="34" t="str">
        <f t="shared" si="0"/>
        <v>Jun</v>
      </c>
      <c r="H22" s="34">
        <f>IF(Tabela1[[#This Row],[Data]]="","",DAY(Tabela1[[#This Row],[Data]]))</f>
        <v>12</v>
      </c>
      <c r="I22" s="36">
        <f>IF(Tabela1[[#This Row],[Data]]="","",YEAR(Tabela1[[#This Row],[Data]]))</f>
        <v>2025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6"/>
    </row>
    <row r="23" spans="1:48" s="3" customFormat="1" ht="15.75" x14ac:dyDescent="0.25">
      <c r="A23" s="7"/>
      <c r="B23" s="33">
        <v>45820</v>
      </c>
      <c r="C23" s="34">
        <v>49</v>
      </c>
      <c r="D23" s="35" t="str">
        <f>IFERROR(VLOOKUP(C23,Tabela2[[Matrícula]:[Nome]],2,FALSE),"Matrícula não encontrada")</f>
        <v xml:space="preserve">PEDRO LUCAS RIBEIRO ARTHIAGAS </v>
      </c>
      <c r="E23" s="36" t="s">
        <v>96</v>
      </c>
      <c r="F23" s="30">
        <v>1</v>
      </c>
      <c r="G23" s="34" t="str">
        <f t="shared" si="0"/>
        <v>Jun</v>
      </c>
      <c r="H23" s="34">
        <f>IF(Tabela1[[#This Row],[Data]]="","",DAY(Tabela1[[#This Row],[Data]]))</f>
        <v>12</v>
      </c>
      <c r="I23" s="36">
        <f>IF(Tabela1[[#This Row],[Data]]="","",YEAR(Tabela1[[#This Row],[Data]]))</f>
        <v>2025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6"/>
    </row>
    <row r="24" spans="1:48" s="3" customFormat="1" ht="15.75" x14ac:dyDescent="0.25">
      <c r="A24" s="7"/>
      <c r="B24" s="33">
        <v>45820</v>
      </c>
      <c r="C24" s="34">
        <v>25</v>
      </c>
      <c r="D24" s="35" t="str">
        <f>IFERROR(VLOOKUP(C24,Tabela2[[Matrícula]:[Nome]],2,FALSE),"Matrícula não encontrada")</f>
        <v>JAQUELINE LEONOR DA SILVA</v>
      </c>
      <c r="E24" s="36" t="s">
        <v>154</v>
      </c>
      <c r="F24" s="30">
        <v>1</v>
      </c>
      <c r="G24" s="34" t="str">
        <f t="shared" si="0"/>
        <v>Jun</v>
      </c>
      <c r="H24" s="34">
        <f>IF(Tabela1[[#This Row],[Data]]="","",DAY(Tabela1[[#This Row],[Data]]))</f>
        <v>12</v>
      </c>
      <c r="I24" s="36">
        <f>IF(Tabela1[[#This Row],[Data]]="","",YEAR(Tabela1[[#This Row],[Data]]))</f>
        <v>2025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6"/>
    </row>
    <row r="25" spans="1:48" s="3" customFormat="1" ht="15.75" x14ac:dyDescent="0.25">
      <c r="A25" s="7"/>
      <c r="B25" s="33">
        <v>45820</v>
      </c>
      <c r="C25" s="34">
        <v>14</v>
      </c>
      <c r="D25" s="35" t="str">
        <f>IFERROR(VLOOKUP(C25,Tabela2[[Matrícula]:[Nome]],2,FALSE),"Matrícula não encontrada")</f>
        <v>ELIADSON ARAÚJO DE SÁ</v>
      </c>
      <c r="E25" s="36" t="s">
        <v>155</v>
      </c>
      <c r="F25" s="30">
        <v>1</v>
      </c>
      <c r="G25" s="34" t="str">
        <f t="shared" si="0"/>
        <v>Jun</v>
      </c>
      <c r="H25" s="34">
        <f>IF(Tabela1[[#This Row],[Data]]="","",DAY(Tabela1[[#This Row],[Data]]))</f>
        <v>12</v>
      </c>
      <c r="I25" s="36">
        <f>IF(Tabela1[[#This Row],[Data]]="","",YEAR(Tabela1[[#This Row],[Data]]))</f>
        <v>2025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6"/>
    </row>
    <row r="26" spans="1:48" s="3" customFormat="1" ht="15.75" x14ac:dyDescent="0.25">
      <c r="A26" s="7"/>
      <c r="B26" s="33">
        <v>45820</v>
      </c>
      <c r="C26" s="34">
        <v>14</v>
      </c>
      <c r="D26" s="35" t="str">
        <f>IFERROR(VLOOKUP(C26,Tabela2[[Matrícula]:[Nome]],2,FALSE),"Matrícula não encontrada")</f>
        <v>ELIADSON ARAÚJO DE SÁ</v>
      </c>
      <c r="E26" s="36" t="s">
        <v>96</v>
      </c>
      <c r="F26" s="30">
        <v>1</v>
      </c>
      <c r="G26" s="34" t="str">
        <f t="shared" si="0"/>
        <v>Jun</v>
      </c>
      <c r="H26" s="34">
        <f>IF(Tabela1[[#This Row],[Data]]="","",DAY(Tabela1[[#This Row],[Data]]))</f>
        <v>12</v>
      </c>
      <c r="I26" s="36">
        <f>IF(Tabela1[[#This Row],[Data]]="","",YEAR(Tabela1[[#This Row],[Data]]))</f>
        <v>2025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6"/>
    </row>
    <row r="27" spans="1:48" s="3" customFormat="1" ht="15.75" x14ac:dyDescent="0.25">
      <c r="A27" s="7"/>
      <c r="B27" s="33">
        <v>45820</v>
      </c>
      <c r="C27" s="34">
        <v>45</v>
      </c>
      <c r="D27" s="35" t="str">
        <f>IFERROR(VLOOKUP(C27,Tabela2[[Matrícula]:[Nome]],2,FALSE),"Matrícula não encontrada")</f>
        <v>MARINA ELEUTÉRIO DA SILVA</v>
      </c>
      <c r="E27" s="36" t="s">
        <v>155</v>
      </c>
      <c r="F27" s="30">
        <v>1</v>
      </c>
      <c r="G27" s="34" t="str">
        <f t="shared" si="0"/>
        <v>Jun</v>
      </c>
      <c r="H27" s="34">
        <f>IF(Tabela1[[#This Row],[Data]]="","",DAY(Tabela1[[#This Row],[Data]]))</f>
        <v>12</v>
      </c>
      <c r="I27" s="36">
        <f>IF(Tabela1[[#This Row],[Data]]="","",YEAR(Tabela1[[#This Row],[Data]]))</f>
        <v>2025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6"/>
    </row>
    <row r="28" spans="1:48" s="3" customFormat="1" ht="15.75" x14ac:dyDescent="0.25">
      <c r="A28" s="7"/>
      <c r="B28" s="33">
        <v>45820</v>
      </c>
      <c r="C28" s="34">
        <v>47</v>
      </c>
      <c r="D28" s="35" t="str">
        <f>IFERROR(VLOOKUP(C28,Tabela2[[Matrícula]:[Nome]],2,FALSE),"Matrícula não encontrada")</f>
        <v>MATHEUS FORTUNATO REIS</v>
      </c>
      <c r="E28" s="36" t="s">
        <v>154</v>
      </c>
      <c r="F28" s="30">
        <v>1</v>
      </c>
      <c r="G28" s="34" t="str">
        <f t="shared" si="0"/>
        <v>Jun</v>
      </c>
      <c r="H28" s="34">
        <f>IF(Tabela1[[#This Row],[Data]]="","",DAY(Tabela1[[#This Row],[Data]]))</f>
        <v>12</v>
      </c>
      <c r="I28" s="36">
        <f>IF(Tabela1[[#This Row],[Data]]="","",YEAR(Tabela1[[#This Row],[Data]]))</f>
        <v>2025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6"/>
    </row>
    <row r="29" spans="1:48" s="3" customFormat="1" ht="15.75" x14ac:dyDescent="0.25">
      <c r="A29" s="7"/>
      <c r="B29" s="33">
        <v>45820</v>
      </c>
      <c r="C29" s="34">
        <v>58</v>
      </c>
      <c r="D29" s="35" t="str">
        <f>IFERROR(VLOOKUP(C29,Tabela2[[Matrícula]:[Nome]],2,FALSE),"Matrícula não encontrada")</f>
        <v>WILLIAMS CAMARGO DO PRADO</v>
      </c>
      <c r="E29" s="36" t="s">
        <v>96</v>
      </c>
      <c r="F29" s="30">
        <v>1</v>
      </c>
      <c r="G29" s="34" t="str">
        <f t="shared" si="0"/>
        <v>Jun</v>
      </c>
      <c r="H29" s="34">
        <f>IF(Tabela1[[#This Row],[Data]]="","",DAY(Tabela1[[#This Row],[Data]]))</f>
        <v>12</v>
      </c>
      <c r="I29" s="36">
        <f>IF(Tabela1[[#This Row],[Data]]="","",YEAR(Tabela1[[#This Row],[Data]]))</f>
        <v>2025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6"/>
    </row>
    <row r="30" spans="1:48" s="3" customFormat="1" ht="15.75" x14ac:dyDescent="0.25">
      <c r="A30" s="7"/>
      <c r="B30" s="33">
        <v>45820</v>
      </c>
      <c r="C30" s="34">
        <v>4</v>
      </c>
      <c r="D30" s="35" t="str">
        <f>IFERROR(VLOOKUP(C30,Tabela2[[Matrícula]:[Nome]],2,FALSE),"Matrícula não encontrada")</f>
        <v>ARON TADEU NASCIMENTO DE VITRO</v>
      </c>
      <c r="E30" s="36" t="s">
        <v>155</v>
      </c>
      <c r="F30" s="30">
        <v>1</v>
      </c>
      <c r="G30" s="34" t="str">
        <f t="shared" si="0"/>
        <v>Jun</v>
      </c>
      <c r="H30" s="34">
        <f>IF(Tabela1[[#This Row],[Data]]="","",DAY(Tabela1[[#This Row],[Data]]))</f>
        <v>12</v>
      </c>
      <c r="I30" s="36">
        <f>IF(Tabela1[[#This Row],[Data]]="","",YEAR(Tabela1[[#This Row],[Data]]))</f>
        <v>2025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6"/>
    </row>
    <row r="31" spans="1:48" s="3" customFormat="1" ht="15.75" x14ac:dyDescent="0.25">
      <c r="A31" s="7"/>
      <c r="B31" s="33">
        <v>45820</v>
      </c>
      <c r="C31" s="34">
        <v>22</v>
      </c>
      <c r="D31" s="35" t="str">
        <f>IFERROR(VLOOKUP(C31,Tabela2[[Matrícula]:[Nome]],2,FALSE),"Matrícula não encontrada")</f>
        <v>GUILHERME AVILA RIBEIRO</v>
      </c>
      <c r="E31" s="36" t="s">
        <v>155</v>
      </c>
      <c r="F31" s="30">
        <v>1</v>
      </c>
      <c r="G31" s="34" t="str">
        <f t="shared" si="0"/>
        <v>Jun</v>
      </c>
      <c r="H31" s="34">
        <f>IF(Tabela1[[#This Row],[Data]]="","",DAY(Tabela1[[#This Row],[Data]]))</f>
        <v>12</v>
      </c>
      <c r="I31" s="36">
        <f>IF(Tabela1[[#This Row],[Data]]="","",YEAR(Tabela1[[#This Row],[Data]]))</f>
        <v>2025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6"/>
    </row>
    <row r="32" spans="1:48" s="3" customFormat="1" ht="15.75" x14ac:dyDescent="0.25">
      <c r="A32" s="7"/>
      <c r="B32" s="33">
        <v>45820</v>
      </c>
      <c r="C32" s="34">
        <v>14</v>
      </c>
      <c r="D32" s="35" t="str">
        <f>IFERROR(VLOOKUP(C32,Tabela2[[Matrícula]:[Nome]],2,FALSE),"Matrícula não encontrada")</f>
        <v>ELIADSON ARAÚJO DE SÁ</v>
      </c>
      <c r="E32" s="36" t="s">
        <v>148</v>
      </c>
      <c r="F32" s="30">
        <v>1</v>
      </c>
      <c r="G32" s="34" t="str">
        <f t="shared" si="0"/>
        <v>Jun</v>
      </c>
      <c r="H32" s="34">
        <f>IF(Tabela1[[#This Row],[Data]]="","",DAY(Tabela1[[#This Row],[Data]]))</f>
        <v>12</v>
      </c>
      <c r="I32" s="36">
        <f>IF(Tabela1[[#This Row],[Data]]="","",YEAR(Tabela1[[#This Row],[Data]]))</f>
        <v>2025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6"/>
    </row>
    <row r="33" spans="1:48" s="3" customFormat="1" ht="15.75" x14ac:dyDescent="0.25">
      <c r="A33" s="7"/>
      <c r="B33" s="33">
        <v>45820</v>
      </c>
      <c r="C33" s="34">
        <v>29</v>
      </c>
      <c r="D33" s="35" t="str">
        <f>IFERROR(VLOOKUP(C33,Tabela2[[Matrícula]:[Nome]],2,FALSE),"Matrícula não encontrada")</f>
        <v>JOÃO VICTOR MALAGOLLI COSTA</v>
      </c>
      <c r="E33" s="36" t="s">
        <v>154</v>
      </c>
      <c r="F33" s="30">
        <v>1</v>
      </c>
      <c r="G33" s="34" t="str">
        <f t="shared" si="0"/>
        <v>Jun</v>
      </c>
      <c r="H33" s="34">
        <f>IF(Tabela1[[#This Row],[Data]]="","",DAY(Tabela1[[#This Row],[Data]]))</f>
        <v>12</v>
      </c>
      <c r="I33" s="36">
        <f>IF(Tabela1[[#This Row],[Data]]="","",YEAR(Tabela1[[#This Row],[Data]]))</f>
        <v>2025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6"/>
    </row>
    <row r="34" spans="1:48" s="3" customFormat="1" ht="15.75" x14ac:dyDescent="0.25">
      <c r="A34" s="7"/>
      <c r="B34" s="33">
        <v>45820</v>
      </c>
      <c r="C34" s="34">
        <v>15</v>
      </c>
      <c r="D34" s="35" t="str">
        <f>IFERROR(VLOOKUP(C34,Tabela2[[Matrícula]:[Nome]],2,FALSE),"Matrícula não encontrada")</f>
        <v>ELISETE DA SILVA SIMÕES</v>
      </c>
      <c r="E34" s="36" t="s">
        <v>149</v>
      </c>
      <c r="F34" s="30">
        <v>1</v>
      </c>
      <c r="G34" s="34" t="str">
        <f t="shared" si="0"/>
        <v>Jun</v>
      </c>
      <c r="H34" s="34">
        <f>IF(Tabela1[[#This Row],[Data]]="","",DAY(Tabela1[[#This Row],[Data]]))</f>
        <v>12</v>
      </c>
      <c r="I34" s="36">
        <f>IF(Tabela1[[#This Row],[Data]]="","",YEAR(Tabela1[[#This Row],[Data]]))</f>
        <v>2025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6"/>
    </row>
    <row r="35" spans="1:48" s="3" customFormat="1" ht="15.75" x14ac:dyDescent="0.25">
      <c r="A35" s="7"/>
      <c r="B35" s="33">
        <v>45820</v>
      </c>
      <c r="C35" s="34">
        <v>23</v>
      </c>
      <c r="D35" s="35" t="str">
        <f>IFERROR(VLOOKUP(C35,Tabela2[[Matrícula]:[Nome]],2,FALSE),"Matrícula não encontrada")</f>
        <v>GUSTAVO DE JESUS SANTOS</v>
      </c>
      <c r="E35" s="36" t="s">
        <v>154</v>
      </c>
      <c r="F35" s="30">
        <v>1</v>
      </c>
      <c r="G35" s="34" t="str">
        <f t="shared" si="0"/>
        <v>Jun</v>
      </c>
      <c r="H35" s="34">
        <f>IF(Tabela1[[#This Row],[Data]]="","",DAY(Tabela1[[#This Row],[Data]]))</f>
        <v>12</v>
      </c>
      <c r="I35" s="36">
        <f>IF(Tabela1[[#This Row],[Data]]="","",YEAR(Tabela1[[#This Row],[Data]]))</f>
        <v>2025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6"/>
    </row>
    <row r="36" spans="1:48" s="3" customFormat="1" ht="15.75" x14ac:dyDescent="0.25">
      <c r="A36" s="7"/>
      <c r="B36" s="33">
        <v>45820</v>
      </c>
      <c r="C36" s="34">
        <v>12</v>
      </c>
      <c r="D36" s="35" t="str">
        <f>IFERROR(VLOOKUP(C36,Tabela2[[Matrícula]:[Nome]],2,FALSE),"Matrícula não encontrada")</f>
        <v>EDUARDO FARIAS MENDES</v>
      </c>
      <c r="E36" s="36" t="s">
        <v>148</v>
      </c>
      <c r="F36" s="30">
        <v>1</v>
      </c>
      <c r="G36" s="34" t="str">
        <f t="shared" si="0"/>
        <v>Jun</v>
      </c>
      <c r="H36" s="34">
        <f>IF(Tabela1[[#This Row],[Data]]="","",DAY(Tabela1[[#This Row],[Data]]))</f>
        <v>12</v>
      </c>
      <c r="I36" s="36">
        <f>IF(Tabela1[[#This Row],[Data]]="","",YEAR(Tabela1[[#This Row],[Data]]))</f>
        <v>2025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6"/>
    </row>
    <row r="37" spans="1:48" s="3" customFormat="1" ht="15.75" x14ac:dyDescent="0.25">
      <c r="A37" s="7"/>
      <c r="B37" s="33">
        <v>45820</v>
      </c>
      <c r="C37" s="34">
        <v>12</v>
      </c>
      <c r="D37" s="35" t="str">
        <f>IFERROR(VLOOKUP(C37,Tabela2[[Matrícula]:[Nome]],2,FALSE),"Matrícula não encontrada")</f>
        <v>EDUARDO FARIAS MENDES</v>
      </c>
      <c r="E37" s="36" t="s">
        <v>154</v>
      </c>
      <c r="F37" s="30">
        <v>1</v>
      </c>
      <c r="G37" s="34" t="str">
        <f t="shared" si="0"/>
        <v>Jun</v>
      </c>
      <c r="H37" s="34">
        <f>IF(Tabela1[[#This Row],[Data]]="","",DAY(Tabela1[[#This Row],[Data]]))</f>
        <v>12</v>
      </c>
      <c r="I37" s="36">
        <f>IF(Tabela1[[#This Row],[Data]]="","",YEAR(Tabela1[[#This Row],[Data]]))</f>
        <v>2025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6"/>
    </row>
    <row r="38" spans="1:48" s="3" customFormat="1" ht="15.75" x14ac:dyDescent="0.25">
      <c r="A38" s="7"/>
      <c r="B38" s="33">
        <v>45821</v>
      </c>
      <c r="C38" s="34">
        <v>54</v>
      </c>
      <c r="D38" s="35" t="str">
        <f>IFERROR(VLOOKUP(C38,Tabela2[[Matrícula]:[Nome]],2,FALSE),"Matrícula não encontrada")</f>
        <v>ROSINEIDE SILVA DE OLIVEIRA</v>
      </c>
      <c r="E38" s="36" t="s">
        <v>155</v>
      </c>
      <c r="F38" s="30">
        <v>1</v>
      </c>
      <c r="G38" s="34" t="str">
        <f t="shared" si="0"/>
        <v>Jun</v>
      </c>
      <c r="H38" s="34">
        <f>IF(Tabela1[[#This Row],[Data]]="","",DAY(Tabela1[[#This Row],[Data]]))</f>
        <v>13</v>
      </c>
      <c r="I38" s="36">
        <f>IF(Tabela1[[#This Row],[Data]]="","",YEAR(Tabela1[[#This Row],[Data]]))</f>
        <v>2025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6"/>
    </row>
    <row r="39" spans="1:48" s="3" customFormat="1" ht="15.75" x14ac:dyDescent="0.25">
      <c r="A39" s="7"/>
      <c r="B39" s="33">
        <v>45821</v>
      </c>
      <c r="C39" s="34">
        <v>42</v>
      </c>
      <c r="D39" s="35" t="str">
        <f>IFERROR(VLOOKUP(C39,Tabela2[[Matrícula]:[Nome]],2,FALSE),"Matrícula não encontrada")</f>
        <v>MARCIO GUILHERME BUENO DE MELO</v>
      </c>
      <c r="E39" s="36" t="s">
        <v>154</v>
      </c>
      <c r="F39" s="30">
        <v>1</v>
      </c>
      <c r="G39" s="34" t="str">
        <f t="shared" si="0"/>
        <v>Jun</v>
      </c>
      <c r="H39" s="34">
        <f>IF(Tabela1[[#This Row],[Data]]="","",DAY(Tabela1[[#This Row],[Data]]))</f>
        <v>13</v>
      </c>
      <c r="I39" s="36">
        <f>IF(Tabela1[[#This Row],[Data]]="","",YEAR(Tabela1[[#This Row],[Data]]))</f>
        <v>2025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6"/>
    </row>
    <row r="40" spans="1:48" s="3" customFormat="1" ht="15.75" x14ac:dyDescent="0.25">
      <c r="A40" s="7"/>
      <c r="B40" s="33">
        <v>45821</v>
      </c>
      <c r="C40" s="34">
        <v>23</v>
      </c>
      <c r="D40" s="35" t="str">
        <f>IFERROR(VLOOKUP(C40,Tabela2[[Matrícula]:[Nome]],2,FALSE),"Matrícula não encontrada")</f>
        <v>GUSTAVO DE JESUS SANTOS</v>
      </c>
      <c r="E40" s="36" t="s">
        <v>154</v>
      </c>
      <c r="F40" s="30">
        <v>1</v>
      </c>
      <c r="G40" s="34" t="str">
        <f t="shared" si="0"/>
        <v>Jun</v>
      </c>
      <c r="H40" s="34">
        <f>IF(Tabela1[[#This Row],[Data]]="","",DAY(Tabela1[[#This Row],[Data]]))</f>
        <v>13</v>
      </c>
      <c r="I40" s="36">
        <f>IF(Tabela1[[#This Row],[Data]]="","",YEAR(Tabela1[[#This Row],[Data]]))</f>
        <v>2025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6"/>
    </row>
    <row r="41" spans="1:48" s="3" customFormat="1" ht="15.75" x14ac:dyDescent="0.25">
      <c r="A41" s="7"/>
      <c r="B41" s="33">
        <v>45821</v>
      </c>
      <c r="C41" s="34">
        <v>61</v>
      </c>
      <c r="D41" s="35" t="str">
        <f>IFERROR(VLOOKUP(C41,Tabela2[[Matrícula]:[Nome]],2,FALSE),"Matrícula não encontrada")</f>
        <v xml:space="preserve">ALESSANDRA </v>
      </c>
      <c r="E41" s="36" t="s">
        <v>25</v>
      </c>
      <c r="F41" s="30">
        <v>1</v>
      </c>
      <c r="G41" s="34" t="str">
        <f t="shared" si="0"/>
        <v>Jun</v>
      </c>
      <c r="H41" s="34">
        <f>IF(Tabela1[[#This Row],[Data]]="","",DAY(Tabela1[[#This Row],[Data]]))</f>
        <v>13</v>
      </c>
      <c r="I41" s="36">
        <f>IF(Tabela1[[#This Row],[Data]]="","",YEAR(Tabela1[[#This Row],[Data]]))</f>
        <v>2025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6"/>
    </row>
    <row r="42" spans="1:48" s="3" customFormat="1" ht="15.75" x14ac:dyDescent="0.25">
      <c r="A42" s="7"/>
      <c r="B42" s="33">
        <v>45821</v>
      </c>
      <c r="C42" s="34">
        <v>60</v>
      </c>
      <c r="D42" s="35" t="str">
        <f>IFERROR(VLOOKUP(C42,Tabela2[[Matrícula]:[Nome]],2,FALSE),"Matrícula não encontrada")</f>
        <v>CLEITON</v>
      </c>
      <c r="E42" s="36" t="s">
        <v>96</v>
      </c>
      <c r="F42" s="30">
        <v>1</v>
      </c>
      <c r="G42" s="34" t="str">
        <f t="shared" si="0"/>
        <v>Jun</v>
      </c>
      <c r="H42" s="34">
        <f>IF(Tabela1[[#This Row],[Data]]="","",DAY(Tabela1[[#This Row],[Data]]))</f>
        <v>13</v>
      </c>
      <c r="I42" s="36">
        <f>IF(Tabela1[[#This Row],[Data]]="","",YEAR(Tabela1[[#This Row],[Data]]))</f>
        <v>2025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6"/>
    </row>
    <row r="43" spans="1:48" s="3" customFormat="1" ht="15.75" x14ac:dyDescent="0.25">
      <c r="A43" s="7"/>
      <c r="B43" s="33">
        <v>45821</v>
      </c>
      <c r="C43" s="34">
        <v>23</v>
      </c>
      <c r="D43" s="35" t="str">
        <f>IFERROR(VLOOKUP(C43,Tabela2[[Matrícula]:[Nome]],2,FALSE),"Matrícula não encontrada")</f>
        <v>GUSTAVO DE JESUS SANTOS</v>
      </c>
      <c r="E43" s="36" t="s">
        <v>149</v>
      </c>
      <c r="F43" s="30">
        <v>1</v>
      </c>
      <c r="G43" s="34" t="str">
        <f t="shared" si="0"/>
        <v>Jun</v>
      </c>
      <c r="H43" s="34">
        <f>IF(Tabela1[[#This Row],[Data]]="","",DAY(Tabela1[[#This Row],[Data]]))</f>
        <v>13</v>
      </c>
      <c r="I43" s="36">
        <f>IF(Tabela1[[#This Row],[Data]]="","",YEAR(Tabela1[[#This Row],[Data]]))</f>
        <v>2025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6"/>
    </row>
    <row r="44" spans="1:48" s="3" customFormat="1" ht="15.75" x14ac:dyDescent="0.25">
      <c r="A44" s="7"/>
      <c r="B44" s="33">
        <v>45821</v>
      </c>
      <c r="C44" s="34">
        <v>57</v>
      </c>
      <c r="D44" s="35" t="str">
        <f>IFERROR(VLOOKUP(C44,Tabela2[[Matrícula]:[Nome]],2,FALSE),"Matrícula não encontrada")</f>
        <v>VITOR DA SILVA PEDROSO</v>
      </c>
      <c r="E44" s="36" t="s">
        <v>154</v>
      </c>
      <c r="F44" s="30">
        <v>1</v>
      </c>
      <c r="G44" s="34" t="str">
        <f t="shared" si="0"/>
        <v>Jun</v>
      </c>
      <c r="H44" s="34">
        <f>IF(Tabela1[[#This Row],[Data]]="","",DAY(Tabela1[[#This Row],[Data]]))</f>
        <v>13</v>
      </c>
      <c r="I44" s="36">
        <f>IF(Tabela1[[#This Row],[Data]]="","",YEAR(Tabela1[[#This Row],[Data]]))</f>
        <v>2025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6"/>
    </row>
    <row r="45" spans="1:48" s="3" customFormat="1" ht="15.75" x14ac:dyDescent="0.25">
      <c r="A45" s="7"/>
      <c r="B45" s="33">
        <v>45821</v>
      </c>
      <c r="C45" s="34">
        <v>48</v>
      </c>
      <c r="D45" s="35" t="str">
        <f>IFERROR(VLOOKUP(C45,Tabela2[[Matrícula]:[Nome]],2,FALSE),"Matrícula não encontrada")</f>
        <v>MOISES DE MORAES</v>
      </c>
      <c r="E45" s="36" t="s">
        <v>27</v>
      </c>
      <c r="F45" s="30">
        <v>1</v>
      </c>
      <c r="G45" s="34" t="str">
        <f t="shared" si="0"/>
        <v>Jun</v>
      </c>
      <c r="H45" s="34">
        <f>IF(Tabela1[[#This Row],[Data]]="","",DAY(Tabela1[[#This Row],[Data]]))</f>
        <v>13</v>
      </c>
      <c r="I45" s="36">
        <f>IF(Tabela1[[#This Row],[Data]]="","",YEAR(Tabela1[[#This Row],[Data]]))</f>
        <v>2025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6"/>
    </row>
    <row r="46" spans="1:48" s="3" customFormat="1" ht="15.75" x14ac:dyDescent="0.25">
      <c r="A46" s="7"/>
      <c r="B46" s="33">
        <v>45821</v>
      </c>
      <c r="C46" s="34">
        <v>48</v>
      </c>
      <c r="D46" s="35" t="str">
        <f>IFERROR(VLOOKUP(C46,Tabela2[[Matrícula]:[Nome]],2,FALSE),"Matrícula não encontrada")</f>
        <v>MOISES DE MORAES</v>
      </c>
      <c r="E46" s="36" t="s">
        <v>155</v>
      </c>
      <c r="F46" s="30">
        <v>1</v>
      </c>
      <c r="G46" s="34" t="str">
        <f t="shared" si="0"/>
        <v>Jun</v>
      </c>
      <c r="H46" s="34">
        <f>IF(Tabela1[[#This Row],[Data]]="","",DAY(Tabela1[[#This Row],[Data]]))</f>
        <v>13</v>
      </c>
      <c r="I46" s="36">
        <f>IF(Tabela1[[#This Row],[Data]]="","",YEAR(Tabela1[[#This Row],[Data]]))</f>
        <v>2025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6"/>
    </row>
    <row r="47" spans="1:48" s="3" customFormat="1" ht="15.75" x14ac:dyDescent="0.25">
      <c r="A47" s="7"/>
      <c r="B47" s="33">
        <v>45821</v>
      </c>
      <c r="C47" s="34">
        <v>34</v>
      </c>
      <c r="D47" s="35" t="str">
        <f>IFERROR(VLOOKUP(C47,Tabela2[[Matrícula]:[Nome]],2,FALSE),"Matrícula não encontrada")</f>
        <v>KESIA RAFAELA DA SILVA VILELA</v>
      </c>
      <c r="E47" s="36" t="s">
        <v>154</v>
      </c>
      <c r="F47" s="30">
        <v>1</v>
      </c>
      <c r="G47" s="34" t="str">
        <f t="shared" si="0"/>
        <v>Jun</v>
      </c>
      <c r="H47" s="34">
        <f>IF(Tabela1[[#This Row],[Data]]="","",DAY(Tabela1[[#This Row],[Data]]))</f>
        <v>13</v>
      </c>
      <c r="I47" s="36">
        <f>IF(Tabela1[[#This Row],[Data]]="","",YEAR(Tabela1[[#This Row],[Data]]))</f>
        <v>2025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6"/>
    </row>
    <row r="48" spans="1:48" s="3" customFormat="1" ht="15.75" x14ac:dyDescent="0.25">
      <c r="A48" s="7"/>
      <c r="B48" s="33">
        <v>45821</v>
      </c>
      <c r="C48" s="34">
        <v>4</v>
      </c>
      <c r="D48" s="35" t="str">
        <f>IFERROR(VLOOKUP(C48,Tabela2[[Matrícula]:[Nome]],2,FALSE),"Matrícula não encontrada")</f>
        <v>ARON TADEU NASCIMENTO DE VITRO</v>
      </c>
      <c r="E48" s="36" t="s">
        <v>154</v>
      </c>
      <c r="F48" s="30">
        <v>1</v>
      </c>
      <c r="G48" s="34" t="str">
        <f t="shared" si="0"/>
        <v>Jun</v>
      </c>
      <c r="H48" s="34">
        <f>IF(Tabela1[[#This Row],[Data]]="","",DAY(Tabela1[[#This Row],[Data]]))</f>
        <v>13</v>
      </c>
      <c r="I48" s="36">
        <f>IF(Tabela1[[#This Row],[Data]]="","",YEAR(Tabela1[[#This Row],[Data]]))</f>
        <v>2025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6"/>
    </row>
    <row r="49" spans="1:48" s="3" customFormat="1" ht="15.75" x14ac:dyDescent="0.25">
      <c r="A49" s="7"/>
      <c r="B49" s="33">
        <v>45821</v>
      </c>
      <c r="C49" s="34">
        <v>42</v>
      </c>
      <c r="D49" s="35" t="str">
        <f>IFERROR(VLOOKUP(C49,Tabela2[[Matrícula]:[Nome]],2,FALSE),"Matrícula não encontrada")</f>
        <v>MARCIO GUILHERME BUENO DE MELO</v>
      </c>
      <c r="E49" s="36" t="s">
        <v>148</v>
      </c>
      <c r="F49" s="30">
        <v>1</v>
      </c>
      <c r="G49" s="34" t="str">
        <f t="shared" si="0"/>
        <v>Jun</v>
      </c>
      <c r="H49" s="34">
        <f>IF(Tabela1[[#This Row],[Data]]="","",DAY(Tabela1[[#This Row],[Data]]))</f>
        <v>13</v>
      </c>
      <c r="I49" s="36">
        <f>IF(Tabela1[[#This Row],[Data]]="","",YEAR(Tabela1[[#This Row],[Data]]))</f>
        <v>2025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6"/>
    </row>
    <row r="50" spans="1:48" s="3" customFormat="1" ht="15.75" x14ac:dyDescent="0.25">
      <c r="A50" s="7"/>
      <c r="B50" s="33">
        <v>45821</v>
      </c>
      <c r="C50" s="34">
        <v>42</v>
      </c>
      <c r="D50" s="35" t="str">
        <f>IFERROR(VLOOKUP(C50,Tabela2[[Matrícula]:[Nome]],2,FALSE),"Matrícula não encontrada")</f>
        <v>MARCIO GUILHERME BUENO DE MELO</v>
      </c>
      <c r="E50" s="36" t="s">
        <v>154</v>
      </c>
      <c r="F50" s="30">
        <v>1</v>
      </c>
      <c r="G50" s="34" t="str">
        <f t="shared" si="0"/>
        <v>Jun</v>
      </c>
      <c r="H50" s="34">
        <f>IF(Tabela1[[#This Row],[Data]]="","",DAY(Tabela1[[#This Row],[Data]]))</f>
        <v>13</v>
      </c>
      <c r="I50" s="36">
        <f>IF(Tabela1[[#This Row],[Data]]="","",YEAR(Tabela1[[#This Row],[Data]]))</f>
        <v>2025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6"/>
    </row>
    <row r="51" spans="1:48" s="3" customFormat="1" ht="15.75" x14ac:dyDescent="0.25">
      <c r="A51" s="7"/>
      <c r="B51" s="33">
        <v>45821</v>
      </c>
      <c r="C51" s="34">
        <v>50</v>
      </c>
      <c r="D51" s="35" t="str">
        <f>IFERROR(VLOOKUP(C51,Tabela2[[Matrícula]:[Nome]],2,FALSE),"Matrícula não encontrada")</f>
        <v>POLIANA ROCHA DOS SANTOS</v>
      </c>
      <c r="E51" s="36" t="s">
        <v>148</v>
      </c>
      <c r="F51" s="30">
        <v>1</v>
      </c>
      <c r="G51" s="34" t="str">
        <f t="shared" si="0"/>
        <v>Jun</v>
      </c>
      <c r="H51" s="34">
        <f>IF(Tabela1[[#This Row],[Data]]="","",DAY(Tabela1[[#This Row],[Data]]))</f>
        <v>13</v>
      </c>
      <c r="I51" s="36">
        <f>IF(Tabela1[[#This Row],[Data]]="","",YEAR(Tabela1[[#This Row],[Data]]))</f>
        <v>2025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6"/>
    </row>
    <row r="52" spans="1:48" s="3" customFormat="1" ht="15.75" x14ac:dyDescent="0.25">
      <c r="A52" s="7"/>
      <c r="B52" s="33">
        <v>45821</v>
      </c>
      <c r="C52" s="34">
        <v>50</v>
      </c>
      <c r="D52" s="35" t="str">
        <f>IFERROR(VLOOKUP(C52,Tabela2[[Matrícula]:[Nome]],2,FALSE),"Matrícula não encontrada")</f>
        <v>POLIANA ROCHA DOS SANTOS</v>
      </c>
      <c r="E52" s="36" t="s">
        <v>154</v>
      </c>
      <c r="F52" s="30">
        <v>1</v>
      </c>
      <c r="G52" s="34" t="str">
        <f t="shared" si="0"/>
        <v>Jun</v>
      </c>
      <c r="H52" s="34">
        <f>IF(Tabela1[[#This Row],[Data]]="","",DAY(Tabela1[[#This Row],[Data]]))</f>
        <v>13</v>
      </c>
      <c r="I52" s="36">
        <f>IF(Tabela1[[#This Row],[Data]]="","",YEAR(Tabela1[[#This Row],[Data]]))</f>
        <v>2025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6"/>
    </row>
    <row r="53" spans="1:48" s="3" customFormat="1" ht="15.75" x14ac:dyDescent="0.25">
      <c r="A53" s="7"/>
      <c r="B53" s="33">
        <v>45821</v>
      </c>
      <c r="C53" s="34">
        <v>34</v>
      </c>
      <c r="D53" s="35" t="str">
        <f>IFERROR(VLOOKUP(C53,Tabela2[[Matrícula]:[Nome]],2,FALSE),"Matrícula não encontrada")</f>
        <v>KESIA RAFAELA DA SILVA VILELA</v>
      </c>
      <c r="E53" s="36" t="s">
        <v>154</v>
      </c>
      <c r="F53" s="30">
        <v>1</v>
      </c>
      <c r="G53" s="34" t="str">
        <f t="shared" si="0"/>
        <v>Jun</v>
      </c>
      <c r="H53" s="34">
        <f>IF(Tabela1[[#This Row],[Data]]="","",DAY(Tabela1[[#This Row],[Data]]))</f>
        <v>13</v>
      </c>
      <c r="I53" s="36">
        <f>IF(Tabela1[[#This Row],[Data]]="","",YEAR(Tabela1[[#This Row],[Data]]))</f>
        <v>2025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6"/>
    </row>
    <row r="54" spans="1:48" s="3" customFormat="1" ht="15.75" x14ac:dyDescent="0.25">
      <c r="A54" s="7"/>
      <c r="B54" s="33">
        <v>45821</v>
      </c>
      <c r="C54" s="34">
        <v>3</v>
      </c>
      <c r="D54" s="35" t="str">
        <f>IFERROR(VLOOKUP(C54,Tabela2[[Matrícula]:[Nome]],2,FALSE),"Matrícula não encontrada")</f>
        <v>ANTONIA ELIVANIA DA SILVA SANTOS GONÇALVES</v>
      </c>
      <c r="E54" s="36" t="s">
        <v>154</v>
      </c>
      <c r="F54" s="30">
        <v>1</v>
      </c>
      <c r="G54" s="34" t="str">
        <f t="shared" si="0"/>
        <v>Jun</v>
      </c>
      <c r="H54" s="34">
        <f>IF(Tabela1[[#This Row],[Data]]="","",DAY(Tabela1[[#This Row],[Data]]))</f>
        <v>13</v>
      </c>
      <c r="I54" s="36">
        <f>IF(Tabela1[[#This Row],[Data]]="","",YEAR(Tabela1[[#This Row],[Data]]))</f>
        <v>2025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6"/>
    </row>
    <row r="55" spans="1:48" s="3" customFormat="1" ht="15.75" x14ac:dyDescent="0.25">
      <c r="A55" s="7"/>
      <c r="B55" s="33">
        <v>45822</v>
      </c>
      <c r="C55" s="34">
        <v>14</v>
      </c>
      <c r="D55" s="35" t="str">
        <f>IFERROR(VLOOKUP(C55,Tabela2[[Matrícula]:[Nome]],2,FALSE),"Matrícula não encontrada")</f>
        <v>ELIADSON ARAÚJO DE SÁ</v>
      </c>
      <c r="E55" s="36" t="s">
        <v>154</v>
      </c>
      <c r="F55" s="30">
        <v>1</v>
      </c>
      <c r="G55" s="34" t="str">
        <f t="shared" si="0"/>
        <v>Jun</v>
      </c>
      <c r="H55" s="34">
        <f>IF(Tabela1[[#This Row],[Data]]="","",DAY(Tabela1[[#This Row],[Data]]))</f>
        <v>14</v>
      </c>
      <c r="I55" s="36">
        <f>IF(Tabela1[[#This Row],[Data]]="","",YEAR(Tabela1[[#This Row],[Data]]))</f>
        <v>2025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6"/>
    </row>
    <row r="56" spans="1:48" s="3" customFormat="1" ht="15.75" x14ac:dyDescent="0.25">
      <c r="A56" s="7"/>
      <c r="B56" s="33">
        <v>45822</v>
      </c>
      <c r="C56" s="34">
        <v>14</v>
      </c>
      <c r="D56" s="35" t="str">
        <f>IFERROR(VLOOKUP(C56,Tabela2[[Matrícula]:[Nome]],2,FALSE),"Matrícula não encontrada")</f>
        <v>ELIADSON ARAÚJO DE SÁ</v>
      </c>
      <c r="E56" s="36" t="s">
        <v>154</v>
      </c>
      <c r="F56" s="30">
        <v>1</v>
      </c>
      <c r="G56" s="34" t="str">
        <f t="shared" si="0"/>
        <v>Jun</v>
      </c>
      <c r="H56" s="34">
        <f>IF(Tabela1[[#This Row],[Data]]="","",DAY(Tabela1[[#This Row],[Data]]))</f>
        <v>14</v>
      </c>
      <c r="I56" s="36">
        <f>IF(Tabela1[[#This Row],[Data]]="","",YEAR(Tabela1[[#This Row],[Data]]))</f>
        <v>2025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6"/>
    </row>
    <row r="57" spans="1:48" s="3" customFormat="1" ht="15.75" x14ac:dyDescent="0.25">
      <c r="A57" s="7"/>
      <c r="B57" s="33">
        <v>45822</v>
      </c>
      <c r="C57" s="34">
        <v>40</v>
      </c>
      <c r="D57" s="35" t="str">
        <f>IFERROR(VLOOKUP(C57,Tabela2[[Matrícula]:[Nome]],2,FALSE),"Matrícula não encontrada")</f>
        <v>MANUEL FERREIRA DOS SANTOS</v>
      </c>
      <c r="E57" s="36" t="s">
        <v>154</v>
      </c>
      <c r="F57" s="30">
        <v>1</v>
      </c>
      <c r="G57" s="34" t="str">
        <f t="shared" si="0"/>
        <v>Jun</v>
      </c>
      <c r="H57" s="34">
        <f>IF(Tabela1[[#This Row],[Data]]="","",DAY(Tabela1[[#This Row],[Data]]))</f>
        <v>14</v>
      </c>
      <c r="I57" s="36">
        <f>IF(Tabela1[[#This Row],[Data]]="","",YEAR(Tabela1[[#This Row],[Data]]))</f>
        <v>2025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6"/>
    </row>
    <row r="58" spans="1:48" s="3" customFormat="1" ht="15.75" x14ac:dyDescent="0.25">
      <c r="A58" s="7"/>
      <c r="B58" s="33">
        <v>45822</v>
      </c>
      <c r="C58" s="34">
        <v>25</v>
      </c>
      <c r="D58" s="35" t="str">
        <f>IFERROR(VLOOKUP(C58,Tabela2[[Matrícula]:[Nome]],2,FALSE),"Matrícula não encontrada")</f>
        <v>JAQUELINE LEONOR DA SILVA</v>
      </c>
      <c r="E58" s="36" t="s">
        <v>154</v>
      </c>
      <c r="F58" s="30">
        <v>1</v>
      </c>
      <c r="G58" s="34" t="str">
        <f t="shared" si="0"/>
        <v>Jun</v>
      </c>
      <c r="H58" s="34">
        <f>IF(Tabela1[[#This Row],[Data]]="","",DAY(Tabela1[[#This Row],[Data]]))</f>
        <v>14</v>
      </c>
      <c r="I58" s="36">
        <f>IF(Tabela1[[#This Row],[Data]]="","",YEAR(Tabela1[[#This Row],[Data]]))</f>
        <v>2025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6"/>
    </row>
    <row r="59" spans="1:48" s="3" customFormat="1" ht="15.75" x14ac:dyDescent="0.25">
      <c r="A59" s="7"/>
      <c r="B59" s="33">
        <v>45822</v>
      </c>
      <c r="C59" s="34">
        <v>6</v>
      </c>
      <c r="D59" s="35" t="str">
        <f>IFERROR(VLOOKUP(C59,Tabela2[[Matrícula]:[Nome]],2,FALSE),"Matrícula não encontrada")</f>
        <v>CAMILA DA SILVA FERZE</v>
      </c>
      <c r="E59" s="36" t="s">
        <v>154</v>
      </c>
      <c r="F59" s="30">
        <v>1</v>
      </c>
      <c r="G59" s="34" t="str">
        <f t="shared" si="0"/>
        <v>Jun</v>
      </c>
      <c r="H59" s="34">
        <f>IF(Tabela1[[#This Row],[Data]]="","",DAY(Tabela1[[#This Row],[Data]]))</f>
        <v>14</v>
      </c>
      <c r="I59" s="36">
        <f>IF(Tabela1[[#This Row],[Data]]="","",YEAR(Tabela1[[#This Row],[Data]]))</f>
        <v>2025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6"/>
    </row>
    <row r="60" spans="1:48" s="3" customFormat="1" ht="15.75" x14ac:dyDescent="0.25">
      <c r="A60" s="7"/>
      <c r="B60" s="33">
        <v>45824</v>
      </c>
      <c r="C60" s="34">
        <v>40</v>
      </c>
      <c r="D60" s="35" t="str">
        <f>IFERROR(VLOOKUP(C60,Tabela2[[Matrícula]:[Nome]],2,FALSE),"Matrícula não encontrada")</f>
        <v>MANUEL FERREIRA DOS SANTOS</v>
      </c>
      <c r="E60" s="36" t="s">
        <v>155</v>
      </c>
      <c r="F60" s="30">
        <v>1</v>
      </c>
      <c r="G60" s="34" t="str">
        <f t="shared" si="0"/>
        <v>Jun</v>
      </c>
      <c r="H60" s="34">
        <f>IF(Tabela1[[#This Row],[Data]]="","",DAY(Tabela1[[#This Row],[Data]]))</f>
        <v>16</v>
      </c>
      <c r="I60" s="36">
        <f>IF(Tabela1[[#This Row],[Data]]="","",YEAR(Tabela1[[#This Row],[Data]]))</f>
        <v>2025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6"/>
    </row>
    <row r="61" spans="1:48" s="3" customFormat="1" ht="15.75" x14ac:dyDescent="0.25">
      <c r="A61" s="7"/>
      <c r="B61" s="33">
        <v>45824</v>
      </c>
      <c r="C61" s="34">
        <v>1</v>
      </c>
      <c r="D61" s="35" t="str">
        <f>IFERROR(VLOOKUP(C61,Tabela2[[Matrícula]:[Nome]],2,FALSE),"Matrícula não encontrada")</f>
        <v>AMÉLIA BRITO ROCHA</v>
      </c>
      <c r="E61" s="36" t="s">
        <v>155</v>
      </c>
      <c r="F61" s="30">
        <v>1</v>
      </c>
      <c r="G61" s="34" t="str">
        <f t="shared" si="0"/>
        <v>Jun</v>
      </c>
      <c r="H61" s="34">
        <f>IF(Tabela1[[#This Row],[Data]]="","",DAY(Tabela1[[#This Row],[Data]]))</f>
        <v>16</v>
      </c>
      <c r="I61" s="36">
        <f>IF(Tabela1[[#This Row],[Data]]="","",YEAR(Tabela1[[#This Row],[Data]]))</f>
        <v>2025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6"/>
    </row>
    <row r="62" spans="1:48" s="3" customFormat="1" ht="15.75" x14ac:dyDescent="0.25">
      <c r="A62" s="7"/>
      <c r="B62" s="33">
        <v>45824</v>
      </c>
      <c r="C62" s="34">
        <v>60</v>
      </c>
      <c r="D62" s="35" t="str">
        <f>IFERROR(VLOOKUP(C62,Tabela2[[Matrícula]:[Nome]],2,FALSE),"Matrícula não encontrada")</f>
        <v>CLEITON</v>
      </c>
      <c r="E62" s="36" t="s">
        <v>96</v>
      </c>
      <c r="F62" s="30">
        <v>1</v>
      </c>
      <c r="G62" s="34" t="str">
        <f t="shared" si="0"/>
        <v>Jun</v>
      </c>
      <c r="H62" s="34">
        <f>IF(Tabela1[[#This Row],[Data]]="","",DAY(Tabela1[[#This Row],[Data]]))</f>
        <v>16</v>
      </c>
      <c r="I62" s="36">
        <f>IF(Tabela1[[#This Row],[Data]]="","",YEAR(Tabela1[[#This Row],[Data]]))</f>
        <v>2025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6"/>
    </row>
    <row r="63" spans="1:48" s="3" customFormat="1" ht="15.75" x14ac:dyDescent="0.25">
      <c r="A63" s="7"/>
      <c r="B63" s="33">
        <v>45824</v>
      </c>
      <c r="C63" s="34">
        <v>51</v>
      </c>
      <c r="D63" s="35" t="str">
        <f>IFERROR(VLOOKUP(C63,Tabela2[[Matrícula]:[Nome]],2,FALSE),"Matrícula não encontrada")</f>
        <v>RENAN COLONI MARTINS</v>
      </c>
      <c r="E63" s="36" t="s">
        <v>154</v>
      </c>
      <c r="F63" s="30">
        <v>1</v>
      </c>
      <c r="G63" s="34" t="str">
        <f t="shared" si="0"/>
        <v>Jun</v>
      </c>
      <c r="H63" s="34">
        <f>IF(Tabela1[[#This Row],[Data]]="","",DAY(Tabela1[[#This Row],[Data]]))</f>
        <v>16</v>
      </c>
      <c r="I63" s="36">
        <f>IF(Tabela1[[#This Row],[Data]]="","",YEAR(Tabela1[[#This Row],[Data]]))</f>
        <v>2025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6"/>
    </row>
    <row r="64" spans="1:48" s="3" customFormat="1" ht="15.75" x14ac:dyDescent="0.25">
      <c r="A64" s="7"/>
      <c r="B64" s="33">
        <v>45824</v>
      </c>
      <c r="C64" s="34">
        <v>34</v>
      </c>
      <c r="D64" s="35" t="str">
        <f>IFERROR(VLOOKUP(C64,Tabela2[[Matrícula]:[Nome]],2,FALSE),"Matrícula não encontrada")</f>
        <v>KESIA RAFAELA DA SILVA VILELA</v>
      </c>
      <c r="E64" s="36" t="s">
        <v>96</v>
      </c>
      <c r="F64" s="30">
        <v>1</v>
      </c>
      <c r="G64" s="34" t="str">
        <f t="shared" si="0"/>
        <v>Jun</v>
      </c>
      <c r="H64" s="34">
        <f>IF(Tabela1[[#This Row],[Data]]="","",DAY(Tabela1[[#This Row],[Data]]))</f>
        <v>16</v>
      </c>
      <c r="I64" s="36">
        <f>IF(Tabela1[[#This Row],[Data]]="","",YEAR(Tabela1[[#This Row],[Data]]))</f>
        <v>2025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6"/>
    </row>
    <row r="65" spans="1:48" s="3" customFormat="1" ht="15.75" x14ac:dyDescent="0.25">
      <c r="A65" s="7"/>
      <c r="B65" s="33">
        <v>45824</v>
      </c>
      <c r="C65" s="34">
        <v>61</v>
      </c>
      <c r="D65" s="35" t="str">
        <f>IFERROR(VLOOKUP(C65,Tabela2[[Matrícula]:[Nome]],2,FALSE),"Matrícula não encontrada")</f>
        <v xml:space="preserve">ALESSANDRA </v>
      </c>
      <c r="E65" s="36" t="s">
        <v>149</v>
      </c>
      <c r="F65" s="30">
        <v>1</v>
      </c>
      <c r="G65" s="34" t="str">
        <f t="shared" si="0"/>
        <v>Jun</v>
      </c>
      <c r="H65" s="34">
        <f>IF(Tabela1[[#This Row],[Data]]="","",DAY(Tabela1[[#This Row],[Data]]))</f>
        <v>16</v>
      </c>
      <c r="I65" s="36">
        <f>IF(Tabela1[[#This Row],[Data]]="","",YEAR(Tabela1[[#This Row],[Data]]))</f>
        <v>2025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6"/>
    </row>
    <row r="66" spans="1:48" s="3" customFormat="1" ht="15.75" x14ac:dyDescent="0.25">
      <c r="A66" s="7"/>
      <c r="B66" s="33">
        <v>45824</v>
      </c>
      <c r="C66" s="34">
        <v>3</v>
      </c>
      <c r="D66" s="35" t="str">
        <f>IFERROR(VLOOKUP(C66,Tabela2[[Matrícula]:[Nome]],2,FALSE),"Matrícula não encontrada")</f>
        <v>ANTONIA ELIVANIA DA SILVA SANTOS GONÇALVES</v>
      </c>
      <c r="E66" s="36" t="s">
        <v>149</v>
      </c>
      <c r="F66" s="30">
        <v>1</v>
      </c>
      <c r="G66" s="34" t="str">
        <f t="shared" si="0"/>
        <v>Jun</v>
      </c>
      <c r="H66" s="34">
        <f>IF(Tabela1[[#This Row],[Data]]="","",DAY(Tabela1[[#This Row],[Data]]))</f>
        <v>16</v>
      </c>
      <c r="I66" s="36">
        <f>IF(Tabela1[[#This Row],[Data]]="","",YEAR(Tabela1[[#This Row],[Data]]))</f>
        <v>2025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6"/>
    </row>
    <row r="67" spans="1:48" s="3" customFormat="1" ht="15.75" x14ac:dyDescent="0.25">
      <c r="A67" s="7"/>
      <c r="B67" s="33">
        <v>45824</v>
      </c>
      <c r="C67" s="34">
        <v>12</v>
      </c>
      <c r="D67" s="35" t="str">
        <f>IFERROR(VLOOKUP(C67,Tabela2[[Matrícula]:[Nome]],2,FALSE),"Matrícula não encontrada")</f>
        <v>EDUARDO FARIAS MENDES</v>
      </c>
      <c r="E67" s="36" t="s">
        <v>149</v>
      </c>
      <c r="F67" s="30">
        <v>1</v>
      </c>
      <c r="G67" s="34" t="str">
        <f t="shared" si="0"/>
        <v>Jun</v>
      </c>
      <c r="H67" s="34">
        <f>IF(Tabela1[[#This Row],[Data]]="","",DAY(Tabela1[[#This Row],[Data]]))</f>
        <v>16</v>
      </c>
      <c r="I67" s="36">
        <f>IF(Tabela1[[#This Row],[Data]]="","",YEAR(Tabela1[[#This Row],[Data]]))</f>
        <v>2025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6"/>
    </row>
    <row r="68" spans="1:48" s="3" customFormat="1" ht="15.75" x14ac:dyDescent="0.25">
      <c r="A68" s="7"/>
      <c r="B68" s="33">
        <v>45824</v>
      </c>
      <c r="C68" s="34">
        <v>17</v>
      </c>
      <c r="D68" s="35" t="str">
        <f>IFERROR(VLOOKUP(C68,Tabela2[[Matrícula]:[Nome]],2,FALSE),"Matrícula não encontrada")</f>
        <v>FELICIO DA COSTA RIBEIRO ALVES</v>
      </c>
      <c r="E68" s="36" t="s">
        <v>149</v>
      </c>
      <c r="F68" s="30">
        <v>1</v>
      </c>
      <c r="G68" s="34" t="str">
        <f t="shared" si="0"/>
        <v>Jun</v>
      </c>
      <c r="H68" s="34">
        <f>IF(Tabela1[[#This Row],[Data]]="","",DAY(Tabela1[[#This Row],[Data]]))</f>
        <v>16</v>
      </c>
      <c r="I68" s="36">
        <f>IF(Tabela1[[#This Row],[Data]]="","",YEAR(Tabela1[[#This Row],[Data]]))</f>
        <v>2025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6"/>
    </row>
    <row r="69" spans="1:48" s="3" customFormat="1" ht="15.75" x14ac:dyDescent="0.25">
      <c r="A69" s="7"/>
      <c r="B69" s="33">
        <v>45824</v>
      </c>
      <c r="C69" s="34">
        <v>34</v>
      </c>
      <c r="D69" s="35" t="str">
        <f>IFERROR(VLOOKUP(C69,Tabela2[[Matrícula]:[Nome]],2,FALSE),"Matrícula não encontrada")</f>
        <v>KESIA RAFAELA DA SILVA VILELA</v>
      </c>
      <c r="E69" s="36" t="s">
        <v>149</v>
      </c>
      <c r="F69" s="30">
        <v>1</v>
      </c>
      <c r="G69" s="34" t="str">
        <f t="shared" ref="G69:G131" si="1">PROPER(TEXT(B69,"MMM"))</f>
        <v>Jun</v>
      </c>
      <c r="H69" s="34">
        <f>IF(Tabela1[[#This Row],[Data]]="","",DAY(Tabela1[[#This Row],[Data]]))</f>
        <v>16</v>
      </c>
      <c r="I69" s="36">
        <f>IF(Tabela1[[#This Row],[Data]]="","",YEAR(Tabela1[[#This Row],[Data]]))</f>
        <v>2025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6"/>
    </row>
    <row r="70" spans="1:48" s="3" customFormat="1" ht="15.75" x14ac:dyDescent="0.25">
      <c r="A70" s="7"/>
      <c r="B70" s="33">
        <v>45824</v>
      </c>
      <c r="C70" s="34">
        <v>59</v>
      </c>
      <c r="D70" s="35" t="str">
        <f>IFERROR(VLOOKUP(C70,Tabela2[[Matrícula]:[Nome]],2,FALSE),"Matrícula não encontrada")</f>
        <v>YARA SIMÕES PROCÓPIO</v>
      </c>
      <c r="E70" s="36" t="s">
        <v>149</v>
      </c>
      <c r="F70" s="30">
        <v>1</v>
      </c>
      <c r="G70" s="34" t="str">
        <f t="shared" si="1"/>
        <v>Jun</v>
      </c>
      <c r="H70" s="34">
        <f>IF(Tabela1[[#This Row],[Data]]="","",DAY(Tabela1[[#This Row],[Data]]))</f>
        <v>16</v>
      </c>
      <c r="I70" s="36">
        <f>IF(Tabela1[[#This Row],[Data]]="","",YEAR(Tabela1[[#This Row],[Data]]))</f>
        <v>2025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6"/>
    </row>
    <row r="71" spans="1:48" s="3" customFormat="1" ht="15.75" x14ac:dyDescent="0.25">
      <c r="A71" s="7"/>
      <c r="B71" s="33">
        <v>45824</v>
      </c>
      <c r="C71" s="34">
        <v>4</v>
      </c>
      <c r="D71" s="35" t="str">
        <f>IFERROR(VLOOKUP(C71,Tabela2[[Matrícula]:[Nome]],2,FALSE),"Matrícula não encontrada")</f>
        <v>ARON TADEU NASCIMENTO DE VITRO</v>
      </c>
      <c r="E71" s="36" t="s">
        <v>155</v>
      </c>
      <c r="F71" s="30">
        <v>1</v>
      </c>
      <c r="G71" s="34" t="str">
        <f t="shared" si="1"/>
        <v>Jun</v>
      </c>
      <c r="H71" s="34">
        <f>IF(Tabela1[[#This Row],[Data]]="","",DAY(Tabela1[[#This Row],[Data]]))</f>
        <v>16</v>
      </c>
      <c r="I71" s="36">
        <f>IF(Tabela1[[#This Row],[Data]]="","",YEAR(Tabela1[[#This Row],[Data]]))</f>
        <v>2025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6"/>
    </row>
    <row r="72" spans="1:48" s="3" customFormat="1" ht="15.75" x14ac:dyDescent="0.25">
      <c r="A72" s="7"/>
      <c r="B72" s="33">
        <v>45824</v>
      </c>
      <c r="C72" s="34">
        <v>4</v>
      </c>
      <c r="D72" s="35" t="str">
        <f>IFERROR(VLOOKUP(C72,Tabela2[[Matrícula]:[Nome]],2,FALSE),"Matrícula não encontrada")</f>
        <v>ARON TADEU NASCIMENTO DE VITRO</v>
      </c>
      <c r="E72" s="36" t="s">
        <v>154</v>
      </c>
      <c r="F72" s="30">
        <v>1</v>
      </c>
      <c r="G72" s="34" t="str">
        <f t="shared" si="1"/>
        <v>Jun</v>
      </c>
      <c r="H72" s="34">
        <f>IF(Tabela1[[#This Row],[Data]]="","",DAY(Tabela1[[#This Row],[Data]]))</f>
        <v>16</v>
      </c>
      <c r="I72" s="36">
        <f>IF(Tabela1[[#This Row],[Data]]="","",YEAR(Tabela1[[#This Row],[Data]]))</f>
        <v>2025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6"/>
    </row>
    <row r="73" spans="1:48" s="3" customFormat="1" ht="15.75" x14ac:dyDescent="0.25">
      <c r="A73" s="7"/>
      <c r="B73" s="33">
        <v>45824</v>
      </c>
      <c r="C73" s="34">
        <v>12</v>
      </c>
      <c r="D73" s="35" t="str">
        <f>IFERROR(VLOOKUP(C73,Tabela2[[Matrícula]:[Nome]],2,FALSE),"Matrícula não encontrada")</f>
        <v>EDUARDO FARIAS MENDES</v>
      </c>
      <c r="E73" s="36" t="s">
        <v>155</v>
      </c>
      <c r="F73" s="30">
        <v>1</v>
      </c>
      <c r="G73" s="34" t="str">
        <f t="shared" si="1"/>
        <v>Jun</v>
      </c>
      <c r="H73" s="34">
        <f>IF(Tabela1[[#This Row],[Data]]="","",DAY(Tabela1[[#This Row],[Data]]))</f>
        <v>16</v>
      </c>
      <c r="I73" s="36">
        <f>IF(Tabela1[[#This Row],[Data]]="","",YEAR(Tabela1[[#This Row],[Data]]))</f>
        <v>2025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6"/>
    </row>
    <row r="74" spans="1:48" s="3" customFormat="1" ht="15.75" x14ac:dyDescent="0.25">
      <c r="A74" s="7"/>
      <c r="B74" s="33">
        <v>45824</v>
      </c>
      <c r="C74" s="34">
        <v>54</v>
      </c>
      <c r="D74" s="35" t="str">
        <f>IFERROR(VLOOKUP(C74,Tabela2[[Matrícula]:[Nome]],2,FALSE),"Matrícula não encontrada")</f>
        <v>ROSINEIDE SILVA DE OLIVEIRA</v>
      </c>
      <c r="E74" s="36" t="s">
        <v>155</v>
      </c>
      <c r="F74" s="30">
        <v>1</v>
      </c>
      <c r="G74" s="34" t="str">
        <f t="shared" si="1"/>
        <v>Jun</v>
      </c>
      <c r="H74" s="34">
        <f>IF(Tabela1[[#This Row],[Data]]="","",DAY(Tabela1[[#This Row],[Data]]))</f>
        <v>16</v>
      </c>
      <c r="I74" s="36">
        <f>IF(Tabela1[[#This Row],[Data]]="","",YEAR(Tabela1[[#This Row],[Data]]))</f>
        <v>2025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6"/>
    </row>
    <row r="75" spans="1:48" s="3" customFormat="1" ht="15.75" x14ac:dyDescent="0.25">
      <c r="A75" s="7"/>
      <c r="B75" s="33">
        <v>45824</v>
      </c>
      <c r="C75" s="34">
        <v>2</v>
      </c>
      <c r="D75" s="35" t="str">
        <f>IFERROR(VLOOKUP(C75,Tabela2[[Matrícula]:[Nome]],2,FALSE),"Matrícula não encontrada")</f>
        <v>ANDRÉ AGUILAR RIBEIRO</v>
      </c>
      <c r="E75" s="36" t="s">
        <v>155</v>
      </c>
      <c r="F75" s="30">
        <v>1</v>
      </c>
      <c r="G75" s="34" t="str">
        <f t="shared" si="1"/>
        <v>Jun</v>
      </c>
      <c r="H75" s="34">
        <f>IF(Tabela1[[#This Row],[Data]]="","",DAY(Tabela1[[#This Row],[Data]]))</f>
        <v>16</v>
      </c>
      <c r="I75" s="36">
        <f>IF(Tabela1[[#This Row],[Data]]="","",YEAR(Tabela1[[#This Row],[Data]]))</f>
        <v>2025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6"/>
    </row>
    <row r="76" spans="1:48" s="3" customFormat="1" ht="15.75" x14ac:dyDescent="0.25">
      <c r="A76" s="7"/>
      <c r="B76" s="33">
        <v>45824</v>
      </c>
      <c r="C76" s="34">
        <v>20</v>
      </c>
      <c r="D76" s="35" t="str">
        <f>IFERROR(VLOOKUP(C76,Tabela2[[Matrícula]:[Nome]],2,FALSE),"Matrícula não encontrada")</f>
        <v>FRANCISCA VIEIRA DE LIMA</v>
      </c>
      <c r="E76" s="36" t="s">
        <v>155</v>
      </c>
      <c r="F76" s="30">
        <v>1</v>
      </c>
      <c r="G76" s="34" t="str">
        <f t="shared" si="1"/>
        <v>Jun</v>
      </c>
      <c r="H76" s="34">
        <f>IF(Tabela1[[#This Row],[Data]]="","",DAY(Tabela1[[#This Row],[Data]]))</f>
        <v>16</v>
      </c>
      <c r="I76" s="36">
        <f>IF(Tabela1[[#This Row],[Data]]="","",YEAR(Tabela1[[#This Row],[Data]]))</f>
        <v>2025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6"/>
    </row>
    <row r="77" spans="1:48" s="3" customFormat="1" ht="15.75" x14ac:dyDescent="0.25">
      <c r="A77" s="7"/>
      <c r="B77" s="33">
        <v>45824</v>
      </c>
      <c r="C77" s="34">
        <v>45</v>
      </c>
      <c r="D77" s="35" t="str">
        <f>IFERROR(VLOOKUP(C77,Tabela2[[Matrícula]:[Nome]],2,FALSE),"Matrícula não encontrada")</f>
        <v>MARINA ELEUTÉRIO DA SILVA</v>
      </c>
      <c r="E77" s="36" t="s">
        <v>155</v>
      </c>
      <c r="F77" s="30">
        <v>1</v>
      </c>
      <c r="G77" s="34" t="str">
        <f t="shared" si="1"/>
        <v>Jun</v>
      </c>
      <c r="H77" s="34">
        <f>IF(Tabela1[[#This Row],[Data]]="","",DAY(Tabela1[[#This Row],[Data]]))</f>
        <v>16</v>
      </c>
      <c r="I77" s="36">
        <f>IF(Tabela1[[#This Row],[Data]]="","",YEAR(Tabela1[[#This Row],[Data]]))</f>
        <v>2025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6"/>
    </row>
    <row r="78" spans="1:48" s="3" customFormat="1" ht="15.75" x14ac:dyDescent="0.25">
      <c r="A78" s="7"/>
      <c r="B78" s="33">
        <v>45824</v>
      </c>
      <c r="C78" s="34">
        <v>6</v>
      </c>
      <c r="D78" s="35" t="str">
        <f>IFERROR(VLOOKUP(C78,Tabela2[[Matrícula]:[Nome]],2,FALSE),"Matrícula não encontrada")</f>
        <v>CAMILA DA SILVA FERZE</v>
      </c>
      <c r="E78" s="36" t="s">
        <v>154</v>
      </c>
      <c r="F78" s="30">
        <v>1</v>
      </c>
      <c r="G78" s="34" t="str">
        <f t="shared" si="1"/>
        <v>Jun</v>
      </c>
      <c r="H78" s="34">
        <f>IF(Tabela1[[#This Row],[Data]]="","",DAY(Tabela1[[#This Row],[Data]]))</f>
        <v>16</v>
      </c>
      <c r="I78" s="36">
        <f>IF(Tabela1[[#This Row],[Data]]="","",YEAR(Tabela1[[#This Row],[Data]]))</f>
        <v>2025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6"/>
    </row>
    <row r="79" spans="1:48" s="3" customFormat="1" ht="15.75" x14ac:dyDescent="0.25">
      <c r="A79" s="7"/>
      <c r="B79" s="33">
        <v>45824</v>
      </c>
      <c r="C79" s="34">
        <v>55</v>
      </c>
      <c r="D79" s="35" t="str">
        <f>IFERROR(VLOOKUP(C79,Tabela2[[Matrícula]:[Nome]],2,FALSE),"Matrícula não encontrada")</f>
        <v>VALDIRENE SERAFIM DO SANTOS</v>
      </c>
      <c r="E79" s="36" t="s">
        <v>155</v>
      </c>
      <c r="F79" s="30">
        <v>1</v>
      </c>
      <c r="G79" s="34" t="str">
        <f t="shared" si="1"/>
        <v>Jun</v>
      </c>
      <c r="H79" s="34">
        <f>IF(Tabela1[[#This Row],[Data]]="","",DAY(Tabela1[[#This Row],[Data]]))</f>
        <v>16</v>
      </c>
      <c r="I79" s="36">
        <f>IF(Tabela1[[#This Row],[Data]]="","",YEAR(Tabela1[[#This Row],[Data]]))</f>
        <v>2025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6"/>
    </row>
    <row r="80" spans="1:48" s="3" customFormat="1" ht="15.75" x14ac:dyDescent="0.25">
      <c r="A80" s="7"/>
      <c r="B80" s="33">
        <v>45825</v>
      </c>
      <c r="C80" s="34">
        <v>34</v>
      </c>
      <c r="D80" s="35" t="str">
        <f>IFERROR(VLOOKUP(C80,Tabela2[[Matrícula]:[Nome]],2,FALSE),"Matrícula não encontrada")</f>
        <v>KESIA RAFAELA DA SILVA VILELA</v>
      </c>
      <c r="E80" s="36" t="s">
        <v>148</v>
      </c>
      <c r="F80" s="30">
        <v>1</v>
      </c>
      <c r="G80" s="34" t="str">
        <f t="shared" si="1"/>
        <v>Jun</v>
      </c>
      <c r="H80" s="34">
        <f>IF(Tabela1[[#This Row],[Data]]="","",DAY(Tabela1[[#This Row],[Data]]))</f>
        <v>17</v>
      </c>
      <c r="I80" s="36">
        <f>IF(Tabela1[[#This Row],[Data]]="","",YEAR(Tabela1[[#This Row],[Data]]))</f>
        <v>2025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6"/>
    </row>
    <row r="81" spans="1:48" s="3" customFormat="1" ht="15.75" x14ac:dyDescent="0.25">
      <c r="A81" s="7"/>
      <c r="B81" s="33">
        <v>45825</v>
      </c>
      <c r="C81" s="34">
        <v>34</v>
      </c>
      <c r="D81" s="35" t="str">
        <f>IFERROR(VLOOKUP(C81,Tabela2[[Matrícula]:[Nome]],2,FALSE),"Matrícula não encontrada")</f>
        <v>KESIA RAFAELA DA SILVA VILELA</v>
      </c>
      <c r="E81" s="36" t="s">
        <v>155</v>
      </c>
      <c r="F81" s="30">
        <v>1</v>
      </c>
      <c r="G81" s="34" t="str">
        <f t="shared" si="1"/>
        <v>Jun</v>
      </c>
      <c r="H81" s="34">
        <f>IF(Tabela1[[#This Row],[Data]]="","",DAY(Tabela1[[#This Row],[Data]]))</f>
        <v>17</v>
      </c>
      <c r="I81" s="36">
        <f>IF(Tabela1[[#This Row],[Data]]="","",YEAR(Tabela1[[#This Row],[Data]]))</f>
        <v>2025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6"/>
    </row>
    <row r="82" spans="1:48" s="3" customFormat="1" ht="15.75" x14ac:dyDescent="0.25">
      <c r="A82" s="7"/>
      <c r="B82" s="33">
        <v>45825</v>
      </c>
      <c r="C82" s="34">
        <v>23</v>
      </c>
      <c r="D82" s="35" t="str">
        <f>IFERROR(VLOOKUP(C82,Tabela2[[Matrícula]:[Nome]],2,FALSE),"Matrícula não encontrada")</f>
        <v>GUSTAVO DE JESUS SANTOS</v>
      </c>
      <c r="E82" s="36" t="s">
        <v>155</v>
      </c>
      <c r="F82" s="30">
        <v>1</v>
      </c>
      <c r="G82" s="34" t="str">
        <f t="shared" si="1"/>
        <v>Jun</v>
      </c>
      <c r="H82" s="34">
        <f>IF(Tabela1[[#This Row],[Data]]="","",DAY(Tabela1[[#This Row],[Data]]))</f>
        <v>17</v>
      </c>
      <c r="I82" s="36">
        <f>IF(Tabela1[[#This Row],[Data]]="","",YEAR(Tabela1[[#This Row],[Data]]))</f>
        <v>2025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6"/>
    </row>
    <row r="83" spans="1:48" s="3" customFormat="1" ht="15.75" x14ac:dyDescent="0.25">
      <c r="A83" s="7"/>
      <c r="B83" s="33">
        <v>45825</v>
      </c>
      <c r="C83" s="34">
        <v>12</v>
      </c>
      <c r="D83" s="35" t="str">
        <f>IFERROR(VLOOKUP(C83,Tabela2[[Matrícula]:[Nome]],2,FALSE),"Matrícula não encontrada")</f>
        <v>EDUARDO FARIAS MENDES</v>
      </c>
      <c r="E83" s="36" t="s">
        <v>156</v>
      </c>
      <c r="F83" s="30">
        <v>1</v>
      </c>
      <c r="G83" s="34" t="str">
        <f t="shared" si="1"/>
        <v>Jun</v>
      </c>
      <c r="H83" s="34">
        <f>IF(Tabela1[[#This Row],[Data]]="","",DAY(Tabela1[[#This Row],[Data]]))</f>
        <v>17</v>
      </c>
      <c r="I83" s="36">
        <f>IF(Tabela1[[#This Row],[Data]]="","",YEAR(Tabela1[[#This Row],[Data]]))</f>
        <v>2025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6"/>
    </row>
    <row r="84" spans="1:48" s="3" customFormat="1" ht="15.75" x14ac:dyDescent="0.25">
      <c r="A84" s="7"/>
      <c r="B84" s="33">
        <v>45825</v>
      </c>
      <c r="C84" s="34">
        <v>49</v>
      </c>
      <c r="D84" s="35" t="str">
        <f>IFERROR(VLOOKUP(C84,Tabela2[[Matrícula]:[Nome]],2,FALSE),"Matrícula não encontrada")</f>
        <v xml:space="preserve">PEDRO LUCAS RIBEIRO ARTHIAGAS </v>
      </c>
      <c r="E84" s="36" t="s">
        <v>156</v>
      </c>
      <c r="F84" s="30">
        <v>1</v>
      </c>
      <c r="G84" s="34" t="str">
        <f t="shared" si="1"/>
        <v>Jun</v>
      </c>
      <c r="H84" s="34">
        <f>IF(Tabela1[[#This Row],[Data]]="","",DAY(Tabela1[[#This Row],[Data]]))</f>
        <v>17</v>
      </c>
      <c r="I84" s="36">
        <f>IF(Tabela1[[#This Row],[Data]]="","",YEAR(Tabela1[[#This Row],[Data]]))</f>
        <v>2025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6"/>
    </row>
    <row r="85" spans="1:48" s="3" customFormat="1" ht="15.75" x14ac:dyDescent="0.25">
      <c r="A85" s="7"/>
      <c r="B85" s="33">
        <v>45825</v>
      </c>
      <c r="C85" s="34">
        <v>21</v>
      </c>
      <c r="D85" s="35" t="str">
        <f>IFERROR(VLOOKUP(C85,Tabela2[[Matrícula]:[Nome]],2,FALSE),"Matrícula não encontrada")</f>
        <v>GISELE PEREIRA DA SILVA</v>
      </c>
      <c r="E85" s="36" t="s">
        <v>149</v>
      </c>
      <c r="F85" s="30">
        <v>1</v>
      </c>
      <c r="G85" s="34" t="str">
        <f t="shared" si="1"/>
        <v>Jun</v>
      </c>
      <c r="H85" s="34">
        <f>IF(Tabela1[[#This Row],[Data]]="","",DAY(Tabela1[[#This Row],[Data]]))</f>
        <v>17</v>
      </c>
      <c r="I85" s="36">
        <f>IF(Tabela1[[#This Row],[Data]]="","",YEAR(Tabela1[[#This Row],[Data]]))</f>
        <v>2025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6"/>
    </row>
    <row r="86" spans="1:48" s="3" customFormat="1" ht="15.75" x14ac:dyDescent="0.25">
      <c r="A86" s="7"/>
      <c r="B86" s="33">
        <v>45825</v>
      </c>
      <c r="C86" s="34">
        <v>47</v>
      </c>
      <c r="D86" s="35" t="str">
        <f>IFERROR(VLOOKUP(C86,Tabela2[[Matrícula]:[Nome]],2,FALSE),"Matrícula não encontrada")</f>
        <v>MATHEUS FORTUNATO REIS</v>
      </c>
      <c r="E86" s="36" t="s">
        <v>155</v>
      </c>
      <c r="F86" s="30">
        <v>1</v>
      </c>
      <c r="G86" s="34" t="str">
        <f t="shared" si="1"/>
        <v>Jun</v>
      </c>
      <c r="H86" s="34">
        <f>IF(Tabela1[[#This Row],[Data]]="","",DAY(Tabela1[[#This Row],[Data]]))</f>
        <v>17</v>
      </c>
      <c r="I86" s="36">
        <f>IF(Tabela1[[#This Row],[Data]]="","",YEAR(Tabela1[[#This Row],[Data]]))</f>
        <v>2025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6"/>
    </row>
    <row r="87" spans="1:48" s="3" customFormat="1" ht="15.75" x14ac:dyDescent="0.25">
      <c r="A87" s="7"/>
      <c r="B87" s="33">
        <v>45825</v>
      </c>
      <c r="C87" s="34">
        <v>58</v>
      </c>
      <c r="D87" s="35" t="str">
        <f>IFERROR(VLOOKUP(C87,Tabela2[[Matrícula]:[Nome]],2,FALSE),"Matrícula não encontrada")</f>
        <v>WILLIAMS CAMARGO DO PRADO</v>
      </c>
      <c r="E87" s="36" t="s">
        <v>155</v>
      </c>
      <c r="F87" s="30">
        <v>1</v>
      </c>
      <c r="G87" s="34" t="str">
        <f t="shared" si="1"/>
        <v>Jun</v>
      </c>
      <c r="H87" s="34">
        <f>IF(Tabela1[[#This Row],[Data]]="","",DAY(Tabela1[[#This Row],[Data]]))</f>
        <v>17</v>
      </c>
      <c r="I87" s="36">
        <f>IF(Tabela1[[#This Row],[Data]]="","",YEAR(Tabela1[[#This Row],[Data]]))</f>
        <v>2025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6"/>
    </row>
    <row r="88" spans="1:48" s="3" customFormat="1" ht="15.75" x14ac:dyDescent="0.25">
      <c r="A88" s="7"/>
      <c r="B88" s="33">
        <v>45825</v>
      </c>
      <c r="C88" s="34">
        <v>14</v>
      </c>
      <c r="D88" s="35" t="str">
        <f>IFERROR(VLOOKUP(C88,Tabela2[[Matrícula]:[Nome]],2,FALSE),"Matrícula não encontrada")</f>
        <v>ELIADSON ARAÚJO DE SÁ</v>
      </c>
      <c r="E88" s="36" t="s">
        <v>155</v>
      </c>
      <c r="F88" s="30">
        <v>1</v>
      </c>
      <c r="G88" s="34" t="str">
        <f t="shared" si="1"/>
        <v>Jun</v>
      </c>
      <c r="H88" s="34">
        <f>IF(Tabela1[[#This Row],[Data]]="","",DAY(Tabela1[[#This Row],[Data]]))</f>
        <v>17</v>
      </c>
      <c r="I88" s="36">
        <f>IF(Tabela1[[#This Row],[Data]]="","",YEAR(Tabela1[[#This Row],[Data]]))</f>
        <v>2025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6"/>
    </row>
    <row r="89" spans="1:48" s="3" customFormat="1" ht="15.75" x14ac:dyDescent="0.25">
      <c r="A89" s="7"/>
      <c r="B89" s="33">
        <v>45825</v>
      </c>
      <c r="C89" s="34">
        <v>6</v>
      </c>
      <c r="D89" s="35" t="str">
        <f>IFERROR(VLOOKUP(C89,Tabela2[[Matrícula]:[Nome]],2,FALSE),"Matrícula não encontrada")</f>
        <v>CAMILA DA SILVA FERZE</v>
      </c>
      <c r="E89" s="36" t="s">
        <v>154</v>
      </c>
      <c r="F89" s="30">
        <v>1</v>
      </c>
      <c r="G89" s="34" t="str">
        <f t="shared" si="1"/>
        <v>Jun</v>
      </c>
      <c r="H89" s="34">
        <f>IF(Tabela1[[#This Row],[Data]]="","",DAY(Tabela1[[#This Row],[Data]]))</f>
        <v>17</v>
      </c>
      <c r="I89" s="36">
        <f>IF(Tabela1[[#This Row],[Data]]="","",YEAR(Tabela1[[#This Row],[Data]]))</f>
        <v>2025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6"/>
    </row>
    <row r="90" spans="1:48" s="3" customFormat="1" ht="15.75" x14ac:dyDescent="0.25">
      <c r="A90" s="7"/>
      <c r="B90" s="33">
        <v>45825</v>
      </c>
      <c r="C90" s="34">
        <v>20</v>
      </c>
      <c r="D90" s="35" t="str">
        <f>IFERROR(VLOOKUP(C90,Tabela2[[Matrícula]:[Nome]],2,FALSE),"Matrícula não encontrada")</f>
        <v>FRANCISCA VIEIRA DE LIMA</v>
      </c>
      <c r="E90" s="36" t="s">
        <v>148</v>
      </c>
      <c r="F90" s="30">
        <v>1</v>
      </c>
      <c r="G90" s="34" t="str">
        <f t="shared" si="1"/>
        <v>Jun</v>
      </c>
      <c r="H90" s="34">
        <f>IF(Tabela1[[#This Row],[Data]]="","",DAY(Tabela1[[#This Row],[Data]]))</f>
        <v>17</v>
      </c>
      <c r="I90" s="36">
        <f>IF(Tabela1[[#This Row],[Data]]="","",YEAR(Tabela1[[#This Row],[Data]]))</f>
        <v>2025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6"/>
    </row>
    <row r="91" spans="1:48" s="3" customFormat="1" ht="15.75" x14ac:dyDescent="0.25">
      <c r="A91" s="7"/>
      <c r="B91" s="33">
        <v>45825</v>
      </c>
      <c r="C91" s="34">
        <v>14</v>
      </c>
      <c r="D91" s="35" t="str">
        <f>IFERROR(VLOOKUP(C91,Tabela2[[Matrícula]:[Nome]],2,FALSE),"Matrícula não encontrada")</f>
        <v>ELIADSON ARAÚJO DE SÁ</v>
      </c>
      <c r="E91" s="36" t="s">
        <v>148</v>
      </c>
      <c r="F91" s="30">
        <v>1</v>
      </c>
      <c r="G91" s="34" t="str">
        <f t="shared" si="1"/>
        <v>Jun</v>
      </c>
      <c r="H91" s="34">
        <f>IF(Tabela1[[#This Row],[Data]]="","",DAY(Tabela1[[#This Row],[Data]]))</f>
        <v>17</v>
      </c>
      <c r="I91" s="36">
        <f>IF(Tabela1[[#This Row],[Data]]="","",YEAR(Tabela1[[#This Row],[Data]]))</f>
        <v>2025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6"/>
    </row>
    <row r="92" spans="1:48" s="3" customFormat="1" ht="15.75" x14ac:dyDescent="0.25">
      <c r="A92" s="7"/>
      <c r="B92" s="33">
        <v>45825</v>
      </c>
      <c r="C92" s="34">
        <v>2</v>
      </c>
      <c r="D92" s="35" t="str">
        <f>IFERROR(VLOOKUP(C92,Tabela2[[Matrícula]:[Nome]],2,FALSE),"Matrícula não encontrada")</f>
        <v>ANDRÉ AGUILAR RIBEIRO</v>
      </c>
      <c r="E92" s="36" t="s">
        <v>155</v>
      </c>
      <c r="F92" s="30">
        <v>1</v>
      </c>
      <c r="G92" s="34" t="str">
        <f t="shared" si="1"/>
        <v>Jun</v>
      </c>
      <c r="H92" s="34">
        <f>IF(Tabela1[[#This Row],[Data]]="","",DAY(Tabela1[[#This Row],[Data]]))</f>
        <v>17</v>
      </c>
      <c r="I92" s="36">
        <f>IF(Tabela1[[#This Row],[Data]]="","",YEAR(Tabela1[[#This Row],[Data]]))</f>
        <v>2025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6"/>
    </row>
    <row r="93" spans="1:48" s="3" customFormat="1" ht="15.75" x14ac:dyDescent="0.25">
      <c r="A93" s="7"/>
      <c r="B93" s="33">
        <v>45826</v>
      </c>
      <c r="C93" s="34">
        <v>42</v>
      </c>
      <c r="D93" s="35" t="str">
        <f>IFERROR(VLOOKUP(C93,Tabela2[[Matrícula]:[Nome]],2,FALSE),"Matrícula não encontrada")</f>
        <v>MARCIO GUILHERME BUENO DE MELO</v>
      </c>
      <c r="E93" s="36" t="s">
        <v>155</v>
      </c>
      <c r="F93" s="30">
        <v>1</v>
      </c>
      <c r="G93" s="34" t="str">
        <f t="shared" si="1"/>
        <v>Jun</v>
      </c>
      <c r="H93" s="34">
        <f>IF(Tabela1[[#This Row],[Data]]="","",DAY(Tabela1[[#This Row],[Data]]))</f>
        <v>18</v>
      </c>
      <c r="I93" s="36">
        <f>IF(Tabela1[[#This Row],[Data]]="","",YEAR(Tabela1[[#This Row],[Data]]))</f>
        <v>2025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6"/>
    </row>
    <row r="94" spans="1:48" s="3" customFormat="1" ht="15.75" x14ac:dyDescent="0.25">
      <c r="A94" s="7"/>
      <c r="B94" s="33">
        <v>45826</v>
      </c>
      <c r="C94" s="34">
        <v>51</v>
      </c>
      <c r="D94" s="35" t="str">
        <f>IFERROR(VLOOKUP(C94,Tabela2[[Matrícula]:[Nome]],2,FALSE),"Matrícula não encontrada")</f>
        <v>RENAN COLONI MARTINS</v>
      </c>
      <c r="E94" s="36" t="s">
        <v>155</v>
      </c>
      <c r="F94" s="30">
        <v>1</v>
      </c>
      <c r="G94" s="34" t="str">
        <f t="shared" si="1"/>
        <v>Jun</v>
      </c>
      <c r="H94" s="34">
        <f>IF(Tabela1[[#This Row],[Data]]="","",DAY(Tabela1[[#This Row],[Data]]))</f>
        <v>18</v>
      </c>
      <c r="I94" s="36">
        <f>IF(Tabela1[[#This Row],[Data]]="","",YEAR(Tabela1[[#This Row],[Data]]))</f>
        <v>2025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6"/>
    </row>
    <row r="95" spans="1:48" s="3" customFormat="1" ht="15.75" x14ac:dyDescent="0.25">
      <c r="A95" s="7"/>
      <c r="B95" s="33">
        <v>45826</v>
      </c>
      <c r="C95" s="34">
        <v>23</v>
      </c>
      <c r="D95" s="35" t="str">
        <f>IFERROR(VLOOKUP(C95,Tabela2[[Matrícula]:[Nome]],2,FALSE),"Matrícula não encontrada")</f>
        <v>GUSTAVO DE JESUS SANTOS</v>
      </c>
      <c r="E95" s="36" t="s">
        <v>155</v>
      </c>
      <c r="F95" s="30">
        <v>1</v>
      </c>
      <c r="G95" s="34" t="str">
        <f t="shared" si="1"/>
        <v>Jun</v>
      </c>
      <c r="H95" s="34">
        <f>IF(Tabela1[[#This Row],[Data]]="","",DAY(Tabela1[[#This Row],[Data]]))</f>
        <v>18</v>
      </c>
      <c r="I95" s="36">
        <f>IF(Tabela1[[#This Row],[Data]]="","",YEAR(Tabela1[[#This Row],[Data]]))</f>
        <v>2025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6"/>
    </row>
    <row r="96" spans="1:48" s="3" customFormat="1" ht="15.75" x14ac:dyDescent="0.25">
      <c r="A96" s="7"/>
      <c r="B96" s="33">
        <v>45826</v>
      </c>
      <c r="C96" s="34">
        <v>29</v>
      </c>
      <c r="D96" s="35" t="str">
        <f>IFERROR(VLOOKUP(C96,Tabela2[[Matrícula]:[Nome]],2,FALSE),"Matrícula não encontrada")</f>
        <v>JOÃO VICTOR MALAGOLLI COSTA</v>
      </c>
      <c r="E96" s="36" t="s">
        <v>155</v>
      </c>
      <c r="F96" s="30">
        <v>1</v>
      </c>
      <c r="G96" s="34" t="str">
        <f t="shared" si="1"/>
        <v>Jun</v>
      </c>
      <c r="H96" s="34">
        <f>IF(Tabela1[[#This Row],[Data]]="","",DAY(Tabela1[[#This Row],[Data]]))</f>
        <v>18</v>
      </c>
      <c r="I96" s="36">
        <f>IF(Tabela1[[#This Row],[Data]]="","",YEAR(Tabela1[[#This Row],[Data]]))</f>
        <v>2025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6"/>
    </row>
    <row r="97" spans="1:48" s="3" customFormat="1" ht="15.75" x14ac:dyDescent="0.25">
      <c r="A97" s="7"/>
      <c r="B97" s="33">
        <v>45826</v>
      </c>
      <c r="C97" s="34">
        <v>60</v>
      </c>
      <c r="D97" s="35" t="str">
        <f>IFERROR(VLOOKUP(C97,Tabela2[[Matrícula]:[Nome]],2,FALSE),"Matrícula não encontrada")</f>
        <v>CLEITON</v>
      </c>
      <c r="E97" s="36" t="s">
        <v>155</v>
      </c>
      <c r="F97" s="30">
        <v>1</v>
      </c>
      <c r="G97" s="34" t="str">
        <f t="shared" si="1"/>
        <v>Jun</v>
      </c>
      <c r="H97" s="34">
        <f>IF(Tabela1[[#This Row],[Data]]="","",DAY(Tabela1[[#This Row],[Data]]))</f>
        <v>18</v>
      </c>
      <c r="I97" s="36">
        <f>IF(Tabela1[[#This Row],[Data]]="","",YEAR(Tabela1[[#This Row],[Data]]))</f>
        <v>2025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6"/>
    </row>
    <row r="98" spans="1:48" s="3" customFormat="1" ht="15.75" x14ac:dyDescent="0.25">
      <c r="A98" s="7"/>
      <c r="B98" s="33">
        <v>45826</v>
      </c>
      <c r="C98" s="34">
        <v>42</v>
      </c>
      <c r="D98" s="35" t="str">
        <f>IFERROR(VLOOKUP(C98,Tabela2[[Matrícula]:[Nome]],2,FALSE),"Matrícula não encontrada")</f>
        <v>MARCIO GUILHERME BUENO DE MELO</v>
      </c>
      <c r="E98" s="36" t="s">
        <v>154</v>
      </c>
      <c r="F98" s="30">
        <v>1</v>
      </c>
      <c r="G98" s="34" t="str">
        <f t="shared" si="1"/>
        <v>Jun</v>
      </c>
      <c r="H98" s="34">
        <f>IF(Tabela1[[#This Row],[Data]]="","",DAY(Tabela1[[#This Row],[Data]]))</f>
        <v>18</v>
      </c>
      <c r="I98" s="36">
        <f>IF(Tabela1[[#This Row],[Data]]="","",YEAR(Tabela1[[#This Row],[Data]]))</f>
        <v>2025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6"/>
    </row>
    <row r="99" spans="1:48" s="3" customFormat="1" ht="15.75" x14ac:dyDescent="0.25">
      <c r="A99" s="7"/>
      <c r="B99" s="33">
        <v>45826</v>
      </c>
      <c r="C99" s="34">
        <v>23</v>
      </c>
      <c r="D99" s="35" t="str">
        <f>IFERROR(VLOOKUP(C99,Tabela2[[Matrícula]:[Nome]],2,FALSE),"Matrícula não encontrada")</f>
        <v>GUSTAVO DE JESUS SANTOS</v>
      </c>
      <c r="E99" s="36" t="s">
        <v>154</v>
      </c>
      <c r="F99" s="30">
        <v>1</v>
      </c>
      <c r="G99" s="34" t="str">
        <f t="shared" si="1"/>
        <v>Jun</v>
      </c>
      <c r="H99" s="34">
        <f>IF(Tabela1[[#This Row],[Data]]="","",DAY(Tabela1[[#This Row],[Data]]))</f>
        <v>18</v>
      </c>
      <c r="I99" s="36">
        <f>IF(Tabela1[[#This Row],[Data]]="","",YEAR(Tabela1[[#This Row],[Data]]))</f>
        <v>2025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6"/>
    </row>
    <row r="100" spans="1:48" s="3" customFormat="1" ht="15.75" x14ac:dyDescent="0.25">
      <c r="A100" s="7"/>
      <c r="B100" s="33">
        <v>45826</v>
      </c>
      <c r="C100" s="34">
        <v>39</v>
      </c>
      <c r="D100" s="35" t="str">
        <f>IFERROR(VLOOKUP(C100,Tabela2[[Matrícula]:[Nome]],2,FALSE),"Matrícula não encontrada")</f>
        <v>LUCILENE DIAS FERREIRA DE OLIVEIRA</v>
      </c>
      <c r="E100" s="36" t="s">
        <v>148</v>
      </c>
      <c r="F100" s="30">
        <v>1</v>
      </c>
      <c r="G100" s="34" t="str">
        <f t="shared" si="1"/>
        <v>Jun</v>
      </c>
      <c r="H100" s="34">
        <f>IF(Tabela1[[#This Row],[Data]]="","",DAY(Tabela1[[#This Row],[Data]]))</f>
        <v>18</v>
      </c>
      <c r="I100" s="36">
        <f>IF(Tabela1[[#This Row],[Data]]="","",YEAR(Tabela1[[#This Row],[Data]]))</f>
        <v>2025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6"/>
    </row>
    <row r="101" spans="1:48" s="3" customFormat="1" ht="15.75" x14ac:dyDescent="0.25">
      <c r="A101" s="7"/>
      <c r="B101" s="33">
        <v>45826</v>
      </c>
      <c r="C101" s="34">
        <v>39</v>
      </c>
      <c r="D101" s="35" t="str">
        <f>IFERROR(VLOOKUP(C101,Tabela2[[Matrícula]:[Nome]],2,FALSE),"Matrícula não encontrada")</f>
        <v>LUCILENE DIAS FERREIRA DE OLIVEIRA</v>
      </c>
      <c r="E101" s="36" t="s">
        <v>154</v>
      </c>
      <c r="F101" s="30">
        <v>1</v>
      </c>
      <c r="G101" s="34" t="str">
        <f t="shared" si="1"/>
        <v>Jun</v>
      </c>
      <c r="H101" s="34">
        <f>IF(Tabela1[[#This Row],[Data]]="","",DAY(Tabela1[[#This Row],[Data]]))</f>
        <v>18</v>
      </c>
      <c r="I101" s="36">
        <f>IF(Tabela1[[#This Row],[Data]]="","",YEAR(Tabela1[[#This Row],[Data]]))</f>
        <v>2025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6"/>
    </row>
    <row r="102" spans="1:48" s="3" customFormat="1" ht="15.75" x14ac:dyDescent="0.25">
      <c r="A102" s="7"/>
      <c r="B102" s="33">
        <v>45826</v>
      </c>
      <c r="C102" s="34">
        <v>40</v>
      </c>
      <c r="D102" s="35" t="str">
        <f>IFERROR(VLOOKUP(C102,Tabela2[[Matrícula]:[Nome]],2,FALSE),"Matrícula não encontrada")</f>
        <v>MANUEL FERREIRA DOS SANTOS</v>
      </c>
      <c r="E102" s="36" t="s">
        <v>154</v>
      </c>
      <c r="F102" s="30">
        <v>1</v>
      </c>
      <c r="G102" s="34" t="str">
        <f t="shared" si="1"/>
        <v>Jun</v>
      </c>
      <c r="H102" s="34">
        <f>IF(Tabela1[[#This Row],[Data]]="","",DAY(Tabela1[[#This Row],[Data]]))</f>
        <v>18</v>
      </c>
      <c r="I102" s="36">
        <f>IF(Tabela1[[#This Row],[Data]]="","",YEAR(Tabela1[[#This Row],[Data]]))</f>
        <v>2025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6"/>
    </row>
    <row r="103" spans="1:48" s="3" customFormat="1" ht="15.75" x14ac:dyDescent="0.25">
      <c r="A103" s="7"/>
      <c r="B103" s="33">
        <v>45826</v>
      </c>
      <c r="C103" s="34">
        <v>40</v>
      </c>
      <c r="D103" s="35" t="str">
        <f>IFERROR(VLOOKUP(C103,Tabela2[[Matrícula]:[Nome]],2,FALSE),"Matrícula não encontrada")</f>
        <v>MANUEL FERREIRA DOS SANTOS</v>
      </c>
      <c r="E103" s="36" t="s">
        <v>155</v>
      </c>
      <c r="F103" s="30">
        <v>1</v>
      </c>
      <c r="G103" s="34" t="str">
        <f t="shared" si="1"/>
        <v>Jun</v>
      </c>
      <c r="H103" s="34">
        <f>IF(Tabela1[[#This Row],[Data]]="","",DAY(Tabela1[[#This Row],[Data]]))</f>
        <v>18</v>
      </c>
      <c r="I103" s="36">
        <f>IF(Tabela1[[#This Row],[Data]]="","",YEAR(Tabela1[[#This Row],[Data]]))</f>
        <v>2025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6"/>
    </row>
    <row r="104" spans="1:48" s="3" customFormat="1" ht="15.75" x14ac:dyDescent="0.25">
      <c r="A104" s="7"/>
      <c r="B104" s="33">
        <v>45826</v>
      </c>
      <c r="C104" s="34">
        <v>25</v>
      </c>
      <c r="D104" s="35" t="str">
        <f>IFERROR(VLOOKUP(C104,Tabela2[[Matrícula]:[Nome]],2,FALSE),"Matrícula não encontrada")</f>
        <v>JAQUELINE LEONOR DA SILVA</v>
      </c>
      <c r="E104" s="36" t="s">
        <v>96</v>
      </c>
      <c r="F104" s="30">
        <v>1</v>
      </c>
      <c r="G104" s="34" t="str">
        <f t="shared" si="1"/>
        <v>Jun</v>
      </c>
      <c r="H104" s="34">
        <f>IF(Tabela1[[#This Row],[Data]]="","",DAY(Tabela1[[#This Row],[Data]]))</f>
        <v>18</v>
      </c>
      <c r="I104" s="36">
        <f>IF(Tabela1[[#This Row],[Data]]="","",YEAR(Tabela1[[#This Row],[Data]]))</f>
        <v>2025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6"/>
    </row>
    <row r="105" spans="1:48" s="3" customFormat="1" ht="15.75" x14ac:dyDescent="0.25">
      <c r="A105" s="7"/>
      <c r="B105" s="33">
        <v>45826</v>
      </c>
      <c r="C105" s="34">
        <v>35</v>
      </c>
      <c r="D105" s="35" t="str">
        <f>IFERROR(VLOOKUP(C105,Tabela2[[Matrícula]:[Nome]],2,FALSE),"Matrícula não encontrada")</f>
        <v>LARISSA ALMEIDA DE SOUZA</v>
      </c>
      <c r="E105" s="36" t="s">
        <v>96</v>
      </c>
      <c r="F105" s="30">
        <v>1</v>
      </c>
      <c r="G105" s="34" t="str">
        <f t="shared" si="1"/>
        <v>Jun</v>
      </c>
      <c r="H105" s="34">
        <f>IF(Tabela1[[#This Row],[Data]]="","",DAY(Tabela1[[#This Row],[Data]]))</f>
        <v>18</v>
      </c>
      <c r="I105" s="36">
        <f>IF(Tabela1[[#This Row],[Data]]="","",YEAR(Tabela1[[#This Row],[Data]]))</f>
        <v>2025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6"/>
    </row>
    <row r="106" spans="1:48" s="3" customFormat="1" ht="15.75" x14ac:dyDescent="0.25">
      <c r="A106" s="7"/>
      <c r="B106" s="33">
        <v>45826</v>
      </c>
      <c r="C106" s="34">
        <v>35</v>
      </c>
      <c r="D106" s="35" t="str">
        <f>IFERROR(VLOOKUP(C106,Tabela2[[Matrícula]:[Nome]],2,FALSE),"Matrícula não encontrada")</f>
        <v>LARISSA ALMEIDA DE SOUZA</v>
      </c>
      <c r="E106" s="36" t="s">
        <v>148</v>
      </c>
      <c r="F106" s="30">
        <v>1</v>
      </c>
      <c r="G106" s="34" t="str">
        <f t="shared" si="1"/>
        <v>Jun</v>
      </c>
      <c r="H106" s="34">
        <f>IF(Tabela1[[#This Row],[Data]]="","",DAY(Tabela1[[#This Row],[Data]]))</f>
        <v>18</v>
      </c>
      <c r="I106" s="36">
        <f>IF(Tabela1[[#This Row],[Data]]="","",YEAR(Tabela1[[#This Row],[Data]]))</f>
        <v>2025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6"/>
    </row>
    <row r="107" spans="1:48" s="3" customFormat="1" ht="15.75" x14ac:dyDescent="0.25">
      <c r="A107" s="7"/>
      <c r="B107" s="33">
        <v>45826</v>
      </c>
      <c r="C107" s="34">
        <v>17</v>
      </c>
      <c r="D107" s="35" t="str">
        <f>IFERROR(VLOOKUP(C107,Tabela2[[Matrícula]:[Nome]],2,FALSE),"Matrícula não encontrada")</f>
        <v>FELICIO DA COSTA RIBEIRO ALVES</v>
      </c>
      <c r="E107" s="36" t="s">
        <v>96</v>
      </c>
      <c r="F107" s="30">
        <v>1</v>
      </c>
      <c r="G107" s="34" t="str">
        <f t="shared" si="1"/>
        <v>Jun</v>
      </c>
      <c r="H107" s="34">
        <f>IF(Tabela1[[#This Row],[Data]]="","",DAY(Tabela1[[#This Row],[Data]]))</f>
        <v>18</v>
      </c>
      <c r="I107" s="36">
        <f>IF(Tabela1[[#This Row],[Data]]="","",YEAR(Tabela1[[#This Row],[Data]]))</f>
        <v>2025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6"/>
    </row>
    <row r="108" spans="1:48" s="3" customFormat="1" ht="15.75" x14ac:dyDescent="0.25">
      <c r="A108" s="7"/>
      <c r="B108" s="33">
        <v>45826</v>
      </c>
      <c r="C108" s="34">
        <v>14</v>
      </c>
      <c r="D108" s="35" t="str">
        <f>IFERROR(VLOOKUP(C108,Tabela2[[Matrícula]:[Nome]],2,FALSE),"Matrícula não encontrada")</f>
        <v>ELIADSON ARAÚJO DE SÁ</v>
      </c>
      <c r="E108" s="36" t="s">
        <v>96</v>
      </c>
      <c r="F108" s="30">
        <v>1</v>
      </c>
      <c r="G108" s="34" t="str">
        <f t="shared" si="1"/>
        <v>Jun</v>
      </c>
      <c r="H108" s="34">
        <f>IF(Tabela1[[#This Row],[Data]]="","",DAY(Tabela1[[#This Row],[Data]]))</f>
        <v>18</v>
      </c>
      <c r="I108" s="36">
        <f>IF(Tabela1[[#This Row],[Data]]="","",YEAR(Tabela1[[#This Row],[Data]]))</f>
        <v>2025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6"/>
    </row>
    <row r="109" spans="1:48" s="3" customFormat="1" ht="15.75" x14ac:dyDescent="0.25">
      <c r="A109" s="7"/>
      <c r="B109" s="33">
        <v>45826</v>
      </c>
      <c r="C109" s="34">
        <v>40</v>
      </c>
      <c r="D109" s="35" t="str">
        <f>IFERROR(VLOOKUP(C109,Tabela2[[Matrícula]:[Nome]],2,FALSE),"Matrícula não encontrada")</f>
        <v>MANUEL FERREIRA DOS SANTOS</v>
      </c>
      <c r="E109" s="36" t="s">
        <v>155</v>
      </c>
      <c r="F109" s="30">
        <v>1</v>
      </c>
      <c r="G109" s="34" t="str">
        <f t="shared" si="1"/>
        <v>Jun</v>
      </c>
      <c r="H109" s="34">
        <f>IF(Tabela1[[#This Row],[Data]]="","",DAY(Tabela1[[#This Row],[Data]]))</f>
        <v>18</v>
      </c>
      <c r="I109" s="36">
        <f>IF(Tabela1[[#This Row],[Data]]="","",YEAR(Tabela1[[#This Row],[Data]]))</f>
        <v>2025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6"/>
    </row>
    <row r="110" spans="1:48" s="3" customFormat="1" ht="15.75" x14ac:dyDescent="0.25">
      <c r="A110" s="7"/>
      <c r="B110" s="33">
        <v>45826</v>
      </c>
      <c r="C110" s="34">
        <v>25</v>
      </c>
      <c r="D110" s="35" t="str">
        <f>IFERROR(VLOOKUP(C110,Tabela2[[Matrícula]:[Nome]],2,FALSE),"Matrícula não encontrada")</f>
        <v>JAQUELINE LEONOR DA SILVA</v>
      </c>
      <c r="E110" s="36" t="s">
        <v>154</v>
      </c>
      <c r="F110" s="30">
        <v>1</v>
      </c>
      <c r="G110" s="34" t="str">
        <f t="shared" si="1"/>
        <v>Jun</v>
      </c>
      <c r="H110" s="34">
        <f>IF(Tabela1[[#This Row],[Data]]="","",DAY(Tabela1[[#This Row],[Data]]))</f>
        <v>18</v>
      </c>
      <c r="I110" s="36">
        <f>IF(Tabela1[[#This Row],[Data]]="","",YEAR(Tabela1[[#This Row],[Data]]))</f>
        <v>2025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6"/>
    </row>
    <row r="111" spans="1:48" s="3" customFormat="1" ht="15.75" x14ac:dyDescent="0.25">
      <c r="A111" s="7"/>
      <c r="B111" s="33">
        <v>45827</v>
      </c>
      <c r="C111" s="34">
        <v>49</v>
      </c>
      <c r="D111" s="35" t="str">
        <f>IFERROR(VLOOKUP(C111,Tabela2[[Matrícula]:[Nome]],2,FALSE),"Matrícula não encontrada")</f>
        <v xml:space="preserve">PEDRO LUCAS RIBEIRO ARTHIAGAS </v>
      </c>
      <c r="E111" s="36" t="s">
        <v>156</v>
      </c>
      <c r="F111" s="30">
        <v>1</v>
      </c>
      <c r="G111" s="34" t="str">
        <f t="shared" si="1"/>
        <v>Jun</v>
      </c>
      <c r="H111" s="34">
        <f>IF(Tabela1[[#This Row],[Data]]="","",DAY(Tabela1[[#This Row],[Data]]))</f>
        <v>19</v>
      </c>
      <c r="I111" s="36">
        <f>IF(Tabela1[[#This Row],[Data]]="","",YEAR(Tabela1[[#This Row],[Data]]))</f>
        <v>2025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6"/>
    </row>
    <row r="112" spans="1:48" s="3" customFormat="1" ht="15.75" x14ac:dyDescent="0.25">
      <c r="A112" s="7"/>
      <c r="B112" s="33">
        <v>45827</v>
      </c>
      <c r="C112" s="34">
        <v>49</v>
      </c>
      <c r="D112" s="35" t="str">
        <f>IFERROR(VLOOKUP(C112,Tabela2[[Matrícula]:[Nome]],2,FALSE),"Matrícula não encontrada")</f>
        <v xml:space="preserve">PEDRO LUCAS RIBEIRO ARTHIAGAS </v>
      </c>
      <c r="E112" s="36" t="s">
        <v>154</v>
      </c>
      <c r="F112" s="30">
        <v>1</v>
      </c>
      <c r="G112" s="34" t="str">
        <f t="shared" si="1"/>
        <v>Jun</v>
      </c>
      <c r="H112" s="34">
        <f>IF(Tabela1[[#This Row],[Data]]="","",DAY(Tabela1[[#This Row],[Data]]))</f>
        <v>19</v>
      </c>
      <c r="I112" s="36">
        <f>IF(Tabela1[[#This Row],[Data]]="","",YEAR(Tabela1[[#This Row],[Data]]))</f>
        <v>2025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6"/>
    </row>
    <row r="113" spans="1:48" s="3" customFormat="1" ht="15.75" x14ac:dyDescent="0.25">
      <c r="A113" s="7"/>
      <c r="B113" s="33">
        <v>45827</v>
      </c>
      <c r="C113" s="34">
        <v>29</v>
      </c>
      <c r="D113" s="35" t="str">
        <f>IFERROR(VLOOKUP(C113,Tabela2[[Matrícula]:[Nome]],2,FALSE),"Matrícula não encontrada")</f>
        <v>JOÃO VICTOR MALAGOLLI COSTA</v>
      </c>
      <c r="E113" s="36" t="s">
        <v>154</v>
      </c>
      <c r="F113" s="30">
        <v>1</v>
      </c>
      <c r="G113" s="34" t="str">
        <f t="shared" si="1"/>
        <v>Jun</v>
      </c>
      <c r="H113" s="34">
        <f>IF(Tabela1[[#This Row],[Data]]="","",DAY(Tabela1[[#This Row],[Data]]))</f>
        <v>19</v>
      </c>
      <c r="I113" s="36">
        <f>IF(Tabela1[[#This Row],[Data]]="","",YEAR(Tabela1[[#This Row],[Data]]))</f>
        <v>2025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6"/>
    </row>
    <row r="114" spans="1:48" s="3" customFormat="1" ht="15.75" x14ac:dyDescent="0.25">
      <c r="A114" s="7"/>
      <c r="B114" s="33">
        <v>45827</v>
      </c>
      <c r="C114" s="34">
        <v>60</v>
      </c>
      <c r="D114" s="35" t="str">
        <f>IFERROR(VLOOKUP(C114,Tabela2[[Matrícula]:[Nome]],2,FALSE),"Matrícula não encontrada")</f>
        <v>CLEITON</v>
      </c>
      <c r="E114" s="36" t="s">
        <v>154</v>
      </c>
      <c r="F114" s="30">
        <v>1</v>
      </c>
      <c r="G114" s="34" t="str">
        <f t="shared" si="1"/>
        <v>Jun</v>
      </c>
      <c r="H114" s="34">
        <f>IF(Tabela1[[#This Row],[Data]]="","",DAY(Tabela1[[#This Row],[Data]]))</f>
        <v>19</v>
      </c>
      <c r="I114" s="36">
        <f>IF(Tabela1[[#This Row],[Data]]="","",YEAR(Tabela1[[#This Row],[Data]]))</f>
        <v>2025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6"/>
    </row>
    <row r="115" spans="1:48" s="3" customFormat="1" ht="15.75" x14ac:dyDescent="0.25">
      <c r="A115" s="7"/>
      <c r="B115" s="33">
        <v>45827</v>
      </c>
      <c r="C115" s="34">
        <v>42</v>
      </c>
      <c r="D115" s="35" t="str">
        <f>IFERROR(VLOOKUP(C115,Tabela2[[Matrícula]:[Nome]],2,FALSE),"Matrícula não encontrada")</f>
        <v>MARCIO GUILHERME BUENO DE MELO</v>
      </c>
      <c r="E115" s="36" t="s">
        <v>154</v>
      </c>
      <c r="F115" s="30">
        <v>1</v>
      </c>
      <c r="G115" s="34" t="str">
        <f t="shared" si="1"/>
        <v>Jun</v>
      </c>
      <c r="H115" s="34">
        <f>IF(Tabela1[[#This Row],[Data]]="","",DAY(Tabela1[[#This Row],[Data]]))</f>
        <v>19</v>
      </c>
      <c r="I115" s="36">
        <f>IF(Tabela1[[#This Row],[Data]]="","",YEAR(Tabela1[[#This Row],[Data]]))</f>
        <v>2025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6"/>
    </row>
    <row r="116" spans="1:48" s="3" customFormat="1" ht="15.75" x14ac:dyDescent="0.25">
      <c r="A116" s="7"/>
      <c r="B116" s="33">
        <v>45827</v>
      </c>
      <c r="C116" s="34">
        <v>42</v>
      </c>
      <c r="D116" s="35" t="str">
        <f>IFERROR(VLOOKUP(C116,Tabela2[[Matrícula]:[Nome]],2,FALSE),"Matrícula não encontrada")</f>
        <v>MARCIO GUILHERME BUENO DE MELO</v>
      </c>
      <c r="E116" s="36" t="s">
        <v>96</v>
      </c>
      <c r="F116" s="30">
        <v>1</v>
      </c>
      <c r="G116" s="34" t="str">
        <f t="shared" si="1"/>
        <v>Jun</v>
      </c>
      <c r="H116" s="34">
        <f>IF(Tabela1[[#This Row],[Data]]="","",DAY(Tabela1[[#This Row],[Data]]))</f>
        <v>19</v>
      </c>
      <c r="I116" s="36">
        <f>IF(Tabela1[[#This Row],[Data]]="","",YEAR(Tabela1[[#This Row],[Data]]))</f>
        <v>2025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6"/>
    </row>
    <row r="117" spans="1:48" s="3" customFormat="1" ht="15.75" x14ac:dyDescent="0.25">
      <c r="A117" s="7"/>
      <c r="B117" s="33">
        <v>45827</v>
      </c>
      <c r="C117" s="34">
        <v>42</v>
      </c>
      <c r="D117" s="35" t="str">
        <f>IFERROR(VLOOKUP(C117,Tabela2[[Matrícula]:[Nome]],2,FALSE),"Matrícula não encontrada")</f>
        <v>MARCIO GUILHERME BUENO DE MELO</v>
      </c>
      <c r="E117" s="36" t="s">
        <v>155</v>
      </c>
      <c r="F117" s="30">
        <v>1</v>
      </c>
      <c r="G117" s="34" t="str">
        <f t="shared" si="1"/>
        <v>Jun</v>
      </c>
      <c r="H117" s="34">
        <f>IF(Tabela1[[#This Row],[Data]]="","",DAY(Tabela1[[#This Row],[Data]]))</f>
        <v>19</v>
      </c>
      <c r="I117" s="36">
        <f>IF(Tabela1[[#This Row],[Data]]="","",YEAR(Tabela1[[#This Row],[Data]]))</f>
        <v>2025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6"/>
    </row>
    <row r="118" spans="1:48" s="3" customFormat="1" ht="15.75" x14ac:dyDescent="0.25">
      <c r="A118" s="7"/>
      <c r="B118" s="33">
        <v>45827</v>
      </c>
      <c r="C118" s="34">
        <v>4</v>
      </c>
      <c r="D118" s="35" t="str">
        <f>IFERROR(VLOOKUP(C118,Tabela2[[Matrícula]:[Nome]],2,FALSE),"Matrícula não encontrada")</f>
        <v>ARON TADEU NASCIMENTO DE VITRO</v>
      </c>
      <c r="E118" s="36" t="s">
        <v>154</v>
      </c>
      <c r="F118" s="30">
        <v>1</v>
      </c>
      <c r="G118" s="34" t="str">
        <f t="shared" si="1"/>
        <v>Jun</v>
      </c>
      <c r="H118" s="34">
        <f>IF(Tabela1[[#This Row],[Data]]="","",DAY(Tabela1[[#This Row],[Data]]))</f>
        <v>19</v>
      </c>
      <c r="I118" s="36">
        <f>IF(Tabela1[[#This Row],[Data]]="","",YEAR(Tabela1[[#This Row],[Data]]))</f>
        <v>2025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6"/>
    </row>
    <row r="119" spans="1:48" s="3" customFormat="1" ht="15.75" x14ac:dyDescent="0.25">
      <c r="A119" s="7"/>
      <c r="B119" s="33">
        <v>45827</v>
      </c>
      <c r="C119" s="34">
        <v>34</v>
      </c>
      <c r="D119" s="35" t="str">
        <f>IFERROR(VLOOKUP(C119,Tabela2[[Matrícula]:[Nome]],2,FALSE),"Matrícula não encontrada")</f>
        <v>KESIA RAFAELA DA SILVA VILELA</v>
      </c>
      <c r="E119" s="36" t="s">
        <v>154</v>
      </c>
      <c r="F119" s="30">
        <v>1</v>
      </c>
      <c r="G119" s="34" t="str">
        <f t="shared" si="1"/>
        <v>Jun</v>
      </c>
      <c r="H119" s="34">
        <f>IF(Tabela1[[#This Row],[Data]]="","",DAY(Tabela1[[#This Row],[Data]]))</f>
        <v>19</v>
      </c>
      <c r="I119" s="36">
        <f>IF(Tabela1[[#This Row],[Data]]="","",YEAR(Tabela1[[#This Row],[Data]]))</f>
        <v>2025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6"/>
    </row>
    <row r="120" spans="1:48" s="3" customFormat="1" ht="15.75" x14ac:dyDescent="0.25">
      <c r="A120" s="7"/>
      <c r="B120" s="33">
        <v>45827</v>
      </c>
      <c r="C120" s="34">
        <v>34</v>
      </c>
      <c r="D120" s="35" t="str">
        <f>IFERROR(VLOOKUP(C120,Tabela2[[Matrícula]:[Nome]],2,FALSE),"Matrícula não encontrada")</f>
        <v>KESIA RAFAELA DA SILVA VILELA</v>
      </c>
      <c r="E120" s="36" t="s">
        <v>156</v>
      </c>
      <c r="F120" s="30">
        <v>1</v>
      </c>
      <c r="G120" s="34" t="str">
        <f t="shared" si="1"/>
        <v>Jun</v>
      </c>
      <c r="H120" s="34">
        <f>IF(Tabela1[[#This Row],[Data]]="","",DAY(Tabela1[[#This Row],[Data]]))</f>
        <v>19</v>
      </c>
      <c r="I120" s="36">
        <f>IF(Tabela1[[#This Row],[Data]]="","",YEAR(Tabela1[[#This Row],[Data]]))</f>
        <v>2025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6"/>
    </row>
    <row r="121" spans="1:48" s="3" customFormat="1" ht="15.75" x14ac:dyDescent="0.25">
      <c r="A121" s="7"/>
      <c r="B121" s="33">
        <v>45827</v>
      </c>
      <c r="C121" s="34">
        <v>23</v>
      </c>
      <c r="D121" s="35" t="str">
        <f>IFERROR(VLOOKUP(C121,Tabela2[[Matrícula]:[Nome]],2,FALSE),"Matrícula não encontrada")</f>
        <v>GUSTAVO DE JESUS SANTOS</v>
      </c>
      <c r="E121" s="36" t="s">
        <v>154</v>
      </c>
      <c r="F121" s="30">
        <v>1</v>
      </c>
      <c r="G121" s="34" t="str">
        <f t="shared" si="1"/>
        <v>Jun</v>
      </c>
      <c r="H121" s="34">
        <f>IF(Tabela1[[#This Row],[Data]]="","",DAY(Tabela1[[#This Row],[Data]]))</f>
        <v>19</v>
      </c>
      <c r="I121" s="36">
        <f>IF(Tabela1[[#This Row],[Data]]="","",YEAR(Tabela1[[#This Row],[Data]]))</f>
        <v>2025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6"/>
    </row>
    <row r="122" spans="1:48" s="3" customFormat="1" ht="15.75" x14ac:dyDescent="0.25">
      <c r="A122" s="7"/>
      <c r="B122" s="33">
        <v>45827</v>
      </c>
      <c r="C122" s="34">
        <v>61</v>
      </c>
      <c r="D122" s="35" t="str">
        <f>IFERROR(VLOOKUP(C122,Tabela2[[Matrícula]:[Nome]],2,FALSE),"Matrícula não encontrada")</f>
        <v xml:space="preserve">ALESSANDRA </v>
      </c>
      <c r="E122" s="36" t="s">
        <v>148</v>
      </c>
      <c r="F122" s="30">
        <v>1</v>
      </c>
      <c r="G122" s="34" t="str">
        <f t="shared" si="1"/>
        <v>Jun</v>
      </c>
      <c r="H122" s="34">
        <f>IF(Tabela1[[#This Row],[Data]]="","",DAY(Tabela1[[#This Row],[Data]]))</f>
        <v>19</v>
      </c>
      <c r="I122" s="36">
        <f>IF(Tabela1[[#This Row],[Data]]="","",YEAR(Tabela1[[#This Row],[Data]]))</f>
        <v>2025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6"/>
    </row>
    <row r="123" spans="1:48" s="3" customFormat="1" ht="15.75" x14ac:dyDescent="0.25">
      <c r="A123" s="7"/>
      <c r="B123" s="33">
        <v>45827</v>
      </c>
      <c r="C123" s="34">
        <v>29</v>
      </c>
      <c r="D123" s="35" t="str">
        <f>IFERROR(VLOOKUP(C123,Tabela2[[Matrícula]:[Nome]],2,FALSE),"Matrícula não encontrada")</f>
        <v>JOÃO VICTOR MALAGOLLI COSTA</v>
      </c>
      <c r="E123" s="36" t="s">
        <v>154</v>
      </c>
      <c r="F123" s="30">
        <v>1</v>
      </c>
      <c r="G123" s="34" t="str">
        <f t="shared" si="1"/>
        <v>Jun</v>
      </c>
      <c r="H123" s="34">
        <f>IF(Tabela1[[#This Row],[Data]]="","",DAY(Tabela1[[#This Row],[Data]]))</f>
        <v>19</v>
      </c>
      <c r="I123" s="36">
        <f>IF(Tabela1[[#This Row],[Data]]="","",YEAR(Tabela1[[#This Row],[Data]]))</f>
        <v>2025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6"/>
    </row>
    <row r="124" spans="1:48" s="3" customFormat="1" ht="15.75" x14ac:dyDescent="0.25">
      <c r="A124" s="7"/>
      <c r="B124" s="33">
        <v>45827</v>
      </c>
      <c r="C124" s="34">
        <v>62</v>
      </c>
      <c r="D124" s="35" t="str">
        <f>IFERROR(VLOOKUP(C124,Tabela2[[Matrícula]:[Nome]],2,FALSE),"Matrícula não encontrada")</f>
        <v>FABIO LUIS</v>
      </c>
      <c r="E124" s="36" t="s">
        <v>154</v>
      </c>
      <c r="F124" s="30">
        <v>1</v>
      </c>
      <c r="G124" s="34" t="str">
        <f t="shared" si="1"/>
        <v>Jun</v>
      </c>
      <c r="H124" s="34">
        <f>IF(Tabela1[[#This Row],[Data]]="","",DAY(Tabela1[[#This Row],[Data]]))</f>
        <v>19</v>
      </c>
      <c r="I124" s="36">
        <f>IF(Tabela1[[#This Row],[Data]]="","",YEAR(Tabela1[[#This Row],[Data]]))</f>
        <v>2025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6"/>
    </row>
    <row r="125" spans="1:48" s="3" customFormat="1" ht="15.75" x14ac:dyDescent="0.25">
      <c r="A125" s="7"/>
      <c r="B125" s="33">
        <v>45827</v>
      </c>
      <c r="C125" s="34">
        <v>4</v>
      </c>
      <c r="D125" s="35" t="str">
        <f>IFERROR(VLOOKUP(C125,Tabela2[[Matrícula]:[Nome]],2,FALSE),"Matrícula não encontrada")</f>
        <v>ARON TADEU NASCIMENTO DE VITRO</v>
      </c>
      <c r="E125" s="36" t="s">
        <v>154</v>
      </c>
      <c r="F125" s="30">
        <v>1</v>
      </c>
      <c r="G125" s="34" t="str">
        <f t="shared" si="1"/>
        <v>Jun</v>
      </c>
      <c r="H125" s="34">
        <f>IF(Tabela1[[#This Row],[Data]]="","",DAY(Tabela1[[#This Row],[Data]]))</f>
        <v>19</v>
      </c>
      <c r="I125" s="36">
        <f>IF(Tabela1[[#This Row],[Data]]="","",YEAR(Tabela1[[#This Row],[Data]]))</f>
        <v>2025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6"/>
    </row>
    <row r="126" spans="1:48" s="3" customFormat="1" ht="15.75" x14ac:dyDescent="0.25">
      <c r="A126" s="7"/>
      <c r="B126" s="33">
        <v>45827</v>
      </c>
      <c r="C126" s="34">
        <v>20</v>
      </c>
      <c r="D126" s="35" t="str">
        <f>IFERROR(VLOOKUP(C126,Tabela2[[Matrícula]:[Nome]],2,FALSE),"Matrícula não encontrada")</f>
        <v>FRANCISCA VIEIRA DE LIMA</v>
      </c>
      <c r="E126" s="36" t="s">
        <v>148</v>
      </c>
      <c r="F126" s="30">
        <v>1</v>
      </c>
      <c r="G126" s="34" t="str">
        <f t="shared" si="1"/>
        <v>Jun</v>
      </c>
      <c r="H126" s="34">
        <f>IF(Tabela1[[#This Row],[Data]]="","",DAY(Tabela1[[#This Row],[Data]]))</f>
        <v>19</v>
      </c>
      <c r="I126" s="36">
        <f>IF(Tabela1[[#This Row],[Data]]="","",YEAR(Tabela1[[#This Row],[Data]]))</f>
        <v>2025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6"/>
    </row>
    <row r="127" spans="1:48" s="3" customFormat="1" ht="15.75" x14ac:dyDescent="0.25">
      <c r="A127" s="7"/>
      <c r="B127" s="33">
        <v>45827</v>
      </c>
      <c r="C127" s="34">
        <v>14</v>
      </c>
      <c r="D127" s="35" t="str">
        <f>IFERROR(VLOOKUP(C127,Tabela2[[Matrícula]:[Nome]],2,FALSE),"Matrícula não encontrada")</f>
        <v>ELIADSON ARAÚJO DE SÁ</v>
      </c>
      <c r="E127" s="36" t="s">
        <v>155</v>
      </c>
      <c r="F127" s="30">
        <v>1</v>
      </c>
      <c r="G127" s="34" t="str">
        <f t="shared" si="1"/>
        <v>Jun</v>
      </c>
      <c r="H127" s="34">
        <f>IF(Tabela1[[#This Row],[Data]]="","",DAY(Tabela1[[#This Row],[Data]]))</f>
        <v>19</v>
      </c>
      <c r="I127" s="36">
        <f>IF(Tabela1[[#This Row],[Data]]="","",YEAR(Tabela1[[#This Row],[Data]]))</f>
        <v>2025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6"/>
    </row>
    <row r="128" spans="1:48" s="3" customFormat="1" ht="15.75" x14ac:dyDescent="0.25">
      <c r="A128" s="7"/>
      <c r="B128" s="33">
        <v>45827</v>
      </c>
      <c r="C128" s="34">
        <v>6</v>
      </c>
      <c r="D128" s="35" t="str">
        <f>IFERROR(VLOOKUP(C128,Tabela2[[Matrícula]:[Nome]],2,FALSE),"Matrícula não encontrada")</f>
        <v>CAMILA DA SILVA FERZE</v>
      </c>
      <c r="E128" s="36" t="s">
        <v>154</v>
      </c>
      <c r="F128" s="30">
        <v>1</v>
      </c>
      <c r="G128" s="34" t="str">
        <f t="shared" si="1"/>
        <v>Jun</v>
      </c>
      <c r="H128" s="34">
        <f>IF(Tabela1[[#This Row],[Data]]="","",DAY(Tabela1[[#This Row],[Data]]))</f>
        <v>19</v>
      </c>
      <c r="I128" s="36">
        <f>IF(Tabela1[[#This Row],[Data]]="","",YEAR(Tabela1[[#This Row],[Data]]))</f>
        <v>2025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6"/>
    </row>
    <row r="129" spans="1:48" s="3" customFormat="1" ht="15.75" x14ac:dyDescent="0.25">
      <c r="A129" s="7"/>
      <c r="B129" s="33">
        <v>45831</v>
      </c>
      <c r="C129" s="34">
        <v>15</v>
      </c>
      <c r="D129" s="35" t="str">
        <f>IFERROR(VLOOKUP(C129,Tabela2[[Matrícula]:[Nome]],2,FALSE),"Matrícula não encontrada")</f>
        <v>ELISETE DA SILVA SIMÕES</v>
      </c>
      <c r="E129" s="36" t="s">
        <v>149</v>
      </c>
      <c r="F129" s="30">
        <v>1</v>
      </c>
      <c r="G129" s="34" t="str">
        <f t="shared" si="1"/>
        <v>Jun</v>
      </c>
      <c r="H129" s="34">
        <f>IF(Tabela1[[#This Row],[Data]]="","",DAY(Tabela1[[#This Row],[Data]]))</f>
        <v>23</v>
      </c>
      <c r="I129" s="36">
        <f>IF(Tabela1[[#This Row],[Data]]="","",YEAR(Tabela1[[#This Row],[Data]]))</f>
        <v>2025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6"/>
    </row>
    <row r="130" spans="1:48" s="3" customFormat="1" ht="15.75" x14ac:dyDescent="0.25">
      <c r="A130" s="7"/>
      <c r="B130" s="33">
        <v>45831</v>
      </c>
      <c r="C130" s="34">
        <v>23</v>
      </c>
      <c r="D130" s="35" t="str">
        <f>IFERROR(VLOOKUP(C130,Tabela2[[Matrícula]:[Nome]],2,FALSE),"Matrícula não encontrada")</f>
        <v>GUSTAVO DE JESUS SANTOS</v>
      </c>
      <c r="E130" s="36" t="s">
        <v>157</v>
      </c>
      <c r="F130" s="30">
        <v>1</v>
      </c>
      <c r="G130" s="34" t="str">
        <f t="shared" si="1"/>
        <v>Jun</v>
      </c>
      <c r="H130" s="34">
        <f>IF(Tabela1[[#This Row],[Data]]="","",DAY(Tabela1[[#This Row],[Data]]))</f>
        <v>23</v>
      </c>
      <c r="I130" s="36">
        <f>IF(Tabela1[[#This Row],[Data]]="","",YEAR(Tabela1[[#This Row],[Data]]))</f>
        <v>2025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6"/>
    </row>
    <row r="131" spans="1:48" s="3" customFormat="1" ht="15.75" x14ac:dyDescent="0.25">
      <c r="A131" s="7"/>
      <c r="B131" s="33">
        <v>45831</v>
      </c>
      <c r="C131" s="34">
        <v>23</v>
      </c>
      <c r="D131" s="35" t="str">
        <f>IFERROR(VLOOKUP(C131,Tabela2[[Matrícula]:[Nome]],2,FALSE),"Matrícula não encontrada")</f>
        <v>GUSTAVO DE JESUS SANTOS</v>
      </c>
      <c r="E131" s="36" t="s">
        <v>154</v>
      </c>
      <c r="F131" s="30">
        <v>1</v>
      </c>
      <c r="G131" s="34" t="str">
        <f t="shared" si="1"/>
        <v>Jun</v>
      </c>
      <c r="H131" s="34">
        <f>IF(Tabela1[[#This Row],[Data]]="","",DAY(Tabela1[[#This Row],[Data]]))</f>
        <v>23</v>
      </c>
      <c r="I131" s="36">
        <f>IF(Tabela1[[#This Row],[Data]]="","",YEAR(Tabela1[[#This Row],[Data]]))</f>
        <v>2025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6"/>
    </row>
    <row r="132" spans="1:48" s="3" customFormat="1" ht="15.75" x14ac:dyDescent="0.25">
      <c r="A132" s="7"/>
      <c r="B132" s="33">
        <v>45831</v>
      </c>
      <c r="C132" s="34">
        <v>29</v>
      </c>
      <c r="D132" s="35" t="str">
        <f>IFERROR(VLOOKUP(C132,Tabela2[[Matrícula]:[Nome]],2,FALSE),"Matrícula não encontrada")</f>
        <v>JOÃO VICTOR MALAGOLLI COSTA</v>
      </c>
      <c r="E132" s="36" t="s">
        <v>154</v>
      </c>
      <c r="F132" s="30">
        <v>1</v>
      </c>
      <c r="G132" s="34" t="str">
        <f t="shared" ref="G132:G194" si="2">PROPER(TEXT(B132,"MMM"))</f>
        <v>Jun</v>
      </c>
      <c r="H132" s="34">
        <f>IF(Tabela1[[#This Row],[Data]]="","",DAY(Tabela1[[#This Row],[Data]]))</f>
        <v>23</v>
      </c>
      <c r="I132" s="36">
        <f>IF(Tabela1[[#This Row],[Data]]="","",YEAR(Tabela1[[#This Row],[Data]]))</f>
        <v>2025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6"/>
    </row>
    <row r="133" spans="1:48" s="3" customFormat="1" ht="15.75" x14ac:dyDescent="0.25">
      <c r="A133" s="7"/>
      <c r="B133" s="33">
        <v>45831</v>
      </c>
      <c r="C133" s="34">
        <v>49</v>
      </c>
      <c r="D133" s="35" t="str">
        <f>IFERROR(VLOOKUP(C133,Tabela2[[Matrícula]:[Nome]],2,FALSE),"Matrícula não encontrada")</f>
        <v xml:space="preserve">PEDRO LUCAS RIBEIRO ARTHIAGAS </v>
      </c>
      <c r="E133" s="36" t="s">
        <v>149</v>
      </c>
      <c r="F133" s="30">
        <v>1</v>
      </c>
      <c r="G133" s="34" t="str">
        <f t="shared" si="2"/>
        <v>Jun</v>
      </c>
      <c r="H133" s="34">
        <f>IF(Tabela1[[#This Row],[Data]]="","",DAY(Tabela1[[#This Row],[Data]]))</f>
        <v>23</v>
      </c>
      <c r="I133" s="36">
        <f>IF(Tabela1[[#This Row],[Data]]="","",YEAR(Tabela1[[#This Row],[Data]]))</f>
        <v>2025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6"/>
    </row>
    <row r="134" spans="1:48" s="3" customFormat="1" ht="15.75" x14ac:dyDescent="0.25">
      <c r="A134" s="7"/>
      <c r="B134" s="33">
        <v>45831</v>
      </c>
      <c r="C134" s="34">
        <v>30</v>
      </c>
      <c r="D134" s="35" t="str">
        <f>IFERROR(VLOOKUP(C134,Tabela2[[Matrícula]:[Nome]],2,FALSE),"Matrícula não encontrada")</f>
        <v>JONATHAN CARLOS MOURA DA SILVA</v>
      </c>
      <c r="E134" s="36" t="s">
        <v>149</v>
      </c>
      <c r="F134" s="30">
        <v>1</v>
      </c>
      <c r="G134" s="34" t="str">
        <f t="shared" si="2"/>
        <v>Jun</v>
      </c>
      <c r="H134" s="34">
        <f>IF(Tabela1[[#This Row],[Data]]="","",DAY(Tabela1[[#This Row],[Data]]))</f>
        <v>23</v>
      </c>
      <c r="I134" s="36">
        <f>IF(Tabela1[[#This Row],[Data]]="","",YEAR(Tabela1[[#This Row],[Data]]))</f>
        <v>2025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6"/>
    </row>
    <row r="135" spans="1:48" s="3" customFormat="1" ht="15.75" x14ac:dyDescent="0.25">
      <c r="A135" s="7"/>
      <c r="B135" s="33">
        <v>45827</v>
      </c>
      <c r="C135" s="34">
        <v>7</v>
      </c>
      <c r="D135" s="35" t="str">
        <f>IFERROR(VLOOKUP(C135,Tabela2[[Matrícula]:[Nome]],2,FALSE),"Matrícula não encontrada")</f>
        <v>CATIA OLIVEIRA DOS SANTOS</v>
      </c>
      <c r="E135" s="36" t="s">
        <v>155</v>
      </c>
      <c r="F135" s="30">
        <v>1</v>
      </c>
      <c r="G135" s="34" t="str">
        <f t="shared" si="2"/>
        <v>Jun</v>
      </c>
      <c r="H135" s="34">
        <f>IF(Tabela1[[#This Row],[Data]]="","",DAY(Tabela1[[#This Row],[Data]]))</f>
        <v>19</v>
      </c>
      <c r="I135" s="36">
        <f>IF(Tabela1[[#This Row],[Data]]="","",YEAR(Tabela1[[#This Row],[Data]]))</f>
        <v>2025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6"/>
    </row>
    <row r="136" spans="1:48" s="3" customFormat="1" ht="15.75" x14ac:dyDescent="0.25">
      <c r="A136" s="7"/>
      <c r="B136" s="33">
        <v>45827</v>
      </c>
      <c r="C136" s="34">
        <v>25</v>
      </c>
      <c r="D136" s="35" t="str">
        <f>IFERROR(VLOOKUP(C136,Tabela2[[Matrícula]:[Nome]],2,FALSE),"Matrícula não encontrada")</f>
        <v>JAQUELINE LEONOR DA SILVA</v>
      </c>
      <c r="E136" s="36" t="s">
        <v>154</v>
      </c>
      <c r="F136" s="30">
        <v>1</v>
      </c>
      <c r="G136" s="34" t="str">
        <f t="shared" si="2"/>
        <v>Jun</v>
      </c>
      <c r="H136" s="34">
        <f>IF(Tabela1[[#This Row],[Data]]="","",DAY(Tabela1[[#This Row],[Data]]))</f>
        <v>19</v>
      </c>
      <c r="I136" s="36">
        <f>IF(Tabela1[[#This Row],[Data]]="","",YEAR(Tabela1[[#This Row],[Data]]))</f>
        <v>2025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6"/>
    </row>
    <row r="137" spans="1:48" s="3" customFormat="1" ht="15.75" x14ac:dyDescent="0.25">
      <c r="A137" s="7"/>
      <c r="B137" s="33">
        <v>45831</v>
      </c>
      <c r="C137" s="34">
        <v>4</v>
      </c>
      <c r="D137" s="35" t="str">
        <f>IFERROR(VLOOKUP(C137,Tabela2[[Matrícula]:[Nome]],2,FALSE),"Matrícula não encontrada")</f>
        <v>ARON TADEU NASCIMENTO DE VITRO</v>
      </c>
      <c r="E137" s="36" t="s">
        <v>96</v>
      </c>
      <c r="F137" s="30">
        <v>1</v>
      </c>
      <c r="G137" s="34" t="str">
        <f t="shared" si="2"/>
        <v>Jun</v>
      </c>
      <c r="H137" s="34">
        <f>IF(Tabela1[[#This Row],[Data]]="","",DAY(Tabela1[[#This Row],[Data]]))</f>
        <v>23</v>
      </c>
      <c r="I137" s="36">
        <f>IF(Tabela1[[#This Row],[Data]]="","",YEAR(Tabela1[[#This Row],[Data]]))</f>
        <v>2025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6"/>
    </row>
    <row r="138" spans="1:48" s="3" customFormat="1" ht="15.75" x14ac:dyDescent="0.25">
      <c r="A138" s="7"/>
      <c r="B138" s="33">
        <v>45831</v>
      </c>
      <c r="C138" s="34">
        <v>2</v>
      </c>
      <c r="D138" s="35" t="str">
        <f>IFERROR(VLOOKUP(C138,Tabela2[[Matrícula]:[Nome]],2,FALSE),"Matrícula não encontrada")</f>
        <v>ANDRÉ AGUILAR RIBEIRO</v>
      </c>
      <c r="E138" s="36" t="s">
        <v>155</v>
      </c>
      <c r="F138" s="30">
        <v>1</v>
      </c>
      <c r="G138" s="34" t="str">
        <f t="shared" si="2"/>
        <v>Jun</v>
      </c>
      <c r="H138" s="34">
        <f>IF(Tabela1[[#This Row],[Data]]="","",DAY(Tabela1[[#This Row],[Data]]))</f>
        <v>23</v>
      </c>
      <c r="I138" s="36">
        <f>IF(Tabela1[[#This Row],[Data]]="","",YEAR(Tabela1[[#This Row],[Data]]))</f>
        <v>2025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6"/>
    </row>
    <row r="139" spans="1:48" s="3" customFormat="1" ht="15.75" x14ac:dyDescent="0.25">
      <c r="A139" s="7"/>
      <c r="B139" s="33">
        <v>45831</v>
      </c>
      <c r="C139" s="34">
        <v>34</v>
      </c>
      <c r="D139" s="35" t="str">
        <f>IFERROR(VLOOKUP(C139,Tabela2[[Matrícula]:[Nome]],2,FALSE),"Matrícula não encontrada")</f>
        <v>KESIA RAFAELA DA SILVA VILELA</v>
      </c>
      <c r="E139" s="36" t="s">
        <v>96</v>
      </c>
      <c r="F139" s="30">
        <v>1</v>
      </c>
      <c r="G139" s="34" t="str">
        <f t="shared" si="2"/>
        <v>Jun</v>
      </c>
      <c r="H139" s="34">
        <f>IF(Tabela1[[#This Row],[Data]]="","",DAY(Tabela1[[#This Row],[Data]]))</f>
        <v>23</v>
      </c>
      <c r="I139" s="36">
        <f>IF(Tabela1[[#This Row],[Data]]="","",YEAR(Tabela1[[#This Row],[Data]]))</f>
        <v>2025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6"/>
    </row>
    <row r="140" spans="1:48" s="3" customFormat="1" ht="15.75" x14ac:dyDescent="0.25">
      <c r="A140" s="7"/>
      <c r="B140" s="33">
        <v>45831</v>
      </c>
      <c r="C140" s="34">
        <v>14</v>
      </c>
      <c r="D140" s="35" t="str">
        <f>IFERROR(VLOOKUP(C140,Tabela2[[Matrícula]:[Nome]],2,FALSE),"Matrícula não encontrada")</f>
        <v>ELIADSON ARAÚJO DE SÁ</v>
      </c>
      <c r="E140" s="36" t="s">
        <v>155</v>
      </c>
      <c r="F140" s="30">
        <v>1</v>
      </c>
      <c r="G140" s="34" t="str">
        <f t="shared" si="2"/>
        <v>Jun</v>
      </c>
      <c r="H140" s="34">
        <f>IF(Tabela1[[#This Row],[Data]]="","",DAY(Tabela1[[#This Row],[Data]]))</f>
        <v>23</v>
      </c>
      <c r="I140" s="36">
        <f>IF(Tabela1[[#This Row],[Data]]="","",YEAR(Tabela1[[#This Row],[Data]]))</f>
        <v>2025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6"/>
    </row>
    <row r="141" spans="1:48" s="3" customFormat="1" ht="15.75" x14ac:dyDescent="0.25">
      <c r="A141" s="7"/>
      <c r="B141" s="33">
        <v>45831</v>
      </c>
      <c r="C141" s="34">
        <v>55</v>
      </c>
      <c r="D141" s="35" t="str">
        <f>IFERROR(VLOOKUP(C141,Tabela2[[Matrícula]:[Nome]],2,FALSE),"Matrícula não encontrada")</f>
        <v>VALDIRENE SERAFIM DO SANTOS</v>
      </c>
      <c r="E141" s="32" t="s">
        <v>137</v>
      </c>
      <c r="F141" s="30">
        <v>1</v>
      </c>
      <c r="G141" s="34" t="str">
        <f t="shared" si="2"/>
        <v>Jun</v>
      </c>
      <c r="H141" s="34">
        <f>IF(Tabela1[[#This Row],[Data]]="","",DAY(Tabela1[[#This Row],[Data]]))</f>
        <v>23</v>
      </c>
      <c r="I141" s="36">
        <f>IF(Tabela1[[#This Row],[Data]]="","",YEAR(Tabela1[[#This Row],[Data]]))</f>
        <v>2025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6"/>
    </row>
    <row r="142" spans="1:48" s="3" customFormat="1" ht="15.75" x14ac:dyDescent="0.25">
      <c r="A142" s="7"/>
      <c r="B142" s="33">
        <v>45831</v>
      </c>
      <c r="C142" s="34">
        <v>22</v>
      </c>
      <c r="D142" s="35" t="str">
        <f>IFERROR(VLOOKUP(C142,Tabela2[[Matrícula]:[Nome]],2,FALSE),"Matrícula não encontrada")</f>
        <v>GUILHERME AVILA RIBEIRO</v>
      </c>
      <c r="E142" s="36" t="s">
        <v>154</v>
      </c>
      <c r="F142" s="30">
        <v>1</v>
      </c>
      <c r="G142" s="34" t="str">
        <f t="shared" si="2"/>
        <v>Jun</v>
      </c>
      <c r="H142" s="34">
        <f>IF(Tabela1[[#This Row],[Data]]="","",DAY(Tabela1[[#This Row],[Data]]))</f>
        <v>23</v>
      </c>
      <c r="I142" s="36">
        <f>IF(Tabela1[[#This Row],[Data]]="","",YEAR(Tabela1[[#This Row],[Data]]))</f>
        <v>2025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6"/>
    </row>
    <row r="143" spans="1:48" s="3" customFormat="1" ht="15.75" x14ac:dyDescent="0.25">
      <c r="A143" s="7"/>
      <c r="B143" s="33">
        <v>45831</v>
      </c>
      <c r="C143" s="34">
        <v>14</v>
      </c>
      <c r="D143" s="35" t="str">
        <f>IFERROR(VLOOKUP(C143,Tabela2[[Matrícula]:[Nome]],2,FALSE),"Matrícula não encontrada")</f>
        <v>ELIADSON ARAÚJO DE SÁ</v>
      </c>
      <c r="E143" s="36" t="s">
        <v>154</v>
      </c>
      <c r="F143" s="30">
        <v>1</v>
      </c>
      <c r="G143" s="34" t="str">
        <f t="shared" si="2"/>
        <v>Jun</v>
      </c>
      <c r="H143" s="34">
        <f>IF(Tabela1[[#This Row],[Data]]="","",DAY(Tabela1[[#This Row],[Data]]))</f>
        <v>23</v>
      </c>
      <c r="I143" s="36">
        <f>IF(Tabela1[[#This Row],[Data]]="","",YEAR(Tabela1[[#This Row],[Data]]))</f>
        <v>2025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6"/>
    </row>
    <row r="144" spans="1:48" s="3" customFormat="1" ht="15.75" x14ac:dyDescent="0.25">
      <c r="A144" s="7"/>
      <c r="B144" s="33">
        <v>45831</v>
      </c>
      <c r="C144" s="34">
        <v>42</v>
      </c>
      <c r="D144" s="35" t="str">
        <f>IFERROR(VLOOKUP(C144,Tabela2[[Matrícula]:[Nome]],2,FALSE),"Matrícula não encontrada")</f>
        <v>MARCIO GUILHERME BUENO DE MELO</v>
      </c>
      <c r="E144" s="36" t="s">
        <v>154</v>
      </c>
      <c r="F144" s="30">
        <v>1</v>
      </c>
      <c r="G144" s="34" t="str">
        <f t="shared" si="2"/>
        <v>Jun</v>
      </c>
      <c r="H144" s="34">
        <f>IF(Tabela1[[#This Row],[Data]]="","",DAY(Tabela1[[#This Row],[Data]]))</f>
        <v>23</v>
      </c>
      <c r="I144" s="36">
        <f>IF(Tabela1[[#This Row],[Data]]="","",YEAR(Tabela1[[#This Row],[Data]]))</f>
        <v>2025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6"/>
    </row>
    <row r="145" spans="1:48" s="3" customFormat="1" ht="15.75" x14ac:dyDescent="0.25">
      <c r="A145" s="7"/>
      <c r="B145" s="33">
        <v>45831</v>
      </c>
      <c r="C145" s="34">
        <v>57</v>
      </c>
      <c r="D145" s="35" t="str">
        <f>IFERROR(VLOOKUP(C145,Tabela2[[Matrícula]:[Nome]],2,FALSE),"Matrícula não encontrada")</f>
        <v>VITOR DA SILVA PEDROSO</v>
      </c>
      <c r="E145" s="36" t="s">
        <v>154</v>
      </c>
      <c r="F145" s="30">
        <v>1</v>
      </c>
      <c r="G145" s="34" t="str">
        <f t="shared" si="2"/>
        <v>Jun</v>
      </c>
      <c r="H145" s="34">
        <f>IF(Tabela1[[#This Row],[Data]]="","",DAY(Tabela1[[#This Row],[Data]]))</f>
        <v>23</v>
      </c>
      <c r="I145" s="36">
        <f>IF(Tabela1[[#This Row],[Data]]="","",YEAR(Tabela1[[#This Row],[Data]]))</f>
        <v>2025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6"/>
    </row>
    <row r="146" spans="1:48" s="3" customFormat="1" ht="15.75" x14ac:dyDescent="0.25">
      <c r="A146" s="7"/>
      <c r="B146" s="33">
        <v>45832</v>
      </c>
      <c r="C146" s="34">
        <v>57</v>
      </c>
      <c r="D146" s="35" t="str">
        <f>IFERROR(VLOOKUP(C146,Tabela2[[Matrícula]:[Nome]],2,FALSE),"Matrícula não encontrada")</f>
        <v>VITOR DA SILVA PEDROSO</v>
      </c>
      <c r="E146" s="36" t="s">
        <v>155</v>
      </c>
      <c r="F146" s="30">
        <v>1</v>
      </c>
      <c r="G146" s="34" t="str">
        <f t="shared" si="2"/>
        <v>Jun</v>
      </c>
      <c r="H146" s="34">
        <f>IF(Tabela1[[#This Row],[Data]]="","",DAY(Tabela1[[#This Row],[Data]]))</f>
        <v>24</v>
      </c>
      <c r="I146" s="36">
        <f>IF(Tabela1[[#This Row],[Data]]="","",YEAR(Tabela1[[#This Row],[Data]]))</f>
        <v>2025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6"/>
    </row>
    <row r="147" spans="1:48" s="3" customFormat="1" ht="15.75" x14ac:dyDescent="0.25">
      <c r="A147" s="7"/>
      <c r="B147" s="33">
        <v>45832</v>
      </c>
      <c r="C147" s="34">
        <v>29</v>
      </c>
      <c r="D147" s="35" t="str">
        <f>IFERROR(VLOOKUP(C147,Tabela2[[Matrícula]:[Nome]],2,FALSE),"Matrícula não encontrada")</f>
        <v>JOÃO VICTOR MALAGOLLI COSTA</v>
      </c>
      <c r="E147" s="36" t="s">
        <v>154</v>
      </c>
      <c r="F147" s="30">
        <v>1</v>
      </c>
      <c r="G147" s="34" t="str">
        <f t="shared" si="2"/>
        <v>Jun</v>
      </c>
      <c r="H147" s="34">
        <f>IF(Tabela1[[#This Row],[Data]]="","",DAY(Tabela1[[#This Row],[Data]]))</f>
        <v>24</v>
      </c>
      <c r="I147" s="36">
        <f>IF(Tabela1[[#This Row],[Data]]="","",YEAR(Tabela1[[#This Row],[Data]]))</f>
        <v>2025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6"/>
    </row>
    <row r="148" spans="1:48" s="3" customFormat="1" ht="15.75" x14ac:dyDescent="0.25">
      <c r="A148" s="7"/>
      <c r="B148" s="33">
        <v>45832</v>
      </c>
      <c r="C148" s="34">
        <v>10</v>
      </c>
      <c r="D148" s="35" t="str">
        <f>IFERROR(VLOOKUP(C148,Tabela2[[Matrícula]:[Nome]],2,FALSE),"Matrícula não encontrada")</f>
        <v>DIOGO CESARIO MENDES DA SILVA</v>
      </c>
      <c r="E148" s="32" t="s">
        <v>137</v>
      </c>
      <c r="F148" s="30">
        <v>1</v>
      </c>
      <c r="G148" s="34" t="str">
        <f t="shared" si="2"/>
        <v>Jun</v>
      </c>
      <c r="H148" s="34">
        <f>IF(Tabela1[[#This Row],[Data]]="","",DAY(Tabela1[[#This Row],[Data]]))</f>
        <v>24</v>
      </c>
      <c r="I148" s="36">
        <f>IF(Tabela1[[#This Row],[Data]]="","",YEAR(Tabela1[[#This Row],[Data]]))</f>
        <v>2025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6"/>
    </row>
    <row r="149" spans="1:48" s="3" customFormat="1" ht="15.75" x14ac:dyDescent="0.25">
      <c r="A149" s="7"/>
      <c r="B149" s="33">
        <v>45832</v>
      </c>
      <c r="C149" s="34">
        <v>40</v>
      </c>
      <c r="D149" s="35" t="str">
        <f>IFERROR(VLOOKUP(C149,Tabela2[[Matrícula]:[Nome]],2,FALSE),"Matrícula não encontrada")</f>
        <v>MANUEL FERREIRA DOS SANTOS</v>
      </c>
      <c r="E149" s="36" t="s">
        <v>155</v>
      </c>
      <c r="F149" s="30">
        <v>1</v>
      </c>
      <c r="G149" s="34" t="str">
        <f t="shared" si="2"/>
        <v>Jun</v>
      </c>
      <c r="H149" s="34">
        <f>IF(Tabela1[[#This Row],[Data]]="","",DAY(Tabela1[[#This Row],[Data]]))</f>
        <v>24</v>
      </c>
      <c r="I149" s="36">
        <f>IF(Tabela1[[#This Row],[Data]]="","",YEAR(Tabela1[[#This Row],[Data]]))</f>
        <v>2025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6"/>
    </row>
    <row r="150" spans="1:48" s="3" customFormat="1" ht="15.75" x14ac:dyDescent="0.25">
      <c r="A150" s="7"/>
      <c r="B150" s="33">
        <v>45832</v>
      </c>
      <c r="C150" s="34">
        <v>58</v>
      </c>
      <c r="D150" s="35" t="str">
        <f>IFERROR(VLOOKUP(C150,Tabela2[[Matrícula]:[Nome]],2,FALSE),"Matrícula não encontrada")</f>
        <v>WILLIAMS CAMARGO DO PRADO</v>
      </c>
      <c r="E150" s="36" t="s">
        <v>27</v>
      </c>
      <c r="F150" s="30">
        <v>1</v>
      </c>
      <c r="G150" s="34" t="str">
        <f t="shared" si="2"/>
        <v>Jun</v>
      </c>
      <c r="H150" s="34">
        <f>IF(Tabela1[[#This Row],[Data]]="","",DAY(Tabela1[[#This Row],[Data]]))</f>
        <v>24</v>
      </c>
      <c r="I150" s="36">
        <f>IF(Tabela1[[#This Row],[Data]]="","",YEAR(Tabela1[[#This Row],[Data]]))</f>
        <v>2025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6"/>
    </row>
    <row r="151" spans="1:48" s="3" customFormat="1" ht="15.75" x14ac:dyDescent="0.25">
      <c r="A151" s="7"/>
      <c r="B151" s="33">
        <v>45833</v>
      </c>
      <c r="C151" s="34">
        <v>48</v>
      </c>
      <c r="D151" s="35" t="str">
        <f>IFERROR(VLOOKUP(C151,Tabela2[[Matrícula]:[Nome]],2,FALSE),"Matrícula não encontrada")</f>
        <v>MOISES DE MORAES</v>
      </c>
      <c r="E151" s="36" t="s">
        <v>27</v>
      </c>
      <c r="F151" s="30">
        <v>1</v>
      </c>
      <c r="G151" s="34" t="str">
        <f t="shared" si="2"/>
        <v>Jun</v>
      </c>
      <c r="H151" s="34">
        <f>IF(Tabela1[[#This Row],[Data]]="","",DAY(Tabela1[[#This Row],[Data]]))</f>
        <v>25</v>
      </c>
      <c r="I151" s="36">
        <f>IF(Tabela1[[#This Row],[Data]]="","",YEAR(Tabela1[[#This Row],[Data]]))</f>
        <v>2025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6"/>
    </row>
    <row r="152" spans="1:48" s="3" customFormat="1" ht="15.75" x14ac:dyDescent="0.25">
      <c r="A152" s="7"/>
      <c r="B152" s="33">
        <v>45833</v>
      </c>
      <c r="C152" s="34">
        <v>62</v>
      </c>
      <c r="D152" s="35" t="str">
        <f>IFERROR(VLOOKUP(C152,Tabela2[[Matrícula]:[Nome]],2,FALSE),"Matrícula não encontrada")</f>
        <v>FABIO LUIS</v>
      </c>
      <c r="E152" s="36" t="s">
        <v>149</v>
      </c>
      <c r="F152" s="30">
        <v>1</v>
      </c>
      <c r="G152" s="34" t="str">
        <f t="shared" si="2"/>
        <v>Jun</v>
      </c>
      <c r="H152" s="34">
        <f>IF(Tabela1[[#This Row],[Data]]="","",DAY(Tabela1[[#This Row],[Data]]))</f>
        <v>25</v>
      </c>
      <c r="I152" s="36">
        <f>IF(Tabela1[[#This Row],[Data]]="","",YEAR(Tabela1[[#This Row],[Data]]))</f>
        <v>2025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6"/>
    </row>
    <row r="153" spans="1:48" s="3" customFormat="1" ht="15.75" x14ac:dyDescent="0.25">
      <c r="A153" s="7"/>
      <c r="B153" s="33">
        <v>45833</v>
      </c>
      <c r="C153" s="34">
        <v>14</v>
      </c>
      <c r="D153" s="35" t="str">
        <f>IFERROR(VLOOKUP(C153,Tabela2[[Matrícula]:[Nome]],2,FALSE),"Matrícula não encontrada")</f>
        <v>ELIADSON ARAÚJO DE SÁ</v>
      </c>
      <c r="E153" s="36" t="s">
        <v>154</v>
      </c>
      <c r="F153" s="30">
        <v>1</v>
      </c>
      <c r="G153" s="34" t="str">
        <f t="shared" si="2"/>
        <v>Jun</v>
      </c>
      <c r="H153" s="34">
        <f>IF(Tabela1[[#This Row],[Data]]="","",DAY(Tabela1[[#This Row],[Data]]))</f>
        <v>25</v>
      </c>
      <c r="I153" s="36">
        <f>IF(Tabela1[[#This Row],[Data]]="","",YEAR(Tabela1[[#This Row],[Data]]))</f>
        <v>2025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6"/>
    </row>
    <row r="154" spans="1:48" s="3" customFormat="1" ht="15.75" x14ac:dyDescent="0.25">
      <c r="A154" s="7"/>
      <c r="B154" s="33">
        <v>45833</v>
      </c>
      <c r="C154" s="34">
        <v>51</v>
      </c>
      <c r="D154" s="35" t="str">
        <f>IFERROR(VLOOKUP(C154,Tabela2[[Matrícula]:[Nome]],2,FALSE),"Matrícula não encontrada")</f>
        <v>RENAN COLONI MARTINS</v>
      </c>
      <c r="E154" s="36" t="s">
        <v>96</v>
      </c>
      <c r="F154" s="30">
        <v>1</v>
      </c>
      <c r="G154" s="34" t="str">
        <f t="shared" si="2"/>
        <v>Jun</v>
      </c>
      <c r="H154" s="34">
        <f>IF(Tabela1[[#This Row],[Data]]="","",DAY(Tabela1[[#This Row],[Data]]))</f>
        <v>25</v>
      </c>
      <c r="I154" s="36">
        <f>IF(Tabela1[[#This Row],[Data]]="","",YEAR(Tabela1[[#This Row],[Data]]))</f>
        <v>2025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6"/>
    </row>
    <row r="155" spans="1:48" s="3" customFormat="1" ht="15.75" x14ac:dyDescent="0.25">
      <c r="A155" s="7"/>
      <c r="B155" s="33">
        <v>45833</v>
      </c>
      <c r="C155" s="34">
        <v>50</v>
      </c>
      <c r="D155" s="35" t="str">
        <f>IFERROR(VLOOKUP(C155,Tabela2[[Matrícula]:[Nome]],2,FALSE),"Matrícula não encontrada")</f>
        <v>POLIANA ROCHA DOS SANTOS</v>
      </c>
      <c r="E155" s="36" t="s">
        <v>155</v>
      </c>
      <c r="F155" s="30">
        <v>1</v>
      </c>
      <c r="G155" s="34" t="str">
        <f t="shared" si="2"/>
        <v>Jun</v>
      </c>
      <c r="H155" s="34">
        <f>IF(Tabela1[[#This Row],[Data]]="","",DAY(Tabela1[[#This Row],[Data]]))</f>
        <v>25</v>
      </c>
      <c r="I155" s="36">
        <f>IF(Tabela1[[#This Row],[Data]]="","",YEAR(Tabela1[[#This Row],[Data]]))</f>
        <v>2025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6"/>
    </row>
    <row r="156" spans="1:48" s="3" customFormat="1" ht="15.75" x14ac:dyDescent="0.25">
      <c r="A156" s="7"/>
      <c r="B156" s="33">
        <v>45833</v>
      </c>
      <c r="C156" s="34">
        <v>49</v>
      </c>
      <c r="D156" s="35" t="str">
        <f>IFERROR(VLOOKUP(C156,Tabela2[[Matrícula]:[Nome]],2,FALSE),"Matrícula não encontrada")</f>
        <v xml:space="preserve">PEDRO LUCAS RIBEIRO ARTHIAGAS </v>
      </c>
      <c r="E156" s="36" t="s">
        <v>96</v>
      </c>
      <c r="F156" s="30">
        <v>1</v>
      </c>
      <c r="G156" s="34" t="str">
        <f t="shared" si="2"/>
        <v>Jun</v>
      </c>
      <c r="H156" s="34">
        <f>IF(Tabela1[[#This Row],[Data]]="","",DAY(Tabela1[[#This Row],[Data]]))</f>
        <v>25</v>
      </c>
      <c r="I156" s="36">
        <f>IF(Tabela1[[#This Row],[Data]]="","",YEAR(Tabela1[[#This Row],[Data]]))</f>
        <v>2025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6"/>
    </row>
    <row r="157" spans="1:48" s="3" customFormat="1" ht="15.75" x14ac:dyDescent="0.25">
      <c r="A157" s="7"/>
      <c r="B157" s="33">
        <v>45833</v>
      </c>
      <c r="C157" s="34">
        <v>41</v>
      </c>
      <c r="D157" s="35" t="str">
        <f>IFERROR(VLOOKUP(C157,Tabela2[[Matrícula]:[Nome]],2,FALSE),"Matrícula não encontrada")</f>
        <v>MARCIANO LOPES DUARTE</v>
      </c>
      <c r="E157" s="36" t="s">
        <v>96</v>
      </c>
      <c r="F157" s="30">
        <v>1</v>
      </c>
      <c r="G157" s="34" t="str">
        <f t="shared" si="2"/>
        <v>Jun</v>
      </c>
      <c r="H157" s="34">
        <f>IF(Tabela1[[#This Row],[Data]]="","",DAY(Tabela1[[#This Row],[Data]]))</f>
        <v>25</v>
      </c>
      <c r="I157" s="36">
        <f>IF(Tabela1[[#This Row],[Data]]="","",YEAR(Tabela1[[#This Row],[Data]]))</f>
        <v>2025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6"/>
    </row>
    <row r="158" spans="1:48" s="3" customFormat="1" ht="15.75" x14ac:dyDescent="0.25">
      <c r="A158" s="7"/>
      <c r="B158" s="33">
        <v>45833</v>
      </c>
      <c r="C158" s="34">
        <v>10</v>
      </c>
      <c r="D158" s="35" t="str">
        <f>IFERROR(VLOOKUP(C158,Tabela2[[Matrícula]:[Nome]],2,FALSE),"Matrícula não encontrada")</f>
        <v>DIOGO CESARIO MENDES DA SILVA</v>
      </c>
      <c r="E158" s="36" t="s">
        <v>96</v>
      </c>
      <c r="F158" s="30">
        <v>1</v>
      </c>
      <c r="G158" s="34" t="str">
        <f t="shared" si="2"/>
        <v>Jun</v>
      </c>
      <c r="H158" s="34">
        <f>IF(Tabela1[[#This Row],[Data]]="","",DAY(Tabela1[[#This Row],[Data]]))</f>
        <v>25</v>
      </c>
      <c r="I158" s="36">
        <f>IF(Tabela1[[#This Row],[Data]]="","",YEAR(Tabela1[[#This Row],[Data]]))</f>
        <v>2025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6"/>
    </row>
    <row r="159" spans="1:48" s="3" customFormat="1" ht="15.75" x14ac:dyDescent="0.25">
      <c r="A159" s="7"/>
      <c r="B159" s="33">
        <v>45833</v>
      </c>
      <c r="C159" s="34">
        <v>4</v>
      </c>
      <c r="D159" s="35" t="str">
        <f>IFERROR(VLOOKUP(C159,Tabela2[[Matrícula]:[Nome]],2,FALSE),"Matrícula não encontrada")</f>
        <v>ARON TADEU NASCIMENTO DE VITRO</v>
      </c>
      <c r="E159" s="36" t="s">
        <v>154</v>
      </c>
      <c r="F159" s="30">
        <v>1</v>
      </c>
      <c r="G159" s="34" t="str">
        <f t="shared" si="2"/>
        <v>Jun</v>
      </c>
      <c r="H159" s="34">
        <f>IF(Tabela1[[#This Row],[Data]]="","",DAY(Tabela1[[#This Row],[Data]]))</f>
        <v>25</v>
      </c>
      <c r="I159" s="36">
        <f>IF(Tabela1[[#This Row],[Data]]="","",YEAR(Tabela1[[#This Row],[Data]]))</f>
        <v>2025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6"/>
    </row>
    <row r="160" spans="1:48" s="3" customFormat="1" ht="15.75" x14ac:dyDescent="0.25">
      <c r="A160" s="7"/>
      <c r="B160" s="33">
        <v>45833</v>
      </c>
      <c r="C160" s="34">
        <v>34</v>
      </c>
      <c r="D160" s="35" t="str">
        <f>IFERROR(VLOOKUP(C160,Tabela2[[Matrícula]:[Nome]],2,FALSE),"Matrícula não encontrada")</f>
        <v>KESIA RAFAELA DA SILVA VILELA</v>
      </c>
      <c r="E160" s="36" t="s">
        <v>155</v>
      </c>
      <c r="F160" s="30">
        <v>1</v>
      </c>
      <c r="G160" s="34" t="str">
        <f t="shared" si="2"/>
        <v>Jun</v>
      </c>
      <c r="H160" s="34">
        <f>IF(Tabela1[[#This Row],[Data]]="","",DAY(Tabela1[[#This Row],[Data]]))</f>
        <v>25</v>
      </c>
      <c r="I160" s="36">
        <f>IF(Tabela1[[#This Row],[Data]]="","",YEAR(Tabela1[[#This Row],[Data]]))</f>
        <v>2025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6"/>
    </row>
    <row r="161" spans="1:48" s="3" customFormat="1" ht="15.75" x14ac:dyDescent="0.25">
      <c r="A161" s="7"/>
      <c r="B161" s="33">
        <v>45833</v>
      </c>
      <c r="C161" s="34">
        <v>42</v>
      </c>
      <c r="D161" s="35" t="str">
        <f>IFERROR(VLOOKUP(C161,Tabela2[[Matrícula]:[Nome]],2,FALSE),"Matrícula não encontrada")</f>
        <v>MARCIO GUILHERME BUENO DE MELO</v>
      </c>
      <c r="E161" s="36" t="s">
        <v>148</v>
      </c>
      <c r="F161" s="30">
        <v>1</v>
      </c>
      <c r="G161" s="34" t="str">
        <f t="shared" si="2"/>
        <v>Jun</v>
      </c>
      <c r="H161" s="34">
        <f>IF(Tabela1[[#This Row],[Data]]="","",DAY(Tabela1[[#This Row],[Data]]))</f>
        <v>25</v>
      </c>
      <c r="I161" s="36">
        <f>IF(Tabela1[[#This Row],[Data]]="","",YEAR(Tabela1[[#This Row],[Data]]))</f>
        <v>2025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6"/>
    </row>
    <row r="162" spans="1:48" s="3" customFormat="1" ht="15.75" x14ac:dyDescent="0.25">
      <c r="A162" s="7"/>
      <c r="B162" s="33">
        <v>45833</v>
      </c>
      <c r="C162" s="34">
        <v>42</v>
      </c>
      <c r="D162" s="35" t="str">
        <f>IFERROR(VLOOKUP(C162,Tabela2[[Matrícula]:[Nome]],2,FALSE),"Matrícula não encontrada")</f>
        <v>MARCIO GUILHERME BUENO DE MELO</v>
      </c>
      <c r="E162" s="36" t="s">
        <v>148</v>
      </c>
      <c r="F162" s="30">
        <v>1</v>
      </c>
      <c r="G162" s="34" t="str">
        <f t="shared" si="2"/>
        <v>Jun</v>
      </c>
      <c r="H162" s="34">
        <f>IF(Tabela1[[#This Row],[Data]]="","",DAY(Tabela1[[#This Row],[Data]]))</f>
        <v>25</v>
      </c>
      <c r="I162" s="36">
        <f>IF(Tabela1[[#This Row],[Data]]="","",YEAR(Tabela1[[#This Row],[Data]]))</f>
        <v>2025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6"/>
    </row>
    <row r="163" spans="1:48" s="3" customFormat="1" ht="15.75" x14ac:dyDescent="0.25">
      <c r="A163" s="7"/>
      <c r="B163" s="33">
        <v>45833</v>
      </c>
      <c r="C163" s="34">
        <v>23</v>
      </c>
      <c r="D163" s="35" t="str">
        <f>IFERROR(VLOOKUP(C163,Tabela2[[Matrícula]:[Nome]],2,FALSE),"Matrícula não encontrada")</f>
        <v>GUSTAVO DE JESUS SANTOS</v>
      </c>
      <c r="E163" s="36" t="s">
        <v>154</v>
      </c>
      <c r="F163" s="30">
        <v>1</v>
      </c>
      <c r="G163" s="34" t="str">
        <f t="shared" si="2"/>
        <v>Jun</v>
      </c>
      <c r="H163" s="34">
        <f>IF(Tabela1[[#This Row],[Data]]="","",DAY(Tabela1[[#This Row],[Data]]))</f>
        <v>25</v>
      </c>
      <c r="I163" s="36">
        <f>IF(Tabela1[[#This Row],[Data]]="","",YEAR(Tabela1[[#This Row],[Data]]))</f>
        <v>2025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6"/>
    </row>
    <row r="164" spans="1:48" s="3" customFormat="1" ht="15.75" x14ac:dyDescent="0.25">
      <c r="A164" s="7"/>
      <c r="B164" s="33">
        <v>45833</v>
      </c>
      <c r="C164" s="34">
        <v>42</v>
      </c>
      <c r="D164" s="35" t="str">
        <f>IFERROR(VLOOKUP(C164,Tabela2[[Matrícula]:[Nome]],2,FALSE),"Matrícula não encontrada")</f>
        <v>MARCIO GUILHERME BUENO DE MELO</v>
      </c>
      <c r="E164" s="36" t="s">
        <v>154</v>
      </c>
      <c r="F164" s="30">
        <v>1</v>
      </c>
      <c r="G164" s="34" t="str">
        <f t="shared" si="2"/>
        <v>Jun</v>
      </c>
      <c r="H164" s="34">
        <f>IF(Tabela1[[#This Row],[Data]]="","",DAY(Tabela1[[#This Row],[Data]]))</f>
        <v>25</v>
      </c>
      <c r="I164" s="36">
        <f>IF(Tabela1[[#This Row],[Data]]="","",YEAR(Tabela1[[#This Row],[Data]]))</f>
        <v>2025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6"/>
    </row>
    <row r="165" spans="1:48" s="3" customFormat="1" ht="15.75" x14ac:dyDescent="0.25">
      <c r="A165" s="7"/>
      <c r="B165" s="33">
        <v>45833</v>
      </c>
      <c r="C165" s="34">
        <v>42</v>
      </c>
      <c r="D165" s="35" t="str">
        <f>IFERROR(VLOOKUP(C165,Tabela2[[Matrícula]:[Nome]],2,FALSE),"Matrícula não encontrada")</f>
        <v>MARCIO GUILHERME BUENO DE MELO</v>
      </c>
      <c r="E165" s="36" t="s">
        <v>149</v>
      </c>
      <c r="F165" s="30">
        <v>1</v>
      </c>
      <c r="G165" s="34" t="str">
        <f t="shared" si="2"/>
        <v>Jun</v>
      </c>
      <c r="H165" s="34">
        <f>IF(Tabela1[[#This Row],[Data]]="","",DAY(Tabela1[[#This Row],[Data]]))</f>
        <v>25</v>
      </c>
      <c r="I165" s="36">
        <f>IF(Tabela1[[#This Row],[Data]]="","",YEAR(Tabela1[[#This Row],[Data]]))</f>
        <v>2025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6"/>
    </row>
    <row r="166" spans="1:48" s="3" customFormat="1" ht="15.75" x14ac:dyDescent="0.25">
      <c r="A166" s="7"/>
      <c r="B166" s="33">
        <v>45833</v>
      </c>
      <c r="C166" s="34">
        <v>14</v>
      </c>
      <c r="D166" s="35" t="str">
        <f>IFERROR(VLOOKUP(C166,Tabela2[[Matrícula]:[Nome]],2,FALSE),"Matrícula não encontrada")</f>
        <v>ELIADSON ARAÚJO DE SÁ</v>
      </c>
      <c r="E166" s="36" t="s">
        <v>27</v>
      </c>
      <c r="F166" s="30">
        <v>1</v>
      </c>
      <c r="G166" s="34" t="str">
        <f t="shared" si="2"/>
        <v>Jun</v>
      </c>
      <c r="H166" s="34">
        <f>IF(Tabela1[[#This Row],[Data]]="","",DAY(Tabela1[[#This Row],[Data]]))</f>
        <v>25</v>
      </c>
      <c r="I166" s="36">
        <f>IF(Tabela1[[#This Row],[Data]]="","",YEAR(Tabela1[[#This Row],[Data]]))</f>
        <v>2025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6"/>
    </row>
    <row r="167" spans="1:48" s="3" customFormat="1" ht="15.75" x14ac:dyDescent="0.25">
      <c r="A167" s="7"/>
      <c r="B167" s="33">
        <v>45833</v>
      </c>
      <c r="C167" s="34">
        <v>14</v>
      </c>
      <c r="D167" s="35" t="str">
        <f>IFERROR(VLOOKUP(C167,Tabela2[[Matrícula]:[Nome]],2,FALSE),"Matrícula não encontrada")</f>
        <v>ELIADSON ARAÚJO DE SÁ</v>
      </c>
      <c r="E167" s="36" t="s">
        <v>148</v>
      </c>
      <c r="F167" s="30">
        <v>1</v>
      </c>
      <c r="G167" s="34" t="str">
        <f t="shared" si="2"/>
        <v>Jun</v>
      </c>
      <c r="H167" s="34">
        <f>IF(Tabela1[[#This Row],[Data]]="","",DAY(Tabela1[[#This Row],[Data]]))</f>
        <v>25</v>
      </c>
      <c r="I167" s="36">
        <f>IF(Tabela1[[#This Row],[Data]]="","",YEAR(Tabela1[[#This Row],[Data]]))</f>
        <v>2025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6"/>
    </row>
    <row r="168" spans="1:48" s="3" customFormat="1" ht="15.75" x14ac:dyDescent="0.25">
      <c r="A168" s="7"/>
      <c r="B168" s="33">
        <v>45833</v>
      </c>
      <c r="C168" s="34">
        <v>40</v>
      </c>
      <c r="D168" s="35" t="str">
        <f>IFERROR(VLOOKUP(C168,Tabela2[[Matrícula]:[Nome]],2,FALSE),"Matrícula não encontrada")</f>
        <v>MANUEL FERREIRA DOS SANTOS</v>
      </c>
      <c r="E168" s="36" t="s">
        <v>149</v>
      </c>
      <c r="F168" s="30">
        <v>1</v>
      </c>
      <c r="G168" s="34" t="str">
        <f t="shared" si="2"/>
        <v>Jun</v>
      </c>
      <c r="H168" s="34">
        <f>IF(Tabela1[[#This Row],[Data]]="","",DAY(Tabela1[[#This Row],[Data]]))</f>
        <v>25</v>
      </c>
      <c r="I168" s="36">
        <f>IF(Tabela1[[#This Row],[Data]]="","",YEAR(Tabela1[[#This Row],[Data]]))</f>
        <v>2025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6"/>
    </row>
    <row r="169" spans="1:48" s="3" customFormat="1" ht="15.75" x14ac:dyDescent="0.25">
      <c r="A169" s="7"/>
      <c r="B169" s="33">
        <v>45834</v>
      </c>
      <c r="C169" s="34">
        <v>42</v>
      </c>
      <c r="D169" s="35" t="str">
        <f>IFERROR(VLOOKUP(C169,Tabela2[[Matrícula]:[Nome]],2,FALSE),"Matrícula não encontrada")</f>
        <v>MARCIO GUILHERME BUENO DE MELO</v>
      </c>
      <c r="E169" s="36" t="s">
        <v>155</v>
      </c>
      <c r="F169" s="30">
        <v>1</v>
      </c>
      <c r="G169" s="34" t="str">
        <f t="shared" si="2"/>
        <v>Jun</v>
      </c>
      <c r="H169" s="34">
        <f>IF(Tabela1[[#This Row],[Data]]="","",DAY(Tabela1[[#This Row],[Data]]))</f>
        <v>26</v>
      </c>
      <c r="I169" s="36">
        <f>IF(Tabela1[[#This Row],[Data]]="","",YEAR(Tabela1[[#This Row],[Data]]))</f>
        <v>2025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6"/>
    </row>
    <row r="170" spans="1:48" s="3" customFormat="1" ht="15.75" x14ac:dyDescent="0.25">
      <c r="A170" s="7"/>
      <c r="B170" s="33">
        <v>45834</v>
      </c>
      <c r="C170" s="34">
        <v>59</v>
      </c>
      <c r="D170" s="35" t="str">
        <f>IFERROR(VLOOKUP(C170,Tabela2[[Matrícula]:[Nome]],2,FALSE),"Matrícula não encontrada")</f>
        <v>YARA SIMÕES PROCÓPIO</v>
      </c>
      <c r="E170" s="36" t="s">
        <v>154</v>
      </c>
      <c r="F170" s="30">
        <v>1</v>
      </c>
      <c r="G170" s="34" t="str">
        <f t="shared" si="2"/>
        <v>Jun</v>
      </c>
      <c r="H170" s="34">
        <f>IF(Tabela1[[#This Row],[Data]]="","",DAY(Tabela1[[#This Row],[Data]]))</f>
        <v>26</v>
      </c>
      <c r="I170" s="36">
        <f>IF(Tabela1[[#This Row],[Data]]="","",YEAR(Tabela1[[#This Row],[Data]]))</f>
        <v>2025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6"/>
    </row>
    <row r="171" spans="1:48" s="3" customFormat="1" ht="15.75" x14ac:dyDescent="0.25">
      <c r="A171" s="7"/>
      <c r="B171" s="33">
        <v>45834</v>
      </c>
      <c r="C171" s="34">
        <v>50</v>
      </c>
      <c r="D171" s="35" t="str">
        <f>IFERROR(VLOOKUP(C171,Tabela2[[Matrícula]:[Nome]],2,FALSE),"Matrícula não encontrada")</f>
        <v>POLIANA ROCHA DOS SANTOS</v>
      </c>
      <c r="E171" s="36" t="s">
        <v>154</v>
      </c>
      <c r="F171" s="30">
        <v>1</v>
      </c>
      <c r="G171" s="34" t="str">
        <f t="shared" si="2"/>
        <v>Jun</v>
      </c>
      <c r="H171" s="34">
        <f>IF(Tabela1[[#This Row],[Data]]="","",DAY(Tabela1[[#This Row],[Data]]))</f>
        <v>26</v>
      </c>
      <c r="I171" s="36">
        <f>IF(Tabela1[[#This Row],[Data]]="","",YEAR(Tabela1[[#This Row],[Data]]))</f>
        <v>2025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6"/>
    </row>
    <row r="172" spans="1:48" s="3" customFormat="1" ht="15.75" x14ac:dyDescent="0.25">
      <c r="A172" s="7"/>
      <c r="B172" s="33">
        <v>45834</v>
      </c>
      <c r="C172" s="34">
        <v>23</v>
      </c>
      <c r="D172" s="35" t="str">
        <f>IFERROR(VLOOKUP(C172,Tabela2[[Matrícula]:[Nome]],2,FALSE),"Matrícula não encontrada")</f>
        <v>GUSTAVO DE JESUS SANTOS</v>
      </c>
      <c r="E172" s="36" t="s">
        <v>154</v>
      </c>
      <c r="F172" s="30">
        <v>1</v>
      </c>
      <c r="G172" s="34" t="str">
        <f t="shared" si="2"/>
        <v>Jun</v>
      </c>
      <c r="H172" s="34">
        <f>IF(Tabela1[[#This Row],[Data]]="","",DAY(Tabela1[[#This Row],[Data]]))</f>
        <v>26</v>
      </c>
      <c r="I172" s="36">
        <f>IF(Tabela1[[#This Row],[Data]]="","",YEAR(Tabela1[[#This Row],[Data]]))</f>
        <v>2025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6"/>
    </row>
    <row r="173" spans="1:48" s="3" customFormat="1" ht="15.75" x14ac:dyDescent="0.25">
      <c r="A173" s="7"/>
      <c r="B173" s="33">
        <v>45834</v>
      </c>
      <c r="C173" s="34">
        <v>42</v>
      </c>
      <c r="D173" s="35" t="str">
        <f>IFERROR(VLOOKUP(C173,Tabela2[[Matrícula]:[Nome]],2,FALSE),"Matrícula não encontrada")</f>
        <v>MARCIO GUILHERME BUENO DE MELO</v>
      </c>
      <c r="E173" s="36" t="s">
        <v>154</v>
      </c>
      <c r="F173" s="30">
        <v>1</v>
      </c>
      <c r="G173" s="34" t="str">
        <f t="shared" si="2"/>
        <v>Jun</v>
      </c>
      <c r="H173" s="34">
        <f>IF(Tabela1[[#This Row],[Data]]="","",DAY(Tabela1[[#This Row],[Data]]))</f>
        <v>26</v>
      </c>
      <c r="I173" s="36">
        <f>IF(Tabela1[[#This Row],[Data]]="","",YEAR(Tabela1[[#This Row],[Data]]))</f>
        <v>2025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6"/>
    </row>
    <row r="174" spans="1:48" s="3" customFormat="1" ht="15.75" x14ac:dyDescent="0.25">
      <c r="A174" s="7"/>
      <c r="B174" s="33">
        <v>45834</v>
      </c>
      <c r="C174" s="34">
        <v>42</v>
      </c>
      <c r="D174" s="35" t="str">
        <f>IFERROR(VLOOKUP(C174,Tabela2[[Matrícula]:[Nome]],2,FALSE),"Matrícula não encontrada")</f>
        <v>MARCIO GUILHERME BUENO DE MELO</v>
      </c>
      <c r="E174" s="36" t="s">
        <v>155</v>
      </c>
      <c r="F174" s="30">
        <v>1</v>
      </c>
      <c r="G174" s="34" t="str">
        <f t="shared" si="2"/>
        <v>Jun</v>
      </c>
      <c r="H174" s="34">
        <f>IF(Tabela1[[#This Row],[Data]]="","",DAY(Tabela1[[#This Row],[Data]]))</f>
        <v>26</v>
      </c>
      <c r="I174" s="36">
        <f>IF(Tabela1[[#This Row],[Data]]="","",YEAR(Tabela1[[#This Row],[Data]]))</f>
        <v>2025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6"/>
    </row>
    <row r="175" spans="1:48" s="3" customFormat="1" ht="15.75" x14ac:dyDescent="0.25">
      <c r="A175" s="7"/>
      <c r="B175" s="33">
        <v>45834</v>
      </c>
      <c r="C175" s="34">
        <v>61</v>
      </c>
      <c r="D175" s="35" t="str">
        <f>IFERROR(VLOOKUP(C175,Tabela2[[Matrícula]:[Nome]],2,FALSE),"Matrícula não encontrada")</f>
        <v xml:space="preserve">ALESSANDRA </v>
      </c>
      <c r="E175" s="36" t="s">
        <v>148</v>
      </c>
      <c r="F175" s="30">
        <v>1</v>
      </c>
      <c r="G175" s="34" t="str">
        <f t="shared" si="2"/>
        <v>Jun</v>
      </c>
      <c r="H175" s="34">
        <f>IF(Tabela1[[#This Row],[Data]]="","",DAY(Tabela1[[#This Row],[Data]]))</f>
        <v>26</v>
      </c>
      <c r="I175" s="36">
        <f>IF(Tabela1[[#This Row],[Data]]="","",YEAR(Tabela1[[#This Row],[Data]]))</f>
        <v>2025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6"/>
    </row>
    <row r="176" spans="1:48" s="3" customFormat="1" ht="15.75" x14ac:dyDescent="0.25">
      <c r="A176" s="7"/>
      <c r="B176" s="33">
        <v>45834</v>
      </c>
      <c r="C176" s="34">
        <v>61</v>
      </c>
      <c r="D176" s="35" t="str">
        <f>IFERROR(VLOOKUP(C176,Tabela2[[Matrícula]:[Nome]],2,FALSE),"Matrícula não encontrada")</f>
        <v xml:space="preserve">ALESSANDRA </v>
      </c>
      <c r="E176" s="36" t="s">
        <v>154</v>
      </c>
      <c r="F176" s="30">
        <v>1</v>
      </c>
      <c r="G176" s="34" t="str">
        <f t="shared" si="2"/>
        <v>Jun</v>
      </c>
      <c r="H176" s="34">
        <f>IF(Tabela1[[#This Row],[Data]]="","",DAY(Tabela1[[#This Row],[Data]]))</f>
        <v>26</v>
      </c>
      <c r="I176" s="36">
        <f>IF(Tabela1[[#This Row],[Data]]="","",YEAR(Tabela1[[#This Row],[Data]]))</f>
        <v>2025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6"/>
    </row>
    <row r="177" spans="1:48" s="3" customFormat="1" ht="15.75" x14ac:dyDescent="0.25">
      <c r="A177" s="7"/>
      <c r="B177" s="33">
        <v>45834</v>
      </c>
      <c r="C177" s="34">
        <v>34</v>
      </c>
      <c r="D177" s="35" t="str">
        <f>IFERROR(VLOOKUP(C177,Tabela2[[Matrícula]:[Nome]],2,FALSE),"Matrícula não encontrada")</f>
        <v>KESIA RAFAELA DA SILVA VILELA</v>
      </c>
      <c r="E177" s="36" t="s">
        <v>148</v>
      </c>
      <c r="F177" s="30">
        <v>1</v>
      </c>
      <c r="G177" s="34" t="str">
        <f t="shared" si="2"/>
        <v>Jun</v>
      </c>
      <c r="H177" s="34">
        <f>IF(Tabela1[[#This Row],[Data]]="","",DAY(Tabela1[[#This Row],[Data]]))</f>
        <v>26</v>
      </c>
      <c r="I177" s="36">
        <f>IF(Tabela1[[#This Row],[Data]]="","",YEAR(Tabela1[[#This Row],[Data]]))</f>
        <v>2025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6"/>
    </row>
    <row r="178" spans="1:48" s="3" customFormat="1" ht="15.75" x14ac:dyDescent="0.25">
      <c r="A178" s="7"/>
      <c r="B178" s="33">
        <v>45834</v>
      </c>
      <c r="C178" s="34">
        <v>34</v>
      </c>
      <c r="D178" s="35" t="str">
        <f>IFERROR(VLOOKUP(C178,Tabela2[[Matrícula]:[Nome]],2,FALSE),"Matrícula não encontrada")</f>
        <v>KESIA RAFAELA DA SILVA VILELA</v>
      </c>
      <c r="E178" s="36" t="s">
        <v>154</v>
      </c>
      <c r="F178" s="30">
        <v>1</v>
      </c>
      <c r="G178" s="34" t="str">
        <f t="shared" si="2"/>
        <v>Jun</v>
      </c>
      <c r="H178" s="34">
        <f>IF(Tabela1[[#This Row],[Data]]="","",DAY(Tabela1[[#This Row],[Data]]))</f>
        <v>26</v>
      </c>
      <c r="I178" s="36">
        <f>IF(Tabela1[[#This Row],[Data]]="","",YEAR(Tabela1[[#This Row],[Data]]))</f>
        <v>2025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6"/>
    </row>
    <row r="179" spans="1:48" s="3" customFormat="1" ht="15.75" x14ac:dyDescent="0.25">
      <c r="A179" s="7"/>
      <c r="B179" s="33">
        <v>45834</v>
      </c>
      <c r="C179" s="34">
        <v>43</v>
      </c>
      <c r="D179" s="35" t="str">
        <f>IFERROR(VLOOKUP(C179,Tabela2[[Matrícula]:[Nome]],2,FALSE),"Matrícula não encontrada")</f>
        <v>MARIA CLAUDIANE MATOS PINTO</v>
      </c>
      <c r="E179" s="36" t="s">
        <v>149</v>
      </c>
      <c r="F179" s="30">
        <v>1</v>
      </c>
      <c r="G179" s="34" t="str">
        <f t="shared" si="2"/>
        <v>Jun</v>
      </c>
      <c r="H179" s="34">
        <f>IF(Tabela1[[#This Row],[Data]]="","",DAY(Tabela1[[#This Row],[Data]]))</f>
        <v>26</v>
      </c>
      <c r="I179" s="36">
        <f>IF(Tabela1[[#This Row],[Data]]="","",YEAR(Tabela1[[#This Row],[Data]]))</f>
        <v>2025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6"/>
    </row>
    <row r="180" spans="1:48" s="3" customFormat="1" ht="15.75" x14ac:dyDescent="0.25">
      <c r="A180" s="7"/>
      <c r="B180" s="33">
        <v>45834</v>
      </c>
      <c r="C180" s="34">
        <v>13</v>
      </c>
      <c r="D180" s="35" t="str">
        <f>IFERROR(VLOOKUP(C180,Tabela2[[Matrícula]:[Nome]],2,FALSE),"Matrícula não encontrada")</f>
        <v>EDVANDO APARECIDO RODRIGUES DE MORAES</v>
      </c>
      <c r="E180" s="36" t="s">
        <v>155</v>
      </c>
      <c r="F180" s="30">
        <v>1</v>
      </c>
      <c r="G180" s="34" t="str">
        <f t="shared" si="2"/>
        <v>Jun</v>
      </c>
      <c r="H180" s="34">
        <f>IF(Tabela1[[#This Row],[Data]]="","",DAY(Tabela1[[#This Row],[Data]]))</f>
        <v>26</v>
      </c>
      <c r="I180" s="36">
        <f>IF(Tabela1[[#This Row],[Data]]="","",YEAR(Tabela1[[#This Row],[Data]]))</f>
        <v>2025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6"/>
    </row>
    <row r="181" spans="1:48" s="3" customFormat="1" ht="15.75" x14ac:dyDescent="0.25">
      <c r="A181" s="7"/>
      <c r="B181" s="33">
        <v>45834</v>
      </c>
      <c r="C181" s="34">
        <v>2</v>
      </c>
      <c r="D181" s="35" t="str">
        <f>IFERROR(VLOOKUP(C181,Tabela2[[Matrícula]:[Nome]],2,FALSE),"Matrícula não encontrada")</f>
        <v>ANDRÉ AGUILAR RIBEIRO</v>
      </c>
      <c r="E181" s="36" t="s">
        <v>155</v>
      </c>
      <c r="F181" s="30">
        <v>1</v>
      </c>
      <c r="G181" s="34" t="str">
        <f t="shared" si="2"/>
        <v>Jun</v>
      </c>
      <c r="H181" s="34">
        <f>IF(Tabela1[[#This Row],[Data]]="","",DAY(Tabela1[[#This Row],[Data]]))</f>
        <v>26</v>
      </c>
      <c r="I181" s="36">
        <f>IF(Tabela1[[#This Row],[Data]]="","",YEAR(Tabela1[[#This Row],[Data]]))</f>
        <v>2025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6"/>
    </row>
    <row r="182" spans="1:48" s="3" customFormat="1" ht="15.75" x14ac:dyDescent="0.25">
      <c r="A182" s="7"/>
      <c r="B182" s="33">
        <v>45834</v>
      </c>
      <c r="C182" s="34">
        <v>55</v>
      </c>
      <c r="D182" s="35" t="str">
        <f>IFERROR(VLOOKUP(C182,Tabela2[[Matrícula]:[Nome]],2,FALSE),"Matrícula não encontrada")</f>
        <v>VALDIRENE SERAFIM DO SANTOS</v>
      </c>
      <c r="E182" s="36" t="s">
        <v>148</v>
      </c>
      <c r="F182" s="30">
        <v>1</v>
      </c>
      <c r="G182" s="34" t="str">
        <f t="shared" si="2"/>
        <v>Jun</v>
      </c>
      <c r="H182" s="34">
        <f>IF(Tabela1[[#This Row],[Data]]="","",DAY(Tabela1[[#This Row],[Data]]))</f>
        <v>26</v>
      </c>
      <c r="I182" s="36">
        <f>IF(Tabela1[[#This Row],[Data]]="","",YEAR(Tabela1[[#This Row],[Data]]))</f>
        <v>2025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6"/>
    </row>
    <row r="183" spans="1:48" s="3" customFormat="1" ht="15.75" x14ac:dyDescent="0.25">
      <c r="A183" s="7"/>
      <c r="B183" s="33">
        <v>45834</v>
      </c>
      <c r="C183" s="34">
        <v>60</v>
      </c>
      <c r="D183" s="35" t="str">
        <f>IFERROR(VLOOKUP(C183,Tabela2[[Matrícula]:[Nome]],2,FALSE),"Matrícula não encontrada")</f>
        <v>CLEITON</v>
      </c>
      <c r="E183" s="36" t="s">
        <v>148</v>
      </c>
      <c r="F183" s="30">
        <v>1</v>
      </c>
      <c r="G183" s="34" t="str">
        <f t="shared" si="2"/>
        <v>Jun</v>
      </c>
      <c r="H183" s="34">
        <f>IF(Tabela1[[#This Row],[Data]]="","",DAY(Tabela1[[#This Row],[Data]]))</f>
        <v>26</v>
      </c>
      <c r="I183" s="36">
        <f>IF(Tabela1[[#This Row],[Data]]="","",YEAR(Tabela1[[#This Row],[Data]]))</f>
        <v>2025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6"/>
    </row>
    <row r="184" spans="1:48" s="3" customFormat="1" ht="15.75" x14ac:dyDescent="0.25">
      <c r="A184" s="7"/>
      <c r="B184" s="33">
        <v>45834</v>
      </c>
      <c r="C184" s="34">
        <v>60</v>
      </c>
      <c r="D184" s="35" t="str">
        <f>IFERROR(VLOOKUP(C184,Tabela2[[Matrícula]:[Nome]],2,FALSE),"Matrícula não encontrada")</f>
        <v>CLEITON</v>
      </c>
      <c r="E184" s="36" t="s">
        <v>154</v>
      </c>
      <c r="F184" s="30">
        <v>1</v>
      </c>
      <c r="G184" s="34" t="str">
        <f t="shared" si="2"/>
        <v>Jun</v>
      </c>
      <c r="H184" s="34">
        <f>IF(Tabela1[[#This Row],[Data]]="","",DAY(Tabela1[[#This Row],[Data]]))</f>
        <v>26</v>
      </c>
      <c r="I184" s="36">
        <f>IF(Tabela1[[#This Row],[Data]]="","",YEAR(Tabela1[[#This Row],[Data]]))</f>
        <v>2025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6"/>
    </row>
    <row r="185" spans="1:48" s="3" customFormat="1" ht="15.75" x14ac:dyDescent="0.25">
      <c r="A185" s="7"/>
      <c r="B185" s="33">
        <v>45834</v>
      </c>
      <c r="C185" s="34">
        <v>33</v>
      </c>
      <c r="D185" s="35" t="str">
        <f>IFERROR(VLOOKUP(C185,Tabela2[[Matrícula]:[Nome]],2,FALSE),"Matrícula não encontrada")</f>
        <v>KATHIA APARECIDA SANTOS</v>
      </c>
      <c r="E185" s="36" t="s">
        <v>149</v>
      </c>
      <c r="F185" s="30">
        <v>1</v>
      </c>
      <c r="G185" s="34" t="str">
        <f t="shared" si="2"/>
        <v>Jun</v>
      </c>
      <c r="H185" s="34">
        <f>IF(Tabela1[[#This Row],[Data]]="","",DAY(Tabela1[[#This Row],[Data]]))</f>
        <v>26</v>
      </c>
      <c r="I185" s="36">
        <f>IF(Tabela1[[#This Row],[Data]]="","",YEAR(Tabela1[[#This Row],[Data]]))</f>
        <v>2025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6"/>
    </row>
    <row r="186" spans="1:48" s="3" customFormat="1" ht="15.75" x14ac:dyDescent="0.25">
      <c r="A186" s="7"/>
      <c r="B186" s="33">
        <v>45834</v>
      </c>
      <c r="C186" s="34">
        <v>57</v>
      </c>
      <c r="D186" s="35" t="str">
        <f>IFERROR(VLOOKUP(C186,Tabela2[[Matrícula]:[Nome]],2,FALSE),"Matrícula não encontrada")</f>
        <v>VITOR DA SILVA PEDROSO</v>
      </c>
      <c r="E186" s="36" t="s">
        <v>156</v>
      </c>
      <c r="F186" s="30">
        <v>1</v>
      </c>
      <c r="G186" s="34" t="str">
        <f t="shared" si="2"/>
        <v>Jun</v>
      </c>
      <c r="H186" s="34">
        <f>IF(Tabela1[[#This Row],[Data]]="","",DAY(Tabela1[[#This Row],[Data]]))</f>
        <v>26</v>
      </c>
      <c r="I186" s="36">
        <f>IF(Tabela1[[#This Row],[Data]]="","",YEAR(Tabela1[[#This Row],[Data]]))</f>
        <v>2025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6"/>
    </row>
    <row r="187" spans="1:48" s="3" customFormat="1" ht="15.75" x14ac:dyDescent="0.25">
      <c r="A187" s="7"/>
      <c r="B187" s="33">
        <v>45834</v>
      </c>
      <c r="C187" s="34">
        <v>20</v>
      </c>
      <c r="D187" s="35" t="str">
        <f>IFERROR(VLOOKUP(C187,Tabela2[[Matrícula]:[Nome]],2,FALSE),"Matrícula não encontrada")</f>
        <v>FRANCISCA VIEIRA DE LIMA</v>
      </c>
      <c r="E187" s="36" t="s">
        <v>148</v>
      </c>
      <c r="F187" s="30">
        <v>1</v>
      </c>
      <c r="G187" s="34" t="str">
        <f t="shared" si="2"/>
        <v>Jun</v>
      </c>
      <c r="H187" s="34">
        <f>IF(Tabela1[[#This Row],[Data]]="","",DAY(Tabela1[[#This Row],[Data]]))</f>
        <v>26</v>
      </c>
      <c r="I187" s="36">
        <f>IF(Tabela1[[#This Row],[Data]]="","",YEAR(Tabela1[[#This Row],[Data]]))</f>
        <v>2025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6"/>
    </row>
    <row r="188" spans="1:48" s="3" customFormat="1" ht="15.75" x14ac:dyDescent="0.25">
      <c r="A188" s="7"/>
      <c r="B188" s="33">
        <v>45834</v>
      </c>
      <c r="C188" s="34">
        <v>34</v>
      </c>
      <c r="D188" s="35" t="str">
        <f>IFERROR(VLOOKUP(C188,Tabela2[[Matrícula]:[Nome]],2,FALSE),"Matrícula não encontrada")</f>
        <v>KESIA RAFAELA DA SILVA VILELA</v>
      </c>
      <c r="E188" s="36" t="s">
        <v>154</v>
      </c>
      <c r="F188" s="30">
        <v>1</v>
      </c>
      <c r="G188" s="34" t="str">
        <f t="shared" si="2"/>
        <v>Jun</v>
      </c>
      <c r="H188" s="34">
        <f>IF(Tabela1[[#This Row],[Data]]="","",DAY(Tabela1[[#This Row],[Data]]))</f>
        <v>26</v>
      </c>
      <c r="I188" s="36">
        <f>IF(Tabela1[[#This Row],[Data]]="","",YEAR(Tabela1[[#This Row],[Data]]))</f>
        <v>2025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6"/>
    </row>
    <row r="189" spans="1:48" s="3" customFormat="1" ht="15.75" x14ac:dyDescent="0.25">
      <c r="A189" s="7"/>
      <c r="B189" s="33">
        <v>45835</v>
      </c>
      <c r="C189" s="34">
        <v>12</v>
      </c>
      <c r="D189" s="35" t="str">
        <f>IFERROR(VLOOKUP(C189,Tabela2[[Matrícula]:[Nome]],2,FALSE),"Matrícula não encontrada")</f>
        <v>EDUARDO FARIAS MENDES</v>
      </c>
      <c r="E189" s="36" t="s">
        <v>148</v>
      </c>
      <c r="F189" s="30">
        <v>1</v>
      </c>
      <c r="G189" s="34" t="str">
        <f t="shared" si="2"/>
        <v>Jun</v>
      </c>
      <c r="H189" s="34">
        <f>IF(Tabela1[[#This Row],[Data]]="","",DAY(Tabela1[[#This Row],[Data]]))</f>
        <v>27</v>
      </c>
      <c r="I189" s="36">
        <f>IF(Tabela1[[#This Row],[Data]]="","",YEAR(Tabela1[[#This Row],[Data]]))</f>
        <v>2025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6"/>
    </row>
    <row r="190" spans="1:48" s="3" customFormat="1" ht="15.75" x14ac:dyDescent="0.25">
      <c r="A190" s="7"/>
      <c r="B190" s="33">
        <v>45835</v>
      </c>
      <c r="C190" s="34">
        <v>47</v>
      </c>
      <c r="D190" s="35" t="str">
        <f>IFERROR(VLOOKUP(C190,Tabela2[[Matrícula]:[Nome]],2,FALSE),"Matrícula não encontrada")</f>
        <v>MATHEUS FORTUNATO REIS</v>
      </c>
      <c r="E190" s="36" t="s">
        <v>154</v>
      </c>
      <c r="F190" s="30">
        <v>1</v>
      </c>
      <c r="G190" s="34" t="str">
        <f t="shared" si="2"/>
        <v>Jun</v>
      </c>
      <c r="H190" s="34">
        <f>IF(Tabela1[[#This Row],[Data]]="","",DAY(Tabela1[[#This Row],[Data]]))</f>
        <v>27</v>
      </c>
      <c r="I190" s="36">
        <f>IF(Tabela1[[#This Row],[Data]]="","",YEAR(Tabela1[[#This Row],[Data]]))</f>
        <v>2025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6"/>
    </row>
    <row r="191" spans="1:48" s="3" customFormat="1" ht="15.75" x14ac:dyDescent="0.25">
      <c r="A191" s="7"/>
      <c r="B191" s="33">
        <v>45835</v>
      </c>
      <c r="C191" s="34">
        <v>23</v>
      </c>
      <c r="D191" s="35" t="str">
        <f>IFERROR(VLOOKUP(C191,Tabela2[[Matrícula]:[Nome]],2,FALSE),"Matrícula não encontrada")</f>
        <v>GUSTAVO DE JESUS SANTOS</v>
      </c>
      <c r="E191" s="36" t="s">
        <v>154</v>
      </c>
      <c r="F191" s="30">
        <v>1</v>
      </c>
      <c r="G191" s="34" t="str">
        <f t="shared" si="2"/>
        <v>Jun</v>
      </c>
      <c r="H191" s="34">
        <f>IF(Tabela1[[#This Row],[Data]]="","",DAY(Tabela1[[#This Row],[Data]]))</f>
        <v>27</v>
      </c>
      <c r="I191" s="36">
        <f>IF(Tabela1[[#This Row],[Data]]="","",YEAR(Tabela1[[#This Row],[Data]]))</f>
        <v>2025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6"/>
    </row>
    <row r="192" spans="1:48" s="3" customFormat="1" ht="15.75" x14ac:dyDescent="0.25">
      <c r="A192" s="7"/>
      <c r="B192" s="33">
        <v>45835</v>
      </c>
      <c r="C192" s="34">
        <v>17</v>
      </c>
      <c r="D192" s="35" t="str">
        <f>IFERROR(VLOOKUP(C192,Tabela2[[Matrícula]:[Nome]],2,FALSE),"Matrícula não encontrada")</f>
        <v>FELICIO DA COSTA RIBEIRO ALVES</v>
      </c>
      <c r="E192" s="36" t="s">
        <v>27</v>
      </c>
      <c r="F192" s="30">
        <v>1</v>
      </c>
      <c r="G192" s="34" t="str">
        <f t="shared" si="2"/>
        <v>Jun</v>
      </c>
      <c r="H192" s="34">
        <f>IF(Tabela1[[#This Row],[Data]]="","",DAY(Tabela1[[#This Row],[Data]]))</f>
        <v>27</v>
      </c>
      <c r="I192" s="36">
        <f>IF(Tabela1[[#This Row],[Data]]="","",YEAR(Tabela1[[#This Row],[Data]]))</f>
        <v>2025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6"/>
    </row>
    <row r="193" spans="1:48" s="3" customFormat="1" ht="15.75" x14ac:dyDescent="0.25">
      <c r="A193" s="7"/>
      <c r="B193" s="33">
        <v>45835</v>
      </c>
      <c r="C193" s="34">
        <v>42</v>
      </c>
      <c r="D193" s="35" t="str">
        <f>IFERROR(VLOOKUP(C193,Tabela2[[Matrícula]:[Nome]],2,FALSE),"Matrícula não encontrada")</f>
        <v>MARCIO GUILHERME BUENO DE MELO</v>
      </c>
      <c r="E193" s="36" t="s">
        <v>154</v>
      </c>
      <c r="F193" s="30">
        <v>1</v>
      </c>
      <c r="G193" s="34" t="str">
        <f t="shared" si="2"/>
        <v>Jun</v>
      </c>
      <c r="H193" s="34">
        <f>IF(Tabela1[[#This Row],[Data]]="","",DAY(Tabela1[[#This Row],[Data]]))</f>
        <v>27</v>
      </c>
      <c r="I193" s="36">
        <f>IF(Tabela1[[#This Row],[Data]]="","",YEAR(Tabela1[[#This Row],[Data]]))</f>
        <v>2025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6"/>
    </row>
    <row r="194" spans="1:48" s="3" customFormat="1" ht="15.75" x14ac:dyDescent="0.25">
      <c r="A194" s="7"/>
      <c r="B194" s="33">
        <v>45835</v>
      </c>
      <c r="C194" s="34">
        <v>29</v>
      </c>
      <c r="D194" s="35" t="str">
        <f>IFERROR(VLOOKUP(C194,Tabela2[[Matrícula]:[Nome]],2,FALSE),"Matrícula não encontrada")</f>
        <v>JOÃO VICTOR MALAGOLLI COSTA</v>
      </c>
      <c r="E194" s="36" t="s">
        <v>154</v>
      </c>
      <c r="F194" s="30">
        <v>1</v>
      </c>
      <c r="G194" s="34" t="str">
        <f t="shared" si="2"/>
        <v>Jun</v>
      </c>
      <c r="H194" s="34">
        <f>IF(Tabela1[[#This Row],[Data]]="","",DAY(Tabela1[[#This Row],[Data]]))</f>
        <v>27</v>
      </c>
      <c r="I194" s="36">
        <f>IF(Tabela1[[#This Row],[Data]]="","",YEAR(Tabela1[[#This Row],[Data]]))</f>
        <v>2025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6"/>
    </row>
    <row r="195" spans="1:48" s="3" customFormat="1" ht="15.75" x14ac:dyDescent="0.25">
      <c r="A195" s="7"/>
      <c r="B195" s="33">
        <v>45835</v>
      </c>
      <c r="C195" s="34">
        <v>60</v>
      </c>
      <c r="D195" s="35" t="str">
        <f>IFERROR(VLOOKUP(C195,Tabela2[[Matrícula]:[Nome]],2,FALSE),"Matrícula não encontrada")</f>
        <v>CLEITON</v>
      </c>
      <c r="E195" s="36" t="s">
        <v>155</v>
      </c>
      <c r="F195" s="30">
        <v>1</v>
      </c>
      <c r="G195" s="34" t="str">
        <f t="shared" ref="G195:G258" si="3">PROPER(TEXT(B195,"MMM"))</f>
        <v>Jun</v>
      </c>
      <c r="H195" s="34">
        <f>IF(Tabela1[[#This Row],[Data]]="","",DAY(Tabela1[[#This Row],[Data]]))</f>
        <v>27</v>
      </c>
      <c r="I195" s="36">
        <f>IF(Tabela1[[#This Row],[Data]]="","",YEAR(Tabela1[[#This Row],[Data]]))</f>
        <v>2025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6"/>
    </row>
    <row r="196" spans="1:48" s="3" customFormat="1" ht="15.75" x14ac:dyDescent="0.25">
      <c r="A196" s="7"/>
      <c r="B196" s="33">
        <v>45835</v>
      </c>
      <c r="C196" s="34">
        <v>26</v>
      </c>
      <c r="D196" s="35" t="str">
        <f>IFERROR(VLOOKUP(C196,Tabela2[[Matrícula]:[Nome]],2,FALSE),"Matrícula não encontrada")</f>
        <v>JAQUELINE MARIA SIMÕES CANDIDO</v>
      </c>
      <c r="E196" s="36" t="s">
        <v>25</v>
      </c>
      <c r="F196" s="30">
        <v>1</v>
      </c>
      <c r="G196" s="34" t="str">
        <f t="shared" si="3"/>
        <v>Jun</v>
      </c>
      <c r="H196" s="34">
        <f>IF(Tabela1[[#This Row],[Data]]="","",DAY(Tabela1[[#This Row],[Data]]))</f>
        <v>27</v>
      </c>
      <c r="I196" s="36">
        <f>IF(Tabela1[[#This Row],[Data]]="","",YEAR(Tabela1[[#This Row],[Data]]))</f>
        <v>2025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6"/>
    </row>
    <row r="197" spans="1:48" s="3" customFormat="1" ht="15.75" x14ac:dyDescent="0.25">
      <c r="A197" s="7"/>
      <c r="B197" s="33">
        <v>45835</v>
      </c>
      <c r="C197" s="34">
        <v>34</v>
      </c>
      <c r="D197" s="35" t="str">
        <f>IFERROR(VLOOKUP(C197,Tabela2[[Matrícula]:[Nome]],2,FALSE),"Matrícula não encontrada")</f>
        <v>KESIA RAFAELA DA SILVA VILELA</v>
      </c>
      <c r="E197" s="36" t="s">
        <v>148</v>
      </c>
      <c r="F197" s="30">
        <v>1</v>
      </c>
      <c r="G197" s="34" t="str">
        <f t="shared" si="3"/>
        <v>Jun</v>
      </c>
      <c r="H197" s="34">
        <f>IF(Tabela1[[#This Row],[Data]]="","",DAY(Tabela1[[#This Row],[Data]]))</f>
        <v>27</v>
      </c>
      <c r="I197" s="36">
        <f>IF(Tabela1[[#This Row],[Data]]="","",YEAR(Tabela1[[#This Row],[Data]]))</f>
        <v>2025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6"/>
    </row>
    <row r="198" spans="1:48" s="3" customFormat="1" ht="15.75" x14ac:dyDescent="0.25">
      <c r="A198" s="7"/>
      <c r="B198" s="33">
        <v>45835</v>
      </c>
      <c r="C198" s="34">
        <v>33</v>
      </c>
      <c r="D198" s="35" t="str">
        <f>IFERROR(VLOOKUP(C198,Tabela2[[Matrícula]:[Nome]],2,FALSE),"Matrícula não encontrada")</f>
        <v>KATHIA APARECIDA SANTOS</v>
      </c>
      <c r="E198" s="36" t="s">
        <v>155</v>
      </c>
      <c r="F198" s="30">
        <v>1</v>
      </c>
      <c r="G198" s="34" t="str">
        <f t="shared" si="3"/>
        <v>Jun</v>
      </c>
      <c r="H198" s="34">
        <f>IF(Tabela1[[#This Row],[Data]]="","",DAY(Tabela1[[#This Row],[Data]]))</f>
        <v>27</v>
      </c>
      <c r="I198" s="36">
        <f>IF(Tabela1[[#This Row],[Data]]="","",YEAR(Tabela1[[#This Row],[Data]]))</f>
        <v>2025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6"/>
    </row>
    <row r="199" spans="1:48" s="3" customFormat="1" ht="15.75" x14ac:dyDescent="0.25">
      <c r="A199" s="7"/>
      <c r="B199" s="33">
        <v>45835</v>
      </c>
      <c r="C199" s="34">
        <v>61</v>
      </c>
      <c r="D199" s="35" t="str">
        <f>IFERROR(VLOOKUP(C199,Tabela2[[Matrícula]:[Nome]],2,FALSE),"Matrícula não encontrada")</f>
        <v xml:space="preserve">ALESSANDRA </v>
      </c>
      <c r="E199" s="36" t="s">
        <v>158</v>
      </c>
      <c r="F199" s="30">
        <v>1</v>
      </c>
      <c r="G199" s="34" t="str">
        <f t="shared" si="3"/>
        <v>Jun</v>
      </c>
      <c r="H199" s="34">
        <f>IF(Tabela1[[#This Row],[Data]]="","",DAY(Tabela1[[#This Row],[Data]]))</f>
        <v>27</v>
      </c>
      <c r="I199" s="36">
        <f>IF(Tabela1[[#This Row],[Data]]="","",YEAR(Tabela1[[#This Row],[Data]]))</f>
        <v>2025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6"/>
    </row>
    <row r="200" spans="1:48" s="3" customFormat="1" ht="15.75" x14ac:dyDescent="0.25">
      <c r="A200" s="7"/>
      <c r="B200" s="33">
        <v>45835</v>
      </c>
      <c r="C200" s="34">
        <v>61</v>
      </c>
      <c r="D200" s="35" t="str">
        <f>IFERROR(VLOOKUP(C200,Tabela2[[Matrícula]:[Nome]],2,FALSE),"Matrícula não encontrada")</f>
        <v xml:space="preserve">ALESSANDRA </v>
      </c>
      <c r="E200" s="36" t="s">
        <v>154</v>
      </c>
      <c r="F200" s="30">
        <v>1</v>
      </c>
      <c r="G200" s="34" t="str">
        <f t="shared" si="3"/>
        <v>Jun</v>
      </c>
      <c r="H200" s="34">
        <f>IF(Tabela1[[#This Row],[Data]]="","",DAY(Tabela1[[#This Row],[Data]]))</f>
        <v>27</v>
      </c>
      <c r="I200" s="36">
        <f>IF(Tabela1[[#This Row],[Data]]="","",YEAR(Tabela1[[#This Row],[Data]]))</f>
        <v>2025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6"/>
    </row>
    <row r="201" spans="1:48" s="3" customFormat="1" ht="15.75" x14ac:dyDescent="0.25">
      <c r="A201" s="7"/>
      <c r="B201" s="33">
        <v>45835</v>
      </c>
      <c r="C201" s="34">
        <v>59</v>
      </c>
      <c r="D201" s="35" t="str">
        <f>IFERROR(VLOOKUP(C201,Tabela2[[Matrícula]:[Nome]],2,FALSE),"Matrícula não encontrada")</f>
        <v>YARA SIMÕES PROCÓPIO</v>
      </c>
      <c r="E201" s="36" t="s">
        <v>154</v>
      </c>
      <c r="F201" s="30">
        <v>1</v>
      </c>
      <c r="G201" s="34" t="str">
        <f t="shared" si="3"/>
        <v>Jun</v>
      </c>
      <c r="H201" s="34">
        <f>IF(Tabela1[[#This Row],[Data]]="","",DAY(Tabela1[[#This Row],[Data]]))</f>
        <v>27</v>
      </c>
      <c r="I201" s="36">
        <f>IF(Tabela1[[#This Row],[Data]]="","",YEAR(Tabela1[[#This Row],[Data]]))</f>
        <v>2025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6"/>
    </row>
    <row r="202" spans="1:48" s="3" customFormat="1" ht="15.75" x14ac:dyDescent="0.25">
      <c r="A202" s="7"/>
      <c r="B202" s="33">
        <v>45835</v>
      </c>
      <c r="C202" s="34">
        <v>42</v>
      </c>
      <c r="D202" s="35" t="str">
        <f>IFERROR(VLOOKUP(C202,Tabela2[[Matrícula]:[Nome]],2,FALSE),"Matrícula não encontrada")</f>
        <v>MARCIO GUILHERME BUENO DE MELO</v>
      </c>
      <c r="E202" s="36" t="s">
        <v>154</v>
      </c>
      <c r="F202" s="30">
        <v>1</v>
      </c>
      <c r="G202" s="34" t="str">
        <f t="shared" si="3"/>
        <v>Jun</v>
      </c>
      <c r="H202" s="34">
        <f>IF(Tabela1[[#This Row],[Data]]="","",DAY(Tabela1[[#This Row],[Data]]))</f>
        <v>27</v>
      </c>
      <c r="I202" s="36">
        <f>IF(Tabela1[[#This Row],[Data]]="","",YEAR(Tabela1[[#This Row],[Data]]))</f>
        <v>2025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6"/>
    </row>
    <row r="203" spans="1:48" s="3" customFormat="1" ht="15.75" x14ac:dyDescent="0.25">
      <c r="A203" s="7"/>
      <c r="B203" s="33">
        <v>45835</v>
      </c>
      <c r="C203" s="34">
        <v>42</v>
      </c>
      <c r="D203" s="35" t="str">
        <f>IFERROR(VLOOKUP(C203,Tabela2[[Matrícula]:[Nome]],2,FALSE),"Matrícula não encontrada")</f>
        <v>MARCIO GUILHERME BUENO DE MELO</v>
      </c>
      <c r="E203" s="36" t="s">
        <v>96</v>
      </c>
      <c r="F203" s="30">
        <v>1</v>
      </c>
      <c r="G203" s="34" t="str">
        <f t="shared" si="3"/>
        <v>Jun</v>
      </c>
      <c r="H203" s="34">
        <f>IF(Tabela1[[#This Row],[Data]]="","",DAY(Tabela1[[#This Row],[Data]]))</f>
        <v>27</v>
      </c>
      <c r="I203" s="36">
        <f>IF(Tabela1[[#This Row],[Data]]="","",YEAR(Tabela1[[#This Row],[Data]]))</f>
        <v>2025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6"/>
    </row>
    <row r="204" spans="1:48" s="3" customFormat="1" ht="15.75" x14ac:dyDescent="0.25">
      <c r="A204" s="7"/>
      <c r="B204" s="33">
        <v>45835</v>
      </c>
      <c r="C204" s="34">
        <v>29</v>
      </c>
      <c r="D204" s="35" t="str">
        <f>IFERROR(VLOOKUP(C204,Tabela2[[Matrícula]:[Nome]],2,FALSE),"Matrícula não encontrada")</f>
        <v>JOÃO VICTOR MALAGOLLI COSTA</v>
      </c>
      <c r="E204" s="36" t="s">
        <v>154</v>
      </c>
      <c r="F204" s="30">
        <v>1</v>
      </c>
      <c r="G204" s="34" t="str">
        <f t="shared" si="3"/>
        <v>Jun</v>
      </c>
      <c r="H204" s="34">
        <f>IF(Tabela1[[#This Row],[Data]]="","",DAY(Tabela1[[#This Row],[Data]]))</f>
        <v>27</v>
      </c>
      <c r="I204" s="36">
        <f>IF(Tabela1[[#This Row],[Data]]="","",YEAR(Tabela1[[#This Row],[Data]]))</f>
        <v>2025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6"/>
    </row>
    <row r="205" spans="1:48" s="3" customFormat="1" ht="15.75" x14ac:dyDescent="0.25">
      <c r="A205" s="7"/>
      <c r="B205" s="33">
        <v>45835</v>
      </c>
      <c r="C205" s="34">
        <v>7</v>
      </c>
      <c r="D205" s="35" t="str">
        <f>IFERROR(VLOOKUP(C205,Tabela2[[Matrícula]:[Nome]],2,FALSE),"Matrícula não encontrada")</f>
        <v>CATIA OLIVEIRA DOS SANTOS</v>
      </c>
      <c r="E205" s="36" t="s">
        <v>155</v>
      </c>
      <c r="F205" s="30">
        <v>1</v>
      </c>
      <c r="G205" s="34" t="str">
        <f t="shared" si="3"/>
        <v>Jun</v>
      </c>
      <c r="H205" s="34">
        <f>IF(Tabela1[[#This Row],[Data]]="","",DAY(Tabela1[[#This Row],[Data]]))</f>
        <v>27</v>
      </c>
      <c r="I205" s="36">
        <f>IF(Tabela1[[#This Row],[Data]]="","",YEAR(Tabela1[[#This Row],[Data]]))</f>
        <v>2025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6"/>
    </row>
    <row r="206" spans="1:48" s="3" customFormat="1" ht="15.75" x14ac:dyDescent="0.25">
      <c r="A206" s="7"/>
      <c r="B206" s="33">
        <v>45835</v>
      </c>
      <c r="C206" s="34">
        <v>3</v>
      </c>
      <c r="D206" s="35" t="str">
        <f>IFERROR(VLOOKUP(C206,Tabela2[[Matrícula]:[Nome]],2,FALSE),"Matrícula não encontrada")</f>
        <v>ANTONIA ELIVANIA DA SILVA SANTOS GONÇALVES</v>
      </c>
      <c r="E206" s="36" t="s">
        <v>154</v>
      </c>
      <c r="F206" s="30">
        <v>1</v>
      </c>
      <c r="G206" s="34" t="str">
        <f t="shared" si="3"/>
        <v>Jun</v>
      </c>
      <c r="H206" s="34">
        <f>IF(Tabela1[[#This Row],[Data]]="","",DAY(Tabela1[[#This Row],[Data]]))</f>
        <v>27</v>
      </c>
      <c r="I206" s="36">
        <f>IF(Tabela1[[#This Row],[Data]]="","",YEAR(Tabela1[[#This Row],[Data]]))</f>
        <v>2025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6"/>
    </row>
    <row r="207" spans="1:48" s="3" customFormat="1" ht="15.75" x14ac:dyDescent="0.25">
      <c r="A207" s="7"/>
      <c r="B207" s="33">
        <v>45835</v>
      </c>
      <c r="C207" s="34">
        <v>54</v>
      </c>
      <c r="D207" s="35" t="str">
        <f>IFERROR(VLOOKUP(C207,Tabela2[[Matrícula]:[Nome]],2,FALSE),"Matrícula não encontrada")</f>
        <v>ROSINEIDE SILVA DE OLIVEIRA</v>
      </c>
      <c r="E207" s="36" t="s">
        <v>25</v>
      </c>
      <c r="F207" s="30">
        <v>1</v>
      </c>
      <c r="G207" s="34" t="str">
        <f t="shared" si="3"/>
        <v>Jun</v>
      </c>
      <c r="H207" s="34">
        <f>IF(Tabela1[[#This Row],[Data]]="","",DAY(Tabela1[[#This Row],[Data]]))</f>
        <v>27</v>
      </c>
      <c r="I207" s="36">
        <f>IF(Tabela1[[#This Row],[Data]]="","",YEAR(Tabela1[[#This Row],[Data]]))</f>
        <v>2025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6"/>
    </row>
    <row r="208" spans="1:48" s="3" customFormat="1" ht="15.75" x14ac:dyDescent="0.25">
      <c r="A208" s="7"/>
      <c r="B208" s="33">
        <v>45835</v>
      </c>
      <c r="C208" s="34">
        <v>43</v>
      </c>
      <c r="D208" s="35" t="str">
        <f>IFERROR(VLOOKUP(C208,Tabela2[[Matrícula]:[Nome]],2,FALSE),"Matrícula não encontrada")</f>
        <v>MARIA CLAUDIANE MATOS PINTO</v>
      </c>
      <c r="E208" s="36" t="s">
        <v>25</v>
      </c>
      <c r="F208" s="30">
        <v>1</v>
      </c>
      <c r="G208" s="34" t="str">
        <f t="shared" si="3"/>
        <v>Jun</v>
      </c>
      <c r="H208" s="34">
        <f>IF(Tabela1[[#This Row],[Data]]="","",DAY(Tabela1[[#This Row],[Data]]))</f>
        <v>27</v>
      </c>
      <c r="I208" s="36">
        <f>IF(Tabela1[[#This Row],[Data]]="","",YEAR(Tabela1[[#This Row],[Data]]))</f>
        <v>2025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6"/>
    </row>
    <row r="209" spans="1:48" s="3" customFormat="1" ht="15.75" x14ac:dyDescent="0.25">
      <c r="A209" s="7"/>
      <c r="B209" s="33">
        <v>45835</v>
      </c>
      <c r="C209" s="34">
        <v>43</v>
      </c>
      <c r="D209" s="35" t="str">
        <f>IFERROR(VLOOKUP(C209,Tabela2[[Matrícula]:[Nome]],2,FALSE),"Matrícula não encontrada")</f>
        <v>MARIA CLAUDIANE MATOS PINTO</v>
      </c>
      <c r="E209" s="36" t="s">
        <v>154</v>
      </c>
      <c r="F209" s="30">
        <v>1</v>
      </c>
      <c r="G209" s="34" t="str">
        <f t="shared" si="3"/>
        <v>Jun</v>
      </c>
      <c r="H209" s="34">
        <f>IF(Tabela1[[#This Row],[Data]]="","",DAY(Tabela1[[#This Row],[Data]]))</f>
        <v>27</v>
      </c>
      <c r="I209" s="36">
        <f>IF(Tabela1[[#This Row],[Data]]="","",YEAR(Tabela1[[#This Row],[Data]]))</f>
        <v>2025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6"/>
    </row>
    <row r="210" spans="1:48" s="3" customFormat="1" ht="15.75" x14ac:dyDescent="0.25">
      <c r="A210" s="7"/>
      <c r="B210" s="33">
        <v>45835</v>
      </c>
      <c r="C210" s="34">
        <v>49</v>
      </c>
      <c r="D210" s="35" t="str">
        <f>IFERROR(VLOOKUP(C210,Tabela2[[Matrícula]:[Nome]],2,FALSE),"Matrícula não encontrada")</f>
        <v xml:space="preserve">PEDRO LUCAS RIBEIRO ARTHIAGAS </v>
      </c>
      <c r="E210" s="36" t="s">
        <v>154</v>
      </c>
      <c r="F210" s="30">
        <v>1</v>
      </c>
      <c r="G210" s="34" t="str">
        <f t="shared" si="3"/>
        <v>Jun</v>
      </c>
      <c r="H210" s="34">
        <f>IF(Tabela1[[#This Row],[Data]]="","",DAY(Tabela1[[#This Row],[Data]]))</f>
        <v>27</v>
      </c>
      <c r="I210" s="36">
        <f>IF(Tabela1[[#This Row],[Data]]="","",YEAR(Tabela1[[#This Row],[Data]]))</f>
        <v>2025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6"/>
    </row>
    <row r="211" spans="1:48" s="3" customFormat="1" ht="15.75" x14ac:dyDescent="0.25">
      <c r="A211" s="7"/>
      <c r="B211" s="33">
        <v>45835</v>
      </c>
      <c r="C211" s="34">
        <v>2</v>
      </c>
      <c r="D211" s="35" t="str">
        <f>IFERROR(VLOOKUP(C211,Tabela2[[Matrícula]:[Nome]],2,FALSE),"Matrícula não encontrada")</f>
        <v>ANDRÉ AGUILAR RIBEIRO</v>
      </c>
      <c r="E211" s="36" t="s">
        <v>155</v>
      </c>
      <c r="F211" s="30">
        <v>1</v>
      </c>
      <c r="G211" s="34" t="str">
        <f t="shared" si="3"/>
        <v>Jun</v>
      </c>
      <c r="H211" s="34">
        <f>IF(Tabela1[[#This Row],[Data]]="","",DAY(Tabela1[[#This Row],[Data]]))</f>
        <v>27</v>
      </c>
      <c r="I211" s="36">
        <f>IF(Tabela1[[#This Row],[Data]]="","",YEAR(Tabela1[[#This Row],[Data]]))</f>
        <v>2025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6"/>
    </row>
    <row r="212" spans="1:48" s="3" customFormat="1" ht="15.75" x14ac:dyDescent="0.25">
      <c r="A212" s="7"/>
      <c r="B212" s="33">
        <v>45835</v>
      </c>
      <c r="C212" s="34">
        <v>21</v>
      </c>
      <c r="D212" s="35" t="str">
        <f>IFERROR(VLOOKUP(C212,Tabela2[[Matrícula]:[Nome]],2,FALSE),"Matrícula não encontrada")</f>
        <v>GISELE PEREIRA DA SILVA</v>
      </c>
      <c r="E212" s="36" t="s">
        <v>25</v>
      </c>
      <c r="F212" s="30">
        <v>1</v>
      </c>
      <c r="G212" s="34" t="str">
        <f t="shared" si="3"/>
        <v>Jun</v>
      </c>
      <c r="H212" s="34">
        <f>IF(Tabela1[[#This Row],[Data]]="","",DAY(Tabela1[[#This Row],[Data]]))</f>
        <v>27</v>
      </c>
      <c r="I212" s="36">
        <f>IF(Tabela1[[#This Row],[Data]]="","",YEAR(Tabela1[[#This Row],[Data]]))</f>
        <v>2025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6"/>
    </row>
    <row r="213" spans="1:48" s="3" customFormat="1" ht="15.75" x14ac:dyDescent="0.25">
      <c r="A213" s="7"/>
      <c r="B213" s="33">
        <v>45835</v>
      </c>
      <c r="C213" s="34">
        <v>21</v>
      </c>
      <c r="D213" s="35" t="str">
        <f>IFERROR(VLOOKUP(C213,Tabela2[[Matrícula]:[Nome]],2,FALSE),"Matrícula não encontrada")</f>
        <v>GISELE PEREIRA DA SILVA</v>
      </c>
      <c r="E213" s="36" t="s">
        <v>148</v>
      </c>
      <c r="F213" s="30">
        <v>1</v>
      </c>
      <c r="G213" s="34" t="str">
        <f t="shared" si="3"/>
        <v>Jun</v>
      </c>
      <c r="H213" s="34">
        <f>IF(Tabela1[[#This Row],[Data]]="","",DAY(Tabela1[[#This Row],[Data]]))</f>
        <v>27</v>
      </c>
      <c r="I213" s="36">
        <f>IF(Tabela1[[#This Row],[Data]]="","",YEAR(Tabela1[[#This Row],[Data]]))</f>
        <v>2025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6"/>
    </row>
    <row r="214" spans="1:48" s="3" customFormat="1" ht="15.75" x14ac:dyDescent="0.25">
      <c r="A214" s="7"/>
      <c r="B214" s="33">
        <v>45835</v>
      </c>
      <c r="C214" s="34">
        <v>6</v>
      </c>
      <c r="D214" s="35" t="str">
        <f>IFERROR(VLOOKUP(C214,Tabela2[[Matrícula]:[Nome]],2,FALSE),"Matrícula não encontrada")</f>
        <v>CAMILA DA SILVA FERZE</v>
      </c>
      <c r="E214" s="36" t="s">
        <v>154</v>
      </c>
      <c r="F214" s="30">
        <v>1</v>
      </c>
      <c r="G214" s="34" t="str">
        <f t="shared" si="3"/>
        <v>Jun</v>
      </c>
      <c r="H214" s="34">
        <f>IF(Tabela1[[#This Row],[Data]]="","",DAY(Tabela1[[#This Row],[Data]]))</f>
        <v>27</v>
      </c>
      <c r="I214" s="36">
        <f>IF(Tabela1[[#This Row],[Data]]="","",YEAR(Tabela1[[#This Row],[Data]]))</f>
        <v>2025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6"/>
    </row>
    <row r="215" spans="1:48" s="3" customFormat="1" ht="15.75" x14ac:dyDescent="0.25">
      <c r="A215" s="7"/>
      <c r="B215" s="33">
        <v>45835</v>
      </c>
      <c r="C215" s="34">
        <v>25</v>
      </c>
      <c r="D215" s="35" t="str">
        <f>IFERROR(VLOOKUP(C215,Tabela2[[Matrícula]:[Nome]],2,FALSE),"Matrícula não encontrada")</f>
        <v>JAQUELINE LEONOR DA SILVA</v>
      </c>
      <c r="E215" s="36" t="s">
        <v>154</v>
      </c>
      <c r="F215" s="30">
        <v>1</v>
      </c>
      <c r="G215" s="34" t="str">
        <f t="shared" si="3"/>
        <v>Jun</v>
      </c>
      <c r="H215" s="34">
        <f>IF(Tabela1[[#This Row],[Data]]="","",DAY(Tabela1[[#This Row],[Data]]))</f>
        <v>27</v>
      </c>
      <c r="I215" s="36">
        <f>IF(Tabela1[[#This Row],[Data]]="","",YEAR(Tabela1[[#This Row],[Data]]))</f>
        <v>2025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6"/>
    </row>
    <row r="216" spans="1:48" s="3" customFormat="1" ht="15.75" x14ac:dyDescent="0.25">
      <c r="A216" s="7"/>
      <c r="B216" s="33">
        <v>45835</v>
      </c>
      <c r="C216" s="34">
        <v>14</v>
      </c>
      <c r="D216" s="35" t="str">
        <f>IFERROR(VLOOKUP(C216,Tabela2[[Matrícula]:[Nome]],2,FALSE),"Matrícula não encontrada")</f>
        <v>ELIADSON ARAÚJO DE SÁ</v>
      </c>
      <c r="E216" s="36" t="s">
        <v>154</v>
      </c>
      <c r="F216" s="30">
        <v>1</v>
      </c>
      <c r="G216" s="34" t="str">
        <f t="shared" si="3"/>
        <v>Jun</v>
      </c>
      <c r="H216" s="34">
        <f>IF(Tabela1[[#This Row],[Data]]="","",DAY(Tabela1[[#This Row],[Data]]))</f>
        <v>27</v>
      </c>
      <c r="I216" s="36">
        <f>IF(Tabela1[[#This Row],[Data]]="","",YEAR(Tabela1[[#This Row],[Data]]))</f>
        <v>2025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6"/>
    </row>
    <row r="217" spans="1:48" s="3" customFormat="1" ht="15.75" x14ac:dyDescent="0.25">
      <c r="A217" s="7"/>
      <c r="B217" s="33">
        <v>45838</v>
      </c>
      <c r="C217" s="34">
        <v>63</v>
      </c>
      <c r="D217" s="35" t="str">
        <f>IFERROR(VLOOKUP(C217,Tabela2[[Matrícula]:[Nome]],2,FALSE),"Matrícula não encontrada")</f>
        <v>JOILSON</v>
      </c>
      <c r="E217" s="36" t="s">
        <v>25</v>
      </c>
      <c r="F217" s="30">
        <v>1</v>
      </c>
      <c r="G217" s="34" t="str">
        <f t="shared" si="3"/>
        <v>Jun</v>
      </c>
      <c r="H217" s="34">
        <f>IF(Tabela1[[#This Row],[Data]]="","",DAY(Tabela1[[#This Row],[Data]]))</f>
        <v>30</v>
      </c>
      <c r="I217" s="36">
        <f>IF(Tabela1[[#This Row],[Data]]="","",YEAR(Tabela1[[#This Row],[Data]]))</f>
        <v>2025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6"/>
    </row>
    <row r="218" spans="1:48" s="3" customFormat="1" ht="15.75" x14ac:dyDescent="0.25">
      <c r="A218" s="7"/>
      <c r="B218" s="33">
        <v>45838</v>
      </c>
      <c r="C218" s="34">
        <v>49</v>
      </c>
      <c r="D218" s="35" t="str">
        <f>IFERROR(VLOOKUP(C218,Tabela2[[Matrícula]:[Nome]],2,FALSE),"Matrícula não encontrada")</f>
        <v xml:space="preserve">PEDRO LUCAS RIBEIRO ARTHIAGAS </v>
      </c>
      <c r="E218" s="36" t="s">
        <v>154</v>
      </c>
      <c r="F218" s="30">
        <v>1</v>
      </c>
      <c r="G218" s="34" t="str">
        <f t="shared" si="3"/>
        <v>Jun</v>
      </c>
      <c r="H218" s="34">
        <f>IF(Tabela1[[#This Row],[Data]]="","",DAY(Tabela1[[#This Row],[Data]]))</f>
        <v>30</v>
      </c>
      <c r="I218" s="36">
        <f>IF(Tabela1[[#This Row],[Data]]="","",YEAR(Tabela1[[#This Row],[Data]]))</f>
        <v>2025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6"/>
    </row>
    <row r="219" spans="1:48" s="3" customFormat="1" ht="15.75" x14ac:dyDescent="0.25">
      <c r="A219" s="7"/>
      <c r="B219" s="33">
        <v>45838</v>
      </c>
      <c r="C219" s="34">
        <v>47</v>
      </c>
      <c r="D219" s="35" t="str">
        <f>IFERROR(VLOOKUP(C219,Tabela2[[Matrícula]:[Nome]],2,FALSE),"Matrícula não encontrada")</f>
        <v>MATHEUS FORTUNATO REIS</v>
      </c>
      <c r="E219" s="36" t="s">
        <v>154</v>
      </c>
      <c r="F219" s="30">
        <v>1</v>
      </c>
      <c r="G219" s="34" t="str">
        <f t="shared" si="3"/>
        <v>Jun</v>
      </c>
      <c r="H219" s="34">
        <f>IF(Tabela1[[#This Row],[Data]]="","",DAY(Tabela1[[#This Row],[Data]]))</f>
        <v>30</v>
      </c>
      <c r="I219" s="36">
        <f>IF(Tabela1[[#This Row],[Data]]="","",YEAR(Tabela1[[#This Row],[Data]]))</f>
        <v>2025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6"/>
    </row>
    <row r="220" spans="1:48" s="3" customFormat="1" ht="15.75" x14ac:dyDescent="0.25">
      <c r="A220" s="7"/>
      <c r="B220" s="33">
        <v>45838</v>
      </c>
      <c r="C220" s="34">
        <v>62</v>
      </c>
      <c r="D220" s="35" t="str">
        <f>IFERROR(VLOOKUP(C220,Tabela2[[Matrícula]:[Nome]],2,FALSE),"Matrícula não encontrada")</f>
        <v>FABIO LUIS</v>
      </c>
      <c r="E220" s="36" t="s">
        <v>154</v>
      </c>
      <c r="F220" s="30">
        <v>1</v>
      </c>
      <c r="G220" s="34" t="str">
        <f t="shared" si="3"/>
        <v>Jun</v>
      </c>
      <c r="H220" s="34">
        <f>IF(Tabela1[[#This Row],[Data]]="","",DAY(Tabela1[[#This Row],[Data]]))</f>
        <v>30</v>
      </c>
      <c r="I220" s="36">
        <f>IF(Tabela1[[#This Row],[Data]]="","",YEAR(Tabela1[[#This Row],[Data]]))</f>
        <v>2025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6"/>
    </row>
    <row r="221" spans="1:48" s="3" customFormat="1" ht="15.75" x14ac:dyDescent="0.25">
      <c r="A221" s="7"/>
      <c r="B221" s="33">
        <v>45838</v>
      </c>
      <c r="C221" s="34">
        <v>42</v>
      </c>
      <c r="D221" s="35" t="str">
        <f>IFERROR(VLOOKUP(C221,Tabela2[[Matrícula]:[Nome]],2,FALSE),"Matrícula não encontrada")</f>
        <v>MARCIO GUILHERME BUENO DE MELO</v>
      </c>
      <c r="E221" s="36" t="s">
        <v>154</v>
      </c>
      <c r="F221" s="30">
        <v>1</v>
      </c>
      <c r="G221" s="34" t="str">
        <f t="shared" si="3"/>
        <v>Jun</v>
      </c>
      <c r="H221" s="34">
        <f>IF(Tabela1[[#This Row],[Data]]="","",DAY(Tabela1[[#This Row],[Data]]))</f>
        <v>30</v>
      </c>
      <c r="I221" s="36">
        <f>IF(Tabela1[[#This Row],[Data]]="","",YEAR(Tabela1[[#This Row],[Data]]))</f>
        <v>2025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6"/>
    </row>
    <row r="222" spans="1:48" s="3" customFormat="1" ht="15.75" x14ac:dyDescent="0.25">
      <c r="A222" s="7"/>
      <c r="B222" s="33">
        <v>45838</v>
      </c>
      <c r="C222" s="34">
        <v>55</v>
      </c>
      <c r="D222" s="35" t="str">
        <f>IFERROR(VLOOKUP(C222,Tabela2[[Matrícula]:[Nome]],2,FALSE),"Matrícula não encontrada")</f>
        <v>VALDIRENE SERAFIM DO SANTOS</v>
      </c>
      <c r="E222" s="36" t="s">
        <v>167</v>
      </c>
      <c r="F222" s="30">
        <v>1</v>
      </c>
      <c r="G222" s="34" t="str">
        <f t="shared" si="3"/>
        <v>Jun</v>
      </c>
      <c r="H222" s="34">
        <f>IF(Tabela1[[#This Row],[Data]]="","",DAY(Tabela1[[#This Row],[Data]]))</f>
        <v>30</v>
      </c>
      <c r="I222" s="36">
        <f>IF(Tabela1[[#This Row],[Data]]="","",YEAR(Tabela1[[#This Row],[Data]]))</f>
        <v>2025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6"/>
    </row>
    <row r="223" spans="1:48" s="3" customFormat="1" ht="15.75" x14ac:dyDescent="0.25">
      <c r="A223" s="7"/>
      <c r="B223" s="33">
        <v>45839</v>
      </c>
      <c r="C223" s="34">
        <v>23</v>
      </c>
      <c r="D223" s="35" t="str">
        <f>IFERROR(VLOOKUP(C223,Tabela2[[Matrícula]:[Nome]],2,FALSE),"Matrícula não encontrada")</f>
        <v>GUSTAVO DE JESUS SANTOS</v>
      </c>
      <c r="E223" s="36" t="s">
        <v>155</v>
      </c>
      <c r="F223" s="30">
        <v>1</v>
      </c>
      <c r="G223" s="34" t="str">
        <f t="shared" si="3"/>
        <v>Jul</v>
      </c>
      <c r="H223" s="34">
        <f>IF(Tabela1[[#This Row],[Data]]="","",DAY(Tabela1[[#This Row],[Data]]))</f>
        <v>1</v>
      </c>
      <c r="I223" s="36">
        <f>IF(Tabela1[[#This Row],[Data]]="","",YEAR(Tabela1[[#This Row],[Data]]))</f>
        <v>2025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6"/>
    </row>
    <row r="224" spans="1:48" s="3" customFormat="1" ht="15.75" x14ac:dyDescent="0.25">
      <c r="A224" s="7"/>
      <c r="B224" s="33">
        <v>45839</v>
      </c>
      <c r="C224" s="34">
        <v>14</v>
      </c>
      <c r="D224" s="35" t="str">
        <f>IFERROR(VLOOKUP(C224,Tabela2[[Matrícula]:[Nome]],2,FALSE),"Matrícula não encontrada")</f>
        <v>ELIADSON ARAÚJO DE SÁ</v>
      </c>
      <c r="E224" s="36" t="s">
        <v>154</v>
      </c>
      <c r="F224" s="30">
        <v>1</v>
      </c>
      <c r="G224" s="34" t="str">
        <f t="shared" si="3"/>
        <v>Jul</v>
      </c>
      <c r="H224" s="34">
        <f>IF(Tabela1[[#This Row],[Data]]="","",DAY(Tabela1[[#This Row],[Data]]))</f>
        <v>1</v>
      </c>
      <c r="I224" s="36">
        <f>IF(Tabela1[[#This Row],[Data]]="","",YEAR(Tabela1[[#This Row],[Data]]))</f>
        <v>2025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6"/>
    </row>
    <row r="225" spans="1:48" s="3" customFormat="1" ht="15.75" x14ac:dyDescent="0.25">
      <c r="A225" s="7"/>
      <c r="B225" s="33">
        <v>45839</v>
      </c>
      <c r="C225" s="34">
        <v>1</v>
      </c>
      <c r="D225" s="35" t="str">
        <f>IFERROR(VLOOKUP(C225,Tabela2[[Matrícula]:[Nome]],2,FALSE),"Matrícula não encontrada")</f>
        <v>AMÉLIA BRITO ROCHA</v>
      </c>
      <c r="E225" s="32" t="s">
        <v>137</v>
      </c>
      <c r="F225" s="30">
        <v>1</v>
      </c>
      <c r="G225" s="34" t="str">
        <f t="shared" si="3"/>
        <v>Jul</v>
      </c>
      <c r="H225" s="34">
        <f>IF(Tabela1[[#This Row],[Data]]="","",DAY(Tabela1[[#This Row],[Data]]))</f>
        <v>1</v>
      </c>
      <c r="I225" s="36">
        <f>IF(Tabela1[[#This Row],[Data]]="","",YEAR(Tabela1[[#This Row],[Data]]))</f>
        <v>2025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6"/>
    </row>
    <row r="226" spans="1:48" s="3" customFormat="1" ht="15.75" x14ac:dyDescent="0.25">
      <c r="A226" s="7"/>
      <c r="B226" s="33">
        <v>45839</v>
      </c>
      <c r="C226" s="34">
        <v>29</v>
      </c>
      <c r="D226" s="35" t="str">
        <f>IFERROR(VLOOKUP(C226,Tabela2[[Matrícula]:[Nome]],2,FALSE),"Matrícula não encontrada")</f>
        <v>JOÃO VICTOR MALAGOLLI COSTA</v>
      </c>
      <c r="E226" s="36" t="s">
        <v>155</v>
      </c>
      <c r="F226" s="30">
        <v>1</v>
      </c>
      <c r="G226" s="34" t="str">
        <f t="shared" si="3"/>
        <v>Jul</v>
      </c>
      <c r="H226" s="34">
        <f>IF(Tabela1[[#This Row],[Data]]="","",DAY(Tabela1[[#This Row],[Data]]))</f>
        <v>1</v>
      </c>
      <c r="I226" s="36">
        <f>IF(Tabela1[[#This Row],[Data]]="","",YEAR(Tabela1[[#This Row],[Data]]))</f>
        <v>2025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6"/>
    </row>
    <row r="227" spans="1:48" s="3" customFormat="1" ht="15.75" x14ac:dyDescent="0.25">
      <c r="A227" s="7"/>
      <c r="B227" s="33">
        <v>45839</v>
      </c>
      <c r="C227" s="34">
        <v>2</v>
      </c>
      <c r="D227" s="35" t="str">
        <f>IFERROR(VLOOKUP(C227,Tabela2[[Matrícula]:[Nome]],2,FALSE),"Matrícula não encontrada")</f>
        <v>ANDRÉ AGUILAR RIBEIRO</v>
      </c>
      <c r="E227" s="36" t="s">
        <v>155</v>
      </c>
      <c r="F227" s="30">
        <v>1</v>
      </c>
      <c r="G227" s="34" t="str">
        <f t="shared" si="3"/>
        <v>Jul</v>
      </c>
      <c r="H227" s="34">
        <f>IF(Tabela1[[#This Row],[Data]]="","",DAY(Tabela1[[#This Row],[Data]]))</f>
        <v>1</v>
      </c>
      <c r="I227" s="36">
        <f>IF(Tabela1[[#This Row],[Data]]="","",YEAR(Tabela1[[#This Row],[Data]]))</f>
        <v>2025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6"/>
    </row>
    <row r="228" spans="1:48" s="3" customFormat="1" ht="15.75" x14ac:dyDescent="0.25">
      <c r="A228" s="7"/>
      <c r="B228" s="33">
        <v>45839</v>
      </c>
      <c r="C228" s="34">
        <v>29</v>
      </c>
      <c r="D228" s="35" t="str">
        <f>IFERROR(VLOOKUP(C228,Tabela2[[Matrícula]:[Nome]],2,FALSE),"Matrícula não encontrada")</f>
        <v>JOÃO VICTOR MALAGOLLI COSTA</v>
      </c>
      <c r="E228" s="36" t="s">
        <v>149</v>
      </c>
      <c r="F228" s="30">
        <v>1</v>
      </c>
      <c r="G228" s="34" t="str">
        <f t="shared" si="3"/>
        <v>Jul</v>
      </c>
      <c r="H228" s="34">
        <f>IF(Tabela1[[#This Row],[Data]]="","",DAY(Tabela1[[#This Row],[Data]]))</f>
        <v>1</v>
      </c>
      <c r="I228" s="36">
        <f>IF(Tabela1[[#This Row],[Data]]="","",YEAR(Tabela1[[#This Row],[Data]]))</f>
        <v>2025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6"/>
    </row>
    <row r="229" spans="1:48" s="3" customFormat="1" ht="15.75" x14ac:dyDescent="0.25">
      <c r="A229" s="7"/>
      <c r="B229" s="33">
        <v>45840</v>
      </c>
      <c r="C229" s="34">
        <v>35</v>
      </c>
      <c r="D229" s="35" t="str">
        <f>IFERROR(VLOOKUP(C229,Tabela2[[Matrícula]:[Nome]],2,FALSE),"Matrícula não encontrada")</f>
        <v>LARISSA ALMEIDA DE SOUZA</v>
      </c>
      <c r="E229" s="36" t="s">
        <v>155</v>
      </c>
      <c r="F229" s="30">
        <v>1</v>
      </c>
      <c r="G229" s="34" t="str">
        <f t="shared" si="3"/>
        <v>Jul</v>
      </c>
      <c r="H229" s="34">
        <f>IF(Tabela1[[#This Row],[Data]]="","",DAY(Tabela1[[#This Row],[Data]]))</f>
        <v>2</v>
      </c>
      <c r="I229" s="36">
        <f>IF(Tabela1[[#This Row],[Data]]="","",YEAR(Tabela1[[#This Row],[Data]]))</f>
        <v>2025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6"/>
    </row>
    <row r="230" spans="1:48" s="3" customFormat="1" ht="15.75" x14ac:dyDescent="0.25">
      <c r="A230" s="7"/>
      <c r="B230" s="33">
        <v>45840</v>
      </c>
      <c r="C230" s="34">
        <v>4</v>
      </c>
      <c r="D230" s="35" t="str">
        <f>IFERROR(VLOOKUP(C230,Tabela2[[Matrícula]:[Nome]],2,FALSE),"Matrícula não encontrada")</f>
        <v>ARON TADEU NASCIMENTO DE VITRO</v>
      </c>
      <c r="E230" s="36" t="s">
        <v>155</v>
      </c>
      <c r="F230" s="30">
        <v>1</v>
      </c>
      <c r="G230" s="34" t="str">
        <f t="shared" si="3"/>
        <v>Jul</v>
      </c>
      <c r="H230" s="34">
        <f>IF(Tabela1[[#This Row],[Data]]="","",DAY(Tabela1[[#This Row],[Data]]))</f>
        <v>2</v>
      </c>
      <c r="I230" s="36">
        <f>IF(Tabela1[[#This Row],[Data]]="","",YEAR(Tabela1[[#This Row],[Data]]))</f>
        <v>2025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6"/>
    </row>
    <row r="231" spans="1:48" s="3" customFormat="1" ht="15.75" x14ac:dyDescent="0.25">
      <c r="A231" s="7"/>
      <c r="B231" s="33">
        <v>45840</v>
      </c>
      <c r="C231" s="34">
        <v>54</v>
      </c>
      <c r="D231" s="35" t="str">
        <f>IFERROR(VLOOKUP(C231,Tabela2[[Matrícula]:[Nome]],2,FALSE),"Matrícula não encontrada")</f>
        <v>ROSINEIDE SILVA DE OLIVEIRA</v>
      </c>
      <c r="E231" s="32" t="s">
        <v>137</v>
      </c>
      <c r="F231" s="30">
        <v>1</v>
      </c>
      <c r="G231" s="34" t="str">
        <f t="shared" si="3"/>
        <v>Jul</v>
      </c>
      <c r="H231" s="34">
        <f>IF(Tabela1[[#This Row],[Data]]="","",DAY(Tabela1[[#This Row],[Data]]))</f>
        <v>2</v>
      </c>
      <c r="I231" s="36">
        <f>IF(Tabela1[[#This Row],[Data]]="","",YEAR(Tabela1[[#This Row],[Data]]))</f>
        <v>2025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6"/>
    </row>
    <row r="232" spans="1:48" s="3" customFormat="1" ht="15.75" x14ac:dyDescent="0.25">
      <c r="A232" s="7"/>
      <c r="B232" s="33">
        <v>45840</v>
      </c>
      <c r="C232" s="34">
        <v>34</v>
      </c>
      <c r="D232" s="35" t="str">
        <f>IFERROR(VLOOKUP(C232,Tabela2[[Matrícula]:[Nome]],2,FALSE),"Matrícula não encontrada")</f>
        <v>KESIA RAFAELA DA SILVA VILELA</v>
      </c>
      <c r="E232" s="36" t="s">
        <v>154</v>
      </c>
      <c r="F232" s="30">
        <v>1</v>
      </c>
      <c r="G232" s="34" t="str">
        <f t="shared" si="3"/>
        <v>Jul</v>
      </c>
      <c r="H232" s="34">
        <f>IF(Tabela1[[#This Row],[Data]]="","",DAY(Tabela1[[#This Row],[Data]]))</f>
        <v>2</v>
      </c>
      <c r="I232" s="36">
        <f>IF(Tabela1[[#This Row],[Data]]="","",YEAR(Tabela1[[#This Row],[Data]]))</f>
        <v>2025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6"/>
    </row>
    <row r="233" spans="1:48" s="3" customFormat="1" ht="15.75" x14ac:dyDescent="0.25">
      <c r="A233" s="7"/>
      <c r="B233" s="33">
        <v>45840</v>
      </c>
      <c r="C233" s="34">
        <v>35</v>
      </c>
      <c r="D233" s="35" t="str">
        <f>IFERROR(VLOOKUP(C233,Tabela2[[Matrícula]:[Nome]],2,FALSE),"Matrícula não encontrada")</f>
        <v>LARISSA ALMEIDA DE SOUZA</v>
      </c>
      <c r="E233" s="36" t="s">
        <v>155</v>
      </c>
      <c r="F233" s="30">
        <v>1</v>
      </c>
      <c r="G233" s="34" t="str">
        <f t="shared" si="3"/>
        <v>Jul</v>
      </c>
      <c r="H233" s="34">
        <f>IF(Tabela1[[#This Row],[Data]]="","",DAY(Tabela1[[#This Row],[Data]]))</f>
        <v>2</v>
      </c>
      <c r="I233" s="36">
        <f>IF(Tabela1[[#This Row],[Data]]="","",YEAR(Tabela1[[#This Row],[Data]]))</f>
        <v>2025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6"/>
    </row>
    <row r="234" spans="1:48" s="3" customFormat="1" ht="15.75" x14ac:dyDescent="0.25">
      <c r="A234" s="7"/>
      <c r="B234" s="33">
        <v>45840</v>
      </c>
      <c r="C234" s="34">
        <v>17</v>
      </c>
      <c r="D234" s="35" t="str">
        <f>IFERROR(VLOOKUP(C234,Tabela2[[Matrícula]:[Nome]],2,FALSE),"Matrícula não encontrada")</f>
        <v>FELICIO DA COSTA RIBEIRO ALVES</v>
      </c>
      <c r="E234" s="36" t="s">
        <v>96</v>
      </c>
      <c r="F234" s="30">
        <v>1</v>
      </c>
      <c r="G234" s="34" t="str">
        <f t="shared" si="3"/>
        <v>Jul</v>
      </c>
      <c r="H234" s="34">
        <f>IF(Tabela1[[#This Row],[Data]]="","",DAY(Tabela1[[#This Row],[Data]]))</f>
        <v>2</v>
      </c>
      <c r="I234" s="36">
        <f>IF(Tabela1[[#This Row],[Data]]="","",YEAR(Tabela1[[#This Row],[Data]]))</f>
        <v>2025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6"/>
    </row>
    <row r="235" spans="1:48" s="3" customFormat="1" ht="15.75" x14ac:dyDescent="0.25">
      <c r="A235" s="7"/>
      <c r="B235" s="33">
        <v>45840</v>
      </c>
      <c r="C235" s="34">
        <v>50</v>
      </c>
      <c r="D235" s="35" t="str">
        <f>IFERROR(VLOOKUP(C235,Tabela2[[Matrícula]:[Nome]],2,FALSE),"Matrícula não encontrada")</f>
        <v>POLIANA ROCHA DOS SANTOS</v>
      </c>
      <c r="E235" s="36" t="s">
        <v>154</v>
      </c>
      <c r="F235" s="30">
        <v>1</v>
      </c>
      <c r="G235" s="34" t="str">
        <f t="shared" si="3"/>
        <v>Jul</v>
      </c>
      <c r="H235" s="34">
        <f>IF(Tabela1[[#This Row],[Data]]="","",DAY(Tabela1[[#This Row],[Data]]))</f>
        <v>2</v>
      </c>
      <c r="I235" s="36">
        <f>IF(Tabela1[[#This Row],[Data]]="","",YEAR(Tabela1[[#This Row],[Data]]))</f>
        <v>2025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6"/>
    </row>
    <row r="236" spans="1:48" s="3" customFormat="1" ht="15.75" x14ac:dyDescent="0.25">
      <c r="A236" s="7"/>
      <c r="B236" s="33">
        <v>45840</v>
      </c>
      <c r="C236" s="34">
        <v>34</v>
      </c>
      <c r="D236" s="35" t="str">
        <f>IFERROR(VLOOKUP(C236,Tabela2[[Matrícula]:[Nome]],2,FALSE),"Matrícula não encontrada")</f>
        <v>KESIA RAFAELA DA SILVA VILELA</v>
      </c>
      <c r="E236" s="36" t="s">
        <v>154</v>
      </c>
      <c r="F236" s="30">
        <v>1</v>
      </c>
      <c r="G236" s="34" t="str">
        <f t="shared" si="3"/>
        <v>Jul</v>
      </c>
      <c r="H236" s="34">
        <f>IF(Tabela1[[#This Row],[Data]]="","",DAY(Tabela1[[#This Row],[Data]]))</f>
        <v>2</v>
      </c>
      <c r="I236" s="36">
        <f>IF(Tabela1[[#This Row],[Data]]="","",YEAR(Tabela1[[#This Row],[Data]]))</f>
        <v>2025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6"/>
    </row>
    <row r="237" spans="1:48" s="3" customFormat="1" ht="15.75" x14ac:dyDescent="0.25">
      <c r="A237" s="7"/>
      <c r="B237" s="33">
        <v>45840</v>
      </c>
      <c r="C237" s="34">
        <v>6</v>
      </c>
      <c r="D237" s="35" t="str">
        <f>IFERROR(VLOOKUP(C237,Tabela2[[Matrícula]:[Nome]],2,FALSE),"Matrícula não encontrada")</f>
        <v>CAMILA DA SILVA FERZE</v>
      </c>
      <c r="E237" s="36" t="s">
        <v>154</v>
      </c>
      <c r="F237" s="30">
        <v>1</v>
      </c>
      <c r="G237" s="34" t="str">
        <f t="shared" si="3"/>
        <v>Jul</v>
      </c>
      <c r="H237" s="34">
        <f>IF(Tabela1[[#This Row],[Data]]="","",DAY(Tabela1[[#This Row],[Data]]))</f>
        <v>2</v>
      </c>
      <c r="I237" s="36">
        <f>IF(Tabela1[[#This Row],[Data]]="","",YEAR(Tabela1[[#This Row],[Data]]))</f>
        <v>2025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6"/>
    </row>
    <row r="238" spans="1:48" s="3" customFormat="1" ht="15.75" x14ac:dyDescent="0.25">
      <c r="A238" s="7"/>
      <c r="B238" s="33">
        <v>45840</v>
      </c>
      <c r="C238" s="34">
        <v>42</v>
      </c>
      <c r="D238" s="35" t="str">
        <f>IFERROR(VLOOKUP(C238,Tabela2[[Matrícula]:[Nome]],2,FALSE),"Matrícula não encontrada")</f>
        <v>MARCIO GUILHERME BUENO DE MELO</v>
      </c>
      <c r="E238" s="36" t="s">
        <v>154</v>
      </c>
      <c r="F238" s="30">
        <v>1</v>
      </c>
      <c r="G238" s="34" t="str">
        <f t="shared" si="3"/>
        <v>Jul</v>
      </c>
      <c r="H238" s="34">
        <f>IF(Tabela1[[#This Row],[Data]]="","",DAY(Tabela1[[#This Row],[Data]]))</f>
        <v>2</v>
      </c>
      <c r="I238" s="36">
        <f>IF(Tabela1[[#This Row],[Data]]="","",YEAR(Tabela1[[#This Row],[Data]]))</f>
        <v>2025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6"/>
    </row>
    <row r="239" spans="1:48" s="3" customFormat="1" ht="15.75" x14ac:dyDescent="0.25">
      <c r="A239" s="7"/>
      <c r="B239" s="33">
        <v>45840</v>
      </c>
      <c r="C239" s="34">
        <v>15</v>
      </c>
      <c r="D239" s="35" t="str">
        <f>IFERROR(VLOOKUP(C239,Tabela2[[Matrícula]:[Nome]],2,FALSE),"Matrícula não encontrada")</f>
        <v>ELISETE DA SILVA SIMÕES</v>
      </c>
      <c r="E239" s="36" t="s">
        <v>148</v>
      </c>
      <c r="F239" s="30">
        <v>1</v>
      </c>
      <c r="G239" s="34" t="str">
        <f t="shared" si="3"/>
        <v>Jul</v>
      </c>
      <c r="H239" s="34">
        <f>IF(Tabela1[[#This Row],[Data]]="","",DAY(Tabela1[[#This Row],[Data]]))</f>
        <v>2</v>
      </c>
      <c r="I239" s="36">
        <f>IF(Tabela1[[#This Row],[Data]]="","",YEAR(Tabela1[[#This Row],[Data]]))</f>
        <v>2025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6"/>
    </row>
    <row r="240" spans="1:48" s="3" customFormat="1" ht="15.75" x14ac:dyDescent="0.25">
      <c r="A240" s="7"/>
      <c r="B240" s="33">
        <v>45840</v>
      </c>
      <c r="C240" s="34">
        <v>23</v>
      </c>
      <c r="D240" s="35" t="str">
        <f>IFERROR(VLOOKUP(C240,Tabela2[[Matrícula]:[Nome]],2,FALSE),"Matrícula não encontrada")</f>
        <v>GUSTAVO DE JESUS SANTOS</v>
      </c>
      <c r="E240" s="36" t="s">
        <v>149</v>
      </c>
      <c r="F240" s="30">
        <v>1</v>
      </c>
      <c r="G240" s="34" t="str">
        <f t="shared" si="3"/>
        <v>Jul</v>
      </c>
      <c r="H240" s="34">
        <f>IF(Tabela1[[#This Row],[Data]]="","",DAY(Tabela1[[#This Row],[Data]]))</f>
        <v>2</v>
      </c>
      <c r="I240" s="36">
        <f>IF(Tabela1[[#This Row],[Data]]="","",YEAR(Tabela1[[#This Row],[Data]]))</f>
        <v>2025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6"/>
    </row>
    <row r="241" spans="1:48" s="3" customFormat="1" ht="15.75" x14ac:dyDescent="0.25">
      <c r="A241" s="7"/>
      <c r="B241" s="33">
        <v>45840</v>
      </c>
      <c r="C241" s="34">
        <v>10</v>
      </c>
      <c r="D241" s="35" t="str">
        <f>IFERROR(VLOOKUP(C241,Tabela2[[Matrícula]:[Nome]],2,FALSE),"Matrícula não encontrada")</f>
        <v>DIOGO CESARIO MENDES DA SILVA</v>
      </c>
      <c r="E241" s="36" t="s">
        <v>154</v>
      </c>
      <c r="F241" s="30">
        <v>1</v>
      </c>
      <c r="G241" s="34" t="str">
        <f t="shared" si="3"/>
        <v>Jul</v>
      </c>
      <c r="H241" s="34">
        <f>IF(Tabela1[[#This Row],[Data]]="","",DAY(Tabela1[[#This Row],[Data]]))</f>
        <v>2</v>
      </c>
      <c r="I241" s="36">
        <f>IF(Tabela1[[#This Row],[Data]]="","",YEAR(Tabela1[[#This Row],[Data]]))</f>
        <v>2025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6"/>
    </row>
    <row r="242" spans="1:48" s="3" customFormat="1" ht="15.75" x14ac:dyDescent="0.25">
      <c r="A242" s="7"/>
      <c r="B242" s="33">
        <v>45842</v>
      </c>
      <c r="C242" s="34">
        <v>29</v>
      </c>
      <c r="D242" s="35" t="str">
        <f>IFERROR(VLOOKUP(C242,Tabela2[[Matrícula]:[Nome]],2,FALSE),"Matrícula não encontrada")</f>
        <v>JOÃO VICTOR MALAGOLLI COSTA</v>
      </c>
      <c r="E242" s="36" t="s">
        <v>154</v>
      </c>
      <c r="F242" s="30">
        <v>1</v>
      </c>
      <c r="G242" s="34" t="str">
        <f t="shared" si="3"/>
        <v>Jul</v>
      </c>
      <c r="H242" s="34">
        <f>IF(Tabela1[[#This Row],[Data]]="","",DAY(Tabela1[[#This Row],[Data]]))</f>
        <v>4</v>
      </c>
      <c r="I242" s="36">
        <f>IF(Tabela1[[#This Row],[Data]]="","",YEAR(Tabela1[[#This Row],[Data]]))</f>
        <v>2025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6"/>
    </row>
    <row r="243" spans="1:48" s="3" customFormat="1" ht="15.75" x14ac:dyDescent="0.25">
      <c r="A243" s="7"/>
      <c r="B243" s="33">
        <v>45842</v>
      </c>
      <c r="C243" s="34">
        <v>3</v>
      </c>
      <c r="D243" s="35" t="str">
        <f>IFERROR(VLOOKUP(C243,Tabela2[[Matrícula]:[Nome]],2,FALSE),"Matrícula não encontrada")</f>
        <v>ANTONIA ELIVANIA DA SILVA SANTOS GONÇALVES</v>
      </c>
      <c r="E243" s="36" t="s">
        <v>25</v>
      </c>
      <c r="F243" s="30">
        <v>1</v>
      </c>
      <c r="G243" s="34" t="str">
        <f t="shared" si="3"/>
        <v>Jul</v>
      </c>
      <c r="H243" s="34">
        <f>IF(Tabela1[[#This Row],[Data]]="","",DAY(Tabela1[[#This Row],[Data]]))</f>
        <v>4</v>
      </c>
      <c r="I243" s="36">
        <f>IF(Tabela1[[#This Row],[Data]]="","",YEAR(Tabela1[[#This Row],[Data]]))</f>
        <v>2025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6"/>
    </row>
    <row r="244" spans="1:48" s="3" customFormat="1" ht="15.75" x14ac:dyDescent="0.25">
      <c r="A244" s="7"/>
      <c r="B244" s="33">
        <v>45842</v>
      </c>
      <c r="C244" s="34">
        <v>14</v>
      </c>
      <c r="D244" s="35" t="str">
        <f>IFERROR(VLOOKUP(C244,Tabela2[[Matrícula]:[Nome]],2,FALSE),"Matrícula não encontrada")</f>
        <v>ELIADSON ARAÚJO DE SÁ</v>
      </c>
      <c r="E244" s="36" t="s">
        <v>154</v>
      </c>
      <c r="F244" s="30">
        <v>1</v>
      </c>
      <c r="G244" s="34" t="str">
        <f t="shared" si="3"/>
        <v>Jul</v>
      </c>
      <c r="H244" s="34">
        <f>IF(Tabela1[[#This Row],[Data]]="","",DAY(Tabela1[[#This Row],[Data]]))</f>
        <v>4</v>
      </c>
      <c r="I244" s="36">
        <f>IF(Tabela1[[#This Row],[Data]]="","",YEAR(Tabela1[[#This Row],[Data]]))</f>
        <v>2025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6"/>
    </row>
    <row r="245" spans="1:48" s="3" customFormat="1" ht="15.75" x14ac:dyDescent="0.25">
      <c r="A245" s="7"/>
      <c r="B245" s="33">
        <v>45841</v>
      </c>
      <c r="C245" s="34">
        <v>40</v>
      </c>
      <c r="D245" s="35" t="str">
        <f>IFERROR(VLOOKUP(C245,Tabela2[[Matrícula]:[Nome]],2,FALSE),"Matrícula não encontrada")</f>
        <v>MANUEL FERREIRA DOS SANTOS</v>
      </c>
      <c r="E245" s="36" t="s">
        <v>155</v>
      </c>
      <c r="F245" s="30">
        <v>1</v>
      </c>
      <c r="G245" s="34" t="str">
        <f t="shared" si="3"/>
        <v>Jul</v>
      </c>
      <c r="H245" s="34">
        <f>IF(Tabela1[[#This Row],[Data]]="","",DAY(Tabela1[[#This Row],[Data]]))</f>
        <v>3</v>
      </c>
      <c r="I245" s="36">
        <f>IF(Tabela1[[#This Row],[Data]]="","",YEAR(Tabela1[[#This Row],[Data]]))</f>
        <v>2025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6"/>
    </row>
    <row r="246" spans="1:48" s="3" customFormat="1" ht="15.75" x14ac:dyDescent="0.25">
      <c r="A246" s="7"/>
      <c r="B246" s="33">
        <v>45841</v>
      </c>
      <c r="C246" s="34">
        <v>61</v>
      </c>
      <c r="D246" s="35" t="str">
        <f>IFERROR(VLOOKUP(C246,Tabela2[[Matrícula]:[Nome]],2,FALSE),"Matrícula não encontrada")</f>
        <v xml:space="preserve">ALESSANDRA </v>
      </c>
      <c r="E246" s="36" t="s">
        <v>96</v>
      </c>
      <c r="F246" s="30">
        <v>1</v>
      </c>
      <c r="G246" s="34" t="str">
        <f t="shared" si="3"/>
        <v>Jul</v>
      </c>
      <c r="H246" s="34">
        <f>IF(Tabela1[[#This Row],[Data]]="","",DAY(Tabela1[[#This Row],[Data]]))</f>
        <v>3</v>
      </c>
      <c r="I246" s="36">
        <f>IF(Tabela1[[#This Row],[Data]]="","",YEAR(Tabela1[[#This Row],[Data]]))</f>
        <v>2025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6"/>
    </row>
    <row r="247" spans="1:48" s="3" customFormat="1" ht="15.75" x14ac:dyDescent="0.25">
      <c r="A247" s="7"/>
      <c r="B247" s="33">
        <v>45842</v>
      </c>
      <c r="C247" s="34">
        <v>50</v>
      </c>
      <c r="D247" s="35" t="str">
        <f>IFERROR(VLOOKUP(C247,Tabela2[[Matrícula]:[Nome]],2,FALSE),"Matrícula não encontrada")</f>
        <v>POLIANA ROCHA DOS SANTOS</v>
      </c>
      <c r="E247" s="36" t="s">
        <v>148</v>
      </c>
      <c r="F247" s="30">
        <v>1</v>
      </c>
      <c r="G247" s="34" t="str">
        <f t="shared" si="3"/>
        <v>Jul</v>
      </c>
      <c r="H247" s="34">
        <f>IF(Tabela1[[#This Row],[Data]]="","",DAY(Tabela1[[#This Row],[Data]]))</f>
        <v>4</v>
      </c>
      <c r="I247" s="36">
        <f>IF(Tabela1[[#This Row],[Data]]="","",YEAR(Tabela1[[#This Row],[Data]]))</f>
        <v>2025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6"/>
    </row>
    <row r="248" spans="1:48" s="3" customFormat="1" ht="15.75" x14ac:dyDescent="0.25">
      <c r="A248" s="7"/>
      <c r="B248" s="33">
        <v>45842</v>
      </c>
      <c r="C248" s="34">
        <v>6</v>
      </c>
      <c r="D248" s="35" t="str">
        <f>IFERROR(VLOOKUP(C248,Tabela2[[Matrícula]:[Nome]],2,FALSE),"Matrícula não encontrada")</f>
        <v>CAMILA DA SILVA FERZE</v>
      </c>
      <c r="E248" s="36" t="s">
        <v>154</v>
      </c>
      <c r="F248" s="30">
        <v>1</v>
      </c>
      <c r="G248" s="34" t="str">
        <f t="shared" si="3"/>
        <v>Jul</v>
      </c>
      <c r="H248" s="34">
        <f>IF(Tabela1[[#This Row],[Data]]="","",DAY(Tabela1[[#This Row],[Data]]))</f>
        <v>4</v>
      </c>
      <c r="I248" s="36">
        <f>IF(Tabela1[[#This Row],[Data]]="","",YEAR(Tabela1[[#This Row],[Data]]))</f>
        <v>2025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6"/>
    </row>
    <row r="249" spans="1:48" s="3" customFormat="1" ht="15.75" x14ac:dyDescent="0.25">
      <c r="A249" s="7"/>
      <c r="B249" s="33">
        <v>45842</v>
      </c>
      <c r="C249" s="34">
        <v>61</v>
      </c>
      <c r="D249" s="35" t="str">
        <f>IFERROR(VLOOKUP(C249,Tabela2[[Matrícula]:[Nome]],2,FALSE),"Matrícula não encontrada")</f>
        <v xml:space="preserve">ALESSANDRA </v>
      </c>
      <c r="E249" s="36" t="s">
        <v>154</v>
      </c>
      <c r="F249" s="30">
        <v>1</v>
      </c>
      <c r="G249" s="34" t="str">
        <f t="shared" si="3"/>
        <v>Jul</v>
      </c>
      <c r="H249" s="34">
        <f>IF(Tabela1[[#This Row],[Data]]="","",DAY(Tabela1[[#This Row],[Data]]))</f>
        <v>4</v>
      </c>
      <c r="I249" s="36">
        <f>IF(Tabela1[[#This Row],[Data]]="","",YEAR(Tabela1[[#This Row],[Data]]))</f>
        <v>2025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6"/>
    </row>
    <row r="250" spans="1:48" s="3" customFormat="1" ht="15.75" x14ac:dyDescent="0.25">
      <c r="A250" s="7"/>
      <c r="B250" s="33">
        <v>45842</v>
      </c>
      <c r="C250" s="34">
        <v>62</v>
      </c>
      <c r="D250" s="35" t="str">
        <f>IFERROR(VLOOKUP(C250,Tabela2[[Matrícula]:[Nome]],2,FALSE),"Matrícula não encontrada")</f>
        <v>FABIO LUIS</v>
      </c>
      <c r="E250" s="36" t="s">
        <v>149</v>
      </c>
      <c r="F250" s="30">
        <v>1</v>
      </c>
      <c r="G250" s="34" t="str">
        <f t="shared" si="3"/>
        <v>Jul</v>
      </c>
      <c r="H250" s="34">
        <f>IF(Tabela1[[#This Row],[Data]]="","",DAY(Tabela1[[#This Row],[Data]]))</f>
        <v>4</v>
      </c>
      <c r="I250" s="36">
        <f>IF(Tabela1[[#This Row],[Data]]="","",YEAR(Tabela1[[#This Row],[Data]]))</f>
        <v>2025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6"/>
    </row>
    <row r="251" spans="1:48" s="3" customFormat="1" ht="15.75" x14ac:dyDescent="0.25">
      <c r="A251" s="7"/>
      <c r="B251" s="33">
        <v>45842</v>
      </c>
      <c r="C251" s="34">
        <v>2</v>
      </c>
      <c r="D251" s="35" t="str">
        <f>IFERROR(VLOOKUP(C251,Tabela2[[Matrícula]:[Nome]],2,FALSE),"Matrícula não encontrada")</f>
        <v>ANDRÉ AGUILAR RIBEIRO</v>
      </c>
      <c r="E251" s="36" t="s">
        <v>155</v>
      </c>
      <c r="F251" s="30">
        <v>1</v>
      </c>
      <c r="G251" s="34" t="str">
        <f t="shared" si="3"/>
        <v>Jul</v>
      </c>
      <c r="H251" s="34">
        <f>IF(Tabela1[[#This Row],[Data]]="","",DAY(Tabela1[[#This Row],[Data]]))</f>
        <v>4</v>
      </c>
      <c r="I251" s="36">
        <f>IF(Tabela1[[#This Row],[Data]]="","",YEAR(Tabela1[[#This Row],[Data]]))</f>
        <v>2025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6"/>
    </row>
    <row r="252" spans="1:48" s="3" customFormat="1" ht="15.75" x14ac:dyDescent="0.25">
      <c r="A252" s="7"/>
      <c r="B252" s="33">
        <v>45842</v>
      </c>
      <c r="C252" s="34">
        <v>55</v>
      </c>
      <c r="D252" s="35" t="str">
        <f>IFERROR(VLOOKUP(C252,Tabela2[[Matrícula]:[Nome]],2,FALSE),"Matrícula não encontrada")</f>
        <v>VALDIRENE SERAFIM DO SANTOS</v>
      </c>
      <c r="E252" s="36" t="s">
        <v>27</v>
      </c>
      <c r="F252" s="30">
        <v>1</v>
      </c>
      <c r="G252" s="34" t="str">
        <f t="shared" si="3"/>
        <v>Jul</v>
      </c>
      <c r="H252" s="34">
        <f>IF(Tabela1[[#This Row],[Data]]="","",DAY(Tabela1[[#This Row],[Data]]))</f>
        <v>4</v>
      </c>
      <c r="I252" s="36">
        <f>IF(Tabela1[[#This Row],[Data]]="","",YEAR(Tabela1[[#This Row],[Data]]))</f>
        <v>2025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6"/>
    </row>
    <row r="253" spans="1:48" s="3" customFormat="1" ht="15.75" x14ac:dyDescent="0.25">
      <c r="A253" s="7"/>
      <c r="B253" s="33">
        <v>45842</v>
      </c>
      <c r="C253" s="34">
        <v>14</v>
      </c>
      <c r="D253" s="35" t="str">
        <f>IFERROR(VLOOKUP(C253,Tabela2[[Matrícula]:[Nome]],2,FALSE),"Matrícula não encontrada")</f>
        <v>ELIADSON ARAÚJO DE SÁ</v>
      </c>
      <c r="E253" s="36" t="s">
        <v>154</v>
      </c>
      <c r="F253" s="30">
        <v>1</v>
      </c>
      <c r="G253" s="34" t="str">
        <f t="shared" si="3"/>
        <v>Jul</v>
      </c>
      <c r="H253" s="34">
        <f>IF(Tabela1[[#This Row],[Data]]="","",DAY(Tabela1[[#This Row],[Data]]))</f>
        <v>4</v>
      </c>
      <c r="I253" s="36">
        <f>IF(Tabela1[[#This Row],[Data]]="","",YEAR(Tabela1[[#This Row],[Data]]))</f>
        <v>2025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6"/>
    </row>
    <row r="254" spans="1:48" s="3" customFormat="1" ht="15.75" x14ac:dyDescent="0.25">
      <c r="A254" s="7"/>
      <c r="B254" s="33">
        <v>45842</v>
      </c>
      <c r="C254" s="34">
        <v>23</v>
      </c>
      <c r="D254" s="35" t="str">
        <f>IFERROR(VLOOKUP(C254,Tabela2[[Matrícula]:[Nome]],2,FALSE),"Matrícula não encontrada")</f>
        <v>GUSTAVO DE JESUS SANTOS</v>
      </c>
      <c r="E254" s="36" t="s">
        <v>154</v>
      </c>
      <c r="F254" s="30">
        <v>1</v>
      </c>
      <c r="G254" s="34" t="str">
        <f t="shared" si="3"/>
        <v>Jul</v>
      </c>
      <c r="H254" s="34">
        <f>IF(Tabela1[[#This Row],[Data]]="","",DAY(Tabela1[[#This Row],[Data]]))</f>
        <v>4</v>
      </c>
      <c r="I254" s="36">
        <f>IF(Tabela1[[#This Row],[Data]]="","",YEAR(Tabela1[[#This Row],[Data]]))</f>
        <v>2025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6"/>
    </row>
    <row r="255" spans="1:48" s="3" customFormat="1" ht="15.75" x14ac:dyDescent="0.25">
      <c r="A255" s="7"/>
      <c r="B255" s="33">
        <v>45846</v>
      </c>
      <c r="C255" s="34">
        <v>10</v>
      </c>
      <c r="D255" s="35" t="str">
        <f>IFERROR(VLOOKUP(C255,Tabela2[[Matrícula]:[Nome]],2,FALSE),"Matrícula não encontrada")</f>
        <v>DIOGO CESARIO MENDES DA SILVA</v>
      </c>
      <c r="E255" s="36" t="s">
        <v>154</v>
      </c>
      <c r="F255" s="30">
        <v>1</v>
      </c>
      <c r="G255" s="34" t="str">
        <f t="shared" si="3"/>
        <v>Jul</v>
      </c>
      <c r="H255" s="34">
        <f>IF(Tabela1[[#This Row],[Data]]="","",DAY(Tabela1[[#This Row],[Data]]))</f>
        <v>8</v>
      </c>
      <c r="I255" s="36">
        <f>IF(Tabela1[[#This Row],[Data]]="","",YEAR(Tabela1[[#This Row],[Data]]))</f>
        <v>2025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6"/>
    </row>
    <row r="256" spans="1:48" s="3" customFormat="1" ht="15.75" x14ac:dyDescent="0.25">
      <c r="A256" s="7"/>
      <c r="B256" s="33">
        <v>45846</v>
      </c>
      <c r="C256" s="34">
        <v>23</v>
      </c>
      <c r="D256" s="35" t="str">
        <f>IFERROR(VLOOKUP(C256,Tabela2[[Matrícula]:[Nome]],2,FALSE),"Matrícula não encontrada")</f>
        <v>GUSTAVO DE JESUS SANTOS</v>
      </c>
      <c r="E256" s="36" t="s">
        <v>154</v>
      </c>
      <c r="F256" s="30">
        <v>1</v>
      </c>
      <c r="G256" s="34" t="str">
        <f t="shared" si="3"/>
        <v>Jul</v>
      </c>
      <c r="H256" s="34">
        <f>IF(Tabela1[[#This Row],[Data]]="","",DAY(Tabela1[[#This Row],[Data]]))</f>
        <v>8</v>
      </c>
      <c r="I256" s="36">
        <f>IF(Tabela1[[#This Row],[Data]]="","",YEAR(Tabela1[[#This Row],[Data]]))</f>
        <v>2025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6"/>
    </row>
    <row r="257" spans="1:48" s="3" customFormat="1" ht="15.75" x14ac:dyDescent="0.25">
      <c r="A257" s="7"/>
      <c r="B257" s="33">
        <v>45846</v>
      </c>
      <c r="C257" s="34">
        <v>23</v>
      </c>
      <c r="D257" s="35" t="str">
        <f>IFERROR(VLOOKUP(C257,Tabela2[[Matrícula]:[Nome]],2,FALSE),"Matrícula não encontrada")</f>
        <v>GUSTAVO DE JESUS SANTOS</v>
      </c>
      <c r="E257" s="36" t="s">
        <v>149</v>
      </c>
      <c r="F257" s="30">
        <v>1</v>
      </c>
      <c r="G257" s="34" t="str">
        <f t="shared" si="3"/>
        <v>Jul</v>
      </c>
      <c r="H257" s="34">
        <f>IF(Tabela1[[#This Row],[Data]]="","",DAY(Tabela1[[#This Row],[Data]]))</f>
        <v>8</v>
      </c>
      <c r="I257" s="36">
        <f>IF(Tabela1[[#This Row],[Data]]="","",YEAR(Tabela1[[#This Row],[Data]]))</f>
        <v>2025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6"/>
    </row>
    <row r="258" spans="1:48" s="3" customFormat="1" ht="15.75" x14ac:dyDescent="0.25">
      <c r="A258" s="7"/>
      <c r="B258" s="33">
        <v>45846</v>
      </c>
      <c r="C258" s="34">
        <v>24</v>
      </c>
      <c r="D258" s="35" t="str">
        <f>IFERROR(VLOOKUP(C258,Tabela2[[Matrícula]:[Nome]],2,FALSE),"Matrícula não encontrada")</f>
        <v>HENRIQUE MORAES GATINONI</v>
      </c>
      <c r="E258" s="36" t="s">
        <v>149</v>
      </c>
      <c r="F258" s="30">
        <v>1</v>
      </c>
      <c r="G258" s="34" t="str">
        <f t="shared" si="3"/>
        <v>Jul</v>
      </c>
      <c r="H258" s="34">
        <f>IF(Tabela1[[#This Row],[Data]]="","",DAY(Tabela1[[#This Row],[Data]]))</f>
        <v>8</v>
      </c>
      <c r="I258" s="36">
        <f>IF(Tabela1[[#This Row],[Data]]="","",YEAR(Tabela1[[#This Row],[Data]]))</f>
        <v>2025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6"/>
    </row>
    <row r="259" spans="1:48" s="3" customFormat="1" ht="15.75" x14ac:dyDescent="0.25">
      <c r="A259" s="7"/>
      <c r="B259" s="33">
        <v>45846</v>
      </c>
      <c r="C259" s="34">
        <v>64</v>
      </c>
      <c r="D259" s="35" t="str">
        <f>IFERROR(VLOOKUP(C259,Tabela2[[Matrícula]:[Nome]],2,FALSE),"Matrícula não encontrada")</f>
        <v>MARCIO MELO</v>
      </c>
      <c r="E259" s="36" t="s">
        <v>149</v>
      </c>
      <c r="F259" s="30">
        <v>1</v>
      </c>
      <c r="G259" s="34" t="str">
        <f t="shared" ref="G259:G322" si="4">PROPER(TEXT(B259,"MMM"))</f>
        <v>Jul</v>
      </c>
      <c r="H259" s="34">
        <f>IF(Tabela1[[#This Row],[Data]]="","",DAY(Tabela1[[#This Row],[Data]]))</f>
        <v>8</v>
      </c>
      <c r="I259" s="36">
        <f>IF(Tabela1[[#This Row],[Data]]="","",YEAR(Tabela1[[#This Row],[Data]]))</f>
        <v>2025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6"/>
    </row>
    <row r="260" spans="1:48" s="3" customFormat="1" ht="15.75" x14ac:dyDescent="0.25">
      <c r="A260" s="7"/>
      <c r="B260" s="33">
        <v>45846</v>
      </c>
      <c r="C260" s="34">
        <v>38</v>
      </c>
      <c r="D260" s="35" t="str">
        <f>IFERROR(VLOOKUP(C260,Tabela2[[Matrícula]:[Nome]],2,FALSE),"Matrícula não encontrada")</f>
        <v>LUCAS CERIMELE DA SILVA</v>
      </c>
      <c r="E260" s="36" t="s">
        <v>149</v>
      </c>
      <c r="F260" s="30">
        <v>1</v>
      </c>
      <c r="G260" s="34" t="str">
        <f t="shared" si="4"/>
        <v>Jul</v>
      </c>
      <c r="H260" s="34">
        <f>IF(Tabela1[[#This Row],[Data]]="","",DAY(Tabela1[[#This Row],[Data]]))</f>
        <v>8</v>
      </c>
      <c r="I260" s="36">
        <f>IF(Tabela1[[#This Row],[Data]]="","",YEAR(Tabela1[[#This Row],[Data]]))</f>
        <v>2025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6"/>
    </row>
    <row r="261" spans="1:48" s="3" customFormat="1" ht="15.75" x14ac:dyDescent="0.25">
      <c r="A261" s="7"/>
      <c r="B261" s="33">
        <v>45846</v>
      </c>
      <c r="C261" s="34">
        <v>23</v>
      </c>
      <c r="D261" s="35" t="str">
        <f>IFERROR(VLOOKUP(C261,Tabela2[[Matrícula]:[Nome]],2,FALSE),"Matrícula não encontrada")</f>
        <v>GUSTAVO DE JESUS SANTOS</v>
      </c>
      <c r="E261" s="36" t="s">
        <v>148</v>
      </c>
      <c r="F261" s="30">
        <v>1</v>
      </c>
      <c r="G261" s="34" t="str">
        <f t="shared" si="4"/>
        <v>Jul</v>
      </c>
      <c r="H261" s="34">
        <f>IF(Tabela1[[#This Row],[Data]]="","",DAY(Tabela1[[#This Row],[Data]]))</f>
        <v>8</v>
      </c>
      <c r="I261" s="36">
        <f>IF(Tabela1[[#This Row],[Data]]="","",YEAR(Tabela1[[#This Row],[Data]]))</f>
        <v>2025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6"/>
    </row>
    <row r="262" spans="1:48" s="3" customFormat="1" ht="15.75" x14ac:dyDescent="0.25">
      <c r="A262" s="7"/>
      <c r="B262" s="33">
        <v>45846</v>
      </c>
      <c r="C262" s="34">
        <v>23</v>
      </c>
      <c r="D262" s="35" t="str">
        <f>IFERROR(VLOOKUP(C262,Tabela2[[Matrícula]:[Nome]],2,FALSE),"Matrícula não encontrada")</f>
        <v>GUSTAVO DE JESUS SANTOS</v>
      </c>
      <c r="E262" s="36" t="s">
        <v>154</v>
      </c>
      <c r="F262" s="30">
        <v>1</v>
      </c>
      <c r="G262" s="34" t="str">
        <f t="shared" si="4"/>
        <v>Jul</v>
      </c>
      <c r="H262" s="34">
        <f>IF(Tabela1[[#This Row],[Data]]="","",DAY(Tabela1[[#This Row],[Data]]))</f>
        <v>8</v>
      </c>
      <c r="I262" s="36">
        <f>IF(Tabela1[[#This Row],[Data]]="","",YEAR(Tabela1[[#This Row],[Data]]))</f>
        <v>2025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6"/>
    </row>
    <row r="263" spans="1:48" s="3" customFormat="1" ht="15.75" x14ac:dyDescent="0.25">
      <c r="A263" s="7"/>
      <c r="B263" s="33">
        <v>45846</v>
      </c>
      <c r="C263" s="34">
        <v>42</v>
      </c>
      <c r="D263" s="35" t="str">
        <f>IFERROR(VLOOKUP(C263,Tabela2[[Matrícula]:[Nome]],2,FALSE),"Matrícula não encontrada")</f>
        <v>MARCIO GUILHERME BUENO DE MELO</v>
      </c>
      <c r="E263" s="36" t="s">
        <v>149</v>
      </c>
      <c r="F263" s="30">
        <v>1</v>
      </c>
      <c r="G263" s="34" t="str">
        <f t="shared" si="4"/>
        <v>Jul</v>
      </c>
      <c r="H263" s="34">
        <f>IF(Tabela1[[#This Row],[Data]]="","",DAY(Tabela1[[#This Row],[Data]]))</f>
        <v>8</v>
      </c>
      <c r="I263" s="36">
        <f>IF(Tabela1[[#This Row],[Data]]="","",YEAR(Tabela1[[#This Row],[Data]]))</f>
        <v>2025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6"/>
    </row>
    <row r="264" spans="1:48" s="3" customFormat="1" ht="15.75" x14ac:dyDescent="0.25">
      <c r="A264" s="7"/>
      <c r="B264" s="33">
        <v>45846</v>
      </c>
      <c r="C264" s="34">
        <v>42</v>
      </c>
      <c r="D264" s="35" t="str">
        <f>IFERROR(VLOOKUP(C264,Tabela2[[Matrícula]:[Nome]],2,FALSE),"Matrícula não encontrada")</f>
        <v>MARCIO GUILHERME BUENO DE MELO</v>
      </c>
      <c r="E264" s="36" t="s">
        <v>154</v>
      </c>
      <c r="F264" s="30">
        <v>1</v>
      </c>
      <c r="G264" s="34" t="str">
        <f t="shared" si="4"/>
        <v>Jul</v>
      </c>
      <c r="H264" s="34">
        <f>IF(Tabela1[[#This Row],[Data]]="","",DAY(Tabela1[[#This Row],[Data]]))</f>
        <v>8</v>
      </c>
      <c r="I264" s="36">
        <f>IF(Tabela1[[#This Row],[Data]]="","",YEAR(Tabela1[[#This Row],[Data]]))</f>
        <v>2025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6"/>
    </row>
    <row r="265" spans="1:48" s="3" customFormat="1" ht="15.75" x14ac:dyDescent="0.25">
      <c r="A265" s="7"/>
      <c r="B265" s="33">
        <v>45846</v>
      </c>
      <c r="C265" s="34">
        <v>31</v>
      </c>
      <c r="D265" s="35" t="str">
        <f>IFERROR(VLOOKUP(C265,Tabela2[[Matrícula]:[Nome]],2,FALSE),"Matrícula não encontrada")</f>
        <v>JOSÉ DANIEL RIBEIRO DA SILVA</v>
      </c>
      <c r="E265" s="36" t="s">
        <v>154</v>
      </c>
      <c r="F265" s="30">
        <v>1</v>
      </c>
      <c r="G265" s="34" t="str">
        <f t="shared" si="4"/>
        <v>Jul</v>
      </c>
      <c r="H265" s="34">
        <f>IF(Tabela1[[#This Row],[Data]]="","",DAY(Tabela1[[#This Row],[Data]]))</f>
        <v>8</v>
      </c>
      <c r="I265" s="36">
        <f>IF(Tabela1[[#This Row],[Data]]="","",YEAR(Tabela1[[#This Row],[Data]]))</f>
        <v>2025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6"/>
    </row>
    <row r="266" spans="1:48" s="3" customFormat="1" ht="15.75" x14ac:dyDescent="0.25">
      <c r="A266" s="7"/>
      <c r="B266" s="33">
        <v>45847</v>
      </c>
      <c r="C266" s="34">
        <v>23</v>
      </c>
      <c r="D266" s="35" t="str">
        <f>IFERROR(VLOOKUP(C266,Tabela2[[Matrícula]:[Nome]],2,FALSE),"Matrícula não encontrada")</f>
        <v>GUSTAVO DE JESUS SANTOS</v>
      </c>
      <c r="E266" s="36" t="s">
        <v>154</v>
      </c>
      <c r="F266" s="30">
        <v>1</v>
      </c>
      <c r="G266" s="34" t="str">
        <f t="shared" si="4"/>
        <v>Jul</v>
      </c>
      <c r="H266" s="34">
        <f>IF(Tabela1[[#This Row],[Data]]="","",DAY(Tabela1[[#This Row],[Data]]))</f>
        <v>9</v>
      </c>
      <c r="I266" s="36">
        <f>IF(Tabela1[[#This Row],[Data]]="","",YEAR(Tabela1[[#This Row],[Data]]))</f>
        <v>2025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6"/>
    </row>
    <row r="267" spans="1:48" s="3" customFormat="1" ht="15.75" x14ac:dyDescent="0.25">
      <c r="A267" s="7"/>
      <c r="B267" s="33">
        <v>45847</v>
      </c>
      <c r="C267" s="34">
        <v>42</v>
      </c>
      <c r="D267" s="35" t="str">
        <f>IFERROR(VLOOKUP(C267,Tabela2[[Matrícula]:[Nome]],2,FALSE),"Matrícula não encontrada")</f>
        <v>MARCIO GUILHERME BUENO DE MELO</v>
      </c>
      <c r="E267" s="36" t="s">
        <v>154</v>
      </c>
      <c r="F267" s="30">
        <v>1</v>
      </c>
      <c r="G267" s="34" t="str">
        <f t="shared" si="4"/>
        <v>Jul</v>
      </c>
      <c r="H267" s="34">
        <f>IF(Tabela1[[#This Row],[Data]]="","",DAY(Tabela1[[#This Row],[Data]]))</f>
        <v>9</v>
      </c>
      <c r="I267" s="36">
        <f>IF(Tabela1[[#This Row],[Data]]="","",YEAR(Tabela1[[#This Row],[Data]]))</f>
        <v>2025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6"/>
    </row>
    <row r="268" spans="1:48" s="3" customFormat="1" ht="15.75" x14ac:dyDescent="0.25">
      <c r="A268" s="7"/>
      <c r="B268" s="33">
        <v>45847</v>
      </c>
      <c r="C268" s="34">
        <v>10</v>
      </c>
      <c r="D268" s="35" t="str">
        <f>IFERROR(VLOOKUP(C268,Tabela2[[Matrícula]:[Nome]],2,FALSE),"Matrícula não encontrada")</f>
        <v>DIOGO CESARIO MENDES DA SILVA</v>
      </c>
      <c r="E268" s="36" t="s">
        <v>154</v>
      </c>
      <c r="F268" s="30">
        <v>1</v>
      </c>
      <c r="G268" s="34" t="str">
        <f t="shared" si="4"/>
        <v>Jul</v>
      </c>
      <c r="H268" s="34">
        <f>IF(Tabela1[[#This Row],[Data]]="","",DAY(Tabela1[[#This Row],[Data]]))</f>
        <v>9</v>
      </c>
      <c r="I268" s="36">
        <f>IF(Tabela1[[#This Row],[Data]]="","",YEAR(Tabela1[[#This Row],[Data]]))</f>
        <v>2025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6"/>
    </row>
    <row r="269" spans="1:48" s="3" customFormat="1" ht="15.75" x14ac:dyDescent="0.25">
      <c r="A269" s="7"/>
      <c r="B269" s="33">
        <v>45847</v>
      </c>
      <c r="C269" s="34">
        <v>29</v>
      </c>
      <c r="D269" s="35" t="str">
        <f>IFERROR(VLOOKUP(C269,Tabela2[[Matrícula]:[Nome]],2,FALSE),"Matrícula não encontrada")</f>
        <v>JOÃO VICTOR MALAGOLLI COSTA</v>
      </c>
      <c r="E269" s="36" t="s">
        <v>154</v>
      </c>
      <c r="F269" s="30">
        <v>1</v>
      </c>
      <c r="G269" s="34" t="str">
        <f t="shared" si="4"/>
        <v>Jul</v>
      </c>
      <c r="H269" s="34">
        <f>IF(Tabela1[[#This Row],[Data]]="","",DAY(Tabela1[[#This Row],[Data]]))</f>
        <v>9</v>
      </c>
      <c r="I269" s="36">
        <f>IF(Tabela1[[#This Row],[Data]]="","",YEAR(Tabela1[[#This Row],[Data]]))</f>
        <v>2025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6"/>
    </row>
    <row r="270" spans="1:48" s="3" customFormat="1" ht="15.75" x14ac:dyDescent="0.25">
      <c r="A270" s="7"/>
      <c r="B270" s="33">
        <v>45847</v>
      </c>
      <c r="C270" s="34">
        <v>49</v>
      </c>
      <c r="D270" s="35" t="str">
        <f>IFERROR(VLOOKUP(C270,Tabela2[[Matrícula]:[Nome]],2,FALSE),"Matrícula não encontrada")</f>
        <v xml:space="preserve">PEDRO LUCAS RIBEIRO ARTHIAGAS </v>
      </c>
      <c r="E270" s="36" t="s">
        <v>149</v>
      </c>
      <c r="F270" s="30">
        <v>1</v>
      </c>
      <c r="G270" s="34" t="str">
        <f t="shared" si="4"/>
        <v>Jul</v>
      </c>
      <c r="H270" s="34">
        <f>IF(Tabela1[[#This Row],[Data]]="","",DAY(Tabela1[[#This Row],[Data]]))</f>
        <v>9</v>
      </c>
      <c r="I270" s="36">
        <f>IF(Tabela1[[#This Row],[Data]]="","",YEAR(Tabela1[[#This Row],[Data]]))</f>
        <v>2025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6"/>
    </row>
    <row r="271" spans="1:48" s="3" customFormat="1" ht="15.75" x14ac:dyDescent="0.25">
      <c r="A271" s="7"/>
      <c r="B271" s="33">
        <v>45848</v>
      </c>
      <c r="C271" s="34">
        <v>23</v>
      </c>
      <c r="D271" s="35" t="str">
        <f>IFERROR(VLOOKUP(C271,Tabela2[[Matrícula]:[Nome]],2,FALSE),"Matrícula não encontrada")</f>
        <v>GUSTAVO DE JESUS SANTOS</v>
      </c>
      <c r="E271" s="36" t="s">
        <v>154</v>
      </c>
      <c r="F271" s="30">
        <v>1</v>
      </c>
      <c r="G271" s="34" t="str">
        <f t="shared" si="4"/>
        <v>Jul</v>
      </c>
      <c r="H271" s="34">
        <f>IF(Tabela1[[#This Row],[Data]]="","",DAY(Tabela1[[#This Row],[Data]]))</f>
        <v>10</v>
      </c>
      <c r="I271" s="36">
        <f>IF(Tabela1[[#This Row],[Data]]="","",YEAR(Tabela1[[#This Row],[Data]]))</f>
        <v>2025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6"/>
    </row>
    <row r="272" spans="1:48" s="3" customFormat="1" ht="15.75" x14ac:dyDescent="0.25">
      <c r="A272" s="7"/>
      <c r="B272" s="33">
        <v>45848</v>
      </c>
      <c r="C272" s="34">
        <v>42</v>
      </c>
      <c r="D272" s="35" t="str">
        <f>IFERROR(VLOOKUP(C272,Tabela2[[Matrícula]:[Nome]],2,FALSE),"Matrícula não encontrada")</f>
        <v>MARCIO GUILHERME BUENO DE MELO</v>
      </c>
      <c r="E272" s="36" t="s">
        <v>154</v>
      </c>
      <c r="F272" s="30">
        <v>1</v>
      </c>
      <c r="G272" s="34" t="str">
        <f t="shared" si="4"/>
        <v>Jul</v>
      </c>
      <c r="H272" s="34">
        <f>IF(Tabela1[[#This Row],[Data]]="","",DAY(Tabela1[[#This Row],[Data]]))</f>
        <v>10</v>
      </c>
      <c r="I272" s="36">
        <f>IF(Tabela1[[#This Row],[Data]]="","",YEAR(Tabela1[[#This Row],[Data]]))</f>
        <v>2025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6"/>
    </row>
    <row r="273" spans="1:48" s="3" customFormat="1" ht="15.75" x14ac:dyDescent="0.25">
      <c r="A273" s="7"/>
      <c r="B273" s="33">
        <v>45848</v>
      </c>
      <c r="C273" s="34">
        <v>3</v>
      </c>
      <c r="D273" s="35" t="str">
        <f>IFERROR(VLOOKUP(C273,Tabela2[[Matrícula]:[Nome]],2,FALSE),"Matrícula não encontrada")</f>
        <v>ANTONIA ELIVANIA DA SILVA SANTOS GONÇALVES</v>
      </c>
      <c r="E273" s="36" t="s">
        <v>154</v>
      </c>
      <c r="F273" s="30">
        <v>1</v>
      </c>
      <c r="G273" s="34" t="str">
        <f t="shared" si="4"/>
        <v>Jul</v>
      </c>
      <c r="H273" s="34">
        <f>IF(Tabela1[[#This Row],[Data]]="","",DAY(Tabela1[[#This Row],[Data]]))</f>
        <v>10</v>
      </c>
      <c r="I273" s="36">
        <f>IF(Tabela1[[#This Row],[Data]]="","",YEAR(Tabela1[[#This Row],[Data]]))</f>
        <v>2025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6"/>
    </row>
    <row r="274" spans="1:48" s="3" customFormat="1" ht="15.75" x14ac:dyDescent="0.25">
      <c r="A274" s="7"/>
      <c r="B274" s="33">
        <v>45848</v>
      </c>
      <c r="C274" s="34">
        <v>3</v>
      </c>
      <c r="D274" s="35" t="str">
        <f>IFERROR(VLOOKUP(C274,Tabela2[[Matrícula]:[Nome]],2,FALSE),"Matrícula não encontrada")</f>
        <v>ANTONIA ELIVANIA DA SILVA SANTOS GONÇALVES</v>
      </c>
      <c r="E274" s="36" t="s">
        <v>149</v>
      </c>
      <c r="F274" s="30">
        <v>1</v>
      </c>
      <c r="G274" s="34" t="str">
        <f t="shared" si="4"/>
        <v>Jul</v>
      </c>
      <c r="H274" s="34">
        <f>IF(Tabela1[[#This Row],[Data]]="","",DAY(Tabela1[[#This Row],[Data]]))</f>
        <v>10</v>
      </c>
      <c r="I274" s="36">
        <f>IF(Tabela1[[#This Row],[Data]]="","",YEAR(Tabela1[[#This Row],[Data]]))</f>
        <v>2025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6"/>
    </row>
    <row r="275" spans="1:48" s="3" customFormat="1" ht="15.75" x14ac:dyDescent="0.25">
      <c r="A275" s="7"/>
      <c r="B275" s="33">
        <v>45848</v>
      </c>
      <c r="C275" s="34">
        <v>34</v>
      </c>
      <c r="D275" s="35" t="str">
        <f>IFERROR(VLOOKUP(C275,Tabela2[[Matrícula]:[Nome]],2,FALSE),"Matrícula não encontrada")</f>
        <v>KESIA RAFAELA DA SILVA VILELA</v>
      </c>
      <c r="E275" s="36" t="s">
        <v>154</v>
      </c>
      <c r="F275" s="30">
        <v>1</v>
      </c>
      <c r="G275" s="34" t="str">
        <f t="shared" si="4"/>
        <v>Jul</v>
      </c>
      <c r="H275" s="34">
        <f>IF(Tabela1[[#This Row],[Data]]="","",DAY(Tabela1[[#This Row],[Data]]))</f>
        <v>10</v>
      </c>
      <c r="I275" s="36">
        <f>IF(Tabela1[[#This Row],[Data]]="","",YEAR(Tabela1[[#This Row],[Data]]))</f>
        <v>2025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6"/>
    </row>
    <row r="276" spans="1:48" s="3" customFormat="1" ht="15.75" x14ac:dyDescent="0.25">
      <c r="A276" s="7"/>
      <c r="B276" s="33">
        <v>45848</v>
      </c>
      <c r="C276" s="34">
        <v>34</v>
      </c>
      <c r="D276" s="35" t="str">
        <f>IFERROR(VLOOKUP(C276,Tabela2[[Matrícula]:[Nome]],2,FALSE),"Matrícula não encontrada")</f>
        <v>KESIA RAFAELA DA SILVA VILELA</v>
      </c>
      <c r="E276" s="36" t="s">
        <v>148</v>
      </c>
      <c r="F276" s="30">
        <v>1</v>
      </c>
      <c r="G276" s="34" t="str">
        <f t="shared" si="4"/>
        <v>Jul</v>
      </c>
      <c r="H276" s="34">
        <f>IF(Tabela1[[#This Row],[Data]]="","",DAY(Tabela1[[#This Row],[Data]]))</f>
        <v>10</v>
      </c>
      <c r="I276" s="36">
        <f>IF(Tabela1[[#This Row],[Data]]="","",YEAR(Tabela1[[#This Row],[Data]]))</f>
        <v>2025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6"/>
    </row>
    <row r="277" spans="1:48" s="3" customFormat="1" ht="15.75" x14ac:dyDescent="0.25">
      <c r="A277" s="7"/>
      <c r="B277" s="33">
        <v>45848</v>
      </c>
      <c r="C277" s="34">
        <v>34</v>
      </c>
      <c r="D277" s="35" t="str">
        <f>IFERROR(VLOOKUP(C277,Tabela2[[Matrícula]:[Nome]],2,FALSE),"Matrícula não encontrada")</f>
        <v>KESIA RAFAELA DA SILVA VILELA</v>
      </c>
      <c r="E277" s="32" t="s">
        <v>137</v>
      </c>
      <c r="F277" s="30">
        <v>1</v>
      </c>
      <c r="G277" s="34" t="str">
        <f t="shared" si="4"/>
        <v>Jul</v>
      </c>
      <c r="H277" s="34">
        <f>IF(Tabela1[[#This Row],[Data]]="","",DAY(Tabela1[[#This Row],[Data]]))</f>
        <v>10</v>
      </c>
      <c r="I277" s="36">
        <f>IF(Tabela1[[#This Row],[Data]]="","",YEAR(Tabela1[[#This Row],[Data]]))</f>
        <v>2025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6"/>
    </row>
    <row r="278" spans="1:48" s="3" customFormat="1" ht="15.75" x14ac:dyDescent="0.25">
      <c r="A278" s="7"/>
      <c r="B278" s="33">
        <v>45848</v>
      </c>
      <c r="C278" s="34">
        <v>4</v>
      </c>
      <c r="D278" s="35" t="str">
        <f>IFERROR(VLOOKUP(C278,Tabela2[[Matrícula]:[Nome]],2,FALSE),"Matrícula não encontrada")</f>
        <v>ARON TADEU NASCIMENTO DE VITRO</v>
      </c>
      <c r="E278" s="36" t="s">
        <v>149</v>
      </c>
      <c r="F278" s="30">
        <v>1</v>
      </c>
      <c r="G278" s="34" t="str">
        <f t="shared" si="4"/>
        <v>Jul</v>
      </c>
      <c r="H278" s="34">
        <f>IF(Tabela1[[#This Row],[Data]]="","",DAY(Tabela1[[#This Row],[Data]]))</f>
        <v>10</v>
      </c>
      <c r="I278" s="36">
        <f>IF(Tabela1[[#This Row],[Data]]="","",YEAR(Tabela1[[#This Row],[Data]]))</f>
        <v>2025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6"/>
    </row>
    <row r="279" spans="1:48" s="3" customFormat="1" ht="15.75" x14ac:dyDescent="0.25">
      <c r="A279" s="7"/>
      <c r="B279" s="33">
        <v>45848</v>
      </c>
      <c r="C279" s="34">
        <v>61</v>
      </c>
      <c r="D279" s="35" t="str">
        <f>IFERROR(VLOOKUP(C279,Tabela2[[Matrícula]:[Nome]],2,FALSE),"Matrícula não encontrada")</f>
        <v xml:space="preserve">ALESSANDRA </v>
      </c>
      <c r="E279" s="36" t="s">
        <v>149</v>
      </c>
      <c r="F279" s="30">
        <v>1</v>
      </c>
      <c r="G279" s="34" t="str">
        <f t="shared" si="4"/>
        <v>Jul</v>
      </c>
      <c r="H279" s="34">
        <f>IF(Tabela1[[#This Row],[Data]]="","",DAY(Tabela1[[#This Row],[Data]]))</f>
        <v>10</v>
      </c>
      <c r="I279" s="36">
        <f>IF(Tabela1[[#This Row],[Data]]="","",YEAR(Tabela1[[#This Row],[Data]]))</f>
        <v>2025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6"/>
    </row>
    <row r="280" spans="1:48" s="3" customFormat="1" ht="15.75" x14ac:dyDescent="0.25">
      <c r="A280" s="7"/>
      <c r="B280" s="33">
        <v>45848</v>
      </c>
      <c r="C280" s="34">
        <v>36</v>
      </c>
      <c r="D280" s="35" t="str">
        <f>IFERROR(VLOOKUP(C280,Tabela2[[Matrícula]:[Nome]],2,FALSE),"Matrícula não encontrada")</f>
        <v>LEANDRO ALCANTARA DA SILVA</v>
      </c>
      <c r="E280" s="36" t="s">
        <v>149</v>
      </c>
      <c r="F280" s="30">
        <v>1</v>
      </c>
      <c r="G280" s="34" t="str">
        <f t="shared" si="4"/>
        <v>Jul</v>
      </c>
      <c r="H280" s="34">
        <f>IF(Tabela1[[#This Row],[Data]]="","",DAY(Tabela1[[#This Row],[Data]]))</f>
        <v>10</v>
      </c>
      <c r="I280" s="36">
        <f>IF(Tabela1[[#This Row],[Data]]="","",YEAR(Tabela1[[#This Row],[Data]]))</f>
        <v>2025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6"/>
    </row>
    <row r="281" spans="1:48" s="3" customFormat="1" ht="15.75" x14ac:dyDescent="0.25">
      <c r="A281" s="7"/>
      <c r="B281" s="33">
        <v>45848</v>
      </c>
      <c r="C281" s="34">
        <v>57</v>
      </c>
      <c r="D281" s="35" t="str">
        <f>IFERROR(VLOOKUP(C281,Tabela2[[Matrícula]:[Nome]],2,FALSE),"Matrícula não encontrada")</f>
        <v>VITOR DA SILVA PEDROSO</v>
      </c>
      <c r="E281" s="36" t="s">
        <v>155</v>
      </c>
      <c r="F281" s="30">
        <v>1</v>
      </c>
      <c r="G281" s="34" t="str">
        <f t="shared" si="4"/>
        <v>Jul</v>
      </c>
      <c r="H281" s="34">
        <f>IF(Tabela1[[#This Row],[Data]]="","",DAY(Tabela1[[#This Row],[Data]]))</f>
        <v>10</v>
      </c>
      <c r="I281" s="36">
        <f>IF(Tabela1[[#This Row],[Data]]="","",YEAR(Tabela1[[#This Row],[Data]]))</f>
        <v>2025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6"/>
    </row>
    <row r="282" spans="1:48" s="3" customFormat="1" ht="15.75" x14ac:dyDescent="0.25">
      <c r="A282" s="7"/>
      <c r="B282" s="33">
        <v>45848</v>
      </c>
      <c r="C282" s="34">
        <v>3</v>
      </c>
      <c r="D282" s="35" t="str">
        <f>IFERROR(VLOOKUP(C282,Tabela2[[Matrícula]:[Nome]],2,FALSE),"Matrícula não encontrada")</f>
        <v>ANTONIA ELIVANIA DA SILVA SANTOS GONÇALVES</v>
      </c>
      <c r="E282" s="36" t="s">
        <v>155</v>
      </c>
      <c r="F282" s="30">
        <v>1</v>
      </c>
      <c r="G282" s="34" t="str">
        <f t="shared" si="4"/>
        <v>Jul</v>
      </c>
      <c r="H282" s="34">
        <f>IF(Tabela1[[#This Row],[Data]]="","",DAY(Tabela1[[#This Row],[Data]]))</f>
        <v>10</v>
      </c>
      <c r="I282" s="36">
        <f>IF(Tabela1[[#This Row],[Data]]="","",YEAR(Tabela1[[#This Row],[Data]]))</f>
        <v>2025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6"/>
    </row>
    <row r="283" spans="1:48" s="3" customFormat="1" ht="15.75" x14ac:dyDescent="0.25">
      <c r="A283" s="7"/>
      <c r="B283" s="33">
        <v>45848</v>
      </c>
      <c r="C283" s="34">
        <v>3</v>
      </c>
      <c r="D283" s="35" t="str">
        <f>IFERROR(VLOOKUP(C283,Tabela2[[Matrícula]:[Nome]],2,FALSE),"Matrícula não encontrada")</f>
        <v>ANTONIA ELIVANIA DA SILVA SANTOS GONÇALVES</v>
      </c>
      <c r="E283" s="36" t="s">
        <v>25</v>
      </c>
      <c r="F283" s="30">
        <v>1</v>
      </c>
      <c r="G283" s="34" t="str">
        <f t="shared" si="4"/>
        <v>Jul</v>
      </c>
      <c r="H283" s="34">
        <f>IF(Tabela1[[#This Row],[Data]]="","",DAY(Tabela1[[#This Row],[Data]]))</f>
        <v>10</v>
      </c>
      <c r="I283" s="36">
        <f>IF(Tabela1[[#This Row],[Data]]="","",YEAR(Tabela1[[#This Row],[Data]]))</f>
        <v>2025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6"/>
    </row>
    <row r="284" spans="1:48" s="3" customFormat="1" ht="15.75" x14ac:dyDescent="0.25">
      <c r="A284" s="7"/>
      <c r="B284" s="33">
        <v>45848</v>
      </c>
      <c r="C284" s="34">
        <v>3</v>
      </c>
      <c r="D284" s="35" t="str">
        <f>IFERROR(VLOOKUP(C284,Tabela2[[Matrícula]:[Nome]],2,FALSE),"Matrícula não encontrada")</f>
        <v>ANTONIA ELIVANIA DA SILVA SANTOS GONÇALVES</v>
      </c>
      <c r="E284" s="36" t="s">
        <v>96</v>
      </c>
      <c r="F284" s="30">
        <v>1</v>
      </c>
      <c r="G284" s="34" t="str">
        <f t="shared" si="4"/>
        <v>Jul</v>
      </c>
      <c r="H284" s="34">
        <f>IF(Tabela1[[#This Row],[Data]]="","",DAY(Tabela1[[#This Row],[Data]]))</f>
        <v>10</v>
      </c>
      <c r="I284" s="36">
        <f>IF(Tabela1[[#This Row],[Data]]="","",YEAR(Tabela1[[#This Row],[Data]]))</f>
        <v>2025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6"/>
    </row>
    <row r="285" spans="1:48" s="3" customFormat="1" ht="15.75" x14ac:dyDescent="0.25">
      <c r="A285" s="7"/>
      <c r="B285" s="33">
        <v>45848</v>
      </c>
      <c r="C285" s="34">
        <v>29</v>
      </c>
      <c r="D285" s="35" t="str">
        <f>IFERROR(VLOOKUP(C285,Tabela2[[Matrícula]:[Nome]],2,FALSE),"Matrícula não encontrada")</f>
        <v>JOÃO VICTOR MALAGOLLI COSTA</v>
      </c>
      <c r="E285" s="36" t="s">
        <v>154</v>
      </c>
      <c r="F285" s="30">
        <v>1</v>
      </c>
      <c r="G285" s="34" t="str">
        <f t="shared" si="4"/>
        <v>Jul</v>
      </c>
      <c r="H285" s="34">
        <f>IF(Tabela1[[#This Row],[Data]]="","",DAY(Tabela1[[#This Row],[Data]]))</f>
        <v>10</v>
      </c>
      <c r="I285" s="36">
        <f>IF(Tabela1[[#This Row],[Data]]="","",YEAR(Tabela1[[#This Row],[Data]]))</f>
        <v>2025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6"/>
    </row>
    <row r="286" spans="1:48" s="3" customFormat="1" ht="15.75" x14ac:dyDescent="0.25">
      <c r="A286" s="7"/>
      <c r="B286" s="33">
        <v>45848</v>
      </c>
      <c r="C286" s="34">
        <v>14</v>
      </c>
      <c r="D286" s="35" t="str">
        <f>IFERROR(VLOOKUP(C286,Tabela2[[Matrícula]:[Nome]],2,FALSE),"Matrícula não encontrada")</f>
        <v>ELIADSON ARAÚJO DE SÁ</v>
      </c>
      <c r="E286" s="36" t="s">
        <v>154</v>
      </c>
      <c r="F286" s="30">
        <v>1</v>
      </c>
      <c r="G286" s="34" t="str">
        <f t="shared" si="4"/>
        <v>Jul</v>
      </c>
      <c r="H286" s="34">
        <f>IF(Tabela1[[#This Row],[Data]]="","",DAY(Tabela1[[#This Row],[Data]]))</f>
        <v>10</v>
      </c>
      <c r="I286" s="36">
        <f>IF(Tabela1[[#This Row],[Data]]="","",YEAR(Tabela1[[#This Row],[Data]]))</f>
        <v>2025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6"/>
    </row>
    <row r="287" spans="1:48" s="3" customFormat="1" ht="15.75" x14ac:dyDescent="0.25">
      <c r="A287" s="7"/>
      <c r="B287" s="33">
        <v>45849</v>
      </c>
      <c r="C287" s="34">
        <v>23</v>
      </c>
      <c r="D287" s="35" t="str">
        <f>IFERROR(VLOOKUP(C287,Tabela2[[Matrícula]:[Nome]],2,FALSE),"Matrícula não encontrada")</f>
        <v>GUSTAVO DE JESUS SANTOS</v>
      </c>
      <c r="E287" s="36" t="s">
        <v>154</v>
      </c>
      <c r="F287" s="30">
        <v>1</v>
      </c>
      <c r="G287" s="34" t="str">
        <f t="shared" si="4"/>
        <v>Jul</v>
      </c>
      <c r="H287" s="34">
        <f>IF(Tabela1[[#This Row],[Data]]="","",DAY(Tabela1[[#This Row],[Data]]))</f>
        <v>11</v>
      </c>
      <c r="I287" s="36">
        <f>IF(Tabela1[[#This Row],[Data]]="","",YEAR(Tabela1[[#This Row],[Data]]))</f>
        <v>2025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6"/>
    </row>
    <row r="288" spans="1:48" s="3" customFormat="1" ht="15.75" x14ac:dyDescent="0.25">
      <c r="A288" s="7"/>
      <c r="B288" s="33">
        <v>45849</v>
      </c>
      <c r="C288" s="34">
        <v>12</v>
      </c>
      <c r="D288" s="35" t="str">
        <f>IFERROR(VLOOKUP(C288,Tabela2[[Matrícula]:[Nome]],2,FALSE),"Matrícula não encontrada")</f>
        <v>EDUARDO FARIAS MENDES</v>
      </c>
      <c r="E288" s="36" t="s">
        <v>155</v>
      </c>
      <c r="F288" s="30">
        <v>1</v>
      </c>
      <c r="G288" s="34" t="str">
        <f t="shared" si="4"/>
        <v>Jul</v>
      </c>
      <c r="H288" s="34">
        <f>IF(Tabela1[[#This Row],[Data]]="","",DAY(Tabela1[[#This Row],[Data]]))</f>
        <v>11</v>
      </c>
      <c r="I288" s="36">
        <f>IF(Tabela1[[#This Row],[Data]]="","",YEAR(Tabela1[[#This Row],[Data]]))</f>
        <v>2025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6"/>
    </row>
    <row r="289" spans="1:48" s="3" customFormat="1" ht="15.75" x14ac:dyDescent="0.25">
      <c r="A289" s="7"/>
      <c r="B289" s="33">
        <v>45849</v>
      </c>
      <c r="C289" s="34">
        <v>12</v>
      </c>
      <c r="D289" s="35" t="str">
        <f>IFERROR(VLOOKUP(C289,Tabela2[[Matrícula]:[Nome]],2,FALSE),"Matrícula não encontrada")</f>
        <v>EDUARDO FARIAS MENDES</v>
      </c>
      <c r="E289" s="36" t="s">
        <v>148</v>
      </c>
      <c r="F289" s="30">
        <v>1</v>
      </c>
      <c r="G289" s="34" t="str">
        <f t="shared" si="4"/>
        <v>Jul</v>
      </c>
      <c r="H289" s="34">
        <f>IF(Tabela1[[#This Row],[Data]]="","",DAY(Tabela1[[#This Row],[Data]]))</f>
        <v>11</v>
      </c>
      <c r="I289" s="36">
        <f>IF(Tabela1[[#This Row],[Data]]="","",YEAR(Tabela1[[#This Row],[Data]]))</f>
        <v>2025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6"/>
    </row>
    <row r="290" spans="1:48" s="3" customFormat="1" ht="15.75" x14ac:dyDescent="0.25">
      <c r="A290" s="7"/>
      <c r="B290" s="33">
        <v>45849</v>
      </c>
      <c r="C290" s="34">
        <v>42</v>
      </c>
      <c r="D290" s="35" t="str">
        <f>IFERROR(VLOOKUP(C290,Tabela2[[Matrícula]:[Nome]],2,FALSE),"Matrícula não encontrada")</f>
        <v>MARCIO GUILHERME BUENO DE MELO</v>
      </c>
      <c r="E290" s="36" t="s">
        <v>155</v>
      </c>
      <c r="F290" s="30">
        <v>1</v>
      </c>
      <c r="G290" s="34" t="str">
        <f t="shared" si="4"/>
        <v>Jul</v>
      </c>
      <c r="H290" s="34">
        <f>IF(Tabela1[[#This Row],[Data]]="","",DAY(Tabela1[[#This Row],[Data]]))</f>
        <v>11</v>
      </c>
      <c r="I290" s="36">
        <f>IF(Tabela1[[#This Row],[Data]]="","",YEAR(Tabela1[[#This Row],[Data]]))</f>
        <v>2025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6"/>
    </row>
    <row r="291" spans="1:48" s="3" customFormat="1" ht="15.75" x14ac:dyDescent="0.25">
      <c r="A291" s="7"/>
      <c r="B291" s="33">
        <v>45849</v>
      </c>
      <c r="C291" s="34">
        <v>42</v>
      </c>
      <c r="D291" s="35" t="str">
        <f>IFERROR(VLOOKUP(C291,Tabela2[[Matrícula]:[Nome]],2,FALSE),"Matrícula não encontrada")</f>
        <v>MARCIO GUILHERME BUENO DE MELO</v>
      </c>
      <c r="E291" s="36" t="s">
        <v>96</v>
      </c>
      <c r="F291" s="30">
        <v>1</v>
      </c>
      <c r="G291" s="34" t="str">
        <f t="shared" si="4"/>
        <v>Jul</v>
      </c>
      <c r="H291" s="34">
        <f>IF(Tabela1[[#This Row],[Data]]="","",DAY(Tabela1[[#This Row],[Data]]))</f>
        <v>11</v>
      </c>
      <c r="I291" s="36">
        <f>IF(Tabela1[[#This Row],[Data]]="","",YEAR(Tabela1[[#This Row],[Data]]))</f>
        <v>2025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6"/>
    </row>
    <row r="292" spans="1:48" s="3" customFormat="1" ht="15.75" x14ac:dyDescent="0.25">
      <c r="A292" s="7"/>
      <c r="B292" s="33">
        <v>45849</v>
      </c>
      <c r="C292" s="34">
        <v>51</v>
      </c>
      <c r="D292" s="35" t="str">
        <f>IFERROR(VLOOKUP(C292,Tabela2[[Matrícula]:[Nome]],2,FALSE),"Matrícula não encontrada")</f>
        <v>RENAN COLONI MARTINS</v>
      </c>
      <c r="E292" s="36" t="s">
        <v>155</v>
      </c>
      <c r="F292" s="30">
        <v>1</v>
      </c>
      <c r="G292" s="34" t="str">
        <f t="shared" si="4"/>
        <v>Jul</v>
      </c>
      <c r="H292" s="34">
        <f>IF(Tabela1[[#This Row],[Data]]="","",DAY(Tabela1[[#This Row],[Data]]))</f>
        <v>11</v>
      </c>
      <c r="I292" s="36">
        <f>IF(Tabela1[[#This Row],[Data]]="","",YEAR(Tabela1[[#This Row],[Data]]))</f>
        <v>2025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6"/>
    </row>
    <row r="293" spans="1:48" s="3" customFormat="1" ht="15.75" x14ac:dyDescent="0.25">
      <c r="A293" s="7"/>
      <c r="B293" s="33">
        <v>45849</v>
      </c>
      <c r="C293" s="34">
        <v>10</v>
      </c>
      <c r="D293" s="35" t="str">
        <f>IFERROR(VLOOKUP(C293,Tabela2[[Matrícula]:[Nome]],2,FALSE),"Matrícula não encontrada")</f>
        <v>DIOGO CESARIO MENDES DA SILVA</v>
      </c>
      <c r="E293" s="36" t="s">
        <v>155</v>
      </c>
      <c r="F293" s="30">
        <v>1</v>
      </c>
      <c r="G293" s="34" t="str">
        <f t="shared" si="4"/>
        <v>Jul</v>
      </c>
      <c r="H293" s="34">
        <f>IF(Tabela1[[#This Row],[Data]]="","",DAY(Tabela1[[#This Row],[Data]]))</f>
        <v>11</v>
      </c>
      <c r="I293" s="36">
        <f>IF(Tabela1[[#This Row],[Data]]="","",YEAR(Tabela1[[#This Row],[Data]]))</f>
        <v>2025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6"/>
    </row>
    <row r="294" spans="1:48" s="3" customFormat="1" ht="15.75" x14ac:dyDescent="0.25">
      <c r="A294" s="7"/>
      <c r="B294" s="33">
        <v>45849</v>
      </c>
      <c r="C294" s="34">
        <v>11</v>
      </c>
      <c r="D294" s="35" t="str">
        <f>IFERROR(VLOOKUP(C294,Tabela2[[Matrícula]:[Nome]],2,FALSE),"Matrícula não encontrada")</f>
        <v>EDSON GATINONI JUNIOR</v>
      </c>
      <c r="E294" s="36" t="s">
        <v>149</v>
      </c>
      <c r="F294" s="30">
        <v>1</v>
      </c>
      <c r="G294" s="34" t="str">
        <f t="shared" si="4"/>
        <v>Jul</v>
      </c>
      <c r="H294" s="34">
        <f>IF(Tabela1[[#This Row],[Data]]="","",DAY(Tabela1[[#This Row],[Data]]))</f>
        <v>11</v>
      </c>
      <c r="I294" s="36">
        <f>IF(Tabela1[[#This Row],[Data]]="","",YEAR(Tabela1[[#This Row],[Data]]))</f>
        <v>2025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6"/>
    </row>
    <row r="295" spans="1:48" s="3" customFormat="1" ht="15.75" x14ac:dyDescent="0.25">
      <c r="A295" s="7"/>
      <c r="B295" s="33">
        <v>45849</v>
      </c>
      <c r="C295" s="34">
        <v>47</v>
      </c>
      <c r="D295" s="35" t="str">
        <f>IFERROR(VLOOKUP(C295,Tabela2[[Matrícula]:[Nome]],2,FALSE),"Matrícula não encontrada")</f>
        <v>MATHEUS FORTUNATO REIS</v>
      </c>
      <c r="E295" s="36" t="s">
        <v>155</v>
      </c>
      <c r="F295" s="30">
        <v>1</v>
      </c>
      <c r="G295" s="34" t="str">
        <f t="shared" si="4"/>
        <v>Jul</v>
      </c>
      <c r="H295" s="34">
        <f>IF(Tabela1[[#This Row],[Data]]="","",DAY(Tabela1[[#This Row],[Data]]))</f>
        <v>11</v>
      </c>
      <c r="I295" s="36">
        <f>IF(Tabela1[[#This Row],[Data]]="","",YEAR(Tabela1[[#This Row],[Data]]))</f>
        <v>2025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6"/>
    </row>
    <row r="296" spans="1:48" s="3" customFormat="1" ht="15.75" x14ac:dyDescent="0.25">
      <c r="A296" s="7"/>
      <c r="B296" s="33">
        <v>45850</v>
      </c>
      <c r="C296" s="34">
        <v>55</v>
      </c>
      <c r="D296" s="35" t="str">
        <f>IFERROR(VLOOKUP(C296,Tabela2[[Matrícula]:[Nome]],2,FALSE),"Matrícula não encontrada")</f>
        <v>VALDIRENE SERAFIM DO SANTOS</v>
      </c>
      <c r="E296" s="36" t="s">
        <v>155</v>
      </c>
      <c r="F296" s="30">
        <v>1</v>
      </c>
      <c r="G296" s="34" t="str">
        <f t="shared" si="4"/>
        <v>Jul</v>
      </c>
      <c r="H296" s="34">
        <f>IF(Tabela1[[#This Row],[Data]]="","",DAY(Tabela1[[#This Row],[Data]]))</f>
        <v>12</v>
      </c>
      <c r="I296" s="36">
        <f>IF(Tabela1[[#This Row],[Data]]="","",YEAR(Tabela1[[#This Row],[Data]]))</f>
        <v>2025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6"/>
    </row>
    <row r="297" spans="1:48" s="3" customFormat="1" ht="15.75" x14ac:dyDescent="0.25">
      <c r="A297" s="7"/>
      <c r="B297" s="33">
        <v>45850</v>
      </c>
      <c r="C297" s="34">
        <v>40</v>
      </c>
      <c r="D297" s="35" t="str">
        <f>IFERROR(VLOOKUP(C297,Tabela2[[Matrícula]:[Nome]],2,FALSE),"Matrícula não encontrada")</f>
        <v>MANUEL FERREIRA DOS SANTOS</v>
      </c>
      <c r="E297" s="36" t="s">
        <v>155</v>
      </c>
      <c r="F297" s="30">
        <v>1</v>
      </c>
      <c r="G297" s="34" t="str">
        <f t="shared" si="4"/>
        <v>Jul</v>
      </c>
      <c r="H297" s="34">
        <f>IF(Tabela1[[#This Row],[Data]]="","",DAY(Tabela1[[#This Row],[Data]]))</f>
        <v>12</v>
      </c>
      <c r="I297" s="36">
        <f>IF(Tabela1[[#This Row],[Data]]="","",YEAR(Tabela1[[#This Row],[Data]]))</f>
        <v>2025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6"/>
    </row>
    <row r="298" spans="1:48" s="3" customFormat="1" ht="15.75" x14ac:dyDescent="0.25">
      <c r="A298" s="7"/>
      <c r="B298" s="33">
        <v>45850</v>
      </c>
      <c r="C298" s="34">
        <v>2</v>
      </c>
      <c r="D298" s="35" t="str">
        <f>IFERROR(VLOOKUP(C298,Tabela2[[Matrícula]:[Nome]],2,FALSE),"Matrícula não encontrada")</f>
        <v>ANDRÉ AGUILAR RIBEIRO</v>
      </c>
      <c r="E298" s="36" t="s">
        <v>155</v>
      </c>
      <c r="F298" s="30">
        <v>1</v>
      </c>
      <c r="G298" s="34" t="str">
        <f t="shared" si="4"/>
        <v>Jul</v>
      </c>
      <c r="H298" s="34">
        <f>IF(Tabela1[[#This Row],[Data]]="","",DAY(Tabela1[[#This Row],[Data]]))</f>
        <v>12</v>
      </c>
      <c r="I298" s="36">
        <f>IF(Tabela1[[#This Row],[Data]]="","",YEAR(Tabela1[[#This Row],[Data]]))</f>
        <v>2025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6"/>
    </row>
    <row r="299" spans="1:48" s="3" customFormat="1" ht="15.75" x14ac:dyDescent="0.25">
      <c r="A299" s="7"/>
      <c r="B299" s="33">
        <v>45850</v>
      </c>
      <c r="C299" s="34">
        <v>14</v>
      </c>
      <c r="D299" s="35" t="str">
        <f>IFERROR(VLOOKUP(C299,Tabela2[[Matrícula]:[Nome]],2,FALSE),"Matrícula não encontrada")</f>
        <v>ELIADSON ARAÚJO DE SÁ</v>
      </c>
      <c r="E299" s="36" t="s">
        <v>148</v>
      </c>
      <c r="F299" s="30">
        <v>1</v>
      </c>
      <c r="G299" s="34" t="str">
        <f t="shared" si="4"/>
        <v>Jul</v>
      </c>
      <c r="H299" s="34">
        <f>IF(Tabela1[[#This Row],[Data]]="","",DAY(Tabela1[[#This Row],[Data]]))</f>
        <v>12</v>
      </c>
      <c r="I299" s="36">
        <f>IF(Tabela1[[#This Row],[Data]]="","",YEAR(Tabela1[[#This Row],[Data]]))</f>
        <v>2025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6"/>
    </row>
    <row r="300" spans="1:48" s="3" customFormat="1" ht="15.75" x14ac:dyDescent="0.25">
      <c r="A300" s="7"/>
      <c r="B300" s="33">
        <v>45850</v>
      </c>
      <c r="C300" s="34">
        <v>14</v>
      </c>
      <c r="D300" s="35" t="str">
        <f>IFERROR(VLOOKUP(C300,Tabela2[[Matrícula]:[Nome]],2,FALSE),"Matrícula não encontrada")</f>
        <v>ELIADSON ARAÚJO DE SÁ</v>
      </c>
      <c r="E300" s="36" t="s">
        <v>154</v>
      </c>
      <c r="F300" s="30">
        <v>1</v>
      </c>
      <c r="G300" s="34" t="str">
        <f t="shared" si="4"/>
        <v>Jul</v>
      </c>
      <c r="H300" s="34">
        <f>IF(Tabela1[[#This Row],[Data]]="","",DAY(Tabela1[[#This Row],[Data]]))</f>
        <v>12</v>
      </c>
      <c r="I300" s="36">
        <f>IF(Tabela1[[#This Row],[Data]]="","",YEAR(Tabela1[[#This Row],[Data]]))</f>
        <v>2025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6"/>
    </row>
    <row r="301" spans="1:48" s="3" customFormat="1" ht="15.75" x14ac:dyDescent="0.25">
      <c r="A301" s="7"/>
      <c r="B301" s="33">
        <v>45852</v>
      </c>
      <c r="C301" s="34">
        <v>60</v>
      </c>
      <c r="D301" s="35" t="str">
        <f>IFERROR(VLOOKUP(C301,Tabela2[[Matrícula]:[Nome]],2,FALSE),"Matrícula não encontrada")</f>
        <v>CLEITON</v>
      </c>
      <c r="E301" s="32" t="s">
        <v>137</v>
      </c>
      <c r="F301" s="30">
        <v>1</v>
      </c>
      <c r="G301" s="34" t="str">
        <f t="shared" si="4"/>
        <v>Jul</v>
      </c>
      <c r="H301" s="34">
        <f>IF(Tabela1[[#This Row],[Data]]="","",DAY(Tabela1[[#This Row],[Data]]))</f>
        <v>14</v>
      </c>
      <c r="I301" s="36">
        <f>IF(Tabela1[[#This Row],[Data]]="","",YEAR(Tabela1[[#This Row],[Data]]))</f>
        <v>2025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6"/>
    </row>
    <row r="302" spans="1:48" s="3" customFormat="1" ht="15.75" x14ac:dyDescent="0.25">
      <c r="A302" s="7"/>
      <c r="B302" s="33">
        <v>45852</v>
      </c>
      <c r="C302" s="34">
        <v>50</v>
      </c>
      <c r="D302" s="35" t="str">
        <f>IFERROR(VLOOKUP(C302,Tabela2[[Matrícula]:[Nome]],2,FALSE),"Matrícula não encontrada")</f>
        <v>POLIANA ROCHA DOS SANTOS</v>
      </c>
      <c r="E302" s="36" t="s">
        <v>148</v>
      </c>
      <c r="F302" s="30">
        <v>1</v>
      </c>
      <c r="G302" s="34" t="str">
        <f t="shared" si="4"/>
        <v>Jul</v>
      </c>
      <c r="H302" s="34">
        <f>IF(Tabela1[[#This Row],[Data]]="","",DAY(Tabela1[[#This Row],[Data]]))</f>
        <v>14</v>
      </c>
      <c r="I302" s="36">
        <f>IF(Tabela1[[#This Row],[Data]]="","",YEAR(Tabela1[[#This Row],[Data]]))</f>
        <v>2025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6"/>
    </row>
    <row r="303" spans="1:48" s="3" customFormat="1" ht="15.75" x14ac:dyDescent="0.25">
      <c r="A303" s="7"/>
      <c r="B303" s="33">
        <v>45852</v>
      </c>
      <c r="C303" s="34">
        <v>48</v>
      </c>
      <c r="D303" s="35" t="str">
        <f>IFERROR(VLOOKUP(C303,Tabela2[[Matrícula]:[Nome]],2,FALSE),"Matrícula não encontrada")</f>
        <v>MOISES DE MORAES</v>
      </c>
      <c r="E303" s="36" t="s">
        <v>27</v>
      </c>
      <c r="F303" s="30">
        <v>1</v>
      </c>
      <c r="G303" s="34" t="str">
        <f t="shared" si="4"/>
        <v>Jul</v>
      </c>
      <c r="H303" s="34">
        <f>IF(Tabela1[[#This Row],[Data]]="","",DAY(Tabela1[[#This Row],[Data]]))</f>
        <v>14</v>
      </c>
      <c r="I303" s="36">
        <f>IF(Tabela1[[#This Row],[Data]]="","",YEAR(Tabela1[[#This Row],[Data]]))</f>
        <v>2025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6"/>
    </row>
    <row r="304" spans="1:48" s="3" customFormat="1" ht="15.75" x14ac:dyDescent="0.25">
      <c r="A304" s="7"/>
      <c r="B304" s="33">
        <v>45852</v>
      </c>
      <c r="C304" s="34">
        <v>17</v>
      </c>
      <c r="D304" s="35" t="str">
        <f>IFERROR(VLOOKUP(C304,Tabela2[[Matrícula]:[Nome]],2,FALSE),"Matrícula não encontrada")</f>
        <v>FELICIO DA COSTA RIBEIRO ALVES</v>
      </c>
      <c r="E304" s="36" t="s">
        <v>149</v>
      </c>
      <c r="F304" s="30">
        <v>1</v>
      </c>
      <c r="G304" s="34" t="str">
        <f t="shared" si="4"/>
        <v>Jul</v>
      </c>
      <c r="H304" s="34">
        <f>IF(Tabela1[[#This Row],[Data]]="","",DAY(Tabela1[[#This Row],[Data]]))</f>
        <v>14</v>
      </c>
      <c r="I304" s="36">
        <f>IF(Tabela1[[#This Row],[Data]]="","",YEAR(Tabela1[[#This Row],[Data]]))</f>
        <v>2025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6"/>
    </row>
    <row r="305" spans="1:48" s="3" customFormat="1" ht="15.75" x14ac:dyDescent="0.25">
      <c r="A305" s="7"/>
      <c r="B305" s="33">
        <v>45852</v>
      </c>
      <c r="C305" s="34">
        <v>30</v>
      </c>
      <c r="D305" s="35" t="str">
        <f>IFERROR(VLOOKUP(C305,Tabela2[[Matrícula]:[Nome]],2,FALSE),"Matrícula não encontrada")</f>
        <v>JONATHAN CARLOS MOURA DA SILVA</v>
      </c>
      <c r="E305" s="36" t="s">
        <v>149</v>
      </c>
      <c r="F305" s="30">
        <v>1</v>
      </c>
      <c r="G305" s="34" t="str">
        <f t="shared" si="4"/>
        <v>Jul</v>
      </c>
      <c r="H305" s="34">
        <f>IF(Tabela1[[#This Row],[Data]]="","",DAY(Tabela1[[#This Row],[Data]]))</f>
        <v>14</v>
      </c>
      <c r="I305" s="36">
        <f>IF(Tabela1[[#This Row],[Data]]="","",YEAR(Tabela1[[#This Row],[Data]]))</f>
        <v>2025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6"/>
    </row>
    <row r="306" spans="1:48" s="3" customFormat="1" ht="15.75" x14ac:dyDescent="0.25">
      <c r="A306" s="7"/>
      <c r="B306" s="33">
        <v>45852</v>
      </c>
      <c r="C306" s="34">
        <v>47</v>
      </c>
      <c r="D306" s="35" t="str">
        <f>IFERROR(VLOOKUP(C306,Tabela2[[Matrícula]:[Nome]],2,FALSE),"Matrícula não encontrada")</f>
        <v>MATHEUS FORTUNATO REIS</v>
      </c>
      <c r="E306" s="36" t="s">
        <v>155</v>
      </c>
      <c r="F306" s="30">
        <v>1</v>
      </c>
      <c r="G306" s="34" t="str">
        <f t="shared" si="4"/>
        <v>Jul</v>
      </c>
      <c r="H306" s="34">
        <f>IF(Tabela1[[#This Row],[Data]]="","",DAY(Tabela1[[#This Row],[Data]]))</f>
        <v>14</v>
      </c>
      <c r="I306" s="36">
        <f>IF(Tabela1[[#This Row],[Data]]="","",YEAR(Tabela1[[#This Row],[Data]]))</f>
        <v>2025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6"/>
    </row>
    <row r="307" spans="1:48" s="3" customFormat="1" ht="15.75" x14ac:dyDescent="0.25">
      <c r="A307" s="7"/>
      <c r="B307" s="33">
        <v>45852</v>
      </c>
      <c r="C307" s="34">
        <v>13</v>
      </c>
      <c r="D307" s="35" t="str">
        <f>IFERROR(VLOOKUP(C307,Tabela2[[Matrícula]:[Nome]],2,FALSE),"Matrícula não encontrada")</f>
        <v>EDVANDO APARECIDO RODRIGUES DE MORAES</v>
      </c>
      <c r="E307" s="36" t="s">
        <v>96</v>
      </c>
      <c r="F307" s="30">
        <v>1</v>
      </c>
      <c r="G307" s="34" t="str">
        <f t="shared" si="4"/>
        <v>Jul</v>
      </c>
      <c r="H307" s="34">
        <f>IF(Tabela1[[#This Row],[Data]]="","",DAY(Tabela1[[#This Row],[Data]]))</f>
        <v>14</v>
      </c>
      <c r="I307" s="36">
        <f>IF(Tabela1[[#This Row],[Data]]="","",YEAR(Tabela1[[#This Row],[Data]]))</f>
        <v>2025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6"/>
    </row>
    <row r="308" spans="1:48" s="3" customFormat="1" ht="15.75" x14ac:dyDescent="0.25">
      <c r="A308" s="7"/>
      <c r="B308" s="33">
        <v>45853</v>
      </c>
      <c r="C308" s="34">
        <v>62</v>
      </c>
      <c r="D308" s="35" t="str">
        <f>IFERROR(VLOOKUP(C308,Tabela2[[Matrícula]:[Nome]],2,FALSE),"Matrícula não encontrada")</f>
        <v>FABIO LUIS</v>
      </c>
      <c r="E308" s="36" t="s">
        <v>149</v>
      </c>
      <c r="F308" s="30">
        <v>1</v>
      </c>
      <c r="G308" s="34" t="str">
        <f t="shared" si="4"/>
        <v>Jul</v>
      </c>
      <c r="H308" s="34">
        <f>IF(Tabela1[[#This Row],[Data]]="","",DAY(Tabela1[[#This Row],[Data]]))</f>
        <v>15</v>
      </c>
      <c r="I308" s="36">
        <f>IF(Tabela1[[#This Row],[Data]]="","",YEAR(Tabela1[[#This Row],[Data]]))</f>
        <v>2025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6"/>
    </row>
    <row r="309" spans="1:48" s="3" customFormat="1" ht="15.75" x14ac:dyDescent="0.25">
      <c r="A309" s="7"/>
      <c r="B309" s="33">
        <v>45853</v>
      </c>
      <c r="C309" s="34">
        <v>29</v>
      </c>
      <c r="D309" s="35" t="str">
        <f>IFERROR(VLOOKUP(C309,Tabela2[[Matrícula]:[Nome]],2,FALSE),"Matrícula não encontrada")</f>
        <v>JOÃO VICTOR MALAGOLLI COSTA</v>
      </c>
      <c r="E309" s="36" t="s">
        <v>154</v>
      </c>
      <c r="F309" s="30">
        <v>1</v>
      </c>
      <c r="G309" s="34" t="str">
        <f t="shared" si="4"/>
        <v>Jul</v>
      </c>
      <c r="H309" s="34">
        <f>IF(Tabela1[[#This Row],[Data]]="","",DAY(Tabela1[[#This Row],[Data]]))</f>
        <v>15</v>
      </c>
      <c r="I309" s="36">
        <f>IF(Tabela1[[#This Row],[Data]]="","",YEAR(Tabela1[[#This Row],[Data]]))</f>
        <v>2025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6"/>
    </row>
    <row r="310" spans="1:48" s="3" customFormat="1" ht="15.75" x14ac:dyDescent="0.25">
      <c r="A310" s="7"/>
      <c r="B310" s="33">
        <v>45853</v>
      </c>
      <c r="C310" s="34">
        <v>17</v>
      </c>
      <c r="D310" s="35" t="str">
        <f>IFERROR(VLOOKUP(C310,Tabela2[[Matrícula]:[Nome]],2,FALSE),"Matrícula não encontrada")</f>
        <v>FELICIO DA COSTA RIBEIRO ALVES</v>
      </c>
      <c r="E310" s="36" t="s">
        <v>96</v>
      </c>
      <c r="F310" s="30">
        <v>1</v>
      </c>
      <c r="G310" s="34" t="str">
        <f t="shared" si="4"/>
        <v>Jul</v>
      </c>
      <c r="H310" s="34">
        <f>IF(Tabela1[[#This Row],[Data]]="","",DAY(Tabela1[[#This Row],[Data]]))</f>
        <v>15</v>
      </c>
      <c r="I310" s="36">
        <f>IF(Tabela1[[#This Row],[Data]]="","",YEAR(Tabela1[[#This Row],[Data]]))</f>
        <v>2025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6"/>
    </row>
    <row r="311" spans="1:48" s="3" customFormat="1" ht="15.75" x14ac:dyDescent="0.25">
      <c r="A311" s="7"/>
      <c r="B311" s="33">
        <v>45853</v>
      </c>
      <c r="C311" s="34">
        <v>16</v>
      </c>
      <c r="D311" s="35" t="str">
        <f>IFERROR(VLOOKUP(C311,Tabela2[[Matrícula]:[Nome]],2,FALSE),"Matrícula não encontrada")</f>
        <v>FABIO FELIPE CARDOSO</v>
      </c>
      <c r="E311" s="36" t="s">
        <v>96</v>
      </c>
      <c r="F311" s="30">
        <v>1</v>
      </c>
      <c r="G311" s="34" t="str">
        <f t="shared" si="4"/>
        <v>Jul</v>
      </c>
      <c r="H311" s="34">
        <f>IF(Tabela1[[#This Row],[Data]]="","",DAY(Tabela1[[#This Row],[Data]]))</f>
        <v>15</v>
      </c>
      <c r="I311" s="36">
        <f>IF(Tabela1[[#This Row],[Data]]="","",YEAR(Tabela1[[#This Row],[Data]]))</f>
        <v>2025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6"/>
    </row>
    <row r="312" spans="1:48" s="3" customFormat="1" ht="15.75" x14ac:dyDescent="0.25">
      <c r="A312" s="7"/>
      <c r="B312" s="33">
        <v>45853</v>
      </c>
      <c r="C312" s="34">
        <v>47</v>
      </c>
      <c r="D312" s="35" t="str">
        <f>IFERROR(VLOOKUP(C312,Tabela2[[Matrícula]:[Nome]],2,FALSE),"Matrícula não encontrada")</f>
        <v>MATHEUS FORTUNATO REIS</v>
      </c>
      <c r="E312" s="36" t="s">
        <v>154</v>
      </c>
      <c r="F312" s="30">
        <v>1</v>
      </c>
      <c r="G312" s="34" t="str">
        <f t="shared" si="4"/>
        <v>Jul</v>
      </c>
      <c r="H312" s="34">
        <f>IF(Tabela1[[#This Row],[Data]]="","",DAY(Tabela1[[#This Row],[Data]]))</f>
        <v>15</v>
      </c>
      <c r="I312" s="36">
        <f>IF(Tabela1[[#This Row],[Data]]="","",YEAR(Tabela1[[#This Row],[Data]]))</f>
        <v>2025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6"/>
    </row>
    <row r="313" spans="1:48" s="3" customFormat="1" ht="15.75" x14ac:dyDescent="0.25">
      <c r="A313" s="7"/>
      <c r="B313" s="33">
        <v>45853</v>
      </c>
      <c r="C313" s="34">
        <v>49</v>
      </c>
      <c r="D313" s="35" t="str">
        <f>IFERROR(VLOOKUP(C313,Tabela2[[Matrícula]:[Nome]],2,FALSE),"Matrícula não encontrada")</f>
        <v xml:space="preserve">PEDRO LUCAS RIBEIRO ARTHIAGAS </v>
      </c>
      <c r="E313" s="36" t="s">
        <v>154</v>
      </c>
      <c r="F313" s="30">
        <v>1</v>
      </c>
      <c r="G313" s="34" t="str">
        <f t="shared" si="4"/>
        <v>Jul</v>
      </c>
      <c r="H313" s="34">
        <f>IF(Tabela1[[#This Row],[Data]]="","",DAY(Tabela1[[#This Row],[Data]]))</f>
        <v>15</v>
      </c>
      <c r="I313" s="36">
        <f>IF(Tabela1[[#This Row],[Data]]="","",YEAR(Tabela1[[#This Row],[Data]]))</f>
        <v>2025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6"/>
    </row>
    <row r="314" spans="1:48" s="3" customFormat="1" ht="15.75" x14ac:dyDescent="0.25">
      <c r="A314" s="7"/>
      <c r="B314" s="33">
        <v>45853</v>
      </c>
      <c r="C314" s="34">
        <v>49</v>
      </c>
      <c r="D314" s="35" t="str">
        <f>IFERROR(VLOOKUP(C314,Tabela2[[Matrícula]:[Nome]],2,FALSE),"Matrícula não encontrada")</f>
        <v xml:space="preserve">PEDRO LUCAS RIBEIRO ARTHIAGAS </v>
      </c>
      <c r="E314" s="36" t="s">
        <v>155</v>
      </c>
      <c r="F314" s="30">
        <v>1</v>
      </c>
      <c r="G314" s="34" t="str">
        <f t="shared" si="4"/>
        <v>Jul</v>
      </c>
      <c r="H314" s="34">
        <f>IF(Tabela1[[#This Row],[Data]]="","",DAY(Tabela1[[#This Row],[Data]]))</f>
        <v>15</v>
      </c>
      <c r="I314" s="36">
        <f>IF(Tabela1[[#This Row],[Data]]="","",YEAR(Tabela1[[#This Row],[Data]]))</f>
        <v>2025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6"/>
    </row>
    <row r="315" spans="1:48" s="3" customFormat="1" ht="15.75" x14ac:dyDescent="0.25">
      <c r="A315" s="7"/>
      <c r="B315" s="33">
        <v>45853</v>
      </c>
      <c r="C315" s="34">
        <v>23</v>
      </c>
      <c r="D315" s="35" t="str">
        <f>IFERROR(VLOOKUP(C315,Tabela2[[Matrícula]:[Nome]],2,FALSE),"Matrícula não encontrada")</f>
        <v>GUSTAVO DE JESUS SANTOS</v>
      </c>
      <c r="E315" s="36" t="s">
        <v>154</v>
      </c>
      <c r="F315" s="30">
        <v>1</v>
      </c>
      <c r="G315" s="34" t="str">
        <f t="shared" si="4"/>
        <v>Jul</v>
      </c>
      <c r="H315" s="34">
        <f>IF(Tabela1[[#This Row],[Data]]="","",DAY(Tabela1[[#This Row],[Data]]))</f>
        <v>15</v>
      </c>
      <c r="I315" s="36">
        <f>IF(Tabela1[[#This Row],[Data]]="","",YEAR(Tabela1[[#This Row],[Data]]))</f>
        <v>2025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6"/>
    </row>
    <row r="316" spans="1:48" s="3" customFormat="1" ht="15.75" x14ac:dyDescent="0.25">
      <c r="A316" s="7"/>
      <c r="B316" s="33">
        <v>45853</v>
      </c>
      <c r="C316" s="34">
        <v>42</v>
      </c>
      <c r="D316" s="35" t="str">
        <f>IFERROR(VLOOKUP(C316,Tabela2[[Matrícula]:[Nome]],2,FALSE),"Matrícula não encontrada")</f>
        <v>MARCIO GUILHERME BUENO DE MELO</v>
      </c>
      <c r="E316" s="36" t="s">
        <v>154</v>
      </c>
      <c r="F316" s="30">
        <v>1</v>
      </c>
      <c r="G316" s="34" t="str">
        <f t="shared" si="4"/>
        <v>Jul</v>
      </c>
      <c r="H316" s="34">
        <f>IF(Tabela1[[#This Row],[Data]]="","",DAY(Tabela1[[#This Row],[Data]]))</f>
        <v>15</v>
      </c>
      <c r="I316" s="36">
        <f>IF(Tabela1[[#This Row],[Data]]="","",YEAR(Tabela1[[#This Row],[Data]]))</f>
        <v>2025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6"/>
    </row>
    <row r="317" spans="1:48" s="3" customFormat="1" ht="15.75" x14ac:dyDescent="0.25">
      <c r="A317" s="7"/>
      <c r="B317" s="33">
        <v>45853</v>
      </c>
      <c r="C317" s="34">
        <v>6</v>
      </c>
      <c r="D317" s="35" t="str">
        <f>IFERROR(VLOOKUP(C317,Tabela2[[Matrícula]:[Nome]],2,FALSE),"Matrícula não encontrada")</f>
        <v>CAMILA DA SILVA FERZE</v>
      </c>
      <c r="E317" s="36" t="s">
        <v>154</v>
      </c>
      <c r="F317" s="30">
        <v>1</v>
      </c>
      <c r="G317" s="34" t="str">
        <f t="shared" si="4"/>
        <v>Jul</v>
      </c>
      <c r="H317" s="34">
        <f>IF(Tabela1[[#This Row],[Data]]="","",DAY(Tabela1[[#This Row],[Data]]))</f>
        <v>15</v>
      </c>
      <c r="I317" s="36">
        <f>IF(Tabela1[[#This Row],[Data]]="","",YEAR(Tabela1[[#This Row],[Data]]))</f>
        <v>2025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6"/>
    </row>
    <row r="318" spans="1:48" s="3" customFormat="1" ht="15.75" x14ac:dyDescent="0.25">
      <c r="A318" s="7"/>
      <c r="B318" s="33">
        <v>45853</v>
      </c>
      <c r="C318" s="34">
        <v>55</v>
      </c>
      <c r="D318" s="35" t="str">
        <f>IFERROR(VLOOKUP(C318,Tabela2[[Matrícula]:[Nome]],2,FALSE),"Matrícula não encontrada")</f>
        <v>VALDIRENE SERAFIM DO SANTOS</v>
      </c>
      <c r="E318" s="36" t="s">
        <v>148</v>
      </c>
      <c r="F318" s="30">
        <v>1</v>
      </c>
      <c r="G318" s="34" t="str">
        <f t="shared" si="4"/>
        <v>Jul</v>
      </c>
      <c r="H318" s="34">
        <f>IF(Tabela1[[#This Row],[Data]]="","",DAY(Tabela1[[#This Row],[Data]]))</f>
        <v>15</v>
      </c>
      <c r="I318" s="36">
        <f>IF(Tabela1[[#This Row],[Data]]="","",YEAR(Tabela1[[#This Row],[Data]]))</f>
        <v>2025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6"/>
    </row>
    <row r="319" spans="1:48" s="3" customFormat="1" ht="15.75" x14ac:dyDescent="0.25">
      <c r="A319" s="7"/>
      <c r="B319" s="33">
        <v>45853</v>
      </c>
      <c r="C319" s="34">
        <v>14</v>
      </c>
      <c r="D319" s="35" t="str">
        <f>IFERROR(VLOOKUP(C319,Tabela2[[Matrícula]:[Nome]],2,FALSE),"Matrícula não encontrada")</f>
        <v>ELIADSON ARAÚJO DE SÁ</v>
      </c>
      <c r="E319" s="36" t="s">
        <v>154</v>
      </c>
      <c r="F319" s="30">
        <v>1</v>
      </c>
      <c r="G319" s="34" t="str">
        <f t="shared" si="4"/>
        <v>Jul</v>
      </c>
      <c r="H319" s="34">
        <f>IF(Tabela1[[#This Row],[Data]]="","",DAY(Tabela1[[#This Row],[Data]]))</f>
        <v>15</v>
      </c>
      <c r="I319" s="36">
        <f>IF(Tabela1[[#This Row],[Data]]="","",YEAR(Tabela1[[#This Row],[Data]]))</f>
        <v>2025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6"/>
    </row>
    <row r="320" spans="1:48" s="3" customFormat="1" ht="15.75" x14ac:dyDescent="0.25">
      <c r="A320" s="7"/>
      <c r="B320" s="33">
        <v>45853</v>
      </c>
      <c r="C320" s="34">
        <v>14</v>
      </c>
      <c r="D320" s="35" t="str">
        <f>IFERROR(VLOOKUP(C320,Tabela2[[Matrícula]:[Nome]],2,FALSE),"Matrícula não encontrada")</f>
        <v>ELIADSON ARAÚJO DE SÁ</v>
      </c>
      <c r="E320" s="36" t="s">
        <v>148</v>
      </c>
      <c r="F320" s="30">
        <v>1</v>
      </c>
      <c r="G320" s="34" t="str">
        <f t="shared" si="4"/>
        <v>Jul</v>
      </c>
      <c r="H320" s="34">
        <f>IF(Tabela1[[#This Row],[Data]]="","",DAY(Tabela1[[#This Row],[Data]]))</f>
        <v>15</v>
      </c>
      <c r="I320" s="36">
        <f>IF(Tabela1[[#This Row],[Data]]="","",YEAR(Tabela1[[#This Row],[Data]]))</f>
        <v>2025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6"/>
    </row>
    <row r="321" spans="1:48" s="3" customFormat="1" ht="15.75" x14ac:dyDescent="0.25">
      <c r="A321" s="7"/>
      <c r="B321" s="33">
        <v>45854</v>
      </c>
      <c r="C321" s="34">
        <v>60</v>
      </c>
      <c r="D321" s="35" t="str">
        <f>IFERROR(VLOOKUP(C321,Tabela2[[Matrícula]:[Nome]],2,FALSE),"Matrícula não encontrada")</f>
        <v>CLEITON</v>
      </c>
      <c r="E321" s="36" t="s">
        <v>96</v>
      </c>
      <c r="F321" s="30">
        <v>1</v>
      </c>
      <c r="G321" s="34" t="str">
        <f t="shared" si="4"/>
        <v>Jul</v>
      </c>
      <c r="H321" s="34">
        <f>IF(Tabela1[[#This Row],[Data]]="","",DAY(Tabela1[[#This Row],[Data]]))</f>
        <v>16</v>
      </c>
      <c r="I321" s="36">
        <f>IF(Tabela1[[#This Row],[Data]]="","",YEAR(Tabela1[[#This Row],[Data]]))</f>
        <v>2025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6"/>
    </row>
    <row r="322" spans="1:48" s="3" customFormat="1" ht="15.75" x14ac:dyDescent="0.25">
      <c r="A322" s="7"/>
      <c r="B322" s="33">
        <v>45854</v>
      </c>
      <c r="C322" s="34">
        <v>42</v>
      </c>
      <c r="D322" s="35" t="str">
        <f>IFERROR(VLOOKUP(C322,Tabela2[[Matrícula]:[Nome]],2,FALSE),"Matrícula não encontrada")</f>
        <v>MARCIO GUILHERME BUENO DE MELO</v>
      </c>
      <c r="E322" s="36" t="s">
        <v>154</v>
      </c>
      <c r="F322" s="30">
        <v>1</v>
      </c>
      <c r="G322" s="34" t="str">
        <f t="shared" si="4"/>
        <v>Jul</v>
      </c>
      <c r="H322" s="34">
        <f>IF(Tabela1[[#This Row],[Data]]="","",DAY(Tabela1[[#This Row],[Data]]))</f>
        <v>16</v>
      </c>
      <c r="I322" s="36">
        <f>IF(Tabela1[[#This Row],[Data]]="","",YEAR(Tabela1[[#This Row],[Data]]))</f>
        <v>2025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6"/>
    </row>
    <row r="323" spans="1:48" s="3" customFormat="1" ht="15.75" x14ac:dyDescent="0.25">
      <c r="A323" s="7"/>
      <c r="B323" s="33">
        <v>45854</v>
      </c>
      <c r="C323" s="34">
        <v>34</v>
      </c>
      <c r="D323" s="35" t="str">
        <f>IFERROR(VLOOKUP(C323,Tabela2[[Matrícula]:[Nome]],2,FALSE),"Matrícula não encontrada")</f>
        <v>KESIA RAFAELA DA SILVA VILELA</v>
      </c>
      <c r="E323" s="36" t="s">
        <v>154</v>
      </c>
      <c r="F323" s="30">
        <v>1</v>
      </c>
      <c r="G323" s="34" t="str">
        <f t="shared" ref="G323:G384" si="5">PROPER(TEXT(B323,"MMM"))</f>
        <v>Jul</v>
      </c>
      <c r="H323" s="34">
        <f>IF(Tabela1[[#This Row],[Data]]="","",DAY(Tabela1[[#This Row],[Data]]))</f>
        <v>16</v>
      </c>
      <c r="I323" s="36">
        <f>IF(Tabela1[[#This Row],[Data]]="","",YEAR(Tabela1[[#This Row],[Data]]))</f>
        <v>2025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6"/>
    </row>
    <row r="324" spans="1:48" s="3" customFormat="1" ht="15.75" x14ac:dyDescent="0.25">
      <c r="A324" s="7"/>
      <c r="B324" s="33">
        <v>45854</v>
      </c>
      <c r="C324" s="34">
        <v>29</v>
      </c>
      <c r="D324" s="35" t="str">
        <f>IFERROR(VLOOKUP(C324,Tabela2[[Matrícula]:[Nome]],2,FALSE),"Matrícula não encontrada")</f>
        <v>JOÃO VICTOR MALAGOLLI COSTA</v>
      </c>
      <c r="E324" s="36" t="s">
        <v>154</v>
      </c>
      <c r="F324" s="30">
        <v>1</v>
      </c>
      <c r="G324" s="34" t="str">
        <f t="shared" si="5"/>
        <v>Jul</v>
      </c>
      <c r="H324" s="34">
        <f>IF(Tabela1[[#This Row],[Data]]="","",DAY(Tabela1[[#This Row],[Data]]))</f>
        <v>16</v>
      </c>
      <c r="I324" s="36">
        <f>IF(Tabela1[[#This Row],[Data]]="","",YEAR(Tabela1[[#This Row],[Data]]))</f>
        <v>2025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6"/>
    </row>
    <row r="325" spans="1:48" s="3" customFormat="1" ht="15.75" x14ac:dyDescent="0.25">
      <c r="A325" s="7"/>
      <c r="B325" s="33">
        <v>45854</v>
      </c>
      <c r="C325" s="34">
        <v>60</v>
      </c>
      <c r="D325" s="35" t="str">
        <f>IFERROR(VLOOKUP(C325,Tabela2[[Matrícula]:[Nome]],2,FALSE),"Matrícula não encontrada")</f>
        <v>CLEITON</v>
      </c>
      <c r="E325" s="36" t="s">
        <v>148</v>
      </c>
      <c r="F325" s="30">
        <v>1</v>
      </c>
      <c r="G325" s="34" t="str">
        <f t="shared" si="5"/>
        <v>Jul</v>
      </c>
      <c r="H325" s="34">
        <f>IF(Tabela1[[#This Row],[Data]]="","",DAY(Tabela1[[#This Row],[Data]]))</f>
        <v>16</v>
      </c>
      <c r="I325" s="36">
        <f>IF(Tabela1[[#This Row],[Data]]="","",YEAR(Tabela1[[#This Row],[Data]]))</f>
        <v>2025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6"/>
    </row>
    <row r="326" spans="1:48" s="3" customFormat="1" ht="15.75" x14ac:dyDescent="0.25">
      <c r="A326" s="7"/>
      <c r="B326" s="33">
        <v>45855</v>
      </c>
      <c r="C326" s="34">
        <v>42</v>
      </c>
      <c r="D326" s="35" t="str">
        <f>IFERROR(VLOOKUP(C326,Tabela2[[Matrícula]:[Nome]],2,FALSE),"Matrícula não encontrada")</f>
        <v>MARCIO GUILHERME BUENO DE MELO</v>
      </c>
      <c r="E326" s="36" t="s">
        <v>96</v>
      </c>
      <c r="F326" s="30">
        <v>1</v>
      </c>
      <c r="G326" s="34" t="str">
        <f t="shared" si="5"/>
        <v>Jul</v>
      </c>
      <c r="H326" s="34">
        <f>IF(Tabela1[[#This Row],[Data]]="","",DAY(Tabela1[[#This Row],[Data]]))</f>
        <v>17</v>
      </c>
      <c r="I326" s="36">
        <f>IF(Tabela1[[#This Row],[Data]]="","",YEAR(Tabela1[[#This Row],[Data]]))</f>
        <v>2025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6"/>
    </row>
    <row r="327" spans="1:48" s="3" customFormat="1" ht="15.75" x14ac:dyDescent="0.25">
      <c r="A327" s="7"/>
      <c r="B327" s="33">
        <v>45855</v>
      </c>
      <c r="C327" s="34">
        <v>62</v>
      </c>
      <c r="D327" s="35" t="str">
        <f>IFERROR(VLOOKUP(C327,Tabela2[[Matrícula]:[Nome]],2,FALSE),"Matrícula não encontrada")</f>
        <v>FABIO LUIS</v>
      </c>
      <c r="E327" s="36" t="s">
        <v>96</v>
      </c>
      <c r="F327" s="30">
        <v>1</v>
      </c>
      <c r="G327" s="34" t="str">
        <f t="shared" si="5"/>
        <v>Jul</v>
      </c>
      <c r="H327" s="34">
        <f>IF(Tabela1[[#This Row],[Data]]="","",DAY(Tabela1[[#This Row],[Data]]))</f>
        <v>17</v>
      </c>
      <c r="I327" s="36">
        <f>IF(Tabela1[[#This Row],[Data]]="","",YEAR(Tabela1[[#This Row],[Data]]))</f>
        <v>2025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6"/>
    </row>
    <row r="328" spans="1:48" s="3" customFormat="1" ht="15.75" x14ac:dyDescent="0.25">
      <c r="A328" s="7"/>
      <c r="B328" s="33">
        <v>45855</v>
      </c>
      <c r="C328" s="34">
        <v>62</v>
      </c>
      <c r="D328" s="35" t="str">
        <f>IFERROR(VLOOKUP(C328,Tabela2[[Matrícula]:[Nome]],2,FALSE),"Matrícula não encontrada")</f>
        <v>FABIO LUIS</v>
      </c>
      <c r="E328" s="36" t="s">
        <v>154</v>
      </c>
      <c r="F328" s="30">
        <v>1</v>
      </c>
      <c r="G328" s="34" t="str">
        <f t="shared" si="5"/>
        <v>Jul</v>
      </c>
      <c r="H328" s="34">
        <f>IF(Tabela1[[#This Row],[Data]]="","",DAY(Tabela1[[#This Row],[Data]]))</f>
        <v>17</v>
      </c>
      <c r="I328" s="36">
        <f>IF(Tabela1[[#This Row],[Data]]="","",YEAR(Tabela1[[#This Row],[Data]]))</f>
        <v>2025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6"/>
    </row>
    <row r="329" spans="1:48" s="3" customFormat="1" ht="15.75" x14ac:dyDescent="0.25">
      <c r="A329" s="7"/>
      <c r="B329" s="33">
        <v>45855</v>
      </c>
      <c r="C329" s="34">
        <v>29</v>
      </c>
      <c r="D329" s="35" t="str">
        <f>IFERROR(VLOOKUP(C329,Tabela2[[Matrícula]:[Nome]],2,FALSE),"Matrícula não encontrada")</f>
        <v>JOÃO VICTOR MALAGOLLI COSTA</v>
      </c>
      <c r="E329" s="36" t="s">
        <v>154</v>
      </c>
      <c r="F329" s="30">
        <v>1</v>
      </c>
      <c r="G329" s="34" t="str">
        <f t="shared" si="5"/>
        <v>Jul</v>
      </c>
      <c r="H329" s="34">
        <f>IF(Tabela1[[#This Row],[Data]]="","",DAY(Tabela1[[#This Row],[Data]]))</f>
        <v>17</v>
      </c>
      <c r="I329" s="36">
        <f>IF(Tabela1[[#This Row],[Data]]="","",YEAR(Tabela1[[#This Row],[Data]]))</f>
        <v>2025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6"/>
    </row>
    <row r="330" spans="1:48" s="3" customFormat="1" ht="15.75" x14ac:dyDescent="0.25">
      <c r="A330" s="7"/>
      <c r="B330" s="33">
        <v>45855</v>
      </c>
      <c r="C330" s="34">
        <v>63</v>
      </c>
      <c r="D330" s="35" t="str">
        <f>IFERROR(VLOOKUP(C330,Tabela2[[Matrícula]:[Nome]],2,FALSE),"Matrícula não encontrada")</f>
        <v>JOILSON</v>
      </c>
      <c r="E330" s="36" t="s">
        <v>154</v>
      </c>
      <c r="F330" s="30">
        <v>1</v>
      </c>
      <c r="G330" s="34" t="str">
        <f t="shared" si="5"/>
        <v>Jul</v>
      </c>
      <c r="H330" s="34">
        <f>IF(Tabela1[[#This Row],[Data]]="","",DAY(Tabela1[[#This Row],[Data]]))</f>
        <v>17</v>
      </c>
      <c r="I330" s="36">
        <f>IF(Tabela1[[#This Row],[Data]]="","",YEAR(Tabela1[[#This Row],[Data]]))</f>
        <v>2025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6"/>
    </row>
    <row r="331" spans="1:48" s="3" customFormat="1" ht="15.75" x14ac:dyDescent="0.25">
      <c r="A331" s="7"/>
      <c r="B331" s="33">
        <v>45855</v>
      </c>
      <c r="C331" s="34">
        <v>63</v>
      </c>
      <c r="D331" s="35" t="str">
        <f>IFERROR(VLOOKUP(C331,Tabela2[[Matrícula]:[Nome]],2,FALSE),"Matrícula não encontrada")</f>
        <v>JOILSON</v>
      </c>
      <c r="E331" s="36" t="s">
        <v>156</v>
      </c>
      <c r="F331" s="30">
        <v>1</v>
      </c>
      <c r="G331" s="34" t="str">
        <f t="shared" si="5"/>
        <v>Jul</v>
      </c>
      <c r="H331" s="34">
        <f>IF(Tabela1[[#This Row],[Data]]="","",DAY(Tabela1[[#This Row],[Data]]))</f>
        <v>17</v>
      </c>
      <c r="I331" s="36">
        <f>IF(Tabela1[[#This Row],[Data]]="","",YEAR(Tabela1[[#This Row],[Data]]))</f>
        <v>2025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6"/>
    </row>
    <row r="332" spans="1:48" s="3" customFormat="1" ht="15.75" x14ac:dyDescent="0.25">
      <c r="A332" s="7"/>
      <c r="B332" s="33">
        <v>45855</v>
      </c>
      <c r="C332" s="34">
        <v>21</v>
      </c>
      <c r="D332" s="35" t="str">
        <f>IFERROR(VLOOKUP(C332,Tabela2[[Matrícula]:[Nome]],2,FALSE),"Matrícula não encontrada")</f>
        <v>GISELE PEREIRA DA SILVA</v>
      </c>
      <c r="E332" s="36" t="s">
        <v>154</v>
      </c>
      <c r="F332" s="30">
        <v>1</v>
      </c>
      <c r="G332" s="34" t="str">
        <f t="shared" si="5"/>
        <v>Jul</v>
      </c>
      <c r="H332" s="34">
        <f>IF(Tabela1[[#This Row],[Data]]="","",DAY(Tabela1[[#This Row],[Data]]))</f>
        <v>17</v>
      </c>
      <c r="I332" s="36">
        <f>IF(Tabela1[[#This Row],[Data]]="","",YEAR(Tabela1[[#This Row],[Data]]))</f>
        <v>2025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6"/>
    </row>
    <row r="333" spans="1:48" s="3" customFormat="1" ht="15.75" x14ac:dyDescent="0.25">
      <c r="A333" s="7"/>
      <c r="B333" s="33">
        <v>45855</v>
      </c>
      <c r="C333" s="34">
        <v>65</v>
      </c>
      <c r="D333" s="35" t="str">
        <f>IFERROR(VLOOKUP(C333,Tabela2[[Matrícula]:[Nome]],2,FALSE),"Matrícula não encontrada")</f>
        <v>MARLI ROSA</v>
      </c>
      <c r="E333" s="36" t="s">
        <v>96</v>
      </c>
      <c r="F333" s="30">
        <v>1</v>
      </c>
      <c r="G333" s="34" t="str">
        <f t="shared" si="5"/>
        <v>Jul</v>
      </c>
      <c r="H333" s="34">
        <f>IF(Tabela1[[#This Row],[Data]]="","",DAY(Tabela1[[#This Row],[Data]]))</f>
        <v>17</v>
      </c>
      <c r="I333" s="36">
        <f>IF(Tabela1[[#This Row],[Data]]="","",YEAR(Tabela1[[#This Row],[Data]]))</f>
        <v>2025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6"/>
    </row>
    <row r="334" spans="1:48" s="3" customFormat="1" ht="15.75" x14ac:dyDescent="0.25">
      <c r="A334" s="7"/>
      <c r="B334" s="33">
        <v>45855</v>
      </c>
      <c r="C334" s="34">
        <v>65</v>
      </c>
      <c r="D334" s="35" t="str">
        <f>IFERROR(VLOOKUP(C334,Tabela2[[Matrícula]:[Nome]],2,FALSE),"Matrícula não encontrada")</f>
        <v>MARLI ROSA</v>
      </c>
      <c r="E334" s="36" t="s">
        <v>155</v>
      </c>
      <c r="F334" s="30">
        <v>1</v>
      </c>
      <c r="G334" s="34" t="str">
        <f t="shared" si="5"/>
        <v>Jul</v>
      </c>
      <c r="H334" s="34">
        <f>IF(Tabela1[[#This Row],[Data]]="","",DAY(Tabela1[[#This Row],[Data]]))</f>
        <v>17</v>
      </c>
      <c r="I334" s="36">
        <f>IF(Tabela1[[#This Row],[Data]]="","",YEAR(Tabela1[[#This Row],[Data]]))</f>
        <v>2025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6"/>
    </row>
    <row r="335" spans="1:48" s="3" customFormat="1" ht="15.75" x14ac:dyDescent="0.25">
      <c r="A335" s="7"/>
      <c r="B335" s="33">
        <v>45856</v>
      </c>
      <c r="C335" s="34">
        <v>48</v>
      </c>
      <c r="D335" s="35" t="str">
        <f>IFERROR(VLOOKUP(C335,Tabela2[[Matrícula]:[Nome]],2,FALSE),"Matrícula não encontrada")</f>
        <v>MOISES DE MORAES</v>
      </c>
      <c r="E335" s="36" t="s">
        <v>27</v>
      </c>
      <c r="F335" s="30">
        <v>1</v>
      </c>
      <c r="G335" s="34" t="str">
        <f t="shared" si="5"/>
        <v>Jul</v>
      </c>
      <c r="H335" s="34">
        <f>IF(Tabela1[[#This Row],[Data]]="","",DAY(Tabela1[[#This Row],[Data]]))</f>
        <v>18</v>
      </c>
      <c r="I335" s="36">
        <f>IF(Tabela1[[#This Row],[Data]]="","",YEAR(Tabela1[[#This Row],[Data]]))</f>
        <v>2025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6"/>
    </row>
    <row r="336" spans="1:48" s="3" customFormat="1" ht="15.75" x14ac:dyDescent="0.25">
      <c r="A336" s="7"/>
      <c r="B336" s="33">
        <v>45856</v>
      </c>
      <c r="C336" s="34">
        <v>48</v>
      </c>
      <c r="D336" s="35" t="str">
        <f>IFERROR(VLOOKUP(C336,Tabela2[[Matrícula]:[Nome]],2,FALSE),"Matrícula não encontrada")</f>
        <v>MOISES DE MORAES</v>
      </c>
      <c r="E336" s="36" t="s">
        <v>155</v>
      </c>
      <c r="F336" s="30">
        <v>1</v>
      </c>
      <c r="G336" s="34" t="str">
        <f t="shared" si="5"/>
        <v>Jul</v>
      </c>
      <c r="H336" s="34">
        <f>IF(Tabela1[[#This Row],[Data]]="","",DAY(Tabela1[[#This Row],[Data]]))</f>
        <v>18</v>
      </c>
      <c r="I336" s="36">
        <f>IF(Tabela1[[#This Row],[Data]]="","",YEAR(Tabela1[[#This Row],[Data]]))</f>
        <v>2025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6"/>
    </row>
    <row r="337" spans="1:48" s="3" customFormat="1" ht="15.75" x14ac:dyDescent="0.25">
      <c r="A337" s="7"/>
      <c r="B337" s="33">
        <v>45856</v>
      </c>
      <c r="C337" s="34">
        <v>23</v>
      </c>
      <c r="D337" s="35" t="str">
        <f>IFERROR(VLOOKUP(C337,Tabela2[[Matrícula]:[Nome]],2,FALSE),"Matrícula não encontrada")</f>
        <v>GUSTAVO DE JESUS SANTOS</v>
      </c>
      <c r="E337" s="36" t="s">
        <v>154</v>
      </c>
      <c r="F337" s="30">
        <v>1</v>
      </c>
      <c r="G337" s="34" t="str">
        <f t="shared" si="5"/>
        <v>Jul</v>
      </c>
      <c r="H337" s="34">
        <f>IF(Tabela1[[#This Row],[Data]]="","",DAY(Tabela1[[#This Row],[Data]]))</f>
        <v>18</v>
      </c>
      <c r="I337" s="36">
        <f>IF(Tabela1[[#This Row],[Data]]="","",YEAR(Tabela1[[#This Row],[Data]]))</f>
        <v>2025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6"/>
    </row>
    <row r="338" spans="1:48" s="3" customFormat="1" ht="15.75" x14ac:dyDescent="0.25">
      <c r="A338" s="7"/>
      <c r="B338" s="33">
        <v>45856</v>
      </c>
      <c r="C338" s="34">
        <v>42</v>
      </c>
      <c r="D338" s="35" t="str">
        <f>IFERROR(VLOOKUP(C338,Tabela2[[Matrícula]:[Nome]],2,FALSE),"Matrícula não encontrada")</f>
        <v>MARCIO GUILHERME BUENO DE MELO</v>
      </c>
      <c r="E338" s="36" t="s">
        <v>154</v>
      </c>
      <c r="F338" s="30">
        <v>1</v>
      </c>
      <c r="G338" s="34" t="str">
        <f t="shared" si="5"/>
        <v>Jul</v>
      </c>
      <c r="H338" s="34">
        <f>IF(Tabela1[[#This Row],[Data]]="","",DAY(Tabela1[[#This Row],[Data]]))</f>
        <v>18</v>
      </c>
      <c r="I338" s="36">
        <f>IF(Tabela1[[#This Row],[Data]]="","",YEAR(Tabela1[[#This Row],[Data]]))</f>
        <v>2025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6"/>
    </row>
    <row r="339" spans="1:48" s="3" customFormat="1" ht="15.75" x14ac:dyDescent="0.25">
      <c r="A339" s="7"/>
      <c r="B339" s="33">
        <v>45856</v>
      </c>
      <c r="C339" s="34">
        <v>63</v>
      </c>
      <c r="D339" s="35" t="str">
        <f>IFERROR(VLOOKUP(C339,Tabela2[[Matrícula]:[Nome]],2,FALSE),"Matrícula não encontrada")</f>
        <v>JOILSON</v>
      </c>
      <c r="E339" s="36" t="s">
        <v>96</v>
      </c>
      <c r="F339" s="30">
        <v>1</v>
      </c>
      <c r="G339" s="34" t="str">
        <f t="shared" si="5"/>
        <v>Jul</v>
      </c>
      <c r="H339" s="34">
        <f>IF(Tabela1[[#This Row],[Data]]="","",DAY(Tabela1[[#This Row],[Data]]))</f>
        <v>18</v>
      </c>
      <c r="I339" s="36">
        <f>IF(Tabela1[[#This Row],[Data]]="","",YEAR(Tabela1[[#This Row],[Data]]))</f>
        <v>2025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6"/>
    </row>
    <row r="340" spans="1:48" s="3" customFormat="1" ht="15.75" x14ac:dyDescent="0.25">
      <c r="A340" s="7"/>
      <c r="B340" s="33">
        <v>45856</v>
      </c>
      <c r="C340" s="34">
        <v>1</v>
      </c>
      <c r="D340" s="35" t="str">
        <f>IFERROR(VLOOKUP(C340,Tabela2[[Matrícula]:[Nome]],2,FALSE),"Matrícula não encontrada")</f>
        <v>AMÉLIA BRITO ROCHA</v>
      </c>
      <c r="E340" s="36" t="s">
        <v>149</v>
      </c>
      <c r="F340" s="30">
        <v>1</v>
      </c>
      <c r="G340" s="34" t="str">
        <f t="shared" si="5"/>
        <v>Jul</v>
      </c>
      <c r="H340" s="34">
        <f>IF(Tabela1[[#This Row],[Data]]="","",DAY(Tabela1[[#This Row],[Data]]))</f>
        <v>18</v>
      </c>
      <c r="I340" s="36">
        <f>IF(Tabela1[[#This Row],[Data]]="","",YEAR(Tabela1[[#This Row],[Data]]))</f>
        <v>2025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6"/>
    </row>
    <row r="341" spans="1:48" s="3" customFormat="1" ht="15.75" x14ac:dyDescent="0.25">
      <c r="A341" s="7"/>
      <c r="B341" s="33">
        <v>45856</v>
      </c>
      <c r="C341" s="34">
        <v>61</v>
      </c>
      <c r="D341" s="35" t="str">
        <f>IFERROR(VLOOKUP(C341,Tabela2[[Matrícula]:[Nome]],2,FALSE),"Matrícula não encontrada")</f>
        <v xml:space="preserve">ALESSANDRA </v>
      </c>
      <c r="E341" s="36" t="s">
        <v>96</v>
      </c>
      <c r="F341" s="30">
        <v>1</v>
      </c>
      <c r="G341" s="34" t="str">
        <f t="shared" si="5"/>
        <v>Jul</v>
      </c>
      <c r="H341" s="34">
        <f>IF(Tabela1[[#This Row],[Data]]="","",DAY(Tabela1[[#This Row],[Data]]))</f>
        <v>18</v>
      </c>
      <c r="I341" s="36">
        <f>IF(Tabela1[[#This Row],[Data]]="","",YEAR(Tabela1[[#This Row],[Data]]))</f>
        <v>2025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6"/>
    </row>
    <row r="342" spans="1:48" s="3" customFormat="1" ht="15.75" x14ac:dyDescent="0.25">
      <c r="A342" s="7"/>
      <c r="B342" s="33">
        <v>45856</v>
      </c>
      <c r="C342" s="34">
        <v>23</v>
      </c>
      <c r="D342" s="35" t="str">
        <f>IFERROR(VLOOKUP(C342,Tabela2[[Matrícula]:[Nome]],2,FALSE),"Matrícula não encontrada")</f>
        <v>GUSTAVO DE JESUS SANTOS</v>
      </c>
      <c r="E342" s="36" t="s">
        <v>154</v>
      </c>
      <c r="F342" s="30">
        <v>1</v>
      </c>
      <c r="G342" s="34" t="str">
        <f t="shared" si="5"/>
        <v>Jul</v>
      </c>
      <c r="H342" s="34">
        <f>IF(Tabela1[[#This Row],[Data]]="","",DAY(Tabela1[[#This Row],[Data]]))</f>
        <v>18</v>
      </c>
      <c r="I342" s="36">
        <f>IF(Tabela1[[#This Row],[Data]]="","",YEAR(Tabela1[[#This Row],[Data]]))</f>
        <v>2025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6"/>
    </row>
    <row r="343" spans="1:48" s="3" customFormat="1" ht="15.75" x14ac:dyDescent="0.25">
      <c r="A343" s="7"/>
      <c r="B343" s="33">
        <v>45856</v>
      </c>
      <c r="C343" s="34">
        <v>29</v>
      </c>
      <c r="D343" s="35" t="str">
        <f>IFERROR(VLOOKUP(C343,Tabela2[[Matrícula]:[Nome]],2,FALSE),"Matrícula não encontrada")</f>
        <v>JOÃO VICTOR MALAGOLLI COSTA</v>
      </c>
      <c r="E343" s="36" t="s">
        <v>154</v>
      </c>
      <c r="F343" s="30">
        <v>1</v>
      </c>
      <c r="G343" s="34" t="str">
        <f t="shared" si="5"/>
        <v>Jul</v>
      </c>
      <c r="H343" s="34">
        <f>IF(Tabela1[[#This Row],[Data]]="","",DAY(Tabela1[[#This Row],[Data]]))</f>
        <v>18</v>
      </c>
      <c r="I343" s="36">
        <f>IF(Tabela1[[#This Row],[Data]]="","",YEAR(Tabela1[[#This Row],[Data]]))</f>
        <v>2025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6"/>
    </row>
    <row r="344" spans="1:48" s="3" customFormat="1" ht="15.75" x14ac:dyDescent="0.25">
      <c r="A344" s="7"/>
      <c r="B344" s="33">
        <v>45856</v>
      </c>
      <c r="C344" s="34">
        <v>21</v>
      </c>
      <c r="D344" s="35" t="str">
        <f>IFERROR(VLOOKUP(C344,Tabela2[[Matrícula]:[Nome]],2,FALSE),"Matrícula não encontrada")</f>
        <v>GISELE PEREIRA DA SILVA</v>
      </c>
      <c r="E344" s="36" t="s">
        <v>148</v>
      </c>
      <c r="F344" s="30">
        <v>1</v>
      </c>
      <c r="G344" s="34" t="str">
        <f t="shared" si="5"/>
        <v>Jul</v>
      </c>
      <c r="H344" s="34">
        <f>IF(Tabela1[[#This Row],[Data]]="","",DAY(Tabela1[[#This Row],[Data]]))</f>
        <v>18</v>
      </c>
      <c r="I344" s="36">
        <f>IF(Tabela1[[#This Row],[Data]]="","",YEAR(Tabela1[[#This Row],[Data]]))</f>
        <v>2025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6"/>
    </row>
    <row r="345" spans="1:48" s="3" customFormat="1" ht="15.75" x14ac:dyDescent="0.25">
      <c r="A345" s="7"/>
      <c r="B345" s="33">
        <v>45856</v>
      </c>
      <c r="C345" s="34">
        <v>53</v>
      </c>
      <c r="D345" s="35" t="str">
        <f>IFERROR(VLOOKUP(C345,Tabela2[[Matrícula]:[Nome]],2,FALSE),"Matrícula não encontrada")</f>
        <v>ROSALINA APARECIDA GONÇALVES DE SOUZA</v>
      </c>
      <c r="E345" s="36"/>
      <c r="F345" s="30">
        <v>1</v>
      </c>
      <c r="G345" s="34" t="str">
        <f t="shared" si="5"/>
        <v>Jul</v>
      </c>
      <c r="H345" s="34">
        <f>IF(Tabela1[[#This Row],[Data]]="","",DAY(Tabela1[[#This Row],[Data]]))</f>
        <v>18</v>
      </c>
      <c r="I345" s="36">
        <f>IF(Tabela1[[#This Row],[Data]]="","",YEAR(Tabela1[[#This Row],[Data]]))</f>
        <v>2025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6"/>
    </row>
    <row r="346" spans="1:48" s="3" customFormat="1" ht="15.75" x14ac:dyDescent="0.25">
      <c r="A346" s="7"/>
      <c r="B346" s="33">
        <v>45856</v>
      </c>
      <c r="C346" s="34">
        <v>2</v>
      </c>
      <c r="D346" s="35" t="str">
        <f>IFERROR(VLOOKUP(C346,Tabela2[[Matrícula]:[Nome]],2,FALSE),"Matrícula não encontrada")</f>
        <v>ANDRÉ AGUILAR RIBEIRO</v>
      </c>
      <c r="E346" s="36" t="s">
        <v>155</v>
      </c>
      <c r="F346" s="30">
        <v>1</v>
      </c>
      <c r="G346" s="34" t="str">
        <f t="shared" si="5"/>
        <v>Jul</v>
      </c>
      <c r="H346" s="34">
        <f>IF(Tabela1[[#This Row],[Data]]="","",DAY(Tabela1[[#This Row],[Data]]))</f>
        <v>18</v>
      </c>
      <c r="I346" s="36">
        <f>IF(Tabela1[[#This Row],[Data]]="","",YEAR(Tabela1[[#This Row],[Data]]))</f>
        <v>2025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6"/>
    </row>
    <row r="347" spans="1:48" s="3" customFormat="1" ht="15.75" x14ac:dyDescent="0.25">
      <c r="A347" s="7"/>
      <c r="B347" s="33">
        <v>45856</v>
      </c>
      <c r="C347" s="34">
        <v>49</v>
      </c>
      <c r="D347" s="35" t="str">
        <f>IFERROR(VLOOKUP(C347,Tabela2[[Matrícula]:[Nome]],2,FALSE),"Matrícula não encontrada")</f>
        <v xml:space="preserve">PEDRO LUCAS RIBEIRO ARTHIAGAS </v>
      </c>
      <c r="E347" s="36" t="s">
        <v>157</v>
      </c>
      <c r="F347" s="30">
        <v>1</v>
      </c>
      <c r="G347" s="34" t="str">
        <f t="shared" si="5"/>
        <v>Jul</v>
      </c>
      <c r="H347" s="34">
        <f>IF(Tabela1[[#This Row],[Data]]="","",DAY(Tabela1[[#This Row],[Data]]))</f>
        <v>18</v>
      </c>
      <c r="I347" s="36">
        <f>IF(Tabela1[[#This Row],[Data]]="","",YEAR(Tabela1[[#This Row],[Data]]))</f>
        <v>2025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6"/>
    </row>
    <row r="348" spans="1:48" s="3" customFormat="1" ht="15.75" x14ac:dyDescent="0.25">
      <c r="A348" s="7"/>
      <c r="B348" s="33">
        <v>45856</v>
      </c>
      <c r="C348" s="34">
        <v>55</v>
      </c>
      <c r="D348" s="35" t="str">
        <f>IFERROR(VLOOKUP(C348,Tabela2[[Matrícula]:[Nome]],2,FALSE),"Matrícula não encontrada")</f>
        <v>VALDIRENE SERAFIM DO SANTOS</v>
      </c>
      <c r="E348" s="36" t="s">
        <v>154</v>
      </c>
      <c r="F348" s="30">
        <v>1</v>
      </c>
      <c r="G348" s="34" t="str">
        <f t="shared" si="5"/>
        <v>Jul</v>
      </c>
      <c r="H348" s="34">
        <f>IF(Tabela1[[#This Row],[Data]]="","",DAY(Tabela1[[#This Row],[Data]]))</f>
        <v>18</v>
      </c>
      <c r="I348" s="36">
        <f>IF(Tabela1[[#This Row],[Data]]="","",YEAR(Tabela1[[#This Row],[Data]]))</f>
        <v>2025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6"/>
    </row>
    <row r="349" spans="1:48" s="3" customFormat="1" ht="15.75" x14ac:dyDescent="0.25">
      <c r="A349" s="7"/>
      <c r="B349" s="33">
        <v>45856</v>
      </c>
      <c r="C349" s="34">
        <v>2</v>
      </c>
      <c r="D349" s="35" t="str">
        <f>IFERROR(VLOOKUP(C349,Tabela2[[Matrícula]:[Nome]],2,FALSE),"Matrícula não encontrada")</f>
        <v>ANDRÉ AGUILAR RIBEIRO</v>
      </c>
      <c r="E349" s="36" t="s">
        <v>155</v>
      </c>
      <c r="F349" s="30">
        <v>1</v>
      </c>
      <c r="G349" s="34" t="str">
        <f t="shared" si="5"/>
        <v>Jul</v>
      </c>
      <c r="H349" s="34">
        <f>IF(Tabela1[[#This Row],[Data]]="","",DAY(Tabela1[[#This Row],[Data]]))</f>
        <v>18</v>
      </c>
      <c r="I349" s="36">
        <f>IF(Tabela1[[#This Row],[Data]]="","",YEAR(Tabela1[[#This Row],[Data]]))</f>
        <v>2025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6"/>
    </row>
    <row r="350" spans="1:48" s="3" customFormat="1" ht="15.75" x14ac:dyDescent="0.25">
      <c r="A350" s="7"/>
      <c r="B350" s="33">
        <v>45856</v>
      </c>
      <c r="C350" s="34">
        <v>14</v>
      </c>
      <c r="D350" s="35" t="str">
        <f>IFERROR(VLOOKUP(C350,Tabela2[[Matrícula]:[Nome]],2,FALSE),"Matrícula não encontrada")</f>
        <v>ELIADSON ARAÚJO DE SÁ</v>
      </c>
      <c r="E350" s="36" t="s">
        <v>154</v>
      </c>
      <c r="F350" s="30">
        <v>1</v>
      </c>
      <c r="G350" s="34" t="str">
        <f t="shared" si="5"/>
        <v>Jul</v>
      </c>
      <c r="H350" s="34">
        <f>IF(Tabela1[[#This Row],[Data]]="","",DAY(Tabela1[[#This Row],[Data]]))</f>
        <v>18</v>
      </c>
      <c r="I350" s="36">
        <f>IF(Tabela1[[#This Row],[Data]]="","",YEAR(Tabela1[[#This Row],[Data]]))</f>
        <v>2025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6"/>
    </row>
    <row r="351" spans="1:48" s="3" customFormat="1" ht="15.75" x14ac:dyDescent="0.25">
      <c r="A351" s="7"/>
      <c r="B351" s="33">
        <v>45857</v>
      </c>
      <c r="C351" s="34">
        <v>42</v>
      </c>
      <c r="D351" s="35" t="str">
        <f>IFERROR(VLOOKUP(C351,Tabela2[[Matrícula]:[Nome]],2,FALSE),"Matrícula não encontrada")</f>
        <v>MARCIO GUILHERME BUENO DE MELO</v>
      </c>
      <c r="E351" s="36" t="s">
        <v>154</v>
      </c>
      <c r="F351" s="30">
        <v>1</v>
      </c>
      <c r="G351" s="34" t="str">
        <f t="shared" si="5"/>
        <v>Jul</v>
      </c>
      <c r="H351" s="34">
        <f>IF(Tabela1[[#This Row],[Data]]="","",DAY(Tabela1[[#This Row],[Data]]))</f>
        <v>19</v>
      </c>
      <c r="I351" s="36">
        <f>IF(Tabela1[[#This Row],[Data]]="","",YEAR(Tabela1[[#This Row],[Data]]))</f>
        <v>2025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6"/>
    </row>
    <row r="352" spans="1:48" s="3" customFormat="1" ht="15.75" x14ac:dyDescent="0.25">
      <c r="A352" s="7"/>
      <c r="B352" s="33">
        <v>45857</v>
      </c>
      <c r="C352" s="34">
        <v>33</v>
      </c>
      <c r="D352" s="35" t="str">
        <f>IFERROR(VLOOKUP(C352,Tabela2[[Matrícula]:[Nome]],2,FALSE),"Matrícula não encontrada")</f>
        <v>KATHIA APARECIDA SANTOS</v>
      </c>
      <c r="E352" s="36" t="s">
        <v>154</v>
      </c>
      <c r="F352" s="30">
        <v>1</v>
      </c>
      <c r="G352" s="34" t="str">
        <f t="shared" si="5"/>
        <v>Jul</v>
      </c>
      <c r="H352" s="34">
        <f>IF(Tabela1[[#This Row],[Data]]="","",DAY(Tabela1[[#This Row],[Data]]))</f>
        <v>19</v>
      </c>
      <c r="I352" s="36">
        <f>IF(Tabela1[[#This Row],[Data]]="","",YEAR(Tabela1[[#This Row],[Data]]))</f>
        <v>2025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6"/>
    </row>
    <row r="353" spans="1:48" s="3" customFormat="1" ht="15.75" x14ac:dyDescent="0.25">
      <c r="A353" s="7"/>
      <c r="B353" s="33">
        <v>45857</v>
      </c>
      <c r="C353" s="34">
        <v>39</v>
      </c>
      <c r="D353" s="35" t="str">
        <f>IFERROR(VLOOKUP(C353,Tabela2[[Matrícula]:[Nome]],2,FALSE),"Matrícula não encontrada")</f>
        <v>LUCILENE DIAS FERREIRA DE OLIVEIRA</v>
      </c>
      <c r="E353" s="36" t="s">
        <v>154</v>
      </c>
      <c r="F353" s="30">
        <v>1</v>
      </c>
      <c r="G353" s="34" t="str">
        <f t="shared" si="5"/>
        <v>Jul</v>
      </c>
      <c r="H353" s="34">
        <f>IF(Tabela1[[#This Row],[Data]]="","",DAY(Tabela1[[#This Row],[Data]]))</f>
        <v>19</v>
      </c>
      <c r="I353" s="36">
        <f>IF(Tabela1[[#This Row],[Data]]="","",YEAR(Tabela1[[#This Row],[Data]]))</f>
        <v>2025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6"/>
    </row>
    <row r="354" spans="1:48" s="3" customFormat="1" ht="15.75" x14ac:dyDescent="0.25">
      <c r="A354" s="7"/>
      <c r="B354" s="33">
        <v>45857</v>
      </c>
      <c r="C354" s="34">
        <v>29</v>
      </c>
      <c r="D354" s="35" t="str">
        <f>IFERROR(VLOOKUP(C354,Tabela2[[Matrícula]:[Nome]],2,FALSE),"Matrícula não encontrada")</f>
        <v>JOÃO VICTOR MALAGOLLI COSTA</v>
      </c>
      <c r="E354" s="36" t="s">
        <v>154</v>
      </c>
      <c r="F354" s="30">
        <v>1</v>
      </c>
      <c r="G354" s="34" t="str">
        <f t="shared" si="5"/>
        <v>Jul</v>
      </c>
      <c r="H354" s="34">
        <f>IF(Tabela1[[#This Row],[Data]]="","",DAY(Tabela1[[#This Row],[Data]]))</f>
        <v>19</v>
      </c>
      <c r="I354" s="36">
        <f>IF(Tabela1[[#This Row],[Data]]="","",YEAR(Tabela1[[#This Row],[Data]]))</f>
        <v>2025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6"/>
    </row>
    <row r="355" spans="1:48" s="3" customFormat="1" ht="15.75" x14ac:dyDescent="0.25">
      <c r="A355" s="7"/>
      <c r="B355" s="33">
        <v>45857</v>
      </c>
      <c r="C355" s="34">
        <v>23</v>
      </c>
      <c r="D355" s="35" t="str">
        <f>IFERROR(VLOOKUP(C355,Tabela2[[Matrícula]:[Nome]],2,FALSE),"Matrícula não encontrada")</f>
        <v>GUSTAVO DE JESUS SANTOS</v>
      </c>
      <c r="E355" s="36" t="s">
        <v>154</v>
      </c>
      <c r="F355" s="30">
        <v>1</v>
      </c>
      <c r="G355" s="34" t="str">
        <f t="shared" si="5"/>
        <v>Jul</v>
      </c>
      <c r="H355" s="34">
        <f>IF(Tabela1[[#This Row],[Data]]="","",DAY(Tabela1[[#This Row],[Data]]))</f>
        <v>19</v>
      </c>
      <c r="I355" s="36">
        <f>IF(Tabela1[[#This Row],[Data]]="","",YEAR(Tabela1[[#This Row],[Data]]))</f>
        <v>2025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6"/>
    </row>
    <row r="356" spans="1:48" s="3" customFormat="1" ht="15.75" x14ac:dyDescent="0.25">
      <c r="A356" s="7"/>
      <c r="B356" s="33">
        <v>45857</v>
      </c>
      <c r="C356" s="34">
        <v>34</v>
      </c>
      <c r="D356" s="35" t="str">
        <f>IFERROR(VLOOKUP(C356,Tabela2[[Matrícula]:[Nome]],2,FALSE),"Matrícula não encontrada")</f>
        <v>KESIA RAFAELA DA SILVA VILELA</v>
      </c>
      <c r="E356" s="36" t="s">
        <v>154</v>
      </c>
      <c r="F356" s="30">
        <v>1</v>
      </c>
      <c r="G356" s="34" t="str">
        <f t="shared" si="5"/>
        <v>Jul</v>
      </c>
      <c r="H356" s="34">
        <f>IF(Tabela1[[#This Row],[Data]]="","",DAY(Tabela1[[#This Row],[Data]]))</f>
        <v>19</v>
      </c>
      <c r="I356" s="36">
        <f>IF(Tabela1[[#This Row],[Data]]="","",YEAR(Tabela1[[#This Row],[Data]]))</f>
        <v>2025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6"/>
    </row>
    <row r="357" spans="1:48" s="3" customFormat="1" ht="15.75" x14ac:dyDescent="0.25">
      <c r="A357" s="7"/>
      <c r="B357" s="33">
        <v>45857</v>
      </c>
      <c r="C357" s="34">
        <v>17</v>
      </c>
      <c r="D357" s="35" t="str">
        <f>IFERROR(VLOOKUP(C357,Tabela2[[Matrícula]:[Nome]],2,FALSE),"Matrícula não encontrada")</f>
        <v>FELICIO DA COSTA RIBEIRO ALVES</v>
      </c>
      <c r="E357" s="36" t="s">
        <v>154</v>
      </c>
      <c r="F357" s="30">
        <v>1</v>
      </c>
      <c r="G357" s="34" t="str">
        <f t="shared" si="5"/>
        <v>Jul</v>
      </c>
      <c r="H357" s="34">
        <f>IF(Tabela1[[#This Row],[Data]]="","",DAY(Tabela1[[#This Row],[Data]]))</f>
        <v>19</v>
      </c>
      <c r="I357" s="36">
        <f>IF(Tabela1[[#This Row],[Data]]="","",YEAR(Tabela1[[#This Row],[Data]]))</f>
        <v>2025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6"/>
    </row>
    <row r="358" spans="1:48" s="3" customFormat="1" ht="15.75" x14ac:dyDescent="0.25">
      <c r="A358" s="7"/>
      <c r="B358" s="33">
        <v>45857</v>
      </c>
      <c r="C358" s="34">
        <v>61</v>
      </c>
      <c r="D358" s="35" t="str">
        <f>IFERROR(VLOOKUP(C358,Tabela2[[Matrícula]:[Nome]],2,FALSE),"Matrícula não encontrada")</f>
        <v xml:space="preserve">ALESSANDRA </v>
      </c>
      <c r="E358" s="36" t="s">
        <v>154</v>
      </c>
      <c r="F358" s="30">
        <v>1</v>
      </c>
      <c r="G358" s="34" t="str">
        <f t="shared" si="5"/>
        <v>Jul</v>
      </c>
      <c r="H358" s="34">
        <f>IF(Tabela1[[#This Row],[Data]]="","",DAY(Tabela1[[#This Row],[Data]]))</f>
        <v>19</v>
      </c>
      <c r="I358" s="36">
        <f>IF(Tabela1[[#This Row],[Data]]="","",YEAR(Tabela1[[#This Row],[Data]]))</f>
        <v>2025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6"/>
    </row>
    <row r="359" spans="1:48" s="3" customFormat="1" ht="15.75" x14ac:dyDescent="0.25">
      <c r="A359" s="7"/>
      <c r="B359" s="33">
        <v>45857</v>
      </c>
      <c r="C359" s="34">
        <v>61</v>
      </c>
      <c r="D359" s="35" t="str">
        <f>IFERROR(VLOOKUP(C359,Tabela2[[Matrícula]:[Nome]],2,FALSE),"Matrícula não encontrada")</f>
        <v xml:space="preserve">ALESSANDRA </v>
      </c>
      <c r="E359" s="36" t="s">
        <v>148</v>
      </c>
      <c r="F359" s="30">
        <v>1</v>
      </c>
      <c r="G359" s="34" t="str">
        <f t="shared" si="5"/>
        <v>Jul</v>
      </c>
      <c r="H359" s="34">
        <f>IF(Tabela1[[#This Row],[Data]]="","",DAY(Tabela1[[#This Row],[Data]]))</f>
        <v>19</v>
      </c>
      <c r="I359" s="36">
        <f>IF(Tabela1[[#This Row],[Data]]="","",YEAR(Tabela1[[#This Row],[Data]]))</f>
        <v>2025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6"/>
    </row>
    <row r="360" spans="1:48" s="3" customFormat="1" ht="15.75" x14ac:dyDescent="0.25">
      <c r="A360" s="7"/>
      <c r="B360" s="33">
        <v>45857</v>
      </c>
      <c r="C360" s="34">
        <v>1</v>
      </c>
      <c r="D360" s="35" t="str">
        <f>IFERROR(VLOOKUP(C360,Tabela2[[Matrícula]:[Nome]],2,FALSE),"Matrícula não encontrada")</f>
        <v>AMÉLIA BRITO ROCHA</v>
      </c>
      <c r="E360" s="36" t="s">
        <v>155</v>
      </c>
      <c r="F360" s="30">
        <v>1</v>
      </c>
      <c r="G360" s="34" t="str">
        <f t="shared" si="5"/>
        <v>Jul</v>
      </c>
      <c r="H360" s="34">
        <f>IF(Tabela1[[#This Row],[Data]]="","",DAY(Tabela1[[#This Row],[Data]]))</f>
        <v>19</v>
      </c>
      <c r="I360" s="36">
        <f>IF(Tabela1[[#This Row],[Data]]="","",YEAR(Tabela1[[#This Row],[Data]]))</f>
        <v>2025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6"/>
    </row>
    <row r="361" spans="1:48" s="3" customFormat="1" ht="15.75" x14ac:dyDescent="0.25">
      <c r="A361" s="7"/>
      <c r="B361" s="33">
        <v>45857</v>
      </c>
      <c r="C361" s="34">
        <v>13</v>
      </c>
      <c r="D361" s="35" t="str">
        <f>IFERROR(VLOOKUP(C361,Tabela2[[Matrícula]:[Nome]],2,FALSE),"Matrícula não encontrada")</f>
        <v>EDVANDO APARECIDO RODRIGUES DE MORAES</v>
      </c>
      <c r="E361" s="36" t="s">
        <v>96</v>
      </c>
      <c r="F361" s="30">
        <v>1</v>
      </c>
      <c r="G361" s="34" t="str">
        <f t="shared" si="5"/>
        <v>Jul</v>
      </c>
      <c r="H361" s="34">
        <f>IF(Tabela1[[#This Row],[Data]]="","",DAY(Tabela1[[#This Row],[Data]]))</f>
        <v>19</v>
      </c>
      <c r="I361" s="36">
        <f>IF(Tabela1[[#This Row],[Data]]="","",YEAR(Tabela1[[#This Row],[Data]]))</f>
        <v>2025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6"/>
    </row>
    <row r="362" spans="1:48" s="3" customFormat="1" ht="15.75" x14ac:dyDescent="0.25">
      <c r="A362" s="7"/>
      <c r="B362" s="33">
        <v>45859</v>
      </c>
      <c r="C362" s="34">
        <v>12</v>
      </c>
      <c r="D362" s="35" t="str">
        <f>IFERROR(VLOOKUP(C362,Tabela2[[Matrícula]:[Nome]],2,FALSE),"Matrícula não encontrada")</f>
        <v>EDUARDO FARIAS MENDES</v>
      </c>
      <c r="E362" s="36" t="s">
        <v>149</v>
      </c>
      <c r="F362" s="30">
        <v>1</v>
      </c>
      <c r="G362" s="34" t="str">
        <f t="shared" si="5"/>
        <v>Jul</v>
      </c>
      <c r="H362" s="34">
        <f>IF(Tabela1[[#This Row],[Data]]="","",DAY(Tabela1[[#This Row],[Data]]))</f>
        <v>21</v>
      </c>
      <c r="I362" s="36">
        <f>IF(Tabela1[[#This Row],[Data]]="","",YEAR(Tabela1[[#This Row],[Data]]))</f>
        <v>2025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6"/>
    </row>
    <row r="363" spans="1:48" s="3" customFormat="1" ht="15.75" x14ac:dyDescent="0.25">
      <c r="A363" s="7"/>
      <c r="B363" s="33">
        <v>45859</v>
      </c>
      <c r="C363" s="34">
        <v>61</v>
      </c>
      <c r="D363" s="35" t="str">
        <f>IFERROR(VLOOKUP(C363,Tabela2[[Matrícula]:[Nome]],2,FALSE),"Matrícula não encontrada")</f>
        <v xml:space="preserve">ALESSANDRA </v>
      </c>
      <c r="E363" s="36" t="s">
        <v>149</v>
      </c>
      <c r="F363" s="30">
        <v>1</v>
      </c>
      <c r="G363" s="34" t="str">
        <f t="shared" si="5"/>
        <v>Jul</v>
      </c>
      <c r="H363" s="34">
        <f>IF(Tabela1[[#This Row],[Data]]="","",DAY(Tabela1[[#This Row],[Data]]))</f>
        <v>21</v>
      </c>
      <c r="I363" s="36">
        <f>IF(Tabela1[[#This Row],[Data]]="","",YEAR(Tabela1[[#This Row],[Data]]))</f>
        <v>2025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6"/>
    </row>
    <row r="364" spans="1:48" s="3" customFormat="1" ht="15.75" x14ac:dyDescent="0.25">
      <c r="A364" s="7"/>
      <c r="B364" s="33">
        <v>45859</v>
      </c>
      <c r="C364" s="34">
        <v>42</v>
      </c>
      <c r="D364" s="35" t="str">
        <f>IFERROR(VLOOKUP(C364,Tabela2[[Matrícula]:[Nome]],2,FALSE),"Matrícula não encontrada")</f>
        <v>MARCIO GUILHERME BUENO DE MELO</v>
      </c>
      <c r="E364" s="36" t="s">
        <v>149</v>
      </c>
      <c r="F364" s="30">
        <v>1</v>
      </c>
      <c r="G364" s="34" t="str">
        <f t="shared" si="5"/>
        <v>Jul</v>
      </c>
      <c r="H364" s="34">
        <f>IF(Tabela1[[#This Row],[Data]]="","",DAY(Tabela1[[#This Row],[Data]]))</f>
        <v>21</v>
      </c>
      <c r="I364" s="36">
        <f>IF(Tabela1[[#This Row],[Data]]="","",YEAR(Tabela1[[#This Row],[Data]]))</f>
        <v>2025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6"/>
    </row>
    <row r="365" spans="1:48" s="3" customFormat="1" ht="15.75" x14ac:dyDescent="0.25">
      <c r="A365" s="7"/>
      <c r="B365" s="33">
        <v>45859</v>
      </c>
      <c r="C365" s="34">
        <v>42</v>
      </c>
      <c r="D365" s="35" t="str">
        <f>IFERROR(VLOOKUP(C365,Tabela2[[Matrícula]:[Nome]],2,FALSE),"Matrícula não encontrada")</f>
        <v>MARCIO GUILHERME BUENO DE MELO</v>
      </c>
      <c r="E365" s="32" t="s">
        <v>137</v>
      </c>
      <c r="F365" s="30">
        <v>1</v>
      </c>
      <c r="G365" s="34" t="str">
        <f t="shared" si="5"/>
        <v>Jul</v>
      </c>
      <c r="H365" s="34">
        <f>IF(Tabela1[[#This Row],[Data]]="","",DAY(Tabela1[[#This Row],[Data]]))</f>
        <v>21</v>
      </c>
      <c r="I365" s="36">
        <f>IF(Tabela1[[#This Row],[Data]]="","",YEAR(Tabela1[[#This Row],[Data]]))</f>
        <v>2025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6"/>
    </row>
    <row r="366" spans="1:48" s="3" customFormat="1" ht="15.75" x14ac:dyDescent="0.25">
      <c r="A366" s="7"/>
      <c r="B366" s="33">
        <v>45859</v>
      </c>
      <c r="C366" s="34">
        <v>61</v>
      </c>
      <c r="D366" s="35" t="str">
        <f>IFERROR(VLOOKUP(C366,Tabela2[[Matrícula]:[Nome]],2,FALSE),"Matrícula não encontrada")</f>
        <v xml:space="preserve">ALESSANDRA </v>
      </c>
      <c r="E366" s="36" t="s">
        <v>96</v>
      </c>
      <c r="F366" s="30">
        <v>1</v>
      </c>
      <c r="G366" s="34" t="str">
        <f t="shared" si="5"/>
        <v>Jul</v>
      </c>
      <c r="H366" s="34">
        <f>IF(Tabela1[[#This Row],[Data]]="","",DAY(Tabela1[[#This Row],[Data]]))</f>
        <v>21</v>
      </c>
      <c r="I366" s="36">
        <f>IF(Tabela1[[#This Row],[Data]]="","",YEAR(Tabela1[[#This Row],[Data]]))</f>
        <v>2025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6"/>
    </row>
    <row r="367" spans="1:48" s="3" customFormat="1" ht="15.75" x14ac:dyDescent="0.25">
      <c r="A367" s="7"/>
      <c r="B367" s="33">
        <v>45859</v>
      </c>
      <c r="C367" s="34">
        <v>48</v>
      </c>
      <c r="D367" s="35" t="str">
        <f>IFERROR(VLOOKUP(C367,Tabela2[[Matrícula]:[Nome]],2,FALSE),"Matrícula não encontrada")</f>
        <v>MOISES DE MORAES</v>
      </c>
      <c r="E367" s="36" t="s">
        <v>27</v>
      </c>
      <c r="F367" s="30">
        <v>1</v>
      </c>
      <c r="G367" s="34" t="str">
        <f t="shared" si="5"/>
        <v>Jul</v>
      </c>
      <c r="H367" s="34">
        <f>IF(Tabela1[[#This Row],[Data]]="","",DAY(Tabela1[[#This Row],[Data]]))</f>
        <v>21</v>
      </c>
      <c r="I367" s="36">
        <f>IF(Tabela1[[#This Row],[Data]]="","",YEAR(Tabela1[[#This Row],[Data]]))</f>
        <v>2025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6"/>
    </row>
    <row r="368" spans="1:48" s="3" customFormat="1" ht="15.75" x14ac:dyDescent="0.25">
      <c r="A368" s="7"/>
      <c r="B368" s="33">
        <v>45859</v>
      </c>
      <c r="C368" s="34">
        <v>14</v>
      </c>
      <c r="D368" s="35" t="str">
        <f>IFERROR(VLOOKUP(C368,Tabela2[[Matrícula]:[Nome]],2,FALSE),"Matrícula não encontrada")</f>
        <v>ELIADSON ARAÚJO DE SÁ</v>
      </c>
      <c r="E368" s="36" t="s">
        <v>154</v>
      </c>
      <c r="F368" s="30">
        <v>1</v>
      </c>
      <c r="G368" s="34" t="str">
        <f t="shared" si="5"/>
        <v>Jul</v>
      </c>
      <c r="H368" s="34">
        <f>IF(Tabela1[[#This Row],[Data]]="","",DAY(Tabela1[[#This Row],[Data]]))</f>
        <v>21</v>
      </c>
      <c r="I368" s="36">
        <f>IF(Tabela1[[#This Row],[Data]]="","",YEAR(Tabela1[[#This Row],[Data]]))</f>
        <v>2025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6"/>
    </row>
    <row r="369" spans="1:48" s="3" customFormat="1" ht="15.75" x14ac:dyDescent="0.25">
      <c r="A369" s="7"/>
      <c r="B369" s="33">
        <v>45859</v>
      </c>
      <c r="C369" s="34">
        <v>47</v>
      </c>
      <c r="D369" s="35" t="str">
        <f>IFERROR(VLOOKUP(C369,Tabela2[[Matrícula]:[Nome]],2,FALSE),"Matrícula não encontrada")</f>
        <v>MATHEUS FORTUNATO REIS</v>
      </c>
      <c r="E369" s="36" t="s">
        <v>154</v>
      </c>
      <c r="F369" s="30">
        <v>1</v>
      </c>
      <c r="G369" s="34" t="str">
        <f t="shared" si="5"/>
        <v>Jul</v>
      </c>
      <c r="H369" s="34">
        <f>IF(Tabela1[[#This Row],[Data]]="","",DAY(Tabela1[[#This Row],[Data]]))</f>
        <v>21</v>
      </c>
      <c r="I369" s="36">
        <f>IF(Tabela1[[#This Row],[Data]]="","",YEAR(Tabela1[[#This Row],[Data]]))</f>
        <v>2025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6"/>
    </row>
    <row r="370" spans="1:48" s="3" customFormat="1" ht="15.75" x14ac:dyDescent="0.25">
      <c r="A370" s="7"/>
      <c r="B370" s="33">
        <v>45860</v>
      </c>
      <c r="C370" s="34">
        <v>33</v>
      </c>
      <c r="D370" s="35" t="str">
        <f>IFERROR(VLOOKUP(C370,Tabela2[[Matrícula]:[Nome]],2,FALSE),"Matrícula não encontrada")</f>
        <v>KATHIA APARECIDA SANTOS</v>
      </c>
      <c r="E370" s="36" t="s">
        <v>149</v>
      </c>
      <c r="F370" s="30">
        <v>1</v>
      </c>
      <c r="G370" s="34" t="str">
        <f t="shared" si="5"/>
        <v>Jul</v>
      </c>
      <c r="H370" s="34">
        <f>IF(Tabela1[[#This Row],[Data]]="","",DAY(Tabela1[[#This Row],[Data]]))</f>
        <v>22</v>
      </c>
      <c r="I370" s="36">
        <f>IF(Tabela1[[#This Row],[Data]]="","",YEAR(Tabela1[[#This Row],[Data]]))</f>
        <v>2025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6"/>
    </row>
    <row r="371" spans="1:48" s="3" customFormat="1" ht="15.75" x14ac:dyDescent="0.25">
      <c r="A371" s="7"/>
      <c r="B371" s="33">
        <v>45860</v>
      </c>
      <c r="C371" s="34">
        <v>34</v>
      </c>
      <c r="D371" s="35" t="str">
        <f>IFERROR(VLOOKUP(C371,Tabela2[[Matrícula]:[Nome]],2,FALSE),"Matrícula não encontrada")</f>
        <v>KESIA RAFAELA DA SILVA VILELA</v>
      </c>
      <c r="E371" s="36" t="s">
        <v>149</v>
      </c>
      <c r="F371" s="30">
        <v>1</v>
      </c>
      <c r="G371" s="34" t="str">
        <f t="shared" si="5"/>
        <v>Jul</v>
      </c>
      <c r="H371" s="34">
        <f>IF(Tabela1[[#This Row],[Data]]="","",DAY(Tabela1[[#This Row],[Data]]))</f>
        <v>22</v>
      </c>
      <c r="I371" s="36">
        <f>IF(Tabela1[[#This Row],[Data]]="","",YEAR(Tabela1[[#This Row],[Data]]))</f>
        <v>2025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6"/>
    </row>
    <row r="372" spans="1:48" s="3" customFormat="1" ht="15.75" x14ac:dyDescent="0.25">
      <c r="A372" s="7"/>
      <c r="B372" s="33">
        <v>45860</v>
      </c>
      <c r="C372" s="34">
        <v>23</v>
      </c>
      <c r="D372" s="35" t="str">
        <f>IFERROR(VLOOKUP(C372,Tabela2[[Matrícula]:[Nome]],2,FALSE),"Matrícula não encontrada")</f>
        <v>GUSTAVO DE JESUS SANTOS</v>
      </c>
      <c r="E372" s="36" t="s">
        <v>154</v>
      </c>
      <c r="F372" s="30">
        <v>1</v>
      </c>
      <c r="G372" s="34" t="str">
        <f t="shared" si="5"/>
        <v>Jul</v>
      </c>
      <c r="H372" s="34">
        <f>IF(Tabela1[[#This Row],[Data]]="","",DAY(Tabela1[[#This Row],[Data]]))</f>
        <v>22</v>
      </c>
      <c r="I372" s="36">
        <f>IF(Tabela1[[#This Row],[Data]]="","",YEAR(Tabela1[[#This Row],[Data]]))</f>
        <v>2025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6"/>
    </row>
    <row r="373" spans="1:48" s="3" customFormat="1" ht="15.75" x14ac:dyDescent="0.25">
      <c r="A373" s="7"/>
      <c r="B373" s="33">
        <v>45860</v>
      </c>
      <c r="C373" s="34">
        <v>2</v>
      </c>
      <c r="D373" s="35" t="str">
        <f>IFERROR(VLOOKUP(C373,Tabela2[[Matrícula]:[Nome]],2,FALSE),"Matrícula não encontrada")</f>
        <v>ANDRÉ AGUILAR RIBEIRO</v>
      </c>
      <c r="E373" s="36" t="s">
        <v>155</v>
      </c>
      <c r="F373" s="30">
        <v>1</v>
      </c>
      <c r="G373" s="34" t="str">
        <f t="shared" si="5"/>
        <v>Jul</v>
      </c>
      <c r="H373" s="34">
        <f>IF(Tabela1[[#This Row],[Data]]="","",DAY(Tabela1[[#This Row],[Data]]))</f>
        <v>22</v>
      </c>
      <c r="I373" s="36">
        <f>IF(Tabela1[[#This Row],[Data]]="","",YEAR(Tabela1[[#This Row],[Data]]))</f>
        <v>2025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6"/>
    </row>
    <row r="374" spans="1:48" s="3" customFormat="1" ht="15.75" x14ac:dyDescent="0.25">
      <c r="A374" s="7"/>
      <c r="B374" s="37">
        <v>45860</v>
      </c>
      <c r="C374" s="34">
        <v>61</v>
      </c>
      <c r="D374" s="35" t="str">
        <f>IFERROR(VLOOKUP(C374,Tabela2[[Matrícula]:[Nome]],2,FALSE),"Matrícula não encontrada")</f>
        <v xml:space="preserve">ALESSANDRA </v>
      </c>
      <c r="E374" s="36" t="s">
        <v>154</v>
      </c>
      <c r="F374" s="30">
        <v>1</v>
      </c>
      <c r="G374" s="34" t="str">
        <f t="shared" si="5"/>
        <v>Jul</v>
      </c>
      <c r="H374" s="34">
        <f>IF(Tabela1[[#This Row],[Data]]="","",DAY(Tabela1[[#This Row],[Data]]))</f>
        <v>22</v>
      </c>
      <c r="I374" s="36">
        <f>IF(Tabela1[[#This Row],[Data]]="","",YEAR(Tabela1[[#This Row],[Data]]))</f>
        <v>2025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6"/>
    </row>
    <row r="375" spans="1:48" s="3" customFormat="1" ht="15.75" x14ac:dyDescent="0.25">
      <c r="A375" s="7"/>
      <c r="B375" s="33">
        <v>45860</v>
      </c>
      <c r="C375" s="34">
        <v>29</v>
      </c>
      <c r="D375" s="35" t="str">
        <f>IFERROR(VLOOKUP(C375,Tabela2[[Matrícula]:[Nome]],2,FALSE),"Matrícula não encontrada")</f>
        <v>JOÃO VICTOR MALAGOLLI COSTA</v>
      </c>
      <c r="E375" s="36" t="s">
        <v>154</v>
      </c>
      <c r="F375" s="30">
        <v>1</v>
      </c>
      <c r="G375" s="34" t="str">
        <f t="shared" si="5"/>
        <v>Jul</v>
      </c>
      <c r="H375" s="34">
        <f>IF(Tabela1[[#This Row],[Data]]="","",DAY(Tabela1[[#This Row],[Data]]))</f>
        <v>22</v>
      </c>
      <c r="I375" s="36">
        <f>IF(Tabela1[[#This Row],[Data]]="","",YEAR(Tabela1[[#This Row],[Data]]))</f>
        <v>2025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6"/>
    </row>
    <row r="376" spans="1:48" s="3" customFormat="1" ht="15.75" x14ac:dyDescent="0.25">
      <c r="A376" s="7"/>
      <c r="B376" s="33">
        <v>45860</v>
      </c>
      <c r="C376" s="34">
        <v>57</v>
      </c>
      <c r="D376" s="35" t="str">
        <f>IFERROR(VLOOKUP(C376,Tabela2[[Matrícula]:[Nome]],2,FALSE),"Matrícula não encontrada")</f>
        <v>VITOR DA SILVA PEDROSO</v>
      </c>
      <c r="E376" s="36" t="s">
        <v>154</v>
      </c>
      <c r="F376" s="30">
        <v>1</v>
      </c>
      <c r="G376" s="34" t="str">
        <f t="shared" si="5"/>
        <v>Jul</v>
      </c>
      <c r="H376" s="34">
        <f>IF(Tabela1[[#This Row],[Data]]="","",DAY(Tabela1[[#This Row],[Data]]))</f>
        <v>22</v>
      </c>
      <c r="I376" s="36">
        <f>IF(Tabela1[[#This Row],[Data]]="","",YEAR(Tabela1[[#This Row],[Data]]))</f>
        <v>2025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6"/>
    </row>
    <row r="377" spans="1:48" s="3" customFormat="1" ht="15.75" x14ac:dyDescent="0.25">
      <c r="A377" s="7"/>
      <c r="B377" s="37">
        <v>45860</v>
      </c>
      <c r="C377" s="34">
        <v>57</v>
      </c>
      <c r="D377" s="35" t="str">
        <f>IFERROR(VLOOKUP(C377,Tabela2[[Matrícula]:[Nome]],2,FALSE),"Matrícula não encontrada")</f>
        <v>VITOR DA SILVA PEDROSO</v>
      </c>
      <c r="E377" s="36" t="s">
        <v>155</v>
      </c>
      <c r="F377" s="30">
        <v>1</v>
      </c>
      <c r="G377" s="34" t="str">
        <f t="shared" si="5"/>
        <v>Jul</v>
      </c>
      <c r="H377" s="34">
        <f>IF(Tabela1[[#This Row],[Data]]="","",DAY(Tabela1[[#This Row],[Data]]))</f>
        <v>22</v>
      </c>
      <c r="I377" s="36">
        <f>IF(Tabela1[[#This Row],[Data]]="","",YEAR(Tabela1[[#This Row],[Data]]))</f>
        <v>2025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6"/>
    </row>
    <row r="378" spans="1:48" s="3" customFormat="1" ht="15.75" x14ac:dyDescent="0.25">
      <c r="A378" s="7"/>
      <c r="B378" s="33">
        <v>45860</v>
      </c>
      <c r="C378" s="34">
        <v>2</v>
      </c>
      <c r="D378" s="35" t="str">
        <f>IFERROR(VLOOKUP(C378,Tabela2[[Matrícula]:[Nome]],2,FALSE),"Matrícula não encontrada")</f>
        <v>ANDRÉ AGUILAR RIBEIRO</v>
      </c>
      <c r="E378" s="36" t="s">
        <v>155</v>
      </c>
      <c r="F378" s="30">
        <v>1</v>
      </c>
      <c r="G378" s="34" t="str">
        <f t="shared" si="5"/>
        <v>Jul</v>
      </c>
      <c r="H378" s="34">
        <f>IF(Tabela1[[#This Row],[Data]]="","",DAY(Tabela1[[#This Row],[Data]]))</f>
        <v>22</v>
      </c>
      <c r="I378" s="36">
        <f>IF(Tabela1[[#This Row],[Data]]="","",YEAR(Tabela1[[#This Row],[Data]]))</f>
        <v>2025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6"/>
    </row>
    <row r="379" spans="1:48" s="3" customFormat="1" ht="15.75" x14ac:dyDescent="0.25">
      <c r="A379" s="7"/>
      <c r="B379" s="37">
        <v>45860</v>
      </c>
      <c r="C379" s="34">
        <v>49</v>
      </c>
      <c r="D379" s="35" t="str">
        <f>IFERROR(VLOOKUP(C379,Tabela2[[Matrícula]:[Nome]],2,FALSE),"Matrícula não encontrada")</f>
        <v xml:space="preserve">PEDRO LUCAS RIBEIRO ARTHIAGAS </v>
      </c>
      <c r="E379" s="32" t="s">
        <v>137</v>
      </c>
      <c r="F379" s="30">
        <v>1</v>
      </c>
      <c r="G379" s="34" t="str">
        <f t="shared" si="5"/>
        <v>Jul</v>
      </c>
      <c r="H379" s="34">
        <f>IF(Tabela1[[#This Row],[Data]]="","",DAY(Tabela1[[#This Row],[Data]]))</f>
        <v>22</v>
      </c>
      <c r="I379" s="36">
        <f>IF(Tabela1[[#This Row],[Data]]="","",YEAR(Tabela1[[#This Row],[Data]]))</f>
        <v>2025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6"/>
    </row>
    <row r="380" spans="1:48" s="3" customFormat="1" ht="15.75" x14ac:dyDescent="0.25">
      <c r="A380" s="7"/>
      <c r="B380" s="33">
        <v>45860</v>
      </c>
      <c r="C380" s="34">
        <v>54</v>
      </c>
      <c r="D380" s="35" t="str">
        <f>IFERROR(VLOOKUP(C380,Tabela2[[Matrícula]:[Nome]],2,FALSE),"Matrícula não encontrada")</f>
        <v>ROSINEIDE SILVA DE OLIVEIRA</v>
      </c>
      <c r="E380" s="36" t="s">
        <v>25</v>
      </c>
      <c r="F380" s="30">
        <v>1</v>
      </c>
      <c r="G380" s="34" t="str">
        <f t="shared" si="5"/>
        <v>Jul</v>
      </c>
      <c r="H380" s="34">
        <f>IF(Tabela1[[#This Row],[Data]]="","",DAY(Tabela1[[#This Row],[Data]]))</f>
        <v>22</v>
      </c>
      <c r="I380" s="36">
        <f>IF(Tabela1[[#This Row],[Data]]="","",YEAR(Tabela1[[#This Row],[Data]]))</f>
        <v>2025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6"/>
    </row>
    <row r="381" spans="1:48" s="3" customFormat="1" ht="15.75" x14ac:dyDescent="0.25">
      <c r="A381" s="7"/>
      <c r="B381" s="33">
        <v>45860</v>
      </c>
      <c r="C381" s="34">
        <v>40</v>
      </c>
      <c r="D381" s="35" t="str">
        <f>IFERROR(VLOOKUP(C381,Tabela2[[Matrícula]:[Nome]],2,FALSE),"Matrícula não encontrada")</f>
        <v>MANUEL FERREIRA DOS SANTOS</v>
      </c>
      <c r="E381" s="36" t="s">
        <v>148</v>
      </c>
      <c r="F381" s="30">
        <v>1</v>
      </c>
      <c r="G381" s="34" t="str">
        <f t="shared" si="5"/>
        <v>Jul</v>
      </c>
      <c r="H381" s="34">
        <f>IF(Tabela1[[#This Row],[Data]]="","",DAY(Tabela1[[#This Row],[Data]]))</f>
        <v>22</v>
      </c>
      <c r="I381" s="36">
        <f>IF(Tabela1[[#This Row],[Data]]="","",YEAR(Tabela1[[#This Row],[Data]]))</f>
        <v>2025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6"/>
    </row>
    <row r="382" spans="1:48" s="3" customFormat="1" ht="15.75" x14ac:dyDescent="0.25">
      <c r="A382" s="7"/>
      <c r="B382" s="33">
        <v>45860</v>
      </c>
      <c r="C382" s="34">
        <v>40</v>
      </c>
      <c r="D382" s="35" t="str">
        <f>IFERROR(VLOOKUP(C382,Tabela2[[Matrícula]:[Nome]],2,FALSE),"Matrícula não encontrada")</f>
        <v>MANUEL FERREIRA DOS SANTOS</v>
      </c>
      <c r="E382" s="36" t="s">
        <v>149</v>
      </c>
      <c r="F382" s="30">
        <v>1</v>
      </c>
      <c r="G382" s="34" t="str">
        <f t="shared" si="5"/>
        <v>Jul</v>
      </c>
      <c r="H382" s="34">
        <f>IF(Tabela1[[#This Row],[Data]]="","",DAY(Tabela1[[#This Row],[Data]]))</f>
        <v>22</v>
      </c>
      <c r="I382" s="36">
        <f>IF(Tabela1[[#This Row],[Data]]="","",YEAR(Tabela1[[#This Row],[Data]]))</f>
        <v>2025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6"/>
    </row>
    <row r="383" spans="1:48" s="3" customFormat="1" ht="15.75" x14ac:dyDescent="0.25">
      <c r="A383" s="7"/>
      <c r="B383" s="33">
        <v>45861</v>
      </c>
      <c r="C383" s="34">
        <v>23</v>
      </c>
      <c r="D383" s="35" t="str">
        <f>IFERROR(VLOOKUP(C383,Tabela2[[Matrícula]:[Nome]],2,FALSE),"Matrícula não encontrada")</f>
        <v>GUSTAVO DE JESUS SANTOS</v>
      </c>
      <c r="E383" s="36" t="s">
        <v>154</v>
      </c>
      <c r="F383" s="30">
        <v>1</v>
      </c>
      <c r="G383" s="34" t="str">
        <f t="shared" si="5"/>
        <v>Jul</v>
      </c>
      <c r="H383" s="34">
        <f>IF(Tabela1[[#This Row],[Data]]="","",DAY(Tabela1[[#This Row],[Data]]))</f>
        <v>23</v>
      </c>
      <c r="I383" s="36">
        <f>IF(Tabela1[[#This Row],[Data]]="","",YEAR(Tabela1[[#This Row],[Data]]))</f>
        <v>2025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6"/>
    </row>
    <row r="384" spans="1:48" s="3" customFormat="1" ht="15.75" x14ac:dyDescent="0.25">
      <c r="A384" s="7"/>
      <c r="B384" s="33">
        <v>45861</v>
      </c>
      <c r="C384" s="34">
        <v>42</v>
      </c>
      <c r="D384" s="35" t="str">
        <f>IFERROR(VLOOKUP(C384,Tabela2[[Matrícula]:[Nome]],2,FALSE),"Matrícula não encontrada")</f>
        <v>MARCIO GUILHERME BUENO DE MELO</v>
      </c>
      <c r="E384" s="36" t="s">
        <v>154</v>
      </c>
      <c r="F384" s="30">
        <v>1</v>
      </c>
      <c r="G384" s="34" t="str">
        <f t="shared" si="5"/>
        <v>Jul</v>
      </c>
      <c r="H384" s="34">
        <f>IF(Tabela1[[#This Row],[Data]]="","",DAY(Tabela1[[#This Row],[Data]]))</f>
        <v>23</v>
      </c>
      <c r="I384" s="36">
        <f>IF(Tabela1[[#This Row],[Data]]="","",YEAR(Tabela1[[#This Row],[Data]]))</f>
        <v>2025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6"/>
    </row>
    <row r="385" spans="1:48" s="3" customFormat="1" ht="15.75" x14ac:dyDescent="0.25">
      <c r="A385" s="7"/>
      <c r="B385" s="33">
        <v>45861</v>
      </c>
      <c r="C385" s="34">
        <v>29</v>
      </c>
      <c r="D385" s="35" t="str">
        <f>IFERROR(VLOOKUP(C385,Tabela2[[Matrícula]:[Nome]],2,FALSE),"Matrícula não encontrada")</f>
        <v>JOÃO VICTOR MALAGOLLI COSTA</v>
      </c>
      <c r="E385" s="36" t="s">
        <v>154</v>
      </c>
      <c r="F385" s="30">
        <v>1</v>
      </c>
      <c r="G385" s="34" t="str">
        <f t="shared" ref="G385:G448" si="6">PROPER(TEXT(B385,"MMM"))</f>
        <v>Jul</v>
      </c>
      <c r="H385" s="34">
        <f>IF(Tabela1[[#This Row],[Data]]="","",DAY(Tabela1[[#This Row],[Data]]))</f>
        <v>23</v>
      </c>
      <c r="I385" s="36">
        <f>IF(Tabela1[[#This Row],[Data]]="","",YEAR(Tabela1[[#This Row],[Data]]))</f>
        <v>2025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6"/>
    </row>
    <row r="386" spans="1:48" s="3" customFormat="1" ht="15.75" x14ac:dyDescent="0.25">
      <c r="A386" s="7"/>
      <c r="B386" s="33">
        <v>45861</v>
      </c>
      <c r="C386" s="34">
        <v>50</v>
      </c>
      <c r="D386" s="35" t="str">
        <f>IFERROR(VLOOKUP(C386,Tabela2[[Matrícula]:[Nome]],2,FALSE),"Matrícula não encontrada")</f>
        <v>POLIANA ROCHA DOS SANTOS</v>
      </c>
      <c r="E386" s="36" t="s">
        <v>154</v>
      </c>
      <c r="F386" s="30">
        <v>1</v>
      </c>
      <c r="G386" s="34" t="str">
        <f t="shared" si="6"/>
        <v>Jul</v>
      </c>
      <c r="H386" s="34">
        <f>IF(Tabela1[[#This Row],[Data]]="","",DAY(Tabela1[[#This Row],[Data]]))</f>
        <v>23</v>
      </c>
      <c r="I386" s="36">
        <f>IF(Tabela1[[#This Row],[Data]]="","",YEAR(Tabela1[[#This Row],[Data]]))</f>
        <v>2025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6"/>
    </row>
    <row r="387" spans="1:48" s="3" customFormat="1" ht="15.75" x14ac:dyDescent="0.25">
      <c r="A387" s="7"/>
      <c r="B387" s="33">
        <v>45861</v>
      </c>
      <c r="C387" s="34">
        <v>50</v>
      </c>
      <c r="D387" s="35" t="str">
        <f>IFERROR(VLOOKUP(C387,Tabela2[[Matrícula]:[Nome]],2,FALSE),"Matrícula não encontrada")</f>
        <v>POLIANA ROCHA DOS SANTOS</v>
      </c>
      <c r="E387" s="36" t="s">
        <v>148</v>
      </c>
      <c r="F387" s="30">
        <v>1</v>
      </c>
      <c r="G387" s="34" t="str">
        <f t="shared" si="6"/>
        <v>Jul</v>
      </c>
      <c r="H387" s="34">
        <f>IF(Tabela1[[#This Row],[Data]]="","",DAY(Tabela1[[#This Row],[Data]]))</f>
        <v>23</v>
      </c>
      <c r="I387" s="36">
        <f>IF(Tabela1[[#This Row],[Data]]="","",YEAR(Tabela1[[#This Row],[Data]]))</f>
        <v>2025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6"/>
    </row>
    <row r="388" spans="1:48" s="3" customFormat="1" ht="15.75" x14ac:dyDescent="0.25">
      <c r="A388" s="7"/>
      <c r="B388" s="33">
        <v>45861</v>
      </c>
      <c r="C388" s="34">
        <v>61</v>
      </c>
      <c r="D388" s="35" t="str">
        <f>IFERROR(VLOOKUP(C388,Tabela2[[Matrícula]:[Nome]],2,FALSE),"Matrícula não encontrada")</f>
        <v xml:space="preserve">ALESSANDRA </v>
      </c>
      <c r="E388" s="36" t="s">
        <v>148</v>
      </c>
      <c r="F388" s="30">
        <v>1</v>
      </c>
      <c r="G388" s="34" t="str">
        <f t="shared" si="6"/>
        <v>Jul</v>
      </c>
      <c r="H388" s="34">
        <f>IF(Tabela1[[#This Row],[Data]]="","",DAY(Tabela1[[#This Row],[Data]]))</f>
        <v>23</v>
      </c>
      <c r="I388" s="36">
        <f>IF(Tabela1[[#This Row],[Data]]="","",YEAR(Tabela1[[#This Row],[Data]]))</f>
        <v>2025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6"/>
    </row>
    <row r="389" spans="1:48" s="3" customFormat="1" ht="15.75" x14ac:dyDescent="0.25">
      <c r="A389" s="7"/>
      <c r="B389" s="33">
        <v>45861</v>
      </c>
      <c r="C389" s="34">
        <v>61</v>
      </c>
      <c r="D389" s="35" t="str">
        <f>IFERROR(VLOOKUP(C389,Tabela2[[Matrícula]:[Nome]],2,FALSE),"Matrícula não encontrada")</f>
        <v xml:space="preserve">ALESSANDRA </v>
      </c>
      <c r="E389" s="36" t="s">
        <v>96</v>
      </c>
      <c r="F389" s="30">
        <v>1</v>
      </c>
      <c r="G389" s="34" t="str">
        <f t="shared" si="6"/>
        <v>Jul</v>
      </c>
      <c r="H389" s="34">
        <f>IF(Tabela1[[#This Row],[Data]]="","",DAY(Tabela1[[#This Row],[Data]]))</f>
        <v>23</v>
      </c>
      <c r="I389" s="36">
        <f>IF(Tabela1[[#This Row],[Data]]="","",YEAR(Tabela1[[#This Row],[Data]]))</f>
        <v>2025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6"/>
    </row>
    <row r="390" spans="1:48" s="3" customFormat="1" ht="15.75" x14ac:dyDescent="0.25">
      <c r="A390" s="7"/>
      <c r="B390" s="33">
        <v>45861</v>
      </c>
      <c r="C390" s="34">
        <v>61</v>
      </c>
      <c r="D390" s="35" t="str">
        <f>IFERROR(VLOOKUP(C390,Tabela2[[Matrícula]:[Nome]],2,FALSE),"Matrícula não encontrada")</f>
        <v xml:space="preserve">ALESSANDRA </v>
      </c>
      <c r="E390" s="36" t="s">
        <v>154</v>
      </c>
      <c r="F390" s="30">
        <v>1</v>
      </c>
      <c r="G390" s="34" t="str">
        <f t="shared" si="6"/>
        <v>Jul</v>
      </c>
      <c r="H390" s="34">
        <f>IF(Tabela1[[#This Row],[Data]]="","",DAY(Tabela1[[#This Row],[Data]]))</f>
        <v>23</v>
      </c>
      <c r="I390" s="36">
        <f>IF(Tabela1[[#This Row],[Data]]="","",YEAR(Tabela1[[#This Row],[Data]]))</f>
        <v>2025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6"/>
    </row>
    <row r="391" spans="1:48" s="3" customFormat="1" ht="15.75" x14ac:dyDescent="0.25">
      <c r="A391" s="7"/>
      <c r="B391" s="33">
        <v>45861</v>
      </c>
      <c r="C391" s="34">
        <v>35</v>
      </c>
      <c r="D391" s="35" t="str">
        <f>IFERROR(VLOOKUP(C391,Tabela2[[Matrícula]:[Nome]],2,FALSE),"Matrícula não encontrada")</f>
        <v>LARISSA ALMEIDA DE SOUZA</v>
      </c>
      <c r="E391" s="36" t="s">
        <v>148</v>
      </c>
      <c r="F391" s="30">
        <v>1</v>
      </c>
      <c r="G391" s="34" t="str">
        <f t="shared" si="6"/>
        <v>Jul</v>
      </c>
      <c r="H391" s="34">
        <f>IF(Tabela1[[#This Row],[Data]]="","",DAY(Tabela1[[#This Row],[Data]]))</f>
        <v>23</v>
      </c>
      <c r="I391" s="36">
        <f>IF(Tabela1[[#This Row],[Data]]="","",YEAR(Tabela1[[#This Row],[Data]]))</f>
        <v>2025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6"/>
    </row>
    <row r="392" spans="1:48" s="3" customFormat="1" ht="15.75" x14ac:dyDescent="0.25">
      <c r="A392" s="7"/>
      <c r="B392" s="33">
        <v>45861</v>
      </c>
      <c r="C392" s="34">
        <v>35</v>
      </c>
      <c r="D392" s="35" t="str">
        <f>IFERROR(VLOOKUP(C392,Tabela2[[Matrícula]:[Nome]],2,FALSE),"Matrícula não encontrada")</f>
        <v>LARISSA ALMEIDA DE SOUZA</v>
      </c>
      <c r="E392" s="36" t="s">
        <v>96</v>
      </c>
      <c r="F392" s="30">
        <v>1</v>
      </c>
      <c r="G392" s="34" t="str">
        <f t="shared" si="6"/>
        <v>Jul</v>
      </c>
      <c r="H392" s="34">
        <f>IF(Tabela1[[#This Row],[Data]]="","",DAY(Tabela1[[#This Row],[Data]]))</f>
        <v>23</v>
      </c>
      <c r="I392" s="36">
        <f>IF(Tabela1[[#This Row],[Data]]="","",YEAR(Tabela1[[#This Row],[Data]]))</f>
        <v>2025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6"/>
    </row>
    <row r="393" spans="1:48" s="3" customFormat="1" ht="15.75" x14ac:dyDescent="0.25">
      <c r="A393" s="7"/>
      <c r="B393" s="33">
        <v>45861</v>
      </c>
      <c r="C393" s="34">
        <v>35</v>
      </c>
      <c r="D393" s="35" t="str">
        <f>IFERROR(VLOOKUP(C393,Tabela2[[Matrícula]:[Nome]],2,FALSE),"Matrícula não encontrada")</f>
        <v>LARISSA ALMEIDA DE SOUZA</v>
      </c>
      <c r="E393" s="36" t="s">
        <v>154</v>
      </c>
      <c r="F393" s="30">
        <v>1</v>
      </c>
      <c r="G393" s="34" t="str">
        <f t="shared" si="6"/>
        <v>Jul</v>
      </c>
      <c r="H393" s="34">
        <f>IF(Tabela1[[#This Row],[Data]]="","",DAY(Tabela1[[#This Row],[Data]]))</f>
        <v>23</v>
      </c>
      <c r="I393" s="36">
        <f>IF(Tabela1[[#This Row],[Data]]="","",YEAR(Tabela1[[#This Row],[Data]]))</f>
        <v>2025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6"/>
    </row>
    <row r="394" spans="1:48" s="3" customFormat="1" ht="15.75" x14ac:dyDescent="0.25">
      <c r="A394" s="7"/>
      <c r="B394" s="33">
        <v>45861</v>
      </c>
      <c r="C394" s="34">
        <v>17</v>
      </c>
      <c r="D394" s="35" t="str">
        <f>IFERROR(VLOOKUP(C394,Tabela2[[Matrícula]:[Nome]],2,FALSE),"Matrícula não encontrada")</f>
        <v>FELICIO DA COSTA RIBEIRO ALVES</v>
      </c>
      <c r="E394" s="36" t="s">
        <v>96</v>
      </c>
      <c r="F394" s="30">
        <v>1</v>
      </c>
      <c r="G394" s="34" t="str">
        <f t="shared" si="6"/>
        <v>Jul</v>
      </c>
      <c r="H394" s="34">
        <f>IF(Tabela1[[#This Row],[Data]]="","",DAY(Tabela1[[#This Row],[Data]]))</f>
        <v>23</v>
      </c>
      <c r="I394" s="36">
        <f>IF(Tabela1[[#This Row],[Data]]="","",YEAR(Tabela1[[#This Row],[Data]]))</f>
        <v>2025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6"/>
    </row>
    <row r="395" spans="1:48" s="3" customFormat="1" ht="15.75" x14ac:dyDescent="0.25">
      <c r="A395" s="7"/>
      <c r="B395" s="33">
        <v>45861</v>
      </c>
      <c r="C395" s="34">
        <v>51</v>
      </c>
      <c r="D395" s="35" t="str">
        <f>IFERROR(VLOOKUP(C395,Tabela2[[Matrícula]:[Nome]],2,FALSE),"Matrícula não encontrada")</f>
        <v>RENAN COLONI MARTINS</v>
      </c>
      <c r="E395" s="36" t="s">
        <v>154</v>
      </c>
      <c r="F395" s="30">
        <v>1</v>
      </c>
      <c r="G395" s="34" t="str">
        <f t="shared" si="6"/>
        <v>Jul</v>
      </c>
      <c r="H395" s="34">
        <f>IF(Tabela1[[#This Row],[Data]]="","",DAY(Tabela1[[#This Row],[Data]]))</f>
        <v>23</v>
      </c>
      <c r="I395" s="36">
        <f>IF(Tabela1[[#This Row],[Data]]="","",YEAR(Tabela1[[#This Row],[Data]]))</f>
        <v>2025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6"/>
    </row>
    <row r="396" spans="1:48" s="3" customFormat="1" ht="15.75" x14ac:dyDescent="0.25">
      <c r="A396" s="7"/>
      <c r="B396" s="33">
        <v>45861</v>
      </c>
      <c r="C396" s="34">
        <v>29</v>
      </c>
      <c r="D396" s="35" t="str">
        <f>IFERROR(VLOOKUP(C396,Tabela2[[Matrícula]:[Nome]],2,FALSE),"Matrícula não encontrada")</f>
        <v>JOÃO VICTOR MALAGOLLI COSTA</v>
      </c>
      <c r="E396" s="36" t="s">
        <v>154</v>
      </c>
      <c r="F396" s="30">
        <v>1</v>
      </c>
      <c r="G396" s="34" t="str">
        <f t="shared" si="6"/>
        <v>Jul</v>
      </c>
      <c r="H396" s="34">
        <f>IF(Tabela1[[#This Row],[Data]]="","",DAY(Tabela1[[#This Row],[Data]]))</f>
        <v>23</v>
      </c>
      <c r="I396" s="36">
        <f>IF(Tabela1[[#This Row],[Data]]="","",YEAR(Tabela1[[#This Row],[Data]]))</f>
        <v>2025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6"/>
    </row>
    <row r="397" spans="1:48" s="3" customFormat="1" ht="15.75" x14ac:dyDescent="0.25">
      <c r="A397" s="7"/>
      <c r="B397" s="33">
        <v>45861</v>
      </c>
      <c r="C397" s="34">
        <v>23</v>
      </c>
      <c r="D397" s="35" t="str">
        <f>IFERROR(VLOOKUP(C397,Tabela2[[Matrícula]:[Nome]],2,FALSE),"Matrícula não encontrada")</f>
        <v>GUSTAVO DE JESUS SANTOS</v>
      </c>
      <c r="E397" s="36" t="s">
        <v>154</v>
      </c>
      <c r="F397" s="30">
        <v>1</v>
      </c>
      <c r="G397" s="34" t="str">
        <f t="shared" si="6"/>
        <v>Jul</v>
      </c>
      <c r="H397" s="34">
        <f>IF(Tabela1[[#This Row],[Data]]="","",DAY(Tabela1[[#This Row],[Data]]))</f>
        <v>23</v>
      </c>
      <c r="I397" s="36">
        <f>IF(Tabela1[[#This Row],[Data]]="","",YEAR(Tabela1[[#This Row],[Data]]))</f>
        <v>2025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6"/>
    </row>
    <row r="398" spans="1:48" s="3" customFormat="1" ht="15.75" x14ac:dyDescent="0.25">
      <c r="A398" s="7"/>
      <c r="B398" s="33">
        <v>45861</v>
      </c>
      <c r="C398" s="34">
        <v>17</v>
      </c>
      <c r="D398" s="35" t="str">
        <f>IFERROR(VLOOKUP(C398,Tabela2[[Matrícula]:[Nome]],2,FALSE),"Matrícula não encontrada")</f>
        <v>FELICIO DA COSTA RIBEIRO ALVES</v>
      </c>
      <c r="E398" s="36" t="s">
        <v>25</v>
      </c>
      <c r="F398" s="30">
        <v>1</v>
      </c>
      <c r="G398" s="34" t="str">
        <f t="shared" si="6"/>
        <v>Jul</v>
      </c>
      <c r="H398" s="34">
        <f>IF(Tabela1[[#This Row],[Data]]="","",DAY(Tabela1[[#This Row],[Data]]))</f>
        <v>23</v>
      </c>
      <c r="I398" s="36">
        <f>IF(Tabela1[[#This Row],[Data]]="","",YEAR(Tabela1[[#This Row],[Data]]))</f>
        <v>2025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6"/>
    </row>
    <row r="399" spans="1:48" s="3" customFormat="1" ht="15.75" x14ac:dyDescent="0.25">
      <c r="A399" s="7"/>
      <c r="B399" s="33">
        <v>45861</v>
      </c>
      <c r="C399" s="34">
        <v>40</v>
      </c>
      <c r="D399" s="35" t="str">
        <f>IFERROR(VLOOKUP(C399,Tabela2[[Matrícula]:[Nome]],2,FALSE),"Matrícula não encontrada")</f>
        <v>MANUEL FERREIRA DOS SANTOS</v>
      </c>
      <c r="E399" s="36" t="s">
        <v>25</v>
      </c>
      <c r="F399" s="30">
        <v>1</v>
      </c>
      <c r="G399" s="34" t="str">
        <f t="shared" si="6"/>
        <v>Jul</v>
      </c>
      <c r="H399" s="34">
        <f>IF(Tabela1[[#This Row],[Data]]="","",DAY(Tabela1[[#This Row],[Data]]))</f>
        <v>23</v>
      </c>
      <c r="I399" s="36">
        <f>IF(Tabela1[[#This Row],[Data]]="","",YEAR(Tabela1[[#This Row],[Data]]))</f>
        <v>2025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6"/>
    </row>
    <row r="400" spans="1:48" s="3" customFormat="1" ht="15.75" x14ac:dyDescent="0.25">
      <c r="A400" s="7"/>
      <c r="B400" s="33">
        <v>45861</v>
      </c>
      <c r="C400" s="34">
        <v>40</v>
      </c>
      <c r="D400" s="35" t="str">
        <f>IFERROR(VLOOKUP(C400,Tabela2[[Matrícula]:[Nome]],2,FALSE),"Matrícula não encontrada")</f>
        <v>MANUEL FERREIRA DOS SANTOS</v>
      </c>
      <c r="E400" s="36" t="s">
        <v>155</v>
      </c>
      <c r="F400" s="30">
        <v>1</v>
      </c>
      <c r="G400" s="34" t="str">
        <f t="shared" si="6"/>
        <v>Jul</v>
      </c>
      <c r="H400" s="34">
        <f>IF(Tabela1[[#This Row],[Data]]="","",DAY(Tabela1[[#This Row],[Data]]))</f>
        <v>23</v>
      </c>
      <c r="I400" s="36">
        <f>IF(Tabela1[[#This Row],[Data]]="","",YEAR(Tabela1[[#This Row],[Data]]))</f>
        <v>2025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6"/>
    </row>
    <row r="401" spans="1:48" s="3" customFormat="1" ht="15.75" x14ac:dyDescent="0.25">
      <c r="A401" s="7"/>
      <c r="B401" s="33">
        <v>45861</v>
      </c>
      <c r="C401" s="34">
        <v>40</v>
      </c>
      <c r="D401" s="35" t="str">
        <f>IFERROR(VLOOKUP(C401,Tabela2[[Matrícula]:[Nome]],2,FALSE),"Matrícula não encontrada")</f>
        <v>MANUEL FERREIRA DOS SANTOS</v>
      </c>
      <c r="E401" s="36" t="s">
        <v>148</v>
      </c>
      <c r="F401" s="30">
        <v>1</v>
      </c>
      <c r="G401" s="34" t="str">
        <f t="shared" si="6"/>
        <v>Jul</v>
      </c>
      <c r="H401" s="34">
        <f>IF(Tabela1[[#This Row],[Data]]="","",DAY(Tabela1[[#This Row],[Data]]))</f>
        <v>23</v>
      </c>
      <c r="I401" s="36">
        <f>IF(Tabela1[[#This Row],[Data]]="","",YEAR(Tabela1[[#This Row],[Data]]))</f>
        <v>2025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6"/>
    </row>
    <row r="402" spans="1:48" s="3" customFormat="1" ht="15.75" x14ac:dyDescent="0.25">
      <c r="A402" s="7"/>
      <c r="B402" s="33">
        <v>45862</v>
      </c>
      <c r="C402" s="34">
        <v>23</v>
      </c>
      <c r="D402" s="35" t="str">
        <f>IFERROR(VLOOKUP(C402,Tabela2[[Matrícula]:[Nome]],2,FALSE),"Matrícula não encontrada")</f>
        <v>GUSTAVO DE JESUS SANTOS</v>
      </c>
      <c r="E402" s="36" t="s">
        <v>154</v>
      </c>
      <c r="F402" s="30">
        <v>1</v>
      </c>
      <c r="G402" s="34" t="str">
        <f t="shared" si="6"/>
        <v>Jul</v>
      </c>
      <c r="H402" s="34">
        <f>IF(Tabela1[[#This Row],[Data]]="","",DAY(Tabela1[[#This Row],[Data]]))</f>
        <v>24</v>
      </c>
      <c r="I402" s="36">
        <f>IF(Tabela1[[#This Row],[Data]]="","",YEAR(Tabela1[[#This Row],[Data]]))</f>
        <v>2025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6"/>
    </row>
    <row r="403" spans="1:48" s="3" customFormat="1" ht="15.75" x14ac:dyDescent="0.25">
      <c r="A403" s="7"/>
      <c r="B403" s="33">
        <v>45862</v>
      </c>
      <c r="C403" s="34">
        <v>23</v>
      </c>
      <c r="D403" s="35" t="str">
        <f>IFERROR(VLOOKUP(C403,Tabela2[[Matrícula]:[Nome]],2,FALSE),"Matrícula não encontrada")</f>
        <v>GUSTAVO DE JESUS SANTOS</v>
      </c>
      <c r="E403" s="36" t="s">
        <v>154</v>
      </c>
      <c r="F403" s="30">
        <v>1</v>
      </c>
      <c r="G403" s="34" t="str">
        <f t="shared" si="6"/>
        <v>Jul</v>
      </c>
      <c r="H403" s="34">
        <f>IF(Tabela1[[#This Row],[Data]]="","",DAY(Tabela1[[#This Row],[Data]]))</f>
        <v>24</v>
      </c>
      <c r="I403" s="36">
        <f>IF(Tabela1[[#This Row],[Data]]="","",YEAR(Tabela1[[#This Row],[Data]]))</f>
        <v>2025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6"/>
    </row>
    <row r="404" spans="1:48" s="3" customFormat="1" ht="15.75" x14ac:dyDescent="0.25">
      <c r="A404" s="7"/>
      <c r="B404" s="33">
        <v>45862</v>
      </c>
      <c r="C404" s="34">
        <v>29</v>
      </c>
      <c r="D404" s="35" t="str">
        <f>IFERROR(VLOOKUP(C404,Tabela2[[Matrícula]:[Nome]],2,FALSE),"Matrícula não encontrada")</f>
        <v>JOÃO VICTOR MALAGOLLI COSTA</v>
      </c>
      <c r="E404" s="36" t="s">
        <v>154</v>
      </c>
      <c r="F404" s="30">
        <v>1</v>
      </c>
      <c r="G404" s="34" t="str">
        <f t="shared" si="6"/>
        <v>Jul</v>
      </c>
      <c r="H404" s="34">
        <f>IF(Tabela1[[#This Row],[Data]]="","",DAY(Tabela1[[#This Row],[Data]]))</f>
        <v>24</v>
      </c>
      <c r="I404" s="36">
        <f>IF(Tabela1[[#This Row],[Data]]="","",YEAR(Tabela1[[#This Row],[Data]]))</f>
        <v>2025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6"/>
    </row>
    <row r="405" spans="1:48" s="3" customFormat="1" ht="15.75" x14ac:dyDescent="0.25">
      <c r="A405" s="7"/>
      <c r="B405" s="33">
        <v>45862</v>
      </c>
      <c r="C405" s="34">
        <v>29</v>
      </c>
      <c r="D405" s="35" t="str">
        <f>IFERROR(VLOOKUP(C405,Tabela2[[Matrícula]:[Nome]],2,FALSE),"Matrícula não encontrada")</f>
        <v>JOÃO VICTOR MALAGOLLI COSTA</v>
      </c>
      <c r="E405" s="36" t="s">
        <v>154</v>
      </c>
      <c r="F405" s="30">
        <v>1</v>
      </c>
      <c r="G405" s="34" t="str">
        <f t="shared" si="6"/>
        <v>Jul</v>
      </c>
      <c r="H405" s="34">
        <f>IF(Tabela1[[#This Row],[Data]]="","",DAY(Tabela1[[#This Row],[Data]]))</f>
        <v>24</v>
      </c>
      <c r="I405" s="36">
        <f>IF(Tabela1[[#This Row],[Data]]="","",YEAR(Tabela1[[#This Row],[Data]]))</f>
        <v>2025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6"/>
    </row>
    <row r="406" spans="1:48" s="3" customFormat="1" ht="15.75" x14ac:dyDescent="0.25">
      <c r="A406" s="7"/>
      <c r="B406" s="33">
        <v>45862</v>
      </c>
      <c r="C406" s="34">
        <v>61</v>
      </c>
      <c r="D406" s="35" t="str">
        <f>IFERROR(VLOOKUP(C406,Tabela2[[Matrícula]:[Nome]],2,FALSE),"Matrícula não encontrada")</f>
        <v xml:space="preserve">ALESSANDRA </v>
      </c>
      <c r="E406" s="36" t="s">
        <v>154</v>
      </c>
      <c r="F406" s="30">
        <v>1</v>
      </c>
      <c r="G406" s="34" t="str">
        <f t="shared" si="6"/>
        <v>Jul</v>
      </c>
      <c r="H406" s="34">
        <f>IF(Tabela1[[#This Row],[Data]]="","",DAY(Tabela1[[#This Row],[Data]]))</f>
        <v>24</v>
      </c>
      <c r="I406" s="36">
        <f>IF(Tabela1[[#This Row],[Data]]="","",YEAR(Tabela1[[#This Row],[Data]]))</f>
        <v>2025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6"/>
    </row>
    <row r="407" spans="1:48" s="3" customFormat="1" ht="15.75" x14ac:dyDescent="0.25">
      <c r="A407" s="7"/>
      <c r="B407" s="33">
        <v>45862</v>
      </c>
      <c r="C407" s="34">
        <v>61</v>
      </c>
      <c r="D407" s="35" t="str">
        <f>IFERROR(VLOOKUP(C407,Tabela2[[Matrícula]:[Nome]],2,FALSE),"Matrícula não encontrada")</f>
        <v xml:space="preserve">ALESSANDRA </v>
      </c>
      <c r="E407" s="36" t="s">
        <v>154</v>
      </c>
      <c r="F407" s="30">
        <v>1</v>
      </c>
      <c r="G407" s="34" t="str">
        <f t="shared" si="6"/>
        <v>Jul</v>
      </c>
      <c r="H407" s="34">
        <f>IF(Tabela1[[#This Row],[Data]]="","",DAY(Tabela1[[#This Row],[Data]]))</f>
        <v>24</v>
      </c>
      <c r="I407" s="36">
        <f>IF(Tabela1[[#This Row],[Data]]="","",YEAR(Tabela1[[#This Row],[Data]]))</f>
        <v>2025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6"/>
    </row>
    <row r="408" spans="1:48" s="3" customFormat="1" ht="15.75" x14ac:dyDescent="0.25">
      <c r="A408" s="7"/>
      <c r="B408" s="33">
        <v>45862</v>
      </c>
      <c r="C408" s="34">
        <v>35</v>
      </c>
      <c r="D408" s="35" t="str">
        <f>IFERROR(VLOOKUP(C408,Tabela2[[Matrícula]:[Nome]],2,FALSE),"Matrícula não encontrada")</f>
        <v>LARISSA ALMEIDA DE SOUZA</v>
      </c>
      <c r="E408" s="36" t="s">
        <v>154</v>
      </c>
      <c r="F408" s="30">
        <v>1</v>
      </c>
      <c r="G408" s="34" t="str">
        <f t="shared" si="6"/>
        <v>Jul</v>
      </c>
      <c r="H408" s="34">
        <f>IF(Tabela1[[#This Row],[Data]]="","",DAY(Tabela1[[#This Row],[Data]]))</f>
        <v>24</v>
      </c>
      <c r="I408" s="36">
        <f>IF(Tabela1[[#This Row],[Data]]="","",YEAR(Tabela1[[#This Row],[Data]]))</f>
        <v>2025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6"/>
    </row>
    <row r="409" spans="1:48" s="3" customFormat="1" ht="15.75" x14ac:dyDescent="0.25">
      <c r="A409" s="7"/>
      <c r="B409" s="33">
        <v>45862</v>
      </c>
      <c r="C409" s="34">
        <v>49</v>
      </c>
      <c r="D409" s="35" t="str">
        <f>IFERROR(VLOOKUP(C409,Tabela2[[Matrícula]:[Nome]],2,FALSE),"Matrícula não encontrada")</f>
        <v xml:space="preserve">PEDRO LUCAS RIBEIRO ARTHIAGAS </v>
      </c>
      <c r="E409" s="36" t="s">
        <v>154</v>
      </c>
      <c r="F409" s="30">
        <v>1</v>
      </c>
      <c r="G409" s="34" t="str">
        <f t="shared" si="6"/>
        <v>Jul</v>
      </c>
      <c r="H409" s="34">
        <f>IF(Tabela1[[#This Row],[Data]]="","",DAY(Tabela1[[#This Row],[Data]]))</f>
        <v>24</v>
      </c>
      <c r="I409" s="36">
        <f>IF(Tabela1[[#This Row],[Data]]="","",YEAR(Tabela1[[#This Row],[Data]]))</f>
        <v>2025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6"/>
    </row>
    <row r="410" spans="1:48" s="3" customFormat="1" ht="15.75" x14ac:dyDescent="0.25">
      <c r="A410" s="7"/>
      <c r="B410" s="33">
        <v>45862</v>
      </c>
      <c r="C410" s="34">
        <v>34</v>
      </c>
      <c r="D410" s="35" t="str">
        <f>IFERROR(VLOOKUP(C410,Tabela2[[Matrícula]:[Nome]],2,FALSE),"Matrícula não encontrada")</f>
        <v>KESIA RAFAELA DA SILVA VILELA</v>
      </c>
      <c r="E410" s="36" t="s">
        <v>154</v>
      </c>
      <c r="F410" s="30">
        <v>1</v>
      </c>
      <c r="G410" s="34" t="str">
        <f t="shared" si="6"/>
        <v>Jul</v>
      </c>
      <c r="H410" s="34">
        <f>IF(Tabela1[[#This Row],[Data]]="","",DAY(Tabela1[[#This Row],[Data]]))</f>
        <v>24</v>
      </c>
      <c r="I410" s="36">
        <f>IF(Tabela1[[#This Row],[Data]]="","",YEAR(Tabela1[[#This Row],[Data]]))</f>
        <v>2025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6"/>
    </row>
    <row r="411" spans="1:48" s="3" customFormat="1" ht="15.75" x14ac:dyDescent="0.25">
      <c r="A411" s="7"/>
      <c r="B411" s="33">
        <v>45862</v>
      </c>
      <c r="C411" s="34">
        <v>23</v>
      </c>
      <c r="D411" s="35" t="str">
        <f>IFERROR(VLOOKUP(C411,Tabela2[[Matrícula]:[Nome]],2,FALSE),"Matrícula não encontrada")</f>
        <v>GUSTAVO DE JESUS SANTOS</v>
      </c>
      <c r="E411" s="36" t="s">
        <v>155</v>
      </c>
      <c r="F411" s="30">
        <v>1</v>
      </c>
      <c r="G411" s="34" t="str">
        <f t="shared" si="6"/>
        <v>Jul</v>
      </c>
      <c r="H411" s="34">
        <f>IF(Tabela1[[#This Row],[Data]]="","",DAY(Tabela1[[#This Row],[Data]]))</f>
        <v>24</v>
      </c>
      <c r="I411" s="36">
        <f>IF(Tabela1[[#This Row],[Data]]="","",YEAR(Tabela1[[#This Row],[Data]]))</f>
        <v>2025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6"/>
    </row>
    <row r="412" spans="1:48" s="3" customFormat="1" ht="15.75" x14ac:dyDescent="0.25">
      <c r="A412" s="7"/>
      <c r="B412" s="33">
        <v>45862</v>
      </c>
      <c r="C412" s="34">
        <v>49</v>
      </c>
      <c r="D412" s="35" t="str">
        <f>IFERROR(VLOOKUP(C412,Tabela2[[Matrícula]:[Nome]],2,FALSE),"Matrícula não encontrada")</f>
        <v xml:space="preserve">PEDRO LUCAS RIBEIRO ARTHIAGAS </v>
      </c>
      <c r="E412" s="36" t="s">
        <v>154</v>
      </c>
      <c r="F412" s="30">
        <v>1</v>
      </c>
      <c r="G412" s="34" t="str">
        <f t="shared" si="6"/>
        <v>Jul</v>
      </c>
      <c r="H412" s="34">
        <f>IF(Tabela1[[#This Row],[Data]]="","",DAY(Tabela1[[#This Row],[Data]]))</f>
        <v>24</v>
      </c>
      <c r="I412" s="36">
        <f>IF(Tabela1[[#This Row],[Data]]="","",YEAR(Tabela1[[#This Row],[Data]]))</f>
        <v>2025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6"/>
    </row>
    <row r="413" spans="1:48" s="3" customFormat="1" ht="15.75" x14ac:dyDescent="0.25">
      <c r="A413" s="7"/>
      <c r="B413" s="33">
        <v>45862</v>
      </c>
      <c r="C413" s="34">
        <v>49</v>
      </c>
      <c r="D413" s="35" t="str">
        <f>IFERROR(VLOOKUP(C413,Tabela2[[Matrícula]:[Nome]],2,FALSE),"Matrícula não encontrada")</f>
        <v xml:space="preserve">PEDRO LUCAS RIBEIRO ARTHIAGAS </v>
      </c>
      <c r="E413" s="36" t="s">
        <v>156</v>
      </c>
      <c r="F413" s="30">
        <v>1</v>
      </c>
      <c r="G413" s="34" t="str">
        <f t="shared" si="6"/>
        <v>Jul</v>
      </c>
      <c r="H413" s="34">
        <f>IF(Tabela1[[#This Row],[Data]]="","",DAY(Tabela1[[#This Row],[Data]]))</f>
        <v>24</v>
      </c>
      <c r="I413" s="36">
        <f>IF(Tabela1[[#This Row],[Data]]="","",YEAR(Tabela1[[#This Row],[Data]]))</f>
        <v>2025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6"/>
    </row>
    <row r="414" spans="1:48" s="3" customFormat="1" ht="15.75" x14ac:dyDescent="0.25">
      <c r="A414" s="7"/>
      <c r="B414" s="33">
        <v>45862</v>
      </c>
      <c r="C414" s="34">
        <v>2</v>
      </c>
      <c r="D414" s="35" t="str">
        <f>IFERROR(VLOOKUP(C414,Tabela2[[Matrícula]:[Nome]],2,FALSE),"Matrícula não encontrada")</f>
        <v>ANDRÉ AGUILAR RIBEIRO</v>
      </c>
      <c r="E414" s="36" t="s">
        <v>155</v>
      </c>
      <c r="F414" s="30">
        <v>1</v>
      </c>
      <c r="G414" s="34" t="str">
        <f t="shared" si="6"/>
        <v>Jul</v>
      </c>
      <c r="H414" s="34">
        <f>IF(Tabela1[[#This Row],[Data]]="","",DAY(Tabela1[[#This Row],[Data]]))</f>
        <v>24</v>
      </c>
      <c r="I414" s="36">
        <f>IF(Tabela1[[#This Row],[Data]]="","",YEAR(Tabela1[[#This Row],[Data]]))</f>
        <v>2025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6"/>
    </row>
    <row r="415" spans="1:48" s="3" customFormat="1" ht="15.75" x14ac:dyDescent="0.25">
      <c r="A415" s="7"/>
      <c r="B415" s="33">
        <v>45863</v>
      </c>
      <c r="C415" s="34">
        <v>29</v>
      </c>
      <c r="D415" s="35" t="str">
        <f>IFERROR(VLOOKUP(C415,Tabela2[[Matrícula]:[Nome]],2,FALSE),"Matrícula não encontrada")</f>
        <v>JOÃO VICTOR MALAGOLLI COSTA</v>
      </c>
      <c r="E415" s="36" t="s">
        <v>154</v>
      </c>
      <c r="F415" s="30">
        <v>1</v>
      </c>
      <c r="G415" s="34" t="str">
        <f t="shared" si="6"/>
        <v>Jul</v>
      </c>
      <c r="H415" s="34">
        <f>IF(Tabela1[[#This Row],[Data]]="","",DAY(Tabela1[[#This Row],[Data]]))</f>
        <v>25</v>
      </c>
      <c r="I415" s="36">
        <f>IF(Tabela1[[#This Row],[Data]]="","",YEAR(Tabela1[[#This Row],[Data]]))</f>
        <v>2025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6"/>
    </row>
    <row r="416" spans="1:48" s="3" customFormat="1" ht="15.75" x14ac:dyDescent="0.25">
      <c r="A416" s="7"/>
      <c r="B416" s="33">
        <v>45863</v>
      </c>
      <c r="C416" s="34">
        <v>50</v>
      </c>
      <c r="D416" s="35" t="str">
        <f>IFERROR(VLOOKUP(C416,Tabela2[[Matrícula]:[Nome]],2,FALSE),"Matrícula não encontrada")</f>
        <v>POLIANA ROCHA DOS SANTOS</v>
      </c>
      <c r="E416" s="36" t="s">
        <v>154</v>
      </c>
      <c r="F416" s="30">
        <v>1</v>
      </c>
      <c r="G416" s="34" t="str">
        <f t="shared" si="6"/>
        <v>Jul</v>
      </c>
      <c r="H416" s="34">
        <f>IF(Tabela1[[#This Row],[Data]]="","",DAY(Tabela1[[#This Row],[Data]]))</f>
        <v>25</v>
      </c>
      <c r="I416" s="36">
        <f>IF(Tabela1[[#This Row],[Data]]="","",YEAR(Tabela1[[#This Row],[Data]]))</f>
        <v>2025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6"/>
    </row>
    <row r="417" spans="1:48" s="3" customFormat="1" ht="15.75" x14ac:dyDescent="0.25">
      <c r="A417" s="7"/>
      <c r="B417" s="33">
        <v>45863</v>
      </c>
      <c r="C417" s="34">
        <v>50</v>
      </c>
      <c r="D417" s="35" t="str">
        <f>IFERROR(VLOOKUP(C417,Tabela2[[Matrícula]:[Nome]],2,FALSE),"Matrícula não encontrada")</f>
        <v>POLIANA ROCHA DOS SANTOS</v>
      </c>
      <c r="E417" s="36" t="s">
        <v>148</v>
      </c>
      <c r="F417" s="30">
        <v>1</v>
      </c>
      <c r="G417" s="34" t="str">
        <f t="shared" si="6"/>
        <v>Jul</v>
      </c>
      <c r="H417" s="34">
        <f>IF(Tabela1[[#This Row],[Data]]="","",DAY(Tabela1[[#This Row],[Data]]))</f>
        <v>25</v>
      </c>
      <c r="I417" s="36">
        <f>IF(Tabela1[[#This Row],[Data]]="","",YEAR(Tabela1[[#This Row],[Data]]))</f>
        <v>2025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6"/>
    </row>
    <row r="418" spans="1:48" s="3" customFormat="1" ht="15.75" x14ac:dyDescent="0.25">
      <c r="A418" s="7"/>
      <c r="B418" s="33">
        <v>45863</v>
      </c>
      <c r="C418" s="34">
        <v>35</v>
      </c>
      <c r="D418" s="35" t="str">
        <f>IFERROR(VLOOKUP(C418,Tabela2[[Matrícula]:[Nome]],2,FALSE),"Matrícula não encontrada")</f>
        <v>LARISSA ALMEIDA DE SOUZA</v>
      </c>
      <c r="E418" s="36" t="s">
        <v>154</v>
      </c>
      <c r="F418" s="30">
        <v>1</v>
      </c>
      <c r="G418" s="34" t="str">
        <f t="shared" si="6"/>
        <v>Jul</v>
      </c>
      <c r="H418" s="34">
        <f>IF(Tabela1[[#This Row],[Data]]="","",DAY(Tabela1[[#This Row],[Data]]))</f>
        <v>25</v>
      </c>
      <c r="I418" s="36">
        <f>IF(Tabela1[[#This Row],[Data]]="","",YEAR(Tabela1[[#This Row],[Data]]))</f>
        <v>2025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6"/>
    </row>
    <row r="419" spans="1:48" s="3" customFormat="1" ht="15.75" x14ac:dyDescent="0.25">
      <c r="A419" s="7"/>
      <c r="B419" s="33">
        <v>45863</v>
      </c>
      <c r="C419" s="34">
        <v>35</v>
      </c>
      <c r="D419" s="35" t="str">
        <f>IFERROR(VLOOKUP(C419,Tabela2[[Matrícula]:[Nome]],2,FALSE),"Matrícula não encontrada")</f>
        <v>LARISSA ALMEIDA DE SOUZA</v>
      </c>
      <c r="E419" s="36" t="s">
        <v>148</v>
      </c>
      <c r="F419" s="30">
        <v>1</v>
      </c>
      <c r="G419" s="34" t="str">
        <f t="shared" si="6"/>
        <v>Jul</v>
      </c>
      <c r="H419" s="34">
        <f>IF(Tabela1[[#This Row],[Data]]="","",DAY(Tabela1[[#This Row],[Data]]))</f>
        <v>25</v>
      </c>
      <c r="I419" s="36">
        <f>IF(Tabela1[[#This Row],[Data]]="","",YEAR(Tabela1[[#This Row],[Data]]))</f>
        <v>2025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6"/>
    </row>
    <row r="420" spans="1:48" s="3" customFormat="1" ht="15.75" x14ac:dyDescent="0.25">
      <c r="A420" s="7"/>
      <c r="B420" s="33">
        <v>45863</v>
      </c>
      <c r="C420" s="34">
        <v>34</v>
      </c>
      <c r="D420" s="35" t="str">
        <f>IFERROR(VLOOKUP(C420,Tabela2[[Matrícula]:[Nome]],2,FALSE),"Matrícula não encontrada")</f>
        <v>KESIA RAFAELA DA SILVA VILELA</v>
      </c>
      <c r="E420" s="36" t="s">
        <v>148</v>
      </c>
      <c r="F420" s="30">
        <v>1</v>
      </c>
      <c r="G420" s="34" t="str">
        <f t="shared" si="6"/>
        <v>Jul</v>
      </c>
      <c r="H420" s="34">
        <f>IF(Tabela1[[#This Row],[Data]]="","",DAY(Tabela1[[#This Row],[Data]]))</f>
        <v>25</v>
      </c>
      <c r="I420" s="36">
        <f>IF(Tabela1[[#This Row],[Data]]="","",YEAR(Tabela1[[#This Row],[Data]]))</f>
        <v>2025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6"/>
    </row>
    <row r="421" spans="1:48" s="3" customFormat="1" ht="15.75" x14ac:dyDescent="0.25">
      <c r="A421" s="7"/>
      <c r="B421" s="33">
        <v>45863</v>
      </c>
      <c r="C421" s="34">
        <v>34</v>
      </c>
      <c r="D421" s="35" t="str">
        <f>IFERROR(VLOOKUP(C421,Tabela2[[Matrícula]:[Nome]],2,FALSE),"Matrícula não encontrada")</f>
        <v>KESIA RAFAELA DA SILVA VILELA</v>
      </c>
      <c r="E421" s="36" t="s">
        <v>27</v>
      </c>
      <c r="F421" s="30">
        <v>1</v>
      </c>
      <c r="G421" s="34" t="str">
        <f t="shared" si="6"/>
        <v>Jul</v>
      </c>
      <c r="H421" s="34">
        <f>IF(Tabela1[[#This Row],[Data]]="","",DAY(Tabela1[[#This Row],[Data]]))</f>
        <v>25</v>
      </c>
      <c r="I421" s="36">
        <f>IF(Tabela1[[#This Row],[Data]]="","",YEAR(Tabela1[[#This Row],[Data]]))</f>
        <v>2025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6"/>
    </row>
    <row r="422" spans="1:48" s="3" customFormat="1" ht="15.75" x14ac:dyDescent="0.25">
      <c r="A422" s="7"/>
      <c r="B422" s="33">
        <v>45863</v>
      </c>
      <c r="C422" s="34">
        <v>61</v>
      </c>
      <c r="D422" s="35" t="str">
        <f>IFERROR(VLOOKUP(C422,Tabela2[[Matrícula]:[Nome]],2,FALSE),"Matrícula não encontrada")</f>
        <v xml:space="preserve">ALESSANDRA </v>
      </c>
      <c r="E422" s="36" t="s">
        <v>149</v>
      </c>
      <c r="F422" s="30">
        <v>1</v>
      </c>
      <c r="G422" s="34" t="str">
        <f t="shared" si="6"/>
        <v>Jul</v>
      </c>
      <c r="H422" s="34">
        <f>IF(Tabela1[[#This Row],[Data]]="","",DAY(Tabela1[[#This Row],[Data]]))</f>
        <v>25</v>
      </c>
      <c r="I422" s="36">
        <f>IF(Tabela1[[#This Row],[Data]]="","",YEAR(Tabela1[[#This Row],[Data]]))</f>
        <v>2025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6"/>
    </row>
    <row r="423" spans="1:48" s="3" customFormat="1" ht="15.75" x14ac:dyDescent="0.25">
      <c r="A423" s="7"/>
      <c r="B423" s="33">
        <v>45863</v>
      </c>
      <c r="C423" s="34">
        <v>61</v>
      </c>
      <c r="D423" s="35" t="str">
        <f>IFERROR(VLOOKUP(C423,Tabela2[[Matrícula]:[Nome]],2,FALSE),"Matrícula não encontrada")</f>
        <v xml:space="preserve">ALESSANDRA </v>
      </c>
      <c r="E423" s="36" t="s">
        <v>154</v>
      </c>
      <c r="F423" s="30">
        <v>1</v>
      </c>
      <c r="G423" s="34" t="str">
        <f t="shared" si="6"/>
        <v>Jul</v>
      </c>
      <c r="H423" s="34">
        <f>IF(Tabela1[[#This Row],[Data]]="","",DAY(Tabela1[[#This Row],[Data]]))</f>
        <v>25</v>
      </c>
      <c r="I423" s="36">
        <f>IF(Tabela1[[#This Row],[Data]]="","",YEAR(Tabela1[[#This Row],[Data]]))</f>
        <v>2025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6"/>
    </row>
    <row r="424" spans="1:48" s="3" customFormat="1" ht="15.75" x14ac:dyDescent="0.25">
      <c r="A424" s="7"/>
      <c r="B424" s="33">
        <v>45863</v>
      </c>
      <c r="C424" s="34">
        <v>61</v>
      </c>
      <c r="D424" s="35" t="str">
        <f>IFERROR(VLOOKUP(C424,Tabela2[[Matrícula]:[Nome]],2,FALSE),"Matrícula não encontrada")</f>
        <v xml:space="preserve">ALESSANDRA </v>
      </c>
      <c r="E424" s="36" t="s">
        <v>96</v>
      </c>
      <c r="F424" s="30">
        <v>1</v>
      </c>
      <c r="G424" s="34" t="str">
        <f t="shared" si="6"/>
        <v>Jul</v>
      </c>
      <c r="H424" s="34">
        <f>IF(Tabela1[[#This Row],[Data]]="","",DAY(Tabela1[[#This Row],[Data]]))</f>
        <v>25</v>
      </c>
      <c r="I424" s="36">
        <f>IF(Tabela1[[#This Row],[Data]]="","",YEAR(Tabela1[[#This Row],[Data]]))</f>
        <v>2025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6"/>
    </row>
    <row r="425" spans="1:48" s="3" customFormat="1" ht="15.75" x14ac:dyDescent="0.25">
      <c r="A425" s="7"/>
      <c r="B425" s="33">
        <v>45863</v>
      </c>
      <c r="C425" s="34">
        <v>35</v>
      </c>
      <c r="D425" s="35" t="str">
        <f>IFERROR(VLOOKUP(C425,Tabela2[[Matrícula]:[Nome]],2,FALSE),"Matrícula não encontrada")</f>
        <v>LARISSA ALMEIDA DE SOUZA</v>
      </c>
      <c r="E425" s="36" t="s">
        <v>155</v>
      </c>
      <c r="F425" s="30">
        <v>1</v>
      </c>
      <c r="G425" s="34" t="str">
        <f t="shared" si="6"/>
        <v>Jul</v>
      </c>
      <c r="H425" s="34">
        <f>IF(Tabela1[[#This Row],[Data]]="","",DAY(Tabela1[[#This Row],[Data]]))</f>
        <v>25</v>
      </c>
      <c r="I425" s="36">
        <f>IF(Tabela1[[#This Row],[Data]]="","",YEAR(Tabela1[[#This Row],[Data]]))</f>
        <v>2025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6"/>
    </row>
    <row r="426" spans="1:48" s="3" customFormat="1" ht="15.75" x14ac:dyDescent="0.25">
      <c r="A426" s="7"/>
      <c r="B426" s="33">
        <v>45863</v>
      </c>
      <c r="C426" s="34">
        <v>35</v>
      </c>
      <c r="D426" s="35" t="str">
        <f>IFERROR(VLOOKUP(C426,Tabela2[[Matrícula]:[Nome]],2,FALSE),"Matrícula não encontrada")</f>
        <v>LARISSA ALMEIDA DE SOUZA</v>
      </c>
      <c r="E426" s="36" t="s">
        <v>148</v>
      </c>
      <c r="F426" s="30">
        <v>1</v>
      </c>
      <c r="G426" s="34" t="str">
        <f t="shared" si="6"/>
        <v>Jul</v>
      </c>
      <c r="H426" s="34">
        <f>IF(Tabela1[[#This Row],[Data]]="","",DAY(Tabela1[[#This Row],[Data]]))</f>
        <v>25</v>
      </c>
      <c r="I426" s="36">
        <f>IF(Tabela1[[#This Row],[Data]]="","",YEAR(Tabela1[[#This Row],[Data]]))</f>
        <v>2025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6"/>
    </row>
    <row r="427" spans="1:48" s="3" customFormat="1" ht="15.75" x14ac:dyDescent="0.25">
      <c r="A427" s="7"/>
      <c r="B427" s="33">
        <v>45863</v>
      </c>
      <c r="C427" s="34">
        <v>60</v>
      </c>
      <c r="D427" s="35" t="str">
        <f>IFERROR(VLOOKUP(C427,Tabela2[[Matrícula]:[Nome]],2,FALSE),"Matrícula não encontrada")</f>
        <v>CLEITON</v>
      </c>
      <c r="E427" s="36" t="s">
        <v>148</v>
      </c>
      <c r="F427" s="30">
        <v>1</v>
      </c>
      <c r="G427" s="34" t="str">
        <f t="shared" si="6"/>
        <v>Jul</v>
      </c>
      <c r="H427" s="34">
        <f>IF(Tabela1[[#This Row],[Data]]="","",DAY(Tabela1[[#This Row],[Data]]))</f>
        <v>25</v>
      </c>
      <c r="I427" s="36">
        <f>IF(Tabela1[[#This Row],[Data]]="","",YEAR(Tabela1[[#This Row],[Data]]))</f>
        <v>2025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6"/>
    </row>
    <row r="428" spans="1:48" s="3" customFormat="1" ht="15.75" x14ac:dyDescent="0.25">
      <c r="A428" s="7"/>
      <c r="B428" s="33">
        <v>45863</v>
      </c>
      <c r="C428" s="34">
        <v>60</v>
      </c>
      <c r="D428" s="35" t="str">
        <f>IFERROR(VLOOKUP(C428,Tabela2[[Matrícula]:[Nome]],2,FALSE),"Matrícula não encontrada")</f>
        <v>CLEITON</v>
      </c>
      <c r="E428" s="36" t="s">
        <v>96</v>
      </c>
      <c r="F428" s="30">
        <v>1</v>
      </c>
      <c r="G428" s="34" t="str">
        <f t="shared" si="6"/>
        <v>Jul</v>
      </c>
      <c r="H428" s="34">
        <f>IF(Tabela1[[#This Row],[Data]]="","",DAY(Tabela1[[#This Row],[Data]]))</f>
        <v>25</v>
      </c>
      <c r="I428" s="36">
        <f>IF(Tabela1[[#This Row],[Data]]="","",YEAR(Tabela1[[#This Row],[Data]]))</f>
        <v>2025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6"/>
    </row>
    <row r="429" spans="1:48" s="3" customFormat="1" ht="15.75" x14ac:dyDescent="0.25">
      <c r="A429" s="7"/>
      <c r="B429" s="33">
        <v>45863</v>
      </c>
      <c r="C429" s="34">
        <v>62</v>
      </c>
      <c r="D429" s="35" t="str">
        <f>IFERROR(VLOOKUP(C429,Tabela2[[Matrícula]:[Nome]],2,FALSE),"Matrícula não encontrada")</f>
        <v>FABIO LUIS</v>
      </c>
      <c r="E429" s="36" t="s">
        <v>154</v>
      </c>
      <c r="F429" s="30">
        <v>1</v>
      </c>
      <c r="G429" s="34" t="str">
        <f t="shared" si="6"/>
        <v>Jul</v>
      </c>
      <c r="H429" s="34">
        <f>IF(Tabela1[[#This Row],[Data]]="","",DAY(Tabela1[[#This Row],[Data]]))</f>
        <v>25</v>
      </c>
      <c r="I429" s="36">
        <f>IF(Tabela1[[#This Row],[Data]]="","",YEAR(Tabela1[[#This Row],[Data]]))</f>
        <v>2025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6"/>
    </row>
    <row r="430" spans="1:48" s="3" customFormat="1" ht="15.75" x14ac:dyDescent="0.25">
      <c r="A430" s="7"/>
      <c r="B430" s="33">
        <v>45863</v>
      </c>
      <c r="C430" s="34">
        <v>53</v>
      </c>
      <c r="D430" s="35" t="str">
        <f>IFERROR(VLOOKUP(C430,Tabela2[[Matrícula]:[Nome]],2,FALSE),"Matrícula não encontrada")</f>
        <v>ROSALINA APARECIDA GONÇALVES DE SOUZA</v>
      </c>
      <c r="E430" s="36" t="s">
        <v>154</v>
      </c>
      <c r="F430" s="30">
        <v>1</v>
      </c>
      <c r="G430" s="34" t="str">
        <f t="shared" si="6"/>
        <v>Jul</v>
      </c>
      <c r="H430" s="34">
        <f>IF(Tabela1[[#This Row],[Data]]="","",DAY(Tabela1[[#This Row],[Data]]))</f>
        <v>25</v>
      </c>
      <c r="I430" s="36">
        <f>IF(Tabela1[[#This Row],[Data]]="","",YEAR(Tabela1[[#This Row],[Data]]))</f>
        <v>2025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6"/>
    </row>
    <row r="431" spans="1:48" s="3" customFormat="1" ht="15.75" x14ac:dyDescent="0.25">
      <c r="A431" s="7"/>
      <c r="B431" s="33">
        <v>45863</v>
      </c>
      <c r="C431" s="34">
        <v>55</v>
      </c>
      <c r="D431" s="35" t="str">
        <f>IFERROR(VLOOKUP(C431,Tabela2[[Matrícula]:[Nome]],2,FALSE),"Matrícula não encontrada")</f>
        <v>VALDIRENE SERAFIM DO SANTOS</v>
      </c>
      <c r="E431" s="36" t="s">
        <v>148</v>
      </c>
      <c r="F431" s="30">
        <v>1</v>
      </c>
      <c r="G431" s="34" t="str">
        <f t="shared" si="6"/>
        <v>Jul</v>
      </c>
      <c r="H431" s="34">
        <f>IF(Tabela1[[#This Row],[Data]]="","",DAY(Tabela1[[#This Row],[Data]]))</f>
        <v>25</v>
      </c>
      <c r="I431" s="36">
        <f>IF(Tabela1[[#This Row],[Data]]="","",YEAR(Tabela1[[#This Row],[Data]]))</f>
        <v>2025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6"/>
    </row>
    <row r="432" spans="1:48" s="3" customFormat="1" ht="15.75" x14ac:dyDescent="0.25">
      <c r="A432" s="7"/>
      <c r="B432" s="33">
        <v>45863</v>
      </c>
      <c r="C432" s="34">
        <v>40</v>
      </c>
      <c r="D432" s="35" t="str">
        <f>IFERROR(VLOOKUP(C432,Tabela2[[Matrícula]:[Nome]],2,FALSE),"Matrícula não encontrada")</f>
        <v>MANUEL FERREIRA DOS SANTOS</v>
      </c>
      <c r="E432" s="36" t="s">
        <v>155</v>
      </c>
      <c r="F432" s="30">
        <v>1</v>
      </c>
      <c r="G432" s="34" t="str">
        <f t="shared" si="6"/>
        <v>Jul</v>
      </c>
      <c r="H432" s="34">
        <f>IF(Tabela1[[#This Row],[Data]]="","",DAY(Tabela1[[#This Row],[Data]]))</f>
        <v>25</v>
      </c>
      <c r="I432" s="36">
        <f>IF(Tabela1[[#This Row],[Data]]="","",YEAR(Tabela1[[#This Row],[Data]]))</f>
        <v>2025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6"/>
    </row>
    <row r="433" spans="1:48" s="3" customFormat="1" ht="15.75" x14ac:dyDescent="0.25">
      <c r="A433" s="7"/>
      <c r="B433" s="33">
        <v>45863</v>
      </c>
      <c r="C433" s="34">
        <v>14</v>
      </c>
      <c r="D433" s="35" t="str">
        <f>IFERROR(VLOOKUP(C433,Tabela2[[Matrícula]:[Nome]],2,FALSE),"Matrícula não encontrada")</f>
        <v>ELIADSON ARAÚJO DE SÁ</v>
      </c>
      <c r="E433" s="36" t="s">
        <v>155</v>
      </c>
      <c r="F433" s="30">
        <v>1</v>
      </c>
      <c r="G433" s="34" t="str">
        <f t="shared" si="6"/>
        <v>Jul</v>
      </c>
      <c r="H433" s="34">
        <f>IF(Tabela1[[#This Row],[Data]]="","",DAY(Tabela1[[#This Row],[Data]]))</f>
        <v>25</v>
      </c>
      <c r="I433" s="36">
        <f>IF(Tabela1[[#This Row],[Data]]="","",YEAR(Tabela1[[#This Row],[Data]]))</f>
        <v>2025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6"/>
    </row>
    <row r="434" spans="1:48" s="3" customFormat="1" ht="15.75" x14ac:dyDescent="0.25">
      <c r="A434" s="7"/>
      <c r="B434" s="33">
        <v>45863</v>
      </c>
      <c r="C434" s="34">
        <v>21</v>
      </c>
      <c r="D434" s="35" t="str">
        <f>IFERROR(VLOOKUP(C434,Tabela2[[Matrícula]:[Nome]],2,FALSE),"Matrícula não encontrada")</f>
        <v>GISELE PEREIRA DA SILVA</v>
      </c>
      <c r="E434" s="36" t="s">
        <v>154</v>
      </c>
      <c r="F434" s="30">
        <v>1</v>
      </c>
      <c r="G434" s="34" t="str">
        <f t="shared" si="6"/>
        <v>Jul</v>
      </c>
      <c r="H434" s="34">
        <f>IF(Tabela1[[#This Row],[Data]]="","",DAY(Tabela1[[#This Row],[Data]]))</f>
        <v>25</v>
      </c>
      <c r="I434" s="36">
        <f>IF(Tabela1[[#This Row],[Data]]="","",YEAR(Tabela1[[#This Row],[Data]]))</f>
        <v>2025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6"/>
    </row>
    <row r="435" spans="1:48" s="3" customFormat="1" ht="15.75" x14ac:dyDescent="0.25">
      <c r="A435" s="7"/>
      <c r="B435" s="33">
        <v>45863</v>
      </c>
      <c r="C435" s="34">
        <v>29</v>
      </c>
      <c r="D435" s="35" t="str">
        <f>IFERROR(VLOOKUP(C435,Tabela2[[Matrícula]:[Nome]],2,FALSE),"Matrícula não encontrada")</f>
        <v>JOÃO VICTOR MALAGOLLI COSTA</v>
      </c>
      <c r="E435" s="36" t="s">
        <v>154</v>
      </c>
      <c r="F435" s="30">
        <v>1</v>
      </c>
      <c r="G435" s="34" t="str">
        <f t="shared" si="6"/>
        <v>Jul</v>
      </c>
      <c r="H435" s="34">
        <f>IF(Tabela1[[#This Row],[Data]]="","",DAY(Tabela1[[#This Row],[Data]]))</f>
        <v>25</v>
      </c>
      <c r="I435" s="36">
        <f>IF(Tabela1[[#This Row],[Data]]="","",YEAR(Tabela1[[#This Row],[Data]]))</f>
        <v>2025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6"/>
    </row>
    <row r="436" spans="1:48" s="3" customFormat="1" ht="15.75" x14ac:dyDescent="0.25">
      <c r="A436" s="7"/>
      <c r="B436" s="33">
        <v>45863</v>
      </c>
      <c r="C436" s="34">
        <v>47</v>
      </c>
      <c r="D436" s="35" t="str">
        <f>IFERROR(VLOOKUP(C436,Tabela2[[Matrícula]:[Nome]],2,FALSE),"Matrícula não encontrada")</f>
        <v>MATHEUS FORTUNATO REIS</v>
      </c>
      <c r="E436" s="36" t="s">
        <v>154</v>
      </c>
      <c r="F436" s="30">
        <v>1</v>
      </c>
      <c r="G436" s="34" t="str">
        <f t="shared" si="6"/>
        <v>Jul</v>
      </c>
      <c r="H436" s="34">
        <f>IF(Tabela1[[#This Row],[Data]]="","",DAY(Tabela1[[#This Row],[Data]]))</f>
        <v>25</v>
      </c>
      <c r="I436" s="36">
        <f>IF(Tabela1[[#This Row],[Data]]="","",YEAR(Tabela1[[#This Row],[Data]]))</f>
        <v>2025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6"/>
    </row>
    <row r="437" spans="1:48" s="3" customFormat="1" ht="15.75" x14ac:dyDescent="0.25">
      <c r="A437" s="7"/>
      <c r="B437" s="33">
        <v>45864</v>
      </c>
      <c r="C437" s="34">
        <v>14</v>
      </c>
      <c r="D437" s="35" t="str">
        <f>IFERROR(VLOOKUP(C437,Tabela2[[Matrícula]:[Nome]],2,FALSE),"Matrícula não encontrada")</f>
        <v>ELIADSON ARAÚJO DE SÁ</v>
      </c>
      <c r="E437" s="36" t="s">
        <v>148</v>
      </c>
      <c r="F437" s="30">
        <v>1</v>
      </c>
      <c r="G437" s="34" t="str">
        <f t="shared" si="6"/>
        <v>Jul</v>
      </c>
      <c r="H437" s="34">
        <f>IF(Tabela1[[#This Row],[Data]]="","",DAY(Tabela1[[#This Row],[Data]]))</f>
        <v>26</v>
      </c>
      <c r="I437" s="36">
        <f>IF(Tabela1[[#This Row],[Data]]="","",YEAR(Tabela1[[#This Row],[Data]]))</f>
        <v>2025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6"/>
    </row>
    <row r="438" spans="1:48" s="3" customFormat="1" ht="15.75" x14ac:dyDescent="0.25">
      <c r="A438" s="7"/>
      <c r="B438" s="33">
        <v>45864</v>
      </c>
      <c r="C438" s="34">
        <v>14</v>
      </c>
      <c r="D438" s="35" t="str">
        <f>IFERROR(VLOOKUP(C438,Tabela2[[Matrícula]:[Nome]],2,FALSE),"Matrícula não encontrada")</f>
        <v>ELIADSON ARAÚJO DE SÁ</v>
      </c>
      <c r="E438" s="36" t="s">
        <v>154</v>
      </c>
      <c r="F438" s="30">
        <v>1</v>
      </c>
      <c r="G438" s="34" t="str">
        <f t="shared" si="6"/>
        <v>Jul</v>
      </c>
      <c r="H438" s="34">
        <f>IF(Tabela1[[#This Row],[Data]]="","",DAY(Tabela1[[#This Row],[Data]]))</f>
        <v>26</v>
      </c>
      <c r="I438" s="36">
        <f>IF(Tabela1[[#This Row],[Data]]="","",YEAR(Tabela1[[#This Row],[Data]]))</f>
        <v>2025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6"/>
    </row>
    <row r="439" spans="1:48" s="3" customFormat="1" ht="15.75" x14ac:dyDescent="0.25">
      <c r="A439" s="7"/>
      <c r="B439" s="33">
        <v>45864</v>
      </c>
      <c r="C439" s="34">
        <v>40</v>
      </c>
      <c r="D439" s="35" t="str">
        <f>IFERROR(VLOOKUP(C439,Tabela2[[Matrícula]:[Nome]],2,FALSE),"Matrícula não encontrada")</f>
        <v>MANUEL FERREIRA DOS SANTOS</v>
      </c>
      <c r="E439" s="36" t="s">
        <v>155</v>
      </c>
      <c r="F439" s="30">
        <v>1</v>
      </c>
      <c r="G439" s="34" t="str">
        <f t="shared" si="6"/>
        <v>Jul</v>
      </c>
      <c r="H439" s="34">
        <f>IF(Tabela1[[#This Row],[Data]]="","",DAY(Tabela1[[#This Row],[Data]]))</f>
        <v>26</v>
      </c>
      <c r="I439" s="36">
        <f>IF(Tabela1[[#This Row],[Data]]="","",YEAR(Tabela1[[#This Row],[Data]]))</f>
        <v>2025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6"/>
    </row>
    <row r="440" spans="1:48" s="3" customFormat="1" ht="15.75" x14ac:dyDescent="0.25">
      <c r="A440" s="7"/>
      <c r="B440" s="33">
        <v>45864</v>
      </c>
      <c r="C440" s="34">
        <v>2</v>
      </c>
      <c r="D440" s="35" t="str">
        <f>IFERROR(VLOOKUP(C440,Tabela2[[Matrícula]:[Nome]],2,FALSE),"Matrícula não encontrada")</f>
        <v>ANDRÉ AGUILAR RIBEIRO</v>
      </c>
      <c r="E440" s="36" t="s">
        <v>155</v>
      </c>
      <c r="F440" s="30">
        <v>1</v>
      </c>
      <c r="G440" s="34" t="str">
        <f t="shared" si="6"/>
        <v>Jul</v>
      </c>
      <c r="H440" s="34">
        <f>IF(Tabela1[[#This Row],[Data]]="","",DAY(Tabela1[[#This Row],[Data]]))</f>
        <v>26</v>
      </c>
      <c r="I440" s="36">
        <f>IF(Tabela1[[#This Row],[Data]]="","",YEAR(Tabela1[[#This Row],[Data]]))</f>
        <v>2025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6"/>
    </row>
    <row r="441" spans="1:48" s="3" customFormat="1" ht="15.75" x14ac:dyDescent="0.25">
      <c r="A441" s="7"/>
      <c r="B441" s="33">
        <v>45864</v>
      </c>
      <c r="C441" s="34">
        <v>4</v>
      </c>
      <c r="D441" s="35" t="str">
        <f>IFERROR(VLOOKUP(C441,Tabela2[[Matrícula]:[Nome]],2,FALSE),"Matrícula não encontrada")</f>
        <v>ARON TADEU NASCIMENTO DE VITRO</v>
      </c>
      <c r="E441" s="36" t="s">
        <v>154</v>
      </c>
      <c r="F441" s="30">
        <v>1</v>
      </c>
      <c r="G441" s="34" t="str">
        <f t="shared" si="6"/>
        <v>Jul</v>
      </c>
      <c r="H441" s="34">
        <f>IF(Tabela1[[#This Row],[Data]]="","",DAY(Tabela1[[#This Row],[Data]]))</f>
        <v>26</v>
      </c>
      <c r="I441" s="36">
        <f>IF(Tabela1[[#This Row],[Data]]="","",YEAR(Tabela1[[#This Row],[Data]]))</f>
        <v>2025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6"/>
    </row>
    <row r="442" spans="1:48" s="3" customFormat="1" ht="15.75" x14ac:dyDescent="0.25">
      <c r="A442" s="7"/>
      <c r="B442" s="33">
        <v>45864</v>
      </c>
      <c r="C442" s="34">
        <v>65</v>
      </c>
      <c r="D442" s="35" t="str">
        <f>IFERROR(VLOOKUP(C442,Tabela2[[Matrícula]:[Nome]],2,FALSE),"Matrícula não encontrada")</f>
        <v>MARLI ROSA</v>
      </c>
      <c r="E442" s="36" t="s">
        <v>155</v>
      </c>
      <c r="F442" s="30">
        <v>1</v>
      </c>
      <c r="G442" s="34" t="str">
        <f t="shared" si="6"/>
        <v>Jul</v>
      </c>
      <c r="H442" s="34">
        <f>IF(Tabela1[[#This Row],[Data]]="","",DAY(Tabela1[[#This Row],[Data]]))</f>
        <v>26</v>
      </c>
      <c r="I442" s="36">
        <f>IF(Tabela1[[#This Row],[Data]]="","",YEAR(Tabela1[[#This Row],[Data]]))</f>
        <v>2025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6"/>
    </row>
    <row r="443" spans="1:48" s="3" customFormat="1" ht="15.75" x14ac:dyDescent="0.25">
      <c r="A443" s="7"/>
      <c r="B443" s="33">
        <v>45864</v>
      </c>
      <c r="C443" s="34">
        <v>65</v>
      </c>
      <c r="D443" s="35" t="str">
        <f>IFERROR(VLOOKUP(C443,Tabela2[[Matrícula]:[Nome]],2,FALSE),"Matrícula não encontrada")</f>
        <v>MARLI ROSA</v>
      </c>
      <c r="E443" s="36" t="s">
        <v>154</v>
      </c>
      <c r="F443" s="30">
        <v>1</v>
      </c>
      <c r="G443" s="34" t="str">
        <f t="shared" si="6"/>
        <v>Jul</v>
      </c>
      <c r="H443" s="34">
        <f>IF(Tabela1[[#This Row],[Data]]="","",DAY(Tabela1[[#This Row],[Data]]))</f>
        <v>26</v>
      </c>
      <c r="I443" s="36">
        <f>IF(Tabela1[[#This Row],[Data]]="","",YEAR(Tabela1[[#This Row],[Data]]))</f>
        <v>2025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6"/>
    </row>
    <row r="444" spans="1:48" s="3" customFormat="1" ht="15.75" x14ac:dyDescent="0.25">
      <c r="A444" s="7"/>
      <c r="B444" s="33">
        <v>45864</v>
      </c>
      <c r="C444" s="34">
        <v>20</v>
      </c>
      <c r="D444" s="35" t="str">
        <f>IFERROR(VLOOKUP(C444,Tabela2[[Matrícula]:[Nome]],2,FALSE),"Matrícula não encontrada")</f>
        <v>FRANCISCA VIEIRA DE LIMA</v>
      </c>
      <c r="E444" s="36" t="s">
        <v>154</v>
      </c>
      <c r="F444" s="30">
        <v>1</v>
      </c>
      <c r="G444" s="34" t="str">
        <f t="shared" si="6"/>
        <v>Jul</v>
      </c>
      <c r="H444" s="34">
        <f>IF(Tabela1[[#This Row],[Data]]="","",DAY(Tabela1[[#This Row],[Data]]))</f>
        <v>26</v>
      </c>
      <c r="I444" s="36">
        <f>IF(Tabela1[[#This Row],[Data]]="","",YEAR(Tabela1[[#This Row],[Data]]))</f>
        <v>2025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6"/>
    </row>
    <row r="445" spans="1:48" s="3" customFormat="1" ht="15.75" x14ac:dyDescent="0.25">
      <c r="A445" s="7"/>
      <c r="B445" s="33">
        <v>45864</v>
      </c>
      <c r="C445" s="34">
        <v>4</v>
      </c>
      <c r="D445" s="35" t="str">
        <f>IFERROR(VLOOKUP(C445,Tabela2[[Matrícula]:[Nome]],2,FALSE),"Matrícula não encontrada")</f>
        <v>ARON TADEU NASCIMENTO DE VITRO</v>
      </c>
      <c r="E445" s="36" t="s">
        <v>154</v>
      </c>
      <c r="F445" s="30">
        <v>1</v>
      </c>
      <c r="G445" s="34" t="str">
        <f t="shared" si="6"/>
        <v>Jul</v>
      </c>
      <c r="H445" s="34">
        <f>IF(Tabela1[[#This Row],[Data]]="","",DAY(Tabela1[[#This Row],[Data]]))</f>
        <v>26</v>
      </c>
      <c r="I445" s="36">
        <f>IF(Tabela1[[#This Row],[Data]]="","",YEAR(Tabela1[[#This Row],[Data]]))</f>
        <v>2025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6"/>
    </row>
    <row r="446" spans="1:48" s="3" customFormat="1" ht="15.75" x14ac:dyDescent="0.25">
      <c r="A446" s="7"/>
      <c r="B446" s="33">
        <v>45864</v>
      </c>
      <c r="C446" s="34">
        <v>54</v>
      </c>
      <c r="D446" s="35" t="str">
        <f>IFERROR(VLOOKUP(C446,Tabela2[[Matrícula]:[Nome]],2,FALSE),"Matrícula não encontrada")</f>
        <v>ROSINEIDE SILVA DE OLIVEIRA</v>
      </c>
      <c r="E446" s="36" t="s">
        <v>154</v>
      </c>
      <c r="F446" s="30">
        <v>1</v>
      </c>
      <c r="G446" s="34" t="str">
        <f t="shared" si="6"/>
        <v>Jul</v>
      </c>
      <c r="H446" s="34">
        <f>IF(Tabela1[[#This Row],[Data]]="","",DAY(Tabela1[[#This Row],[Data]]))</f>
        <v>26</v>
      </c>
      <c r="I446" s="36">
        <f>IF(Tabela1[[#This Row],[Data]]="","",YEAR(Tabela1[[#This Row],[Data]]))</f>
        <v>2025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6"/>
    </row>
    <row r="447" spans="1:48" s="3" customFormat="1" ht="15.75" x14ac:dyDescent="0.25">
      <c r="A447" s="7"/>
      <c r="B447" s="33">
        <v>45866</v>
      </c>
      <c r="C447" s="34">
        <v>26</v>
      </c>
      <c r="D447" s="35" t="str">
        <f>IFERROR(VLOOKUP(C447,Tabela2[[Matrícula]:[Nome]],2,FALSE),"Matrícula não encontrada")</f>
        <v>JAQUELINE MARIA SIMÕES CANDIDO</v>
      </c>
      <c r="E447" s="36" t="s">
        <v>154</v>
      </c>
      <c r="F447" s="30">
        <v>1</v>
      </c>
      <c r="G447" s="34" t="str">
        <f t="shared" si="6"/>
        <v>Jul</v>
      </c>
      <c r="H447" s="34">
        <f>IF(Tabela1[[#This Row],[Data]]="","",DAY(Tabela1[[#This Row],[Data]]))</f>
        <v>28</v>
      </c>
      <c r="I447" s="36">
        <f>IF(Tabela1[[#This Row],[Data]]="","",YEAR(Tabela1[[#This Row],[Data]]))</f>
        <v>2025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6"/>
    </row>
    <row r="448" spans="1:48" s="3" customFormat="1" ht="15.75" x14ac:dyDescent="0.25">
      <c r="A448" s="7"/>
      <c r="B448" s="33">
        <v>45866</v>
      </c>
      <c r="C448" s="34">
        <v>31</v>
      </c>
      <c r="D448" s="35" t="str">
        <f>IFERROR(VLOOKUP(C448,Tabela2[[Matrícula]:[Nome]],2,FALSE),"Matrícula não encontrada")</f>
        <v>JOSÉ DANIEL RIBEIRO DA SILVA</v>
      </c>
      <c r="E448" s="36" t="s">
        <v>154</v>
      </c>
      <c r="F448" s="30">
        <v>1</v>
      </c>
      <c r="G448" s="34" t="str">
        <f t="shared" si="6"/>
        <v>Jul</v>
      </c>
      <c r="H448" s="34">
        <f>IF(Tabela1[[#This Row],[Data]]="","",DAY(Tabela1[[#This Row],[Data]]))</f>
        <v>28</v>
      </c>
      <c r="I448" s="36">
        <f>IF(Tabela1[[#This Row],[Data]]="","",YEAR(Tabela1[[#This Row],[Data]]))</f>
        <v>2025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6"/>
    </row>
    <row r="449" spans="1:48" s="3" customFormat="1" ht="15.75" x14ac:dyDescent="0.25">
      <c r="A449" s="7"/>
      <c r="B449" s="33">
        <v>45866</v>
      </c>
      <c r="C449" s="34">
        <v>62</v>
      </c>
      <c r="D449" s="35" t="str">
        <f>IFERROR(VLOOKUP(C449,Tabela2[[Matrícula]:[Nome]],2,FALSE),"Matrícula não encontrada")</f>
        <v>FABIO LUIS</v>
      </c>
      <c r="E449" s="36" t="s">
        <v>154</v>
      </c>
      <c r="F449" s="30">
        <v>1</v>
      </c>
      <c r="G449" s="34" t="str">
        <f t="shared" ref="G449:G510" si="7">PROPER(TEXT(B449,"MMM"))</f>
        <v>Jul</v>
      </c>
      <c r="H449" s="34">
        <f>IF(Tabela1[[#This Row],[Data]]="","",DAY(Tabela1[[#This Row],[Data]]))</f>
        <v>28</v>
      </c>
      <c r="I449" s="36">
        <f>IF(Tabela1[[#This Row],[Data]]="","",YEAR(Tabela1[[#This Row],[Data]]))</f>
        <v>2025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6"/>
    </row>
    <row r="450" spans="1:48" s="3" customFormat="1" ht="15.75" x14ac:dyDescent="0.25">
      <c r="A450" s="7"/>
      <c r="B450" s="33">
        <v>45866</v>
      </c>
      <c r="C450" s="34">
        <v>3</v>
      </c>
      <c r="D450" s="35" t="str">
        <f>IFERROR(VLOOKUP(C450,Tabela2[[Matrícula]:[Nome]],2,FALSE),"Matrícula não encontrada")</f>
        <v>ANTONIA ELIVANIA DA SILVA SANTOS GONÇALVES</v>
      </c>
      <c r="E450" s="36" t="s">
        <v>168</v>
      </c>
      <c r="F450" s="30">
        <v>1</v>
      </c>
      <c r="G450" s="34" t="str">
        <f t="shared" si="7"/>
        <v>Jul</v>
      </c>
      <c r="H450" s="34">
        <f>IF(Tabela1[[#This Row],[Data]]="","",DAY(Tabela1[[#This Row],[Data]]))</f>
        <v>28</v>
      </c>
      <c r="I450" s="36">
        <f>IF(Tabela1[[#This Row],[Data]]="","",YEAR(Tabela1[[#This Row],[Data]]))</f>
        <v>2025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6"/>
    </row>
    <row r="451" spans="1:48" s="3" customFormat="1" ht="15.75" x14ac:dyDescent="0.25">
      <c r="A451" s="7"/>
      <c r="B451" s="33">
        <v>45866</v>
      </c>
      <c r="C451" s="34">
        <v>33</v>
      </c>
      <c r="D451" s="35" t="str">
        <f>IFERROR(VLOOKUP(C451,Tabela2[[Matrícula]:[Nome]],2,FALSE),"Matrícula não encontrada")</f>
        <v>KATHIA APARECIDA SANTOS</v>
      </c>
      <c r="E451" s="36" t="s">
        <v>154</v>
      </c>
      <c r="F451" s="30">
        <v>1</v>
      </c>
      <c r="G451" s="34" t="str">
        <f t="shared" si="7"/>
        <v>Jul</v>
      </c>
      <c r="H451" s="34">
        <f>IF(Tabela1[[#This Row],[Data]]="","",DAY(Tabela1[[#This Row],[Data]]))</f>
        <v>28</v>
      </c>
      <c r="I451" s="36">
        <f>IF(Tabela1[[#This Row],[Data]]="","",YEAR(Tabela1[[#This Row],[Data]]))</f>
        <v>2025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6"/>
    </row>
    <row r="452" spans="1:48" s="3" customFormat="1" ht="15.75" x14ac:dyDescent="0.25">
      <c r="A452" s="7"/>
      <c r="B452" s="33">
        <v>45866</v>
      </c>
      <c r="C452" s="34">
        <v>55</v>
      </c>
      <c r="D452" s="35" t="str">
        <f>IFERROR(VLOOKUP(C452,Tabela2[[Matrícula]:[Nome]],2,FALSE),"Matrícula não encontrada")</f>
        <v>VALDIRENE SERAFIM DO SANTOS</v>
      </c>
      <c r="E452" s="36" t="s">
        <v>148</v>
      </c>
      <c r="F452" s="30">
        <v>1</v>
      </c>
      <c r="G452" s="34" t="str">
        <f t="shared" si="7"/>
        <v>Jul</v>
      </c>
      <c r="H452" s="34">
        <f>IF(Tabela1[[#This Row],[Data]]="","",DAY(Tabela1[[#This Row],[Data]]))</f>
        <v>28</v>
      </c>
      <c r="I452" s="36">
        <f>IF(Tabela1[[#This Row],[Data]]="","",YEAR(Tabela1[[#This Row],[Data]]))</f>
        <v>2025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6"/>
    </row>
    <row r="453" spans="1:48" s="3" customFormat="1" ht="15.75" x14ac:dyDescent="0.25">
      <c r="A453" s="7"/>
      <c r="B453" s="33">
        <v>45866</v>
      </c>
      <c r="C453" s="34">
        <v>14</v>
      </c>
      <c r="D453" s="35" t="str">
        <f>IFERROR(VLOOKUP(C453,Tabela2[[Matrícula]:[Nome]],2,FALSE),"Matrícula não encontrada")</f>
        <v>ELIADSON ARAÚJO DE SÁ</v>
      </c>
      <c r="E453" s="36" t="s">
        <v>154</v>
      </c>
      <c r="F453" s="30">
        <v>1</v>
      </c>
      <c r="G453" s="34" t="str">
        <f t="shared" si="7"/>
        <v>Jul</v>
      </c>
      <c r="H453" s="34">
        <f>IF(Tabela1[[#This Row],[Data]]="","",DAY(Tabela1[[#This Row],[Data]]))</f>
        <v>28</v>
      </c>
      <c r="I453" s="36">
        <f>IF(Tabela1[[#This Row],[Data]]="","",YEAR(Tabela1[[#This Row],[Data]]))</f>
        <v>2025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6"/>
    </row>
    <row r="454" spans="1:48" s="3" customFormat="1" ht="15.75" x14ac:dyDescent="0.25">
      <c r="A454" s="7"/>
      <c r="B454" s="33">
        <v>45867</v>
      </c>
      <c r="C454" s="34">
        <v>23</v>
      </c>
      <c r="D454" s="35" t="str">
        <f>IFERROR(VLOOKUP(C454,Tabela2[[Matrícula]:[Nome]],2,FALSE),"Matrícula não encontrada")</f>
        <v>GUSTAVO DE JESUS SANTOS</v>
      </c>
      <c r="E454" s="36" t="s">
        <v>154</v>
      </c>
      <c r="F454" s="30">
        <v>1</v>
      </c>
      <c r="G454" s="34" t="str">
        <f t="shared" si="7"/>
        <v>Jul</v>
      </c>
      <c r="H454" s="34">
        <f>IF(Tabela1[[#This Row],[Data]]="","",DAY(Tabela1[[#This Row],[Data]]))</f>
        <v>29</v>
      </c>
      <c r="I454" s="36">
        <f>IF(Tabela1[[#This Row],[Data]]="","",YEAR(Tabela1[[#This Row],[Data]]))</f>
        <v>2025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6"/>
    </row>
    <row r="455" spans="1:48" s="3" customFormat="1" ht="15.75" x14ac:dyDescent="0.25">
      <c r="A455" s="7"/>
      <c r="B455" s="33">
        <v>45867</v>
      </c>
      <c r="C455" s="34">
        <v>61</v>
      </c>
      <c r="D455" s="35" t="str">
        <f>IFERROR(VLOOKUP(C455,Tabela2[[Matrícula]:[Nome]],2,FALSE),"Matrícula não encontrada")</f>
        <v xml:space="preserve">ALESSANDRA </v>
      </c>
      <c r="E455" s="36" t="s">
        <v>154</v>
      </c>
      <c r="F455" s="30">
        <v>1</v>
      </c>
      <c r="G455" s="34" t="str">
        <f t="shared" si="7"/>
        <v>Jul</v>
      </c>
      <c r="H455" s="34">
        <f>IF(Tabela1[[#This Row],[Data]]="","",DAY(Tabela1[[#This Row],[Data]]))</f>
        <v>29</v>
      </c>
      <c r="I455" s="36">
        <f>IF(Tabela1[[#This Row],[Data]]="","",YEAR(Tabela1[[#This Row],[Data]]))</f>
        <v>2025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6"/>
    </row>
    <row r="456" spans="1:48" s="3" customFormat="1" ht="15.75" x14ac:dyDescent="0.25">
      <c r="A456" s="7"/>
      <c r="B456" s="33">
        <v>45867</v>
      </c>
      <c r="C456" s="34">
        <v>34</v>
      </c>
      <c r="D456" s="35" t="str">
        <f>IFERROR(VLOOKUP(C456,Tabela2[[Matrícula]:[Nome]],2,FALSE),"Matrícula não encontrada")</f>
        <v>KESIA RAFAELA DA SILVA VILELA</v>
      </c>
      <c r="E456" s="36" t="s">
        <v>154</v>
      </c>
      <c r="F456" s="30">
        <v>1</v>
      </c>
      <c r="G456" s="34" t="str">
        <f t="shared" si="7"/>
        <v>Jul</v>
      </c>
      <c r="H456" s="34">
        <f>IF(Tabela1[[#This Row],[Data]]="","",DAY(Tabela1[[#This Row],[Data]]))</f>
        <v>29</v>
      </c>
      <c r="I456" s="36">
        <f>IF(Tabela1[[#This Row],[Data]]="","",YEAR(Tabela1[[#This Row],[Data]]))</f>
        <v>2025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6"/>
    </row>
    <row r="457" spans="1:48" s="3" customFormat="1" ht="15.75" x14ac:dyDescent="0.25">
      <c r="A457" s="7"/>
      <c r="B457" s="33">
        <v>45867</v>
      </c>
      <c r="C457" s="34"/>
      <c r="D457" s="35" t="str">
        <f>IFERROR(VLOOKUP(C457,Tabela2[[Matrícula]:[Nome]],2,FALSE),"Matrícula não encontrada")</f>
        <v>Matrícula não encontrada</v>
      </c>
      <c r="E457" s="36" t="s">
        <v>148</v>
      </c>
      <c r="F457" s="30">
        <v>1</v>
      </c>
      <c r="G457" s="34" t="str">
        <f t="shared" si="7"/>
        <v>Jul</v>
      </c>
      <c r="H457" s="34">
        <f>IF(Tabela1[[#This Row],[Data]]="","",DAY(Tabela1[[#This Row],[Data]]))</f>
        <v>29</v>
      </c>
      <c r="I457" s="36">
        <f>IF(Tabela1[[#This Row],[Data]]="","",YEAR(Tabela1[[#This Row],[Data]]))</f>
        <v>2025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6"/>
    </row>
    <row r="458" spans="1:48" s="3" customFormat="1" ht="15.75" x14ac:dyDescent="0.25">
      <c r="A458" s="7"/>
      <c r="B458" s="33">
        <v>45867</v>
      </c>
      <c r="C458" s="34">
        <v>2</v>
      </c>
      <c r="D458" s="35" t="str">
        <f>IFERROR(VLOOKUP(C458,Tabela2[[Matrícula]:[Nome]],2,FALSE),"Matrícula não encontrada")</f>
        <v>ANDRÉ AGUILAR RIBEIRO</v>
      </c>
      <c r="E458" s="36" t="s">
        <v>155</v>
      </c>
      <c r="F458" s="30">
        <v>1</v>
      </c>
      <c r="G458" s="34" t="str">
        <f t="shared" si="7"/>
        <v>Jul</v>
      </c>
      <c r="H458" s="34">
        <f>IF(Tabela1[[#This Row],[Data]]="","",DAY(Tabela1[[#This Row],[Data]]))</f>
        <v>29</v>
      </c>
      <c r="I458" s="36">
        <f>IF(Tabela1[[#This Row],[Data]]="","",YEAR(Tabela1[[#This Row],[Data]]))</f>
        <v>2025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6"/>
    </row>
    <row r="459" spans="1:48" s="3" customFormat="1" ht="15.75" x14ac:dyDescent="0.25">
      <c r="A459" s="7"/>
      <c r="B459" s="33">
        <v>45867</v>
      </c>
      <c r="C459" s="34">
        <v>32</v>
      </c>
      <c r="D459" s="35" t="str">
        <f>IFERROR(VLOOKUP(C459,Tabela2[[Matrícula]:[Nome]],2,FALSE),"Matrícula não encontrada")</f>
        <v>JOSÉ ILTON DE ABREU SOARES</v>
      </c>
      <c r="E459" s="36" t="s">
        <v>149</v>
      </c>
      <c r="F459" s="30">
        <v>1</v>
      </c>
      <c r="G459" s="34" t="str">
        <f t="shared" si="7"/>
        <v>Jul</v>
      </c>
      <c r="H459" s="34">
        <f>IF(Tabela1[[#This Row],[Data]]="","",DAY(Tabela1[[#This Row],[Data]]))</f>
        <v>29</v>
      </c>
      <c r="I459" s="36">
        <f>IF(Tabela1[[#This Row],[Data]]="","",YEAR(Tabela1[[#This Row],[Data]]))</f>
        <v>2025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6"/>
    </row>
    <row r="460" spans="1:48" s="3" customFormat="1" ht="15.75" x14ac:dyDescent="0.25">
      <c r="A460" s="7"/>
      <c r="B460" s="33">
        <v>45867</v>
      </c>
      <c r="C460" s="34">
        <v>14</v>
      </c>
      <c r="D460" s="35" t="str">
        <f>IFERROR(VLOOKUP(C460,Tabela2[[Matrícula]:[Nome]],2,FALSE),"Matrícula não encontrada")</f>
        <v>ELIADSON ARAÚJO DE SÁ</v>
      </c>
      <c r="E460" s="36" t="s">
        <v>154</v>
      </c>
      <c r="F460" s="30">
        <v>1</v>
      </c>
      <c r="G460" s="34" t="str">
        <f t="shared" si="7"/>
        <v>Jul</v>
      </c>
      <c r="H460" s="34">
        <f>IF(Tabela1[[#This Row],[Data]]="","",DAY(Tabela1[[#This Row],[Data]]))</f>
        <v>29</v>
      </c>
      <c r="I460" s="36">
        <f>IF(Tabela1[[#This Row],[Data]]="","",YEAR(Tabela1[[#This Row],[Data]]))</f>
        <v>2025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6"/>
    </row>
    <row r="461" spans="1:48" s="3" customFormat="1" ht="15.75" x14ac:dyDescent="0.25">
      <c r="A461" s="7"/>
      <c r="B461" s="33">
        <v>45868</v>
      </c>
      <c r="C461" s="34">
        <v>48</v>
      </c>
      <c r="D461" s="35" t="str">
        <f>IFERROR(VLOOKUP(C461,Tabela2[[Matrícula]:[Nome]],2,FALSE),"Matrícula não encontrada")</f>
        <v>MOISES DE MORAES</v>
      </c>
      <c r="E461" s="36" t="s">
        <v>27</v>
      </c>
      <c r="F461" s="30">
        <v>1</v>
      </c>
      <c r="G461" s="34" t="str">
        <f t="shared" si="7"/>
        <v>Jul</v>
      </c>
      <c r="H461" s="34">
        <f>IF(Tabela1[[#This Row],[Data]]="","",DAY(Tabela1[[#This Row],[Data]]))</f>
        <v>30</v>
      </c>
      <c r="I461" s="36">
        <f>IF(Tabela1[[#This Row],[Data]]="","",YEAR(Tabela1[[#This Row],[Data]]))</f>
        <v>2025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6"/>
    </row>
    <row r="462" spans="1:48" s="3" customFormat="1" ht="15.75" x14ac:dyDescent="0.25">
      <c r="A462" s="7"/>
      <c r="B462" s="33">
        <v>45868</v>
      </c>
      <c r="C462" s="34">
        <v>29</v>
      </c>
      <c r="D462" s="35" t="str">
        <f>IFERROR(VLOOKUP(C462,Tabela2[[Matrícula]:[Nome]],2,FALSE),"Matrícula não encontrada")</f>
        <v>JOÃO VICTOR MALAGOLLI COSTA</v>
      </c>
      <c r="E462" s="36" t="s">
        <v>148</v>
      </c>
      <c r="F462" s="30">
        <v>1</v>
      </c>
      <c r="G462" s="34" t="str">
        <f t="shared" si="7"/>
        <v>Jul</v>
      </c>
      <c r="H462" s="34">
        <f>IF(Tabela1[[#This Row],[Data]]="","",DAY(Tabela1[[#This Row],[Data]]))</f>
        <v>30</v>
      </c>
      <c r="I462" s="36">
        <f>IF(Tabela1[[#This Row],[Data]]="","",YEAR(Tabela1[[#This Row],[Data]]))</f>
        <v>2025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6"/>
    </row>
    <row r="463" spans="1:48" s="3" customFormat="1" ht="15.75" x14ac:dyDescent="0.25">
      <c r="A463" s="7"/>
      <c r="B463" s="33">
        <v>45868</v>
      </c>
      <c r="C463" s="34">
        <v>23</v>
      </c>
      <c r="D463" s="35" t="str">
        <f>IFERROR(VLOOKUP(C463,Tabela2[[Matrícula]:[Nome]],2,FALSE),"Matrícula não encontrada")</f>
        <v>GUSTAVO DE JESUS SANTOS</v>
      </c>
      <c r="E463" s="32" t="s">
        <v>137</v>
      </c>
      <c r="F463" s="30">
        <v>1</v>
      </c>
      <c r="G463" s="34" t="str">
        <f t="shared" si="7"/>
        <v>Jul</v>
      </c>
      <c r="H463" s="34">
        <f>IF(Tabela1[[#This Row],[Data]]="","",DAY(Tabela1[[#This Row],[Data]]))</f>
        <v>30</v>
      </c>
      <c r="I463" s="36">
        <f>IF(Tabela1[[#This Row],[Data]]="","",YEAR(Tabela1[[#This Row],[Data]]))</f>
        <v>2025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6"/>
    </row>
    <row r="464" spans="1:48" s="3" customFormat="1" ht="15.75" x14ac:dyDescent="0.25">
      <c r="A464" s="7"/>
      <c r="B464" s="33">
        <v>45868</v>
      </c>
      <c r="C464" s="34">
        <v>23</v>
      </c>
      <c r="D464" s="35" t="str">
        <f>IFERROR(VLOOKUP(C464,Tabela2[[Matrícula]:[Nome]],2,FALSE),"Matrícula não encontrada")</f>
        <v>GUSTAVO DE JESUS SANTOS</v>
      </c>
      <c r="E464" s="36" t="s">
        <v>155</v>
      </c>
      <c r="F464" s="30">
        <v>1</v>
      </c>
      <c r="G464" s="34" t="str">
        <f t="shared" si="7"/>
        <v>Jul</v>
      </c>
      <c r="H464" s="34">
        <f>IF(Tabela1[[#This Row],[Data]]="","",DAY(Tabela1[[#This Row],[Data]]))</f>
        <v>30</v>
      </c>
      <c r="I464" s="36">
        <f>IF(Tabela1[[#This Row],[Data]]="","",YEAR(Tabela1[[#This Row],[Data]]))</f>
        <v>2025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6"/>
    </row>
    <row r="465" spans="1:48" s="3" customFormat="1" ht="15.75" x14ac:dyDescent="0.25">
      <c r="A465" s="7"/>
      <c r="B465" s="33">
        <v>45868</v>
      </c>
      <c r="C465" s="34">
        <v>23</v>
      </c>
      <c r="D465" s="35" t="str">
        <f>IFERROR(VLOOKUP(C465,Tabela2[[Matrícula]:[Nome]],2,FALSE),"Matrícula não encontrada")</f>
        <v>GUSTAVO DE JESUS SANTOS</v>
      </c>
      <c r="E465" s="36" t="s">
        <v>154</v>
      </c>
      <c r="F465" s="30">
        <v>1</v>
      </c>
      <c r="G465" s="34" t="str">
        <f t="shared" si="7"/>
        <v>Jul</v>
      </c>
      <c r="H465" s="34">
        <f>IF(Tabela1[[#This Row],[Data]]="","",DAY(Tabela1[[#This Row],[Data]]))</f>
        <v>30</v>
      </c>
      <c r="I465" s="36">
        <f>IF(Tabela1[[#This Row],[Data]]="","",YEAR(Tabela1[[#This Row],[Data]]))</f>
        <v>2025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6"/>
    </row>
    <row r="466" spans="1:48" s="3" customFormat="1" ht="15.75" x14ac:dyDescent="0.25">
      <c r="A466" s="7"/>
      <c r="B466" s="33">
        <v>45868</v>
      </c>
      <c r="C466" s="34">
        <v>61</v>
      </c>
      <c r="D466" s="35" t="str">
        <f>IFERROR(VLOOKUP(C466,Tabela2[[Matrícula]:[Nome]],2,FALSE),"Matrícula não encontrada")</f>
        <v xml:space="preserve">ALESSANDRA </v>
      </c>
      <c r="E466" s="32" t="s">
        <v>137</v>
      </c>
      <c r="F466" s="30">
        <v>1</v>
      </c>
      <c r="G466" s="34" t="str">
        <f t="shared" si="7"/>
        <v>Jul</v>
      </c>
      <c r="H466" s="34">
        <f>IF(Tabela1[[#This Row],[Data]]="","",DAY(Tabela1[[#This Row],[Data]]))</f>
        <v>30</v>
      </c>
      <c r="I466" s="36">
        <f>IF(Tabela1[[#This Row],[Data]]="","",YEAR(Tabela1[[#This Row],[Data]]))</f>
        <v>2025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6"/>
    </row>
    <row r="467" spans="1:48" s="3" customFormat="1" ht="15.75" x14ac:dyDescent="0.25">
      <c r="A467" s="7"/>
      <c r="B467" s="33">
        <v>45868</v>
      </c>
      <c r="C467" s="34">
        <v>61</v>
      </c>
      <c r="D467" s="35" t="str">
        <f>IFERROR(VLOOKUP(C467,Tabela2[[Matrícula]:[Nome]],2,FALSE),"Matrícula não encontrada")</f>
        <v xml:space="preserve">ALESSANDRA </v>
      </c>
      <c r="E467" s="36" t="s">
        <v>96</v>
      </c>
      <c r="F467" s="30">
        <v>1</v>
      </c>
      <c r="G467" s="34" t="str">
        <f t="shared" si="7"/>
        <v>Jul</v>
      </c>
      <c r="H467" s="34">
        <f>IF(Tabela1[[#This Row],[Data]]="","",DAY(Tabela1[[#This Row],[Data]]))</f>
        <v>30</v>
      </c>
      <c r="I467" s="36">
        <f>IF(Tabela1[[#This Row],[Data]]="","",YEAR(Tabela1[[#This Row],[Data]]))</f>
        <v>2025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6"/>
    </row>
    <row r="468" spans="1:48" s="3" customFormat="1" ht="15.75" x14ac:dyDescent="0.25">
      <c r="A468" s="7"/>
      <c r="B468" s="33">
        <v>45868</v>
      </c>
      <c r="C468" s="34">
        <v>61</v>
      </c>
      <c r="D468" s="35" t="str">
        <f>IFERROR(VLOOKUP(C468,Tabela2[[Matrícula]:[Nome]],2,FALSE),"Matrícula não encontrada")</f>
        <v xml:space="preserve">ALESSANDRA </v>
      </c>
      <c r="E468" s="36" t="s">
        <v>154</v>
      </c>
      <c r="F468" s="30">
        <v>1</v>
      </c>
      <c r="G468" s="34" t="str">
        <f t="shared" si="7"/>
        <v>Jul</v>
      </c>
      <c r="H468" s="34">
        <f>IF(Tabela1[[#This Row],[Data]]="","",DAY(Tabela1[[#This Row],[Data]]))</f>
        <v>30</v>
      </c>
      <c r="I468" s="36">
        <f>IF(Tabela1[[#This Row],[Data]]="","",YEAR(Tabela1[[#This Row],[Data]]))</f>
        <v>2025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6"/>
    </row>
    <row r="469" spans="1:48" s="3" customFormat="1" ht="15.75" x14ac:dyDescent="0.25">
      <c r="A469" s="7"/>
      <c r="B469" s="33">
        <v>45868</v>
      </c>
      <c r="C469" s="34">
        <v>64</v>
      </c>
      <c r="D469" s="35" t="str">
        <f>IFERROR(VLOOKUP(C469,Tabela2[[Matrícula]:[Nome]],2,FALSE),"Matrícula não encontrada")</f>
        <v>MARCIO MELO</v>
      </c>
      <c r="E469" s="32" t="s">
        <v>137</v>
      </c>
      <c r="F469" s="30">
        <v>1</v>
      </c>
      <c r="G469" s="34" t="str">
        <f t="shared" si="7"/>
        <v>Jul</v>
      </c>
      <c r="H469" s="34">
        <f>IF(Tabela1[[#This Row],[Data]]="","",DAY(Tabela1[[#This Row],[Data]]))</f>
        <v>30</v>
      </c>
      <c r="I469" s="36">
        <f>IF(Tabela1[[#This Row],[Data]]="","",YEAR(Tabela1[[#This Row],[Data]]))</f>
        <v>2025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6"/>
    </row>
    <row r="470" spans="1:48" s="3" customFormat="1" ht="15.75" x14ac:dyDescent="0.25">
      <c r="A470" s="7"/>
      <c r="B470" s="33">
        <v>45868</v>
      </c>
      <c r="C470" s="34">
        <v>1</v>
      </c>
      <c r="D470" s="35" t="str">
        <f>IFERROR(VLOOKUP(C470,Tabela2[[Matrícula]:[Nome]],2,FALSE),"Matrícula não encontrada")</f>
        <v>AMÉLIA BRITO ROCHA</v>
      </c>
      <c r="E470" s="36" t="s">
        <v>155</v>
      </c>
      <c r="F470" s="30">
        <v>1</v>
      </c>
      <c r="G470" s="34" t="str">
        <f t="shared" si="7"/>
        <v>Jul</v>
      </c>
      <c r="H470" s="34">
        <f>IF(Tabela1[[#This Row],[Data]]="","",DAY(Tabela1[[#This Row],[Data]]))</f>
        <v>30</v>
      </c>
      <c r="I470" s="36">
        <f>IF(Tabela1[[#This Row],[Data]]="","",YEAR(Tabela1[[#This Row],[Data]]))</f>
        <v>2025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6"/>
    </row>
    <row r="471" spans="1:48" s="3" customFormat="1" ht="15.75" x14ac:dyDescent="0.25">
      <c r="A471" s="7"/>
      <c r="B471" s="33">
        <v>45868</v>
      </c>
      <c r="C471" s="34">
        <v>4</v>
      </c>
      <c r="D471" s="35" t="str">
        <f>IFERROR(VLOOKUP(C471,Tabela2[[Matrícula]:[Nome]],2,FALSE),"Matrícula não encontrada")</f>
        <v>ARON TADEU NASCIMENTO DE VITRO</v>
      </c>
      <c r="E471" s="36" t="s">
        <v>149</v>
      </c>
      <c r="F471" s="30">
        <v>1</v>
      </c>
      <c r="G471" s="34" t="str">
        <f t="shared" si="7"/>
        <v>Jul</v>
      </c>
      <c r="H471" s="34">
        <f>IF(Tabela1[[#This Row],[Data]]="","",DAY(Tabela1[[#This Row],[Data]]))</f>
        <v>30</v>
      </c>
      <c r="I471" s="36">
        <f>IF(Tabela1[[#This Row],[Data]]="","",YEAR(Tabela1[[#This Row],[Data]]))</f>
        <v>2025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6"/>
    </row>
    <row r="472" spans="1:48" s="3" customFormat="1" ht="15.75" x14ac:dyDescent="0.25">
      <c r="A472" s="7"/>
      <c r="B472" s="33">
        <v>45868</v>
      </c>
      <c r="C472" s="34">
        <v>4</v>
      </c>
      <c r="D472" s="35" t="str">
        <f>IFERROR(VLOOKUP(C472,Tabela2[[Matrícula]:[Nome]],2,FALSE),"Matrícula não encontrada")</f>
        <v>ARON TADEU NASCIMENTO DE VITRO</v>
      </c>
      <c r="E472" s="36" t="s">
        <v>96</v>
      </c>
      <c r="F472" s="30">
        <v>1</v>
      </c>
      <c r="G472" s="34" t="str">
        <f t="shared" si="7"/>
        <v>Jul</v>
      </c>
      <c r="H472" s="34">
        <f>IF(Tabela1[[#This Row],[Data]]="","",DAY(Tabela1[[#This Row],[Data]]))</f>
        <v>30</v>
      </c>
      <c r="I472" s="36">
        <f>IF(Tabela1[[#This Row],[Data]]="","",YEAR(Tabela1[[#This Row],[Data]]))</f>
        <v>2025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6"/>
    </row>
    <row r="473" spans="1:48" s="3" customFormat="1" ht="15.75" x14ac:dyDescent="0.25">
      <c r="A473" s="7"/>
      <c r="B473" s="33">
        <v>45868</v>
      </c>
      <c r="C473" s="34">
        <v>54</v>
      </c>
      <c r="D473" s="35" t="str">
        <f>IFERROR(VLOOKUP(C473,Tabela2[[Matrícula]:[Nome]],2,FALSE),"Matrícula não encontrada")</f>
        <v>ROSINEIDE SILVA DE OLIVEIRA</v>
      </c>
      <c r="E473" s="36" t="s">
        <v>154</v>
      </c>
      <c r="F473" s="30">
        <v>1</v>
      </c>
      <c r="G473" s="34" t="str">
        <f t="shared" si="7"/>
        <v>Jul</v>
      </c>
      <c r="H473" s="34">
        <f>IF(Tabela1[[#This Row],[Data]]="","",DAY(Tabela1[[#This Row],[Data]]))</f>
        <v>30</v>
      </c>
      <c r="I473" s="36">
        <f>IF(Tabela1[[#This Row],[Data]]="","",YEAR(Tabela1[[#This Row],[Data]]))</f>
        <v>2025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6"/>
    </row>
    <row r="474" spans="1:48" s="3" customFormat="1" ht="15.75" x14ac:dyDescent="0.25">
      <c r="A474" s="7"/>
      <c r="B474" s="33">
        <v>45868</v>
      </c>
      <c r="C474" s="34">
        <v>57</v>
      </c>
      <c r="D474" s="35" t="str">
        <f>IFERROR(VLOOKUP(C474,Tabela2[[Matrícula]:[Nome]],2,FALSE),"Matrícula não encontrada")</f>
        <v>VITOR DA SILVA PEDROSO</v>
      </c>
      <c r="E474" s="36" t="s">
        <v>154</v>
      </c>
      <c r="F474" s="30">
        <v>1</v>
      </c>
      <c r="G474" s="34" t="str">
        <f t="shared" si="7"/>
        <v>Jul</v>
      </c>
      <c r="H474" s="34">
        <f>IF(Tabela1[[#This Row],[Data]]="","",DAY(Tabela1[[#This Row],[Data]]))</f>
        <v>30</v>
      </c>
      <c r="I474" s="36">
        <f>IF(Tabela1[[#This Row],[Data]]="","",YEAR(Tabela1[[#This Row],[Data]]))</f>
        <v>2025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6"/>
    </row>
    <row r="475" spans="1:48" s="3" customFormat="1" ht="15.75" x14ac:dyDescent="0.25">
      <c r="A475" s="7"/>
      <c r="B475" s="33">
        <v>45868</v>
      </c>
      <c r="C475" s="34">
        <v>2</v>
      </c>
      <c r="D475" s="35" t="str">
        <f>IFERROR(VLOOKUP(C475,Tabela2[[Matrícula]:[Nome]],2,FALSE),"Matrícula não encontrada")</f>
        <v>ANDRÉ AGUILAR RIBEIRO</v>
      </c>
      <c r="E475" s="36" t="s">
        <v>155</v>
      </c>
      <c r="F475" s="30">
        <v>1</v>
      </c>
      <c r="G475" s="34" t="str">
        <f t="shared" si="7"/>
        <v>Jul</v>
      </c>
      <c r="H475" s="34">
        <f>IF(Tabela1[[#This Row],[Data]]="","",DAY(Tabela1[[#This Row],[Data]]))</f>
        <v>30</v>
      </c>
      <c r="I475" s="36">
        <f>IF(Tabela1[[#This Row],[Data]]="","",YEAR(Tabela1[[#This Row],[Data]]))</f>
        <v>2025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6"/>
    </row>
    <row r="476" spans="1:48" s="3" customFormat="1" ht="15.75" x14ac:dyDescent="0.25">
      <c r="A476" s="7"/>
      <c r="B476" s="33">
        <v>45869</v>
      </c>
      <c r="C476" s="34">
        <v>29</v>
      </c>
      <c r="D476" s="35" t="str">
        <f>IFERROR(VLOOKUP(C476,Tabela2[[Matrícula]:[Nome]],2,FALSE),"Matrícula não encontrada")</f>
        <v>JOÃO VICTOR MALAGOLLI COSTA</v>
      </c>
      <c r="E476" s="36" t="s">
        <v>154</v>
      </c>
      <c r="F476" s="30">
        <v>1</v>
      </c>
      <c r="G476" s="34" t="str">
        <f t="shared" si="7"/>
        <v>Jul</v>
      </c>
      <c r="H476" s="34">
        <f>IF(Tabela1[[#This Row],[Data]]="","",DAY(Tabela1[[#This Row],[Data]]))</f>
        <v>31</v>
      </c>
      <c r="I476" s="36">
        <f>IF(Tabela1[[#This Row],[Data]]="","",YEAR(Tabela1[[#This Row],[Data]]))</f>
        <v>2025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6"/>
    </row>
    <row r="477" spans="1:48" s="3" customFormat="1" ht="15.75" x14ac:dyDescent="0.25">
      <c r="A477" s="7"/>
      <c r="B477" s="33">
        <v>45869</v>
      </c>
      <c r="C477" s="34">
        <v>11</v>
      </c>
      <c r="D477" s="35" t="str">
        <f>IFERROR(VLOOKUP(C477,Tabela2[[Matrícula]:[Nome]],2,FALSE),"Matrícula não encontrada")</f>
        <v>EDSON GATINONI JUNIOR</v>
      </c>
      <c r="E477" s="36" t="s">
        <v>149</v>
      </c>
      <c r="F477" s="30">
        <v>1</v>
      </c>
      <c r="G477" s="34" t="str">
        <f t="shared" si="7"/>
        <v>Jul</v>
      </c>
      <c r="H477" s="34">
        <f>IF(Tabela1[[#This Row],[Data]]="","",DAY(Tabela1[[#This Row],[Data]]))</f>
        <v>31</v>
      </c>
      <c r="I477" s="36">
        <f>IF(Tabela1[[#This Row],[Data]]="","",YEAR(Tabela1[[#This Row],[Data]]))</f>
        <v>2025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6"/>
    </row>
    <row r="478" spans="1:48" s="3" customFormat="1" ht="15.75" x14ac:dyDescent="0.25">
      <c r="A478" s="7"/>
      <c r="B478" s="33">
        <v>45869</v>
      </c>
      <c r="C478" s="34">
        <v>24</v>
      </c>
      <c r="D478" s="35" t="str">
        <f>IFERROR(VLOOKUP(C478,Tabela2[[Matrícula]:[Nome]],2,FALSE),"Matrícula não encontrada")</f>
        <v>HENRIQUE MORAES GATINONI</v>
      </c>
      <c r="E478" s="36" t="s">
        <v>96</v>
      </c>
      <c r="F478" s="30">
        <v>1</v>
      </c>
      <c r="G478" s="34" t="str">
        <f t="shared" si="7"/>
        <v>Jul</v>
      </c>
      <c r="H478" s="34">
        <f>IF(Tabela1[[#This Row],[Data]]="","",DAY(Tabela1[[#This Row],[Data]]))</f>
        <v>31</v>
      </c>
      <c r="I478" s="36">
        <f>IF(Tabela1[[#This Row],[Data]]="","",YEAR(Tabela1[[#This Row],[Data]]))</f>
        <v>2025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6"/>
    </row>
    <row r="479" spans="1:48" s="3" customFormat="1" ht="15.75" x14ac:dyDescent="0.25">
      <c r="A479" s="7"/>
      <c r="B479" s="33">
        <v>45869</v>
      </c>
      <c r="C479" s="34">
        <v>23</v>
      </c>
      <c r="D479" s="35" t="str">
        <f>IFERROR(VLOOKUP(C479,Tabela2[[Matrícula]:[Nome]],2,FALSE),"Matrícula não encontrada")</f>
        <v>GUSTAVO DE JESUS SANTOS</v>
      </c>
      <c r="E479" s="36" t="s">
        <v>148</v>
      </c>
      <c r="F479" s="30">
        <v>1</v>
      </c>
      <c r="G479" s="34" t="str">
        <f t="shared" si="7"/>
        <v>Jul</v>
      </c>
      <c r="H479" s="34">
        <f>IF(Tabela1[[#This Row],[Data]]="","",DAY(Tabela1[[#This Row],[Data]]))</f>
        <v>31</v>
      </c>
      <c r="I479" s="36">
        <f>IF(Tabela1[[#This Row],[Data]]="","",YEAR(Tabela1[[#This Row],[Data]]))</f>
        <v>2025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6"/>
    </row>
    <row r="480" spans="1:48" s="3" customFormat="1" ht="15.75" x14ac:dyDescent="0.25">
      <c r="A480" s="7"/>
      <c r="B480" s="33">
        <v>45869</v>
      </c>
      <c r="C480" s="34">
        <v>23</v>
      </c>
      <c r="D480" s="35" t="str">
        <f>IFERROR(VLOOKUP(C480,Tabela2[[Matrícula]:[Nome]],2,FALSE),"Matrícula não encontrada")</f>
        <v>GUSTAVO DE JESUS SANTOS</v>
      </c>
      <c r="E480" s="36" t="s">
        <v>154</v>
      </c>
      <c r="F480" s="30">
        <v>1</v>
      </c>
      <c r="G480" s="34" t="str">
        <f t="shared" si="7"/>
        <v>Jul</v>
      </c>
      <c r="H480" s="34">
        <f>IF(Tabela1[[#This Row],[Data]]="","",DAY(Tabela1[[#This Row],[Data]]))</f>
        <v>31</v>
      </c>
      <c r="I480" s="36">
        <f>IF(Tabela1[[#This Row],[Data]]="","",YEAR(Tabela1[[#This Row],[Data]]))</f>
        <v>2025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6"/>
    </row>
    <row r="481" spans="1:48" s="3" customFormat="1" ht="15.75" x14ac:dyDescent="0.25">
      <c r="A481" s="7"/>
      <c r="B481" s="33">
        <v>45869</v>
      </c>
      <c r="C481" s="34">
        <v>15</v>
      </c>
      <c r="D481" s="35" t="str">
        <f>IFERROR(VLOOKUP(C481,Tabela2[[Matrícula]:[Nome]],2,FALSE),"Matrícula não encontrada")</f>
        <v>ELISETE DA SILVA SIMÕES</v>
      </c>
      <c r="E481" s="36" t="s">
        <v>148</v>
      </c>
      <c r="F481" s="30">
        <v>1</v>
      </c>
      <c r="G481" s="34" t="str">
        <f t="shared" si="7"/>
        <v>Jul</v>
      </c>
      <c r="H481" s="34">
        <f>IF(Tabela1[[#This Row],[Data]]="","",DAY(Tabela1[[#This Row],[Data]]))</f>
        <v>31</v>
      </c>
      <c r="I481" s="36">
        <f>IF(Tabela1[[#This Row],[Data]]="","",YEAR(Tabela1[[#This Row],[Data]]))</f>
        <v>2025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6"/>
    </row>
    <row r="482" spans="1:48" s="3" customFormat="1" ht="15.75" x14ac:dyDescent="0.25">
      <c r="A482" s="7"/>
      <c r="B482" s="33">
        <v>45869</v>
      </c>
      <c r="C482" s="34">
        <v>60</v>
      </c>
      <c r="D482" s="35" t="str">
        <f>IFERROR(VLOOKUP(C482,Tabela2[[Matrícula]:[Nome]],2,FALSE),"Matrícula não encontrada")</f>
        <v>CLEITON</v>
      </c>
      <c r="E482" s="36" t="s">
        <v>155</v>
      </c>
      <c r="F482" s="30">
        <v>1</v>
      </c>
      <c r="G482" s="34" t="str">
        <f t="shared" si="7"/>
        <v>Jul</v>
      </c>
      <c r="H482" s="34">
        <f>IF(Tabela1[[#This Row],[Data]]="","",DAY(Tabela1[[#This Row],[Data]]))</f>
        <v>31</v>
      </c>
      <c r="I482" s="36">
        <f>IF(Tabela1[[#This Row],[Data]]="","",YEAR(Tabela1[[#This Row],[Data]]))</f>
        <v>2025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6"/>
    </row>
    <row r="483" spans="1:48" s="3" customFormat="1" ht="15.75" x14ac:dyDescent="0.25">
      <c r="A483" s="7"/>
      <c r="B483" s="33">
        <v>45869</v>
      </c>
      <c r="C483" s="34">
        <v>35</v>
      </c>
      <c r="D483" s="35" t="str">
        <f>IFERROR(VLOOKUP(C483,Tabela2[[Matrícula]:[Nome]],2,FALSE),"Matrícula não encontrada")</f>
        <v>LARISSA ALMEIDA DE SOUZA</v>
      </c>
      <c r="E483" s="36" t="s">
        <v>155</v>
      </c>
      <c r="F483" s="30">
        <v>1</v>
      </c>
      <c r="G483" s="34" t="str">
        <f t="shared" si="7"/>
        <v>Jul</v>
      </c>
      <c r="H483" s="34">
        <f>IF(Tabela1[[#This Row],[Data]]="","",DAY(Tabela1[[#This Row],[Data]]))</f>
        <v>31</v>
      </c>
      <c r="I483" s="36">
        <f>IF(Tabela1[[#This Row],[Data]]="","",YEAR(Tabela1[[#This Row],[Data]]))</f>
        <v>2025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6"/>
    </row>
    <row r="484" spans="1:48" s="3" customFormat="1" ht="15.75" x14ac:dyDescent="0.25">
      <c r="A484" s="7"/>
      <c r="B484" s="33">
        <v>45869</v>
      </c>
      <c r="C484" s="34">
        <v>54</v>
      </c>
      <c r="D484" s="35" t="str">
        <f>IFERROR(VLOOKUP(C484,Tabela2[[Matrícula]:[Nome]],2,FALSE),"Matrícula não encontrada")</f>
        <v>ROSINEIDE SILVA DE OLIVEIRA</v>
      </c>
      <c r="E484" s="36" t="s">
        <v>148</v>
      </c>
      <c r="F484" s="30">
        <v>1</v>
      </c>
      <c r="G484" s="34" t="str">
        <f t="shared" si="7"/>
        <v>Jul</v>
      </c>
      <c r="H484" s="34">
        <f>IF(Tabela1[[#This Row],[Data]]="","",DAY(Tabela1[[#This Row],[Data]]))</f>
        <v>31</v>
      </c>
      <c r="I484" s="36">
        <f>IF(Tabela1[[#This Row],[Data]]="","",YEAR(Tabela1[[#This Row],[Data]]))</f>
        <v>2025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6"/>
    </row>
    <row r="485" spans="1:48" s="3" customFormat="1" ht="15.75" x14ac:dyDescent="0.25">
      <c r="A485" s="7"/>
      <c r="B485" s="33">
        <v>45869</v>
      </c>
      <c r="C485" s="34">
        <v>53</v>
      </c>
      <c r="D485" s="35" t="str">
        <f>IFERROR(VLOOKUP(C485,Tabela2[[Matrícula]:[Nome]],2,FALSE),"Matrícula não encontrada")</f>
        <v>ROSALINA APARECIDA GONÇALVES DE SOUZA</v>
      </c>
      <c r="E485" s="36" t="s">
        <v>154</v>
      </c>
      <c r="F485" s="30">
        <v>1</v>
      </c>
      <c r="G485" s="34" t="str">
        <f t="shared" si="7"/>
        <v>Jul</v>
      </c>
      <c r="H485" s="34">
        <f>IF(Tabela1[[#This Row],[Data]]="","",DAY(Tabela1[[#This Row],[Data]]))</f>
        <v>31</v>
      </c>
      <c r="I485" s="36">
        <f>IF(Tabela1[[#This Row],[Data]]="","",YEAR(Tabela1[[#This Row],[Data]]))</f>
        <v>2025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6"/>
    </row>
    <row r="486" spans="1:48" s="3" customFormat="1" ht="15.75" x14ac:dyDescent="0.25">
      <c r="A486" s="7"/>
      <c r="B486" s="33">
        <v>45869</v>
      </c>
      <c r="C486" s="34">
        <v>6</v>
      </c>
      <c r="D486" s="35" t="str">
        <f>IFERROR(VLOOKUP(C486,Tabela2[[Matrícula]:[Nome]],2,FALSE),"Matrícula não encontrada")</f>
        <v>CAMILA DA SILVA FERZE</v>
      </c>
      <c r="E486" s="36" t="s">
        <v>154</v>
      </c>
      <c r="F486" s="30">
        <v>1</v>
      </c>
      <c r="G486" s="34" t="str">
        <f t="shared" si="7"/>
        <v>Jul</v>
      </c>
      <c r="H486" s="34">
        <f>IF(Tabela1[[#This Row],[Data]]="","",DAY(Tabela1[[#This Row],[Data]]))</f>
        <v>31</v>
      </c>
      <c r="I486" s="36">
        <f>IF(Tabela1[[#This Row],[Data]]="","",YEAR(Tabela1[[#This Row],[Data]]))</f>
        <v>2025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6"/>
    </row>
    <row r="487" spans="1:48" s="3" customFormat="1" ht="15.75" x14ac:dyDescent="0.25">
      <c r="A487" s="7"/>
      <c r="B487" s="33">
        <v>45869</v>
      </c>
      <c r="C487" s="34">
        <v>12</v>
      </c>
      <c r="D487" s="35" t="str">
        <f>IFERROR(VLOOKUP(C487,Tabela2[[Matrícula]:[Nome]],2,FALSE),"Matrícula não encontrada")</f>
        <v>EDUARDO FARIAS MENDES</v>
      </c>
      <c r="E487" s="36" t="s">
        <v>155</v>
      </c>
      <c r="F487" s="30">
        <v>1</v>
      </c>
      <c r="G487" s="34" t="str">
        <f t="shared" si="7"/>
        <v>Jul</v>
      </c>
      <c r="H487" s="34">
        <f>IF(Tabela1[[#This Row],[Data]]="","",DAY(Tabela1[[#This Row],[Data]]))</f>
        <v>31</v>
      </c>
      <c r="I487" s="36">
        <f>IF(Tabela1[[#This Row],[Data]]="","",YEAR(Tabela1[[#This Row],[Data]]))</f>
        <v>2025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6"/>
    </row>
    <row r="488" spans="1:48" s="3" customFormat="1" ht="15.75" x14ac:dyDescent="0.25">
      <c r="A488" s="7"/>
      <c r="B488" s="33">
        <v>45869</v>
      </c>
      <c r="C488" s="34">
        <v>12</v>
      </c>
      <c r="D488" s="35" t="str">
        <f>IFERROR(VLOOKUP(C488,Tabela2[[Matrícula]:[Nome]],2,FALSE),"Matrícula não encontrada")</f>
        <v>EDUARDO FARIAS MENDES</v>
      </c>
      <c r="E488" s="36" t="s">
        <v>148</v>
      </c>
      <c r="F488" s="30">
        <v>1</v>
      </c>
      <c r="G488" s="34" t="str">
        <f t="shared" si="7"/>
        <v>Jul</v>
      </c>
      <c r="H488" s="34">
        <f>IF(Tabela1[[#This Row],[Data]]="","",DAY(Tabela1[[#This Row],[Data]]))</f>
        <v>31</v>
      </c>
      <c r="I488" s="36">
        <f>IF(Tabela1[[#This Row],[Data]]="","",YEAR(Tabela1[[#This Row],[Data]]))</f>
        <v>2025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6"/>
    </row>
    <row r="489" spans="1:48" s="3" customFormat="1" ht="15.75" x14ac:dyDescent="0.25">
      <c r="A489" s="7"/>
      <c r="B489" s="33">
        <v>45869</v>
      </c>
      <c r="C489" s="34">
        <v>61</v>
      </c>
      <c r="D489" s="35" t="str">
        <f>IFERROR(VLOOKUP(C489,Tabela2[[Matrícula]:[Nome]],2,FALSE),"Matrícula não encontrada")</f>
        <v xml:space="preserve">ALESSANDRA </v>
      </c>
      <c r="E489" s="36" t="s">
        <v>148</v>
      </c>
      <c r="F489" s="30">
        <v>1</v>
      </c>
      <c r="G489" s="34" t="str">
        <f t="shared" si="7"/>
        <v>Jul</v>
      </c>
      <c r="H489" s="34">
        <f>IF(Tabela1[[#This Row],[Data]]="","",DAY(Tabela1[[#This Row],[Data]]))</f>
        <v>31</v>
      </c>
      <c r="I489" s="36">
        <f>IF(Tabela1[[#This Row],[Data]]="","",YEAR(Tabela1[[#This Row],[Data]]))</f>
        <v>2025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6"/>
    </row>
    <row r="490" spans="1:48" s="3" customFormat="1" ht="15.75" x14ac:dyDescent="0.25">
      <c r="A490" s="7"/>
      <c r="B490" s="33">
        <v>45869</v>
      </c>
      <c r="C490" s="34">
        <v>61</v>
      </c>
      <c r="D490" s="35" t="str">
        <f>IFERROR(VLOOKUP(C490,Tabela2[[Matrícula]:[Nome]],2,FALSE),"Matrícula não encontrada")</f>
        <v xml:space="preserve">ALESSANDRA </v>
      </c>
      <c r="E490" s="36" t="s">
        <v>154</v>
      </c>
      <c r="F490" s="30">
        <v>1</v>
      </c>
      <c r="G490" s="34" t="str">
        <f t="shared" si="7"/>
        <v>Jul</v>
      </c>
      <c r="H490" s="34">
        <f>IF(Tabela1[[#This Row],[Data]]="","",DAY(Tabela1[[#This Row],[Data]]))</f>
        <v>31</v>
      </c>
      <c r="I490" s="36">
        <f>IF(Tabela1[[#This Row],[Data]]="","",YEAR(Tabela1[[#This Row],[Data]]))</f>
        <v>2025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6"/>
    </row>
    <row r="491" spans="1:48" s="3" customFormat="1" ht="15.75" x14ac:dyDescent="0.25">
      <c r="A491" s="7"/>
      <c r="B491" s="33">
        <v>45869</v>
      </c>
      <c r="C491" s="34">
        <v>17</v>
      </c>
      <c r="D491" s="35" t="str">
        <f>IFERROR(VLOOKUP(C491,Tabela2[[Matrícula]:[Nome]],2,FALSE),"Matrícula não encontrada")</f>
        <v>FELICIO DA COSTA RIBEIRO ALVES</v>
      </c>
      <c r="E491" s="36" t="s">
        <v>149</v>
      </c>
      <c r="F491" s="30">
        <v>1</v>
      </c>
      <c r="G491" s="34" t="str">
        <f t="shared" si="7"/>
        <v>Jul</v>
      </c>
      <c r="H491" s="34">
        <f>IF(Tabela1[[#This Row],[Data]]="","",DAY(Tabela1[[#This Row],[Data]]))</f>
        <v>31</v>
      </c>
      <c r="I491" s="36">
        <f>IF(Tabela1[[#This Row],[Data]]="","",YEAR(Tabela1[[#This Row],[Data]]))</f>
        <v>2025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6"/>
    </row>
    <row r="492" spans="1:48" s="3" customFormat="1" ht="15.75" x14ac:dyDescent="0.25">
      <c r="A492" s="7"/>
      <c r="B492" s="33">
        <v>45869</v>
      </c>
      <c r="C492" s="34">
        <v>33</v>
      </c>
      <c r="D492" s="35" t="str">
        <f>IFERROR(VLOOKUP(C492,Tabela2[[Matrícula]:[Nome]],2,FALSE),"Matrícula não encontrada")</f>
        <v>KATHIA APARECIDA SANTOS</v>
      </c>
      <c r="E492" s="32" t="s">
        <v>137</v>
      </c>
      <c r="F492" s="30">
        <v>1</v>
      </c>
      <c r="G492" s="34" t="str">
        <f t="shared" si="7"/>
        <v>Jul</v>
      </c>
      <c r="H492" s="34">
        <f>IF(Tabela1[[#This Row],[Data]]="","",DAY(Tabela1[[#This Row],[Data]]))</f>
        <v>31</v>
      </c>
      <c r="I492" s="36">
        <f>IF(Tabela1[[#This Row],[Data]]="","",YEAR(Tabela1[[#This Row],[Data]]))</f>
        <v>2025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6"/>
    </row>
    <row r="493" spans="1:48" s="3" customFormat="1" ht="15.75" x14ac:dyDescent="0.25">
      <c r="A493" s="7"/>
      <c r="B493" s="33">
        <v>45869</v>
      </c>
      <c r="C493" s="34">
        <v>33</v>
      </c>
      <c r="D493" s="35" t="str">
        <f>IFERROR(VLOOKUP(C493,Tabela2[[Matrícula]:[Nome]],2,FALSE),"Matrícula não encontrada")</f>
        <v>KATHIA APARECIDA SANTOS</v>
      </c>
      <c r="E493" s="36" t="s">
        <v>154</v>
      </c>
      <c r="F493" s="30">
        <v>1</v>
      </c>
      <c r="G493" s="34" t="str">
        <f t="shared" si="7"/>
        <v>Jul</v>
      </c>
      <c r="H493" s="34">
        <f>IF(Tabela1[[#This Row],[Data]]="","",DAY(Tabela1[[#This Row],[Data]]))</f>
        <v>31</v>
      </c>
      <c r="I493" s="36">
        <f>IF(Tabela1[[#This Row],[Data]]="","",YEAR(Tabela1[[#This Row],[Data]]))</f>
        <v>2025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6"/>
    </row>
    <row r="494" spans="1:48" s="3" customFormat="1" ht="15.75" x14ac:dyDescent="0.25">
      <c r="A494" s="7"/>
      <c r="B494" s="33">
        <v>45869</v>
      </c>
      <c r="C494" s="34">
        <v>26</v>
      </c>
      <c r="D494" s="35" t="str">
        <f>IFERROR(VLOOKUP(C494,Tabela2[[Matrícula]:[Nome]],2,FALSE),"Matrícula não encontrada")</f>
        <v>JAQUELINE MARIA SIMÕES CANDIDO</v>
      </c>
      <c r="E494" s="36" t="s">
        <v>154</v>
      </c>
      <c r="F494" s="30">
        <v>1</v>
      </c>
      <c r="G494" s="34" t="str">
        <f t="shared" si="7"/>
        <v>Jul</v>
      </c>
      <c r="H494" s="34">
        <f>IF(Tabela1[[#This Row],[Data]]="","",DAY(Tabela1[[#This Row],[Data]]))</f>
        <v>31</v>
      </c>
      <c r="I494" s="36">
        <f>IF(Tabela1[[#This Row],[Data]]="","",YEAR(Tabela1[[#This Row],[Data]]))</f>
        <v>2025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6"/>
    </row>
    <row r="495" spans="1:48" s="3" customFormat="1" ht="15.75" x14ac:dyDescent="0.25">
      <c r="A495" s="7"/>
      <c r="B495" s="33">
        <v>45869</v>
      </c>
      <c r="C495" s="34">
        <v>34</v>
      </c>
      <c r="D495" s="35" t="str">
        <f>IFERROR(VLOOKUP(C495,Tabela2[[Matrícula]:[Nome]],2,FALSE),"Matrícula não encontrada")</f>
        <v>KESIA RAFAELA DA SILVA VILELA</v>
      </c>
      <c r="E495" s="36" t="s">
        <v>148</v>
      </c>
      <c r="F495" s="30">
        <v>1</v>
      </c>
      <c r="G495" s="34" t="str">
        <f t="shared" si="7"/>
        <v>Jul</v>
      </c>
      <c r="H495" s="34">
        <f>IF(Tabela1[[#This Row],[Data]]="","",DAY(Tabela1[[#This Row],[Data]]))</f>
        <v>31</v>
      </c>
      <c r="I495" s="36">
        <f>IF(Tabela1[[#This Row],[Data]]="","",YEAR(Tabela1[[#This Row],[Data]]))</f>
        <v>2025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6"/>
    </row>
    <row r="496" spans="1:48" s="3" customFormat="1" ht="15.75" x14ac:dyDescent="0.25">
      <c r="A496" s="7"/>
      <c r="B496" s="33">
        <v>45869</v>
      </c>
      <c r="C496" s="34">
        <v>50</v>
      </c>
      <c r="D496" s="35" t="str">
        <f>IFERROR(VLOOKUP(C496,Tabela2[[Matrícula]:[Nome]],2,FALSE),"Matrícula não encontrada")</f>
        <v>POLIANA ROCHA DOS SANTOS</v>
      </c>
      <c r="E496" s="36" t="s">
        <v>154</v>
      </c>
      <c r="F496" s="30">
        <v>1</v>
      </c>
      <c r="G496" s="34" t="str">
        <f t="shared" si="7"/>
        <v>Jul</v>
      </c>
      <c r="H496" s="34">
        <f>IF(Tabela1[[#This Row],[Data]]="","",DAY(Tabela1[[#This Row],[Data]]))</f>
        <v>31</v>
      </c>
      <c r="I496" s="36">
        <f>IF(Tabela1[[#This Row],[Data]]="","",YEAR(Tabela1[[#This Row],[Data]]))</f>
        <v>2025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6"/>
    </row>
    <row r="497" spans="1:48" s="3" customFormat="1" ht="15.75" x14ac:dyDescent="0.25">
      <c r="A497" s="7"/>
      <c r="B497" s="33">
        <v>45869</v>
      </c>
      <c r="C497" s="34">
        <v>50</v>
      </c>
      <c r="D497" s="35" t="str">
        <f>IFERROR(VLOOKUP(C497,Tabela2[[Matrícula]:[Nome]],2,FALSE),"Matrícula não encontrada")</f>
        <v>POLIANA ROCHA DOS SANTOS</v>
      </c>
      <c r="E497" s="36" t="s">
        <v>148</v>
      </c>
      <c r="F497" s="30">
        <v>1</v>
      </c>
      <c r="G497" s="34" t="str">
        <f t="shared" si="7"/>
        <v>Jul</v>
      </c>
      <c r="H497" s="34">
        <f>IF(Tabela1[[#This Row],[Data]]="","",DAY(Tabela1[[#This Row],[Data]]))</f>
        <v>31</v>
      </c>
      <c r="I497" s="36">
        <f>IF(Tabela1[[#This Row],[Data]]="","",YEAR(Tabela1[[#This Row],[Data]]))</f>
        <v>2025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6"/>
    </row>
    <row r="498" spans="1:48" s="3" customFormat="1" ht="15.75" x14ac:dyDescent="0.25">
      <c r="A498" s="7"/>
      <c r="B498" s="33">
        <v>45869</v>
      </c>
      <c r="C498" s="34">
        <v>21</v>
      </c>
      <c r="D498" s="35" t="str">
        <f>IFERROR(VLOOKUP(C498,Tabela2[[Matrícula]:[Nome]],2,FALSE),"Matrícula não encontrada")</f>
        <v>GISELE PEREIRA DA SILVA</v>
      </c>
      <c r="E498" s="36" t="s">
        <v>155</v>
      </c>
      <c r="F498" s="30">
        <v>1</v>
      </c>
      <c r="G498" s="34" t="str">
        <f t="shared" si="7"/>
        <v>Jul</v>
      </c>
      <c r="H498" s="34">
        <f>IF(Tabela1[[#This Row],[Data]]="","",DAY(Tabela1[[#This Row],[Data]]))</f>
        <v>31</v>
      </c>
      <c r="I498" s="36">
        <f>IF(Tabela1[[#This Row],[Data]]="","",YEAR(Tabela1[[#This Row],[Data]]))</f>
        <v>2025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6"/>
    </row>
    <row r="499" spans="1:48" s="3" customFormat="1" ht="15.75" x14ac:dyDescent="0.25">
      <c r="A499" s="7"/>
      <c r="B499" s="33">
        <v>45869</v>
      </c>
      <c r="C499" s="34">
        <v>45</v>
      </c>
      <c r="D499" s="35" t="str">
        <f>IFERROR(VLOOKUP(C499,Tabela2[[Matrícula]:[Nome]],2,FALSE),"Matrícula não encontrada")</f>
        <v>MARINA ELEUTÉRIO DA SILVA</v>
      </c>
      <c r="E499" s="32" t="s">
        <v>137</v>
      </c>
      <c r="F499" s="30">
        <v>1</v>
      </c>
      <c r="G499" s="34" t="str">
        <f t="shared" si="7"/>
        <v>Jul</v>
      </c>
      <c r="H499" s="34">
        <f>IF(Tabela1[[#This Row],[Data]]="","",DAY(Tabela1[[#This Row],[Data]]))</f>
        <v>31</v>
      </c>
      <c r="I499" s="36">
        <f>IF(Tabela1[[#This Row],[Data]]="","",YEAR(Tabela1[[#This Row],[Data]]))</f>
        <v>2025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6"/>
    </row>
    <row r="500" spans="1:48" s="3" customFormat="1" ht="15.75" x14ac:dyDescent="0.25">
      <c r="A500" s="7"/>
      <c r="B500" s="33">
        <v>45869</v>
      </c>
      <c r="C500" s="34">
        <v>29</v>
      </c>
      <c r="D500" s="35" t="str">
        <f>IFERROR(VLOOKUP(C500,Tabela2[[Matrícula]:[Nome]],2,FALSE),"Matrícula não encontrada")</f>
        <v>JOÃO VICTOR MALAGOLLI COSTA</v>
      </c>
      <c r="E500" s="36" t="s">
        <v>154</v>
      </c>
      <c r="F500" s="30">
        <v>1</v>
      </c>
      <c r="G500" s="34" t="str">
        <f t="shared" si="7"/>
        <v>Jul</v>
      </c>
      <c r="H500" s="34">
        <f>IF(Tabela1[[#This Row],[Data]]="","",DAY(Tabela1[[#This Row],[Data]]))</f>
        <v>31</v>
      </c>
      <c r="I500" s="36">
        <f>IF(Tabela1[[#This Row],[Data]]="","",YEAR(Tabela1[[#This Row],[Data]]))</f>
        <v>2025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6"/>
    </row>
    <row r="501" spans="1:48" s="3" customFormat="1" ht="15.75" x14ac:dyDescent="0.25">
      <c r="A501" s="7"/>
      <c r="B501" s="33">
        <v>45869</v>
      </c>
      <c r="C501" s="34">
        <v>40</v>
      </c>
      <c r="D501" s="35" t="str">
        <f>IFERROR(VLOOKUP(C501,Tabela2[[Matrícula]:[Nome]],2,FALSE),"Matrícula não encontrada")</f>
        <v>MANUEL FERREIRA DOS SANTOS</v>
      </c>
      <c r="E501" s="36" t="s">
        <v>154</v>
      </c>
      <c r="F501" s="30">
        <v>1</v>
      </c>
      <c r="G501" s="34" t="str">
        <f t="shared" si="7"/>
        <v>Jul</v>
      </c>
      <c r="H501" s="34">
        <f>IF(Tabela1[[#This Row],[Data]]="","",DAY(Tabela1[[#This Row],[Data]]))</f>
        <v>31</v>
      </c>
      <c r="I501" s="36">
        <f>IF(Tabela1[[#This Row],[Data]]="","",YEAR(Tabela1[[#This Row],[Data]]))</f>
        <v>2025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6"/>
    </row>
    <row r="502" spans="1:48" s="3" customFormat="1" ht="15.75" x14ac:dyDescent="0.25">
      <c r="A502" s="7"/>
      <c r="B502" s="33">
        <v>45869</v>
      </c>
      <c r="C502" s="34">
        <v>32</v>
      </c>
      <c r="D502" s="35" t="str">
        <f>IFERROR(VLOOKUP(C502,Tabela2[[Matrícula]:[Nome]],2,FALSE),"Matrícula não encontrada")</f>
        <v>JOSÉ ILTON DE ABREU SOARES</v>
      </c>
      <c r="E502" s="36" t="s">
        <v>155</v>
      </c>
      <c r="F502" s="30">
        <v>1</v>
      </c>
      <c r="G502" s="34" t="str">
        <f t="shared" si="7"/>
        <v>Jul</v>
      </c>
      <c r="H502" s="34">
        <f>IF(Tabela1[[#This Row],[Data]]="","",DAY(Tabela1[[#This Row],[Data]]))</f>
        <v>31</v>
      </c>
      <c r="I502" s="36">
        <f>IF(Tabela1[[#This Row],[Data]]="","",YEAR(Tabela1[[#This Row],[Data]]))</f>
        <v>2025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6"/>
    </row>
    <row r="503" spans="1:48" s="3" customFormat="1" ht="15.75" x14ac:dyDescent="0.25">
      <c r="A503" s="7"/>
      <c r="B503" s="33">
        <v>45869</v>
      </c>
      <c r="C503" s="34">
        <v>26</v>
      </c>
      <c r="D503" s="35" t="str">
        <f>IFERROR(VLOOKUP(C503,Tabela2[[Matrícula]:[Nome]],2,FALSE),"Matrícula não encontrada")</f>
        <v>JAQUELINE MARIA SIMÕES CANDIDO</v>
      </c>
      <c r="E503" s="36" t="s">
        <v>154</v>
      </c>
      <c r="F503" s="30">
        <v>1</v>
      </c>
      <c r="G503" s="34" t="str">
        <f t="shared" si="7"/>
        <v>Jul</v>
      </c>
      <c r="H503" s="34">
        <f>IF(Tabela1[[#This Row],[Data]]="","",DAY(Tabela1[[#This Row],[Data]]))</f>
        <v>31</v>
      </c>
      <c r="I503" s="36">
        <f>IF(Tabela1[[#This Row],[Data]]="","",YEAR(Tabela1[[#This Row],[Data]]))</f>
        <v>2025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6"/>
    </row>
    <row r="504" spans="1:48" s="3" customFormat="1" ht="15.75" x14ac:dyDescent="0.25">
      <c r="A504" s="7"/>
      <c r="B504" s="33">
        <v>45869</v>
      </c>
      <c r="C504" s="34">
        <v>4</v>
      </c>
      <c r="D504" s="35" t="str">
        <f>IFERROR(VLOOKUP(C504,Tabela2[[Matrícula]:[Nome]],2,FALSE),"Matrícula não encontrada")</f>
        <v>ARON TADEU NASCIMENTO DE VITRO</v>
      </c>
      <c r="E504" s="36" t="s">
        <v>155</v>
      </c>
      <c r="F504" s="30">
        <v>1</v>
      </c>
      <c r="G504" s="34" t="str">
        <f t="shared" si="7"/>
        <v>Jul</v>
      </c>
      <c r="H504" s="34">
        <f>IF(Tabela1[[#This Row],[Data]]="","",DAY(Tabela1[[#This Row],[Data]]))</f>
        <v>31</v>
      </c>
      <c r="I504" s="36">
        <f>IF(Tabela1[[#This Row],[Data]]="","",YEAR(Tabela1[[#This Row],[Data]]))</f>
        <v>2025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6"/>
    </row>
    <row r="505" spans="1:48" s="3" customFormat="1" ht="15.75" x14ac:dyDescent="0.25">
      <c r="A505" s="7"/>
      <c r="B505" s="33">
        <v>45869</v>
      </c>
      <c r="C505" s="34">
        <v>4</v>
      </c>
      <c r="D505" s="35" t="str">
        <f>IFERROR(VLOOKUP(C505,Tabela2[[Matrícula]:[Nome]],2,FALSE),"Matrícula não encontrada")</f>
        <v>ARON TADEU NASCIMENTO DE VITRO</v>
      </c>
      <c r="E505" s="36" t="s">
        <v>154</v>
      </c>
      <c r="F505" s="30">
        <v>1</v>
      </c>
      <c r="G505" s="34" t="str">
        <f t="shared" si="7"/>
        <v>Jul</v>
      </c>
      <c r="H505" s="34">
        <f>IF(Tabela1[[#This Row],[Data]]="","",DAY(Tabela1[[#This Row],[Data]]))</f>
        <v>31</v>
      </c>
      <c r="I505" s="36">
        <f>IF(Tabela1[[#This Row],[Data]]="","",YEAR(Tabela1[[#This Row],[Data]]))</f>
        <v>2025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6"/>
    </row>
    <row r="506" spans="1:48" s="3" customFormat="1" ht="15.75" x14ac:dyDescent="0.25">
      <c r="A506" s="7"/>
      <c r="B506" s="33">
        <v>45869</v>
      </c>
      <c r="C506" s="34">
        <v>13</v>
      </c>
      <c r="D506" s="35" t="str">
        <f>IFERROR(VLOOKUP(C506,Tabela2[[Matrícula]:[Nome]],2,FALSE),"Matrícula não encontrada")</f>
        <v>EDVANDO APARECIDO RODRIGUES DE MORAES</v>
      </c>
      <c r="E506" s="36" t="s">
        <v>148</v>
      </c>
      <c r="F506" s="30">
        <v>1</v>
      </c>
      <c r="G506" s="34" t="str">
        <f t="shared" si="7"/>
        <v>Jul</v>
      </c>
      <c r="H506" s="34">
        <f>IF(Tabela1[[#This Row],[Data]]="","",DAY(Tabela1[[#This Row],[Data]]))</f>
        <v>31</v>
      </c>
      <c r="I506" s="36">
        <f>IF(Tabela1[[#This Row],[Data]]="","",YEAR(Tabela1[[#This Row],[Data]]))</f>
        <v>2025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6"/>
    </row>
    <row r="507" spans="1:48" s="3" customFormat="1" ht="15.75" x14ac:dyDescent="0.25">
      <c r="A507" s="7"/>
      <c r="B507" s="33">
        <v>45869</v>
      </c>
      <c r="C507" s="34">
        <v>13</v>
      </c>
      <c r="D507" s="35" t="str">
        <f>IFERROR(VLOOKUP(C507,Tabela2[[Matrícula]:[Nome]],2,FALSE),"Matrícula não encontrada")</f>
        <v>EDVANDO APARECIDO RODRIGUES DE MORAES</v>
      </c>
      <c r="E507" s="36" t="s">
        <v>25</v>
      </c>
      <c r="F507" s="30">
        <v>1</v>
      </c>
      <c r="G507" s="34" t="str">
        <f t="shared" si="7"/>
        <v>Jul</v>
      </c>
      <c r="H507" s="34">
        <f>IF(Tabela1[[#This Row],[Data]]="","",DAY(Tabela1[[#This Row],[Data]]))</f>
        <v>31</v>
      </c>
      <c r="I507" s="36">
        <f>IF(Tabela1[[#This Row],[Data]]="","",YEAR(Tabela1[[#This Row],[Data]]))</f>
        <v>2025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6"/>
    </row>
    <row r="508" spans="1:48" s="3" customFormat="1" ht="15.75" x14ac:dyDescent="0.25">
      <c r="A508" s="7"/>
      <c r="B508" s="33">
        <v>45869</v>
      </c>
      <c r="C508" s="34">
        <v>14</v>
      </c>
      <c r="D508" s="35" t="str">
        <f>IFERROR(VLOOKUP(C508,Tabela2[[Matrícula]:[Nome]],2,FALSE),"Matrícula não encontrada")</f>
        <v>ELIADSON ARAÚJO DE SÁ</v>
      </c>
      <c r="E508" s="36" t="s">
        <v>148</v>
      </c>
      <c r="F508" s="30">
        <v>1</v>
      </c>
      <c r="G508" s="34" t="str">
        <f t="shared" si="7"/>
        <v>Jul</v>
      </c>
      <c r="H508" s="34">
        <f>IF(Tabela1[[#This Row],[Data]]="","",DAY(Tabela1[[#This Row],[Data]]))</f>
        <v>31</v>
      </c>
      <c r="I508" s="36">
        <f>IF(Tabela1[[#This Row],[Data]]="","",YEAR(Tabela1[[#This Row],[Data]]))</f>
        <v>2025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6"/>
    </row>
    <row r="509" spans="1:48" s="3" customFormat="1" ht="15.75" x14ac:dyDescent="0.25">
      <c r="A509" s="7"/>
      <c r="B509" s="33">
        <v>45869</v>
      </c>
      <c r="C509" s="34">
        <v>56</v>
      </c>
      <c r="D509" s="35" t="str">
        <f>IFERROR(VLOOKUP(C509,Tabela2[[Matrícula]:[Nome]],2,FALSE),"Matrícula não encontrada")</f>
        <v>VAMIR PEREIRA SILVA</v>
      </c>
      <c r="E509" s="36" t="s">
        <v>168</v>
      </c>
      <c r="F509" s="30">
        <v>1</v>
      </c>
      <c r="G509" s="34" t="str">
        <f t="shared" si="7"/>
        <v>Jul</v>
      </c>
      <c r="H509" s="34">
        <f>IF(Tabela1[[#This Row],[Data]]="","",DAY(Tabela1[[#This Row],[Data]]))</f>
        <v>31</v>
      </c>
      <c r="I509" s="36">
        <f>IF(Tabela1[[#This Row],[Data]]="","",YEAR(Tabela1[[#This Row],[Data]]))</f>
        <v>2025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6"/>
    </row>
    <row r="510" spans="1:48" s="3" customFormat="1" ht="15.75" x14ac:dyDescent="0.25">
      <c r="A510" s="7"/>
      <c r="B510" s="33">
        <v>45869</v>
      </c>
      <c r="C510" s="34">
        <v>28</v>
      </c>
      <c r="D510" s="35" t="str">
        <f>IFERROR(VLOOKUP(C510,Tabela2[[Matrícula]:[Nome]],2,FALSE),"Matrícula não encontrada")</f>
        <v>JOÃO BATISTA BALBINO</v>
      </c>
      <c r="E510" s="36" t="s">
        <v>168</v>
      </c>
      <c r="F510" s="30">
        <v>1</v>
      </c>
      <c r="G510" s="34" t="str">
        <f t="shared" si="7"/>
        <v>Jul</v>
      </c>
      <c r="H510" s="34">
        <f>IF(Tabela1[[#This Row],[Data]]="","",DAY(Tabela1[[#This Row],[Data]]))</f>
        <v>31</v>
      </c>
      <c r="I510" s="36">
        <f>IF(Tabela1[[#This Row],[Data]]="","",YEAR(Tabela1[[#This Row],[Data]]))</f>
        <v>2025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6"/>
    </row>
    <row r="511" spans="1:48" s="3" customFormat="1" ht="15.75" x14ac:dyDescent="0.25">
      <c r="A511" s="7"/>
      <c r="B511" s="33">
        <v>45870</v>
      </c>
      <c r="C511" s="34">
        <v>50</v>
      </c>
      <c r="D511" s="35" t="str">
        <f>IFERROR(VLOOKUP(C511,Tabela2[[Matrícula]:[Nome]],2,FALSE),"Matrícula não encontrada")</f>
        <v>POLIANA ROCHA DOS SANTOS</v>
      </c>
      <c r="E511" s="36" t="s">
        <v>154</v>
      </c>
      <c r="F511" s="30">
        <v>1</v>
      </c>
      <c r="G511" s="34" t="str">
        <f t="shared" ref="G511:G572" si="8">PROPER(TEXT(B511,"MMM"))</f>
        <v>Ago</v>
      </c>
      <c r="H511" s="34">
        <f>IF(Tabela1[[#This Row],[Data]]="","",DAY(Tabela1[[#This Row],[Data]]))</f>
        <v>1</v>
      </c>
      <c r="I511" s="36">
        <f>IF(Tabela1[[#This Row],[Data]]="","",YEAR(Tabela1[[#This Row],[Data]]))</f>
        <v>2025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6"/>
    </row>
    <row r="512" spans="1:48" s="3" customFormat="1" ht="15.75" x14ac:dyDescent="0.25">
      <c r="A512" s="7"/>
      <c r="B512" s="33">
        <v>45870</v>
      </c>
      <c r="C512" s="34">
        <v>6</v>
      </c>
      <c r="D512" s="35" t="str">
        <f>IFERROR(VLOOKUP(C512,Tabela2[[Matrícula]:[Nome]],2,FALSE),"Matrícula não encontrada")</f>
        <v>CAMILA DA SILVA FERZE</v>
      </c>
      <c r="E512" s="36" t="s">
        <v>154</v>
      </c>
      <c r="F512" s="30">
        <v>1</v>
      </c>
      <c r="G512" s="34" t="str">
        <f t="shared" si="8"/>
        <v>Ago</v>
      </c>
      <c r="H512" s="34">
        <f>IF(Tabela1[[#This Row],[Data]]="","",DAY(Tabela1[[#This Row],[Data]]))</f>
        <v>1</v>
      </c>
      <c r="I512" s="36">
        <f>IF(Tabela1[[#This Row],[Data]]="","",YEAR(Tabela1[[#This Row],[Data]]))</f>
        <v>2025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6"/>
    </row>
    <row r="513" spans="1:48" s="3" customFormat="1" ht="15.75" x14ac:dyDescent="0.25">
      <c r="A513" s="7"/>
      <c r="B513" s="33">
        <v>45870</v>
      </c>
      <c r="C513" s="34">
        <v>34</v>
      </c>
      <c r="D513" s="35" t="str">
        <f>IFERROR(VLOOKUP(C513,Tabela2[[Matrícula]:[Nome]],2,FALSE),"Matrícula não encontrada")</f>
        <v>KESIA RAFAELA DA SILVA VILELA</v>
      </c>
      <c r="E513" s="36" t="s">
        <v>154</v>
      </c>
      <c r="F513" s="30">
        <v>1</v>
      </c>
      <c r="G513" s="34" t="str">
        <f t="shared" si="8"/>
        <v>Ago</v>
      </c>
      <c r="H513" s="34">
        <f>IF(Tabela1[[#This Row],[Data]]="","",DAY(Tabela1[[#This Row],[Data]]))</f>
        <v>1</v>
      </c>
      <c r="I513" s="36">
        <f>IF(Tabela1[[#This Row],[Data]]="","",YEAR(Tabela1[[#This Row],[Data]]))</f>
        <v>2025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6"/>
    </row>
    <row r="514" spans="1:48" s="3" customFormat="1" ht="15.75" x14ac:dyDescent="0.25">
      <c r="A514" s="7"/>
      <c r="B514" s="33">
        <v>45870</v>
      </c>
      <c r="C514" s="34">
        <v>35</v>
      </c>
      <c r="D514" s="35" t="str">
        <f>IFERROR(VLOOKUP(C514,Tabela2[[Matrícula]:[Nome]],2,FALSE),"Matrícula não encontrada")</f>
        <v>LARISSA ALMEIDA DE SOUZA</v>
      </c>
      <c r="E514" s="36" t="s">
        <v>154</v>
      </c>
      <c r="F514" s="30">
        <v>1</v>
      </c>
      <c r="G514" s="34" t="str">
        <f t="shared" si="8"/>
        <v>Ago</v>
      </c>
      <c r="H514" s="34">
        <f>IF(Tabela1[[#This Row],[Data]]="","",DAY(Tabela1[[#This Row],[Data]]))</f>
        <v>1</v>
      </c>
      <c r="I514" s="36">
        <f>IF(Tabela1[[#This Row],[Data]]="","",YEAR(Tabela1[[#This Row],[Data]]))</f>
        <v>2025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6"/>
    </row>
    <row r="515" spans="1:48" s="3" customFormat="1" ht="15.75" x14ac:dyDescent="0.25">
      <c r="A515" s="7"/>
      <c r="B515" s="33">
        <v>45870</v>
      </c>
      <c r="C515" s="18">
        <v>35</v>
      </c>
      <c r="D515" s="16" t="str">
        <f>IFERROR(VLOOKUP(C515,Tabela2[[Matrícula]:[Nome]],2,FALSE),"Matrícula não encontrada")</f>
        <v>LARISSA ALMEIDA DE SOUZA</v>
      </c>
      <c r="E515" s="25" t="s">
        <v>158</v>
      </c>
      <c r="F515" s="30">
        <v>1</v>
      </c>
      <c r="G515" s="17" t="str">
        <f t="shared" si="8"/>
        <v>Ago</v>
      </c>
      <c r="H515" s="17">
        <f>IF(Tabela1[[#This Row],[Data]]="","",DAY(Tabela1[[#This Row],[Data]]))</f>
        <v>1</v>
      </c>
      <c r="I515" s="26">
        <f>IF(Tabela1[[#This Row],[Data]]="","",YEAR(Tabela1[[#This Row],[Data]]))</f>
        <v>2025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6"/>
    </row>
    <row r="516" spans="1:48" s="3" customFormat="1" ht="15.75" x14ac:dyDescent="0.25">
      <c r="A516" s="7"/>
      <c r="B516" s="33">
        <v>45870</v>
      </c>
      <c r="C516" s="18">
        <v>34</v>
      </c>
      <c r="D516" s="16" t="str">
        <f>IFERROR(VLOOKUP(C516,Tabela2[[Matrícula]:[Nome]],2,FALSE),"Matrícula não encontrada")</f>
        <v>KESIA RAFAELA DA SILVA VILELA</v>
      </c>
      <c r="E516" s="36" t="s">
        <v>155</v>
      </c>
      <c r="F516" s="30">
        <v>1</v>
      </c>
      <c r="G516" s="17" t="str">
        <f t="shared" si="8"/>
        <v>Ago</v>
      </c>
      <c r="H516" s="17">
        <f>IF(Tabela1[[#This Row],[Data]]="","",DAY(Tabela1[[#This Row],[Data]]))</f>
        <v>1</v>
      </c>
      <c r="I516" s="26">
        <f>IF(Tabela1[[#This Row],[Data]]="","",YEAR(Tabela1[[#This Row],[Data]]))</f>
        <v>2025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6"/>
    </row>
    <row r="517" spans="1:48" s="3" customFormat="1" ht="15.75" x14ac:dyDescent="0.25">
      <c r="A517" s="7"/>
      <c r="B517" s="33">
        <v>45870</v>
      </c>
      <c r="C517" s="18">
        <v>53</v>
      </c>
      <c r="D517" s="16" t="str">
        <f>IFERROR(VLOOKUP(C517,Tabela2[[Matrícula]:[Nome]],2,FALSE),"Matrícula não encontrada")</f>
        <v>ROSALINA APARECIDA GONÇALVES DE SOUZA</v>
      </c>
      <c r="E517" s="25" t="s">
        <v>154</v>
      </c>
      <c r="F517" s="30">
        <v>1</v>
      </c>
      <c r="G517" s="17" t="str">
        <f t="shared" si="8"/>
        <v>Ago</v>
      </c>
      <c r="H517" s="17">
        <f>IF(Tabela1[[#This Row],[Data]]="","",DAY(Tabela1[[#This Row],[Data]]))</f>
        <v>1</v>
      </c>
      <c r="I517" s="26">
        <f>IF(Tabela1[[#This Row],[Data]]="","",YEAR(Tabela1[[#This Row],[Data]]))</f>
        <v>2025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6"/>
    </row>
    <row r="518" spans="1:48" s="3" customFormat="1" ht="15.75" x14ac:dyDescent="0.25">
      <c r="A518" s="7"/>
      <c r="B518" s="33">
        <v>45870</v>
      </c>
      <c r="C518" s="18">
        <v>33</v>
      </c>
      <c r="D518" s="16" t="str">
        <f>IFERROR(VLOOKUP(C518,Tabela2[[Matrícula]:[Nome]],2,FALSE),"Matrícula não encontrada")</f>
        <v>KATHIA APARECIDA SANTOS</v>
      </c>
      <c r="E518" s="36" t="s">
        <v>155</v>
      </c>
      <c r="F518" s="30">
        <v>1</v>
      </c>
      <c r="G518" s="17" t="str">
        <f t="shared" si="8"/>
        <v>Ago</v>
      </c>
      <c r="H518" s="17">
        <f>IF(Tabela1[[#This Row],[Data]]="","",DAY(Tabela1[[#This Row],[Data]]))</f>
        <v>1</v>
      </c>
      <c r="I518" s="26">
        <f>IF(Tabela1[[#This Row],[Data]]="","",YEAR(Tabela1[[#This Row],[Data]]))</f>
        <v>2025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6"/>
    </row>
    <row r="519" spans="1:48" s="3" customFormat="1" ht="15.75" x14ac:dyDescent="0.25">
      <c r="A519" s="7"/>
      <c r="B519" s="33">
        <v>45870</v>
      </c>
      <c r="C519" s="18">
        <v>33</v>
      </c>
      <c r="D519" s="16" t="str">
        <f>IFERROR(VLOOKUP(C519,Tabela2[[Matrícula]:[Nome]],2,FALSE),"Matrícula não encontrada")</f>
        <v>KATHIA APARECIDA SANTOS</v>
      </c>
      <c r="E519" s="25" t="s">
        <v>169</v>
      </c>
      <c r="F519" s="30">
        <v>1</v>
      </c>
      <c r="G519" s="17" t="str">
        <f t="shared" si="8"/>
        <v>Ago</v>
      </c>
      <c r="H519" s="17">
        <f>IF(Tabela1[[#This Row],[Data]]="","",DAY(Tabela1[[#This Row],[Data]]))</f>
        <v>1</v>
      </c>
      <c r="I519" s="26">
        <f>IF(Tabela1[[#This Row],[Data]]="","",YEAR(Tabela1[[#This Row],[Data]]))</f>
        <v>2025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6"/>
    </row>
    <row r="520" spans="1:48" s="3" customFormat="1" ht="15.75" x14ac:dyDescent="0.25">
      <c r="A520" s="7"/>
      <c r="B520" s="33">
        <v>45870</v>
      </c>
      <c r="C520" s="18">
        <v>33</v>
      </c>
      <c r="D520" s="16" t="str">
        <f>IFERROR(VLOOKUP(C520,Tabela2[[Matrícula]:[Nome]],2,FALSE),"Matrícula não encontrada")</f>
        <v>KATHIA APARECIDA SANTOS</v>
      </c>
      <c r="E520" s="25" t="s">
        <v>96</v>
      </c>
      <c r="F520" s="30">
        <v>1</v>
      </c>
      <c r="G520" s="17" t="str">
        <f t="shared" si="8"/>
        <v>Ago</v>
      </c>
      <c r="H520" s="17">
        <f>IF(Tabela1[[#This Row],[Data]]="","",DAY(Tabela1[[#This Row],[Data]]))</f>
        <v>1</v>
      </c>
      <c r="I520" s="26">
        <f>IF(Tabela1[[#This Row],[Data]]="","",YEAR(Tabela1[[#This Row],[Data]]))</f>
        <v>2025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6"/>
    </row>
    <row r="521" spans="1:48" s="3" customFormat="1" ht="15.75" x14ac:dyDescent="0.25">
      <c r="A521" s="7"/>
      <c r="B521" s="33">
        <v>45870</v>
      </c>
      <c r="C521" s="18">
        <v>61</v>
      </c>
      <c r="D521" s="16" t="str">
        <f>IFERROR(VLOOKUP(C521,Tabela2[[Matrícula]:[Nome]],2,FALSE),"Matrícula não encontrada")</f>
        <v xml:space="preserve">ALESSANDRA </v>
      </c>
      <c r="E521" s="25" t="s">
        <v>148</v>
      </c>
      <c r="F521" s="30">
        <v>1</v>
      </c>
      <c r="G521" s="17" t="str">
        <f t="shared" si="8"/>
        <v>Ago</v>
      </c>
      <c r="H521" s="17">
        <f>IF(Tabela1[[#This Row],[Data]]="","",DAY(Tabela1[[#This Row],[Data]]))</f>
        <v>1</v>
      </c>
      <c r="I521" s="26">
        <f>IF(Tabela1[[#This Row],[Data]]="","",YEAR(Tabela1[[#This Row],[Data]]))</f>
        <v>2025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6"/>
    </row>
    <row r="522" spans="1:48" s="3" customFormat="1" ht="15.75" x14ac:dyDescent="0.25">
      <c r="A522" s="7"/>
      <c r="B522" s="33">
        <v>45870</v>
      </c>
      <c r="C522" s="18">
        <v>40</v>
      </c>
      <c r="D522" s="16" t="str">
        <f>IFERROR(VLOOKUP(C522,Tabela2[[Matrícula]:[Nome]],2,FALSE),"Matrícula não encontrada")</f>
        <v>MANUEL FERREIRA DOS SANTOS</v>
      </c>
      <c r="E522" s="36" t="s">
        <v>155</v>
      </c>
      <c r="F522" s="30">
        <v>1</v>
      </c>
      <c r="G522" s="17" t="str">
        <f t="shared" si="8"/>
        <v>Ago</v>
      </c>
      <c r="H522" s="17">
        <f>IF(Tabela1[[#This Row],[Data]]="","",DAY(Tabela1[[#This Row],[Data]]))</f>
        <v>1</v>
      </c>
      <c r="I522" s="26">
        <f>IF(Tabela1[[#This Row],[Data]]="","",YEAR(Tabela1[[#This Row],[Data]]))</f>
        <v>2025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6"/>
    </row>
    <row r="523" spans="1:48" s="3" customFormat="1" ht="15.75" x14ac:dyDescent="0.25">
      <c r="A523" s="7"/>
      <c r="B523" s="33">
        <v>45870</v>
      </c>
      <c r="C523" s="18">
        <v>40</v>
      </c>
      <c r="D523" s="16" t="str">
        <f>IFERROR(VLOOKUP(C523,Tabela2[[Matrícula]:[Nome]],2,FALSE),"Matrícula não encontrada")</f>
        <v>MANUEL FERREIRA DOS SANTOS</v>
      </c>
      <c r="E523" s="25" t="s">
        <v>148</v>
      </c>
      <c r="F523" s="30">
        <v>1</v>
      </c>
      <c r="G523" s="17" t="str">
        <f t="shared" si="8"/>
        <v>Ago</v>
      </c>
      <c r="H523" s="17">
        <f>IF(Tabela1[[#This Row],[Data]]="","",DAY(Tabela1[[#This Row],[Data]]))</f>
        <v>1</v>
      </c>
      <c r="I523" s="26">
        <f>IF(Tabela1[[#This Row],[Data]]="","",YEAR(Tabela1[[#This Row],[Data]]))</f>
        <v>2025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6"/>
    </row>
    <row r="524" spans="1:48" s="3" customFormat="1" ht="15.75" x14ac:dyDescent="0.25">
      <c r="A524" s="7"/>
      <c r="B524" s="24">
        <v>45870</v>
      </c>
      <c r="C524" s="18">
        <v>29</v>
      </c>
      <c r="D524" s="16" t="str">
        <f>IFERROR(VLOOKUP(C524,Tabela2[[Matrícula]:[Nome]],2,FALSE),"Matrícula não encontrada")</f>
        <v>JOÃO VICTOR MALAGOLLI COSTA</v>
      </c>
      <c r="E524" s="25" t="s">
        <v>154</v>
      </c>
      <c r="F524" s="30">
        <v>1</v>
      </c>
      <c r="G524" s="17" t="str">
        <f t="shared" si="8"/>
        <v>Ago</v>
      </c>
      <c r="H524" s="17">
        <f>IF(Tabela1[[#This Row],[Data]]="","",DAY(Tabela1[[#This Row],[Data]]))</f>
        <v>1</v>
      </c>
      <c r="I524" s="26">
        <f>IF(Tabela1[[#This Row],[Data]]="","",YEAR(Tabela1[[#This Row],[Data]]))</f>
        <v>2025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6"/>
    </row>
    <row r="525" spans="1:48" s="3" customFormat="1" ht="15.75" x14ac:dyDescent="0.25">
      <c r="A525" s="7"/>
      <c r="B525" s="24">
        <v>45870</v>
      </c>
      <c r="C525" s="18">
        <v>37</v>
      </c>
      <c r="D525" s="16" t="str">
        <f>IFERROR(VLOOKUP(C525,Tabela2[[Matrícula]:[Nome]],2,FALSE),"Matrícula não encontrada")</f>
        <v>LEONARDO APARECIDO GIMENES</v>
      </c>
      <c r="E525" s="25" t="s">
        <v>154</v>
      </c>
      <c r="F525" s="30">
        <v>1</v>
      </c>
      <c r="G525" s="17" t="str">
        <f t="shared" si="8"/>
        <v>Ago</v>
      </c>
      <c r="H525" s="17">
        <f>IF(Tabela1[[#This Row],[Data]]="","",DAY(Tabela1[[#This Row],[Data]]))</f>
        <v>1</v>
      </c>
      <c r="I525" s="26">
        <f>IF(Tabela1[[#This Row],[Data]]="","",YEAR(Tabela1[[#This Row],[Data]]))</f>
        <v>2025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6"/>
    </row>
    <row r="526" spans="1:48" s="3" customFormat="1" ht="15.75" x14ac:dyDescent="0.25">
      <c r="A526" s="7"/>
      <c r="B526" s="24">
        <v>45870</v>
      </c>
      <c r="C526" s="18">
        <v>47</v>
      </c>
      <c r="D526" s="16" t="str">
        <f>IFERROR(VLOOKUP(C526,Tabela2[[Matrícula]:[Nome]],2,FALSE),"Matrícula não encontrada")</f>
        <v>MATHEUS FORTUNATO REIS</v>
      </c>
      <c r="E526" s="25" t="s">
        <v>154</v>
      </c>
      <c r="F526" s="30">
        <v>1</v>
      </c>
      <c r="G526" s="17" t="str">
        <f t="shared" si="8"/>
        <v>Ago</v>
      </c>
      <c r="H526" s="17">
        <f>IF(Tabela1[[#This Row],[Data]]="","",DAY(Tabela1[[#This Row],[Data]]))</f>
        <v>1</v>
      </c>
      <c r="I526" s="26">
        <f>IF(Tabela1[[#This Row],[Data]]="","",YEAR(Tabela1[[#This Row],[Data]]))</f>
        <v>2025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6"/>
    </row>
    <row r="527" spans="1:48" s="3" customFormat="1" ht="15.75" x14ac:dyDescent="0.25">
      <c r="A527" s="7"/>
      <c r="B527" s="24">
        <v>45873</v>
      </c>
      <c r="C527" s="18">
        <v>29</v>
      </c>
      <c r="D527" s="16" t="str">
        <f>IFERROR(VLOOKUP(C527,Tabela2[[Matrícula]:[Nome]],2,FALSE),"Matrícula não encontrada")</f>
        <v>JOÃO VICTOR MALAGOLLI COSTA</v>
      </c>
      <c r="E527" s="25" t="s">
        <v>148</v>
      </c>
      <c r="F527" s="30">
        <v>1</v>
      </c>
      <c r="G527" s="17" t="str">
        <f t="shared" si="8"/>
        <v>Ago</v>
      </c>
      <c r="H527" s="17">
        <f>IF(Tabela1[[#This Row],[Data]]="","",DAY(Tabela1[[#This Row],[Data]]))</f>
        <v>4</v>
      </c>
      <c r="I527" s="26">
        <f>IF(Tabela1[[#This Row],[Data]]="","",YEAR(Tabela1[[#This Row],[Data]]))</f>
        <v>2025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6"/>
    </row>
    <row r="528" spans="1:48" s="3" customFormat="1" ht="15.75" x14ac:dyDescent="0.25">
      <c r="A528" s="7"/>
      <c r="B528" s="24">
        <v>45873</v>
      </c>
      <c r="C528" s="18">
        <v>23</v>
      </c>
      <c r="D528" s="16" t="str">
        <f>IFERROR(VLOOKUP(C528,Tabela2[[Matrícula]:[Nome]],2,FALSE),"Matrícula não encontrada")</f>
        <v>GUSTAVO DE JESUS SANTOS</v>
      </c>
      <c r="E528" s="25" t="s">
        <v>149</v>
      </c>
      <c r="F528" s="30">
        <v>1</v>
      </c>
      <c r="G528" s="17" t="str">
        <f t="shared" si="8"/>
        <v>Ago</v>
      </c>
      <c r="H528" s="17">
        <f>IF(Tabela1[[#This Row],[Data]]="","",DAY(Tabela1[[#This Row],[Data]]))</f>
        <v>4</v>
      </c>
      <c r="I528" s="26">
        <f>IF(Tabela1[[#This Row],[Data]]="","",YEAR(Tabela1[[#This Row],[Data]]))</f>
        <v>2025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6"/>
    </row>
    <row r="529" spans="1:48" s="3" customFormat="1" ht="15.75" x14ac:dyDescent="0.25">
      <c r="A529" s="7"/>
      <c r="B529" s="24">
        <v>45873</v>
      </c>
      <c r="C529" s="18">
        <v>49</v>
      </c>
      <c r="D529" s="16" t="str">
        <f>IFERROR(VLOOKUP(C529,Tabela2[[Matrícula]:[Nome]],2,FALSE),"Matrícula não encontrada")</f>
        <v xml:space="preserve">PEDRO LUCAS RIBEIRO ARTHIAGAS </v>
      </c>
      <c r="E529" s="32" t="s">
        <v>137</v>
      </c>
      <c r="F529" s="30">
        <v>1</v>
      </c>
      <c r="G529" s="17" t="str">
        <f t="shared" si="8"/>
        <v>Ago</v>
      </c>
      <c r="H529" s="17">
        <f>IF(Tabela1[[#This Row],[Data]]="","",DAY(Tabela1[[#This Row],[Data]]))</f>
        <v>4</v>
      </c>
      <c r="I529" s="26">
        <f>IF(Tabela1[[#This Row],[Data]]="","",YEAR(Tabela1[[#This Row],[Data]]))</f>
        <v>2025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6"/>
    </row>
    <row r="530" spans="1:48" s="3" customFormat="1" ht="15.75" x14ac:dyDescent="0.25">
      <c r="A530" s="7"/>
      <c r="B530" s="24">
        <v>45874</v>
      </c>
      <c r="C530" s="18">
        <v>40</v>
      </c>
      <c r="D530" s="16" t="str">
        <f>IFERROR(VLOOKUP(C530,Tabela2[[Matrícula]:[Nome]],2,FALSE),"Matrícula não encontrada")</f>
        <v>MANUEL FERREIRA DOS SANTOS</v>
      </c>
      <c r="E530" s="32" t="s">
        <v>137</v>
      </c>
      <c r="F530" s="30">
        <v>1</v>
      </c>
      <c r="G530" s="17" t="str">
        <f t="shared" si="8"/>
        <v>Ago</v>
      </c>
      <c r="H530" s="17">
        <f>IF(Tabela1[[#This Row],[Data]]="","",DAY(Tabela1[[#This Row],[Data]]))</f>
        <v>5</v>
      </c>
      <c r="I530" s="26">
        <f>IF(Tabela1[[#This Row],[Data]]="","",YEAR(Tabela1[[#This Row],[Data]]))</f>
        <v>2025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6"/>
    </row>
    <row r="531" spans="1:48" s="3" customFormat="1" ht="15.75" x14ac:dyDescent="0.25">
      <c r="A531" s="7"/>
      <c r="B531" s="24">
        <v>45874</v>
      </c>
      <c r="C531" s="18">
        <v>62</v>
      </c>
      <c r="D531" s="16" t="str">
        <f>IFERROR(VLOOKUP(C531,Tabela2[[Matrícula]:[Nome]],2,FALSE),"Matrícula não encontrada")</f>
        <v>FABIO LUIS</v>
      </c>
      <c r="E531" s="25" t="s">
        <v>154</v>
      </c>
      <c r="F531" s="30">
        <v>1</v>
      </c>
      <c r="G531" s="17" t="str">
        <f t="shared" si="8"/>
        <v>Ago</v>
      </c>
      <c r="H531" s="17">
        <f>IF(Tabela1[[#This Row],[Data]]="","",DAY(Tabela1[[#This Row],[Data]]))</f>
        <v>5</v>
      </c>
      <c r="I531" s="26">
        <f>IF(Tabela1[[#This Row],[Data]]="","",YEAR(Tabela1[[#This Row],[Data]]))</f>
        <v>2025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6"/>
    </row>
    <row r="532" spans="1:48" s="3" customFormat="1" ht="15.75" x14ac:dyDescent="0.25">
      <c r="A532" s="7"/>
      <c r="B532" s="24">
        <v>45874</v>
      </c>
      <c r="C532" s="18">
        <v>4</v>
      </c>
      <c r="D532" s="16" t="str">
        <f>IFERROR(VLOOKUP(C532,Tabela2[[Matrícula]:[Nome]],2,FALSE),"Matrícula não encontrada")</f>
        <v>ARON TADEU NASCIMENTO DE VITRO</v>
      </c>
      <c r="E532" s="25" t="s">
        <v>154</v>
      </c>
      <c r="F532" s="30">
        <v>1</v>
      </c>
      <c r="G532" s="17" t="str">
        <f t="shared" si="8"/>
        <v>Ago</v>
      </c>
      <c r="H532" s="17">
        <f>IF(Tabela1[[#This Row],[Data]]="","",DAY(Tabela1[[#This Row],[Data]]))</f>
        <v>5</v>
      </c>
      <c r="I532" s="26">
        <f>IF(Tabela1[[#This Row],[Data]]="","",YEAR(Tabela1[[#This Row],[Data]]))</f>
        <v>2025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6"/>
    </row>
    <row r="533" spans="1:48" s="3" customFormat="1" ht="15.75" x14ac:dyDescent="0.25">
      <c r="A533" s="7"/>
      <c r="B533" s="24">
        <v>45874</v>
      </c>
      <c r="C533" s="18">
        <v>66</v>
      </c>
      <c r="D533" s="16" t="str">
        <f>IFERROR(VLOOKUP(C533,Tabela2[[Matrícula]:[Nome]],2,FALSE),"Matrícula não encontrada")</f>
        <v>GLEISA TAINA</v>
      </c>
      <c r="E533" s="25" t="s">
        <v>154</v>
      </c>
      <c r="F533" s="30">
        <v>1</v>
      </c>
      <c r="G533" s="17" t="str">
        <f t="shared" si="8"/>
        <v>Ago</v>
      </c>
      <c r="H533" s="17">
        <f>IF(Tabela1[[#This Row],[Data]]="","",DAY(Tabela1[[#This Row],[Data]]))</f>
        <v>5</v>
      </c>
      <c r="I533" s="26">
        <f>IF(Tabela1[[#This Row],[Data]]="","",YEAR(Tabela1[[#This Row],[Data]]))</f>
        <v>2025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6"/>
    </row>
    <row r="534" spans="1:48" s="3" customFormat="1" ht="15.75" x14ac:dyDescent="0.25">
      <c r="A534" s="7"/>
      <c r="B534" s="24">
        <v>45874</v>
      </c>
      <c r="C534" s="18">
        <v>25</v>
      </c>
      <c r="D534" s="16" t="str">
        <f>IFERROR(VLOOKUP(C534,Tabela2[[Matrícula]:[Nome]],2,FALSE),"Matrícula não encontrada")</f>
        <v>JAQUELINE LEONOR DA SILVA</v>
      </c>
      <c r="E534" s="25" t="s">
        <v>154</v>
      </c>
      <c r="F534" s="30">
        <v>1</v>
      </c>
      <c r="G534" s="17" t="str">
        <f t="shared" si="8"/>
        <v>Ago</v>
      </c>
      <c r="H534" s="17">
        <f>IF(Tabela1[[#This Row],[Data]]="","",DAY(Tabela1[[#This Row],[Data]]))</f>
        <v>5</v>
      </c>
      <c r="I534" s="26">
        <f>IF(Tabela1[[#This Row],[Data]]="","",YEAR(Tabela1[[#This Row],[Data]]))</f>
        <v>2025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6"/>
    </row>
    <row r="535" spans="1:48" s="3" customFormat="1" ht="15.75" x14ac:dyDescent="0.25">
      <c r="A535" s="7"/>
      <c r="B535" s="24">
        <v>45874</v>
      </c>
      <c r="C535" s="18">
        <v>60</v>
      </c>
      <c r="D535" s="16" t="str">
        <f>IFERROR(VLOOKUP(C535,Tabela2[[Matrícula]:[Nome]],2,FALSE),"Matrícula não encontrada")</f>
        <v>CLEITON</v>
      </c>
      <c r="E535" s="25" t="s">
        <v>148</v>
      </c>
      <c r="F535" s="30">
        <v>1</v>
      </c>
      <c r="G535" s="17" t="str">
        <f t="shared" si="8"/>
        <v>Ago</v>
      </c>
      <c r="H535" s="17">
        <f>IF(Tabela1[[#This Row],[Data]]="","",DAY(Tabela1[[#This Row],[Data]]))</f>
        <v>5</v>
      </c>
      <c r="I535" s="26">
        <f>IF(Tabela1[[#This Row],[Data]]="","",YEAR(Tabela1[[#This Row],[Data]]))</f>
        <v>2025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6"/>
    </row>
    <row r="536" spans="1:48" s="3" customFormat="1" ht="15.75" x14ac:dyDescent="0.25">
      <c r="A536" s="7"/>
      <c r="B536" s="24">
        <v>45874</v>
      </c>
      <c r="C536" s="18">
        <v>9</v>
      </c>
      <c r="D536" s="16" t="str">
        <f>IFERROR(VLOOKUP(C536,Tabela2[[Matrícula]:[Nome]],2,FALSE),"Matrícula não encontrada")</f>
        <v>DIEGO BEZERRA MOTTA BERALDO</v>
      </c>
      <c r="E536" s="25" t="s">
        <v>149</v>
      </c>
      <c r="F536" s="30">
        <v>1</v>
      </c>
      <c r="G536" s="17" t="str">
        <f t="shared" si="8"/>
        <v>Ago</v>
      </c>
      <c r="H536" s="17">
        <f>IF(Tabela1[[#This Row],[Data]]="","",DAY(Tabela1[[#This Row],[Data]]))</f>
        <v>5</v>
      </c>
      <c r="I536" s="26">
        <f>IF(Tabela1[[#This Row],[Data]]="","",YEAR(Tabela1[[#This Row],[Data]]))</f>
        <v>2025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6"/>
    </row>
    <row r="537" spans="1:48" s="3" customFormat="1" ht="15.75" x14ac:dyDescent="0.25">
      <c r="A537" s="7"/>
      <c r="B537" s="24">
        <v>45874</v>
      </c>
      <c r="C537" s="18">
        <v>2</v>
      </c>
      <c r="D537" s="16" t="str">
        <f>IFERROR(VLOOKUP(C537,Tabela2[[Matrícula]:[Nome]],2,FALSE),"Matrícula não encontrada")</f>
        <v>ANDRÉ AGUILAR RIBEIRO</v>
      </c>
      <c r="E537" s="36" t="s">
        <v>155</v>
      </c>
      <c r="F537" s="30">
        <v>1</v>
      </c>
      <c r="G537" s="17" t="str">
        <f t="shared" si="8"/>
        <v>Ago</v>
      </c>
      <c r="H537" s="17">
        <f>IF(Tabela1[[#This Row],[Data]]="","",DAY(Tabela1[[#This Row],[Data]]))</f>
        <v>5</v>
      </c>
      <c r="I537" s="26">
        <f>IF(Tabela1[[#This Row],[Data]]="","",YEAR(Tabela1[[#This Row],[Data]]))</f>
        <v>2025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6"/>
    </row>
    <row r="538" spans="1:48" s="3" customFormat="1" ht="15.75" x14ac:dyDescent="0.25">
      <c r="A538" s="7"/>
      <c r="B538" s="24">
        <v>45875</v>
      </c>
      <c r="C538" s="18">
        <v>39</v>
      </c>
      <c r="D538" s="16" t="str">
        <f>IFERROR(VLOOKUP(C538,Tabela2[[Matrícula]:[Nome]],2,FALSE),"Matrícula não encontrada")</f>
        <v>LUCILENE DIAS FERREIRA DE OLIVEIRA</v>
      </c>
      <c r="E538" s="25" t="s">
        <v>25</v>
      </c>
      <c r="F538" s="30">
        <v>1</v>
      </c>
      <c r="G538" s="17" t="str">
        <f t="shared" si="8"/>
        <v>Ago</v>
      </c>
      <c r="H538" s="17">
        <f>IF(Tabela1[[#This Row],[Data]]="","",DAY(Tabela1[[#This Row],[Data]]))</f>
        <v>6</v>
      </c>
      <c r="I538" s="26">
        <f>IF(Tabela1[[#This Row],[Data]]="","",YEAR(Tabela1[[#This Row],[Data]]))</f>
        <v>2025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6"/>
    </row>
    <row r="539" spans="1:48" s="3" customFormat="1" ht="15.75" x14ac:dyDescent="0.25">
      <c r="A539" s="7"/>
      <c r="B539" s="24">
        <v>45875</v>
      </c>
      <c r="C539" s="18">
        <v>39</v>
      </c>
      <c r="D539" s="16" t="str">
        <f>IFERROR(VLOOKUP(C539,Tabela2[[Matrícula]:[Nome]],2,FALSE),"Matrícula não encontrada")</f>
        <v>LUCILENE DIAS FERREIRA DE OLIVEIRA</v>
      </c>
      <c r="E539" s="25" t="s">
        <v>148</v>
      </c>
      <c r="F539" s="30">
        <v>1</v>
      </c>
      <c r="G539" s="17" t="str">
        <f t="shared" si="8"/>
        <v>Ago</v>
      </c>
      <c r="H539" s="17">
        <f>IF(Tabela1[[#This Row],[Data]]="","",DAY(Tabela1[[#This Row],[Data]]))</f>
        <v>6</v>
      </c>
      <c r="I539" s="26">
        <f>IF(Tabela1[[#This Row],[Data]]="","",YEAR(Tabela1[[#This Row],[Data]]))</f>
        <v>2025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6"/>
    </row>
    <row r="540" spans="1:48" s="3" customFormat="1" ht="15.75" x14ac:dyDescent="0.25">
      <c r="A540" s="7"/>
      <c r="B540" s="24">
        <v>45875</v>
      </c>
      <c r="C540" s="18">
        <v>35</v>
      </c>
      <c r="D540" s="16" t="str">
        <f>IFERROR(VLOOKUP(C540,Tabela2[[Matrícula]:[Nome]],2,FALSE),"Matrícula não encontrada")</f>
        <v>LARISSA ALMEIDA DE SOUZA</v>
      </c>
      <c r="E540" s="25" t="s">
        <v>149</v>
      </c>
      <c r="F540" s="30">
        <v>1</v>
      </c>
      <c r="G540" s="17" t="str">
        <f t="shared" si="8"/>
        <v>Ago</v>
      </c>
      <c r="H540" s="17">
        <f>IF(Tabela1[[#This Row],[Data]]="","",DAY(Tabela1[[#This Row],[Data]]))</f>
        <v>6</v>
      </c>
      <c r="I540" s="26">
        <f>IF(Tabela1[[#This Row],[Data]]="","",YEAR(Tabela1[[#This Row],[Data]]))</f>
        <v>2025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6"/>
    </row>
    <row r="541" spans="1:48" s="3" customFormat="1" ht="15.75" x14ac:dyDescent="0.25">
      <c r="A541" s="7"/>
      <c r="B541" s="24">
        <v>45875</v>
      </c>
      <c r="C541" s="18">
        <v>30</v>
      </c>
      <c r="D541" s="16" t="str">
        <f>IFERROR(VLOOKUP(C541,Tabela2[[Matrícula]:[Nome]],2,FALSE),"Matrícula não encontrada")</f>
        <v>JONATHAN CARLOS MOURA DA SILVA</v>
      </c>
      <c r="E541" s="25" t="s">
        <v>149</v>
      </c>
      <c r="F541" s="30">
        <v>1</v>
      </c>
      <c r="G541" s="17" t="str">
        <f t="shared" si="8"/>
        <v>Ago</v>
      </c>
      <c r="H541" s="17">
        <f>IF(Tabela1[[#This Row],[Data]]="","",DAY(Tabela1[[#This Row],[Data]]))</f>
        <v>6</v>
      </c>
      <c r="I541" s="26">
        <f>IF(Tabela1[[#This Row],[Data]]="","",YEAR(Tabela1[[#This Row],[Data]]))</f>
        <v>2025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6"/>
    </row>
    <row r="542" spans="1:48" s="3" customFormat="1" ht="15.75" x14ac:dyDescent="0.25">
      <c r="A542" s="7"/>
      <c r="B542" s="24">
        <v>45875</v>
      </c>
      <c r="C542" s="18">
        <v>20</v>
      </c>
      <c r="D542" s="16" t="str">
        <f>IFERROR(VLOOKUP(C542,Tabela2[[Matrícula]:[Nome]],2,FALSE),"Matrícula não encontrada")</f>
        <v>FRANCISCA VIEIRA DE LIMA</v>
      </c>
      <c r="E542" s="25" t="s">
        <v>96</v>
      </c>
      <c r="F542" s="30">
        <v>1</v>
      </c>
      <c r="G542" s="17" t="str">
        <f t="shared" si="8"/>
        <v>Ago</v>
      </c>
      <c r="H542" s="17">
        <f>IF(Tabela1[[#This Row],[Data]]="","",DAY(Tabela1[[#This Row],[Data]]))</f>
        <v>6</v>
      </c>
      <c r="I542" s="26">
        <f>IF(Tabela1[[#This Row],[Data]]="","",YEAR(Tabela1[[#This Row],[Data]]))</f>
        <v>2025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6"/>
    </row>
    <row r="543" spans="1:48" s="3" customFormat="1" ht="15.75" x14ac:dyDescent="0.25">
      <c r="A543" s="7"/>
      <c r="B543" s="24">
        <v>45875</v>
      </c>
      <c r="C543" s="18">
        <v>60</v>
      </c>
      <c r="D543" s="16" t="str">
        <f>IFERROR(VLOOKUP(C543,Tabela2[[Matrícula]:[Nome]],2,FALSE),"Matrícula não encontrada")</f>
        <v>CLEITON</v>
      </c>
      <c r="E543" s="25" t="s">
        <v>25</v>
      </c>
      <c r="F543" s="30">
        <v>1</v>
      </c>
      <c r="G543" s="17" t="str">
        <f t="shared" si="8"/>
        <v>Ago</v>
      </c>
      <c r="H543" s="17">
        <f>IF(Tabela1[[#This Row],[Data]]="","",DAY(Tabela1[[#This Row],[Data]]))</f>
        <v>6</v>
      </c>
      <c r="I543" s="26">
        <f>IF(Tabela1[[#This Row],[Data]]="","",YEAR(Tabela1[[#This Row],[Data]]))</f>
        <v>2025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6"/>
    </row>
    <row r="544" spans="1:48" s="3" customFormat="1" ht="15.75" x14ac:dyDescent="0.25">
      <c r="A544" s="7"/>
      <c r="B544" s="24">
        <v>45875</v>
      </c>
      <c r="C544" s="18">
        <v>47</v>
      </c>
      <c r="D544" s="16" t="str">
        <f>IFERROR(VLOOKUP(C544,Tabela2[[Matrícula]:[Nome]],2,FALSE),"Matrícula não encontrada")</f>
        <v>MATHEUS FORTUNATO REIS</v>
      </c>
      <c r="E544" s="25" t="s">
        <v>154</v>
      </c>
      <c r="F544" s="30">
        <v>1</v>
      </c>
      <c r="G544" s="17" t="str">
        <f t="shared" si="8"/>
        <v>Ago</v>
      </c>
      <c r="H544" s="17">
        <f>IF(Tabela1[[#This Row],[Data]]="","",DAY(Tabela1[[#This Row],[Data]]))</f>
        <v>6</v>
      </c>
      <c r="I544" s="26">
        <f>IF(Tabela1[[#This Row],[Data]]="","",YEAR(Tabela1[[#This Row],[Data]]))</f>
        <v>2025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6"/>
    </row>
    <row r="545" spans="1:48" s="3" customFormat="1" ht="15.75" x14ac:dyDescent="0.25">
      <c r="A545" s="7"/>
      <c r="B545" s="24">
        <v>45875</v>
      </c>
      <c r="C545" s="18">
        <v>67</v>
      </c>
      <c r="D545" s="16" t="str">
        <f>IFERROR(VLOOKUP(C545,Tabela2[[Matrícula]:[Nome]],2,FALSE),"Matrícula não encontrada")</f>
        <v>MAYARA</v>
      </c>
      <c r="E545" s="25" t="s">
        <v>154</v>
      </c>
      <c r="F545" s="30">
        <v>1</v>
      </c>
      <c r="G545" s="17" t="str">
        <f t="shared" si="8"/>
        <v>Ago</v>
      </c>
      <c r="H545" s="17">
        <f>IF(Tabela1[[#This Row],[Data]]="","",DAY(Tabela1[[#This Row],[Data]]))</f>
        <v>6</v>
      </c>
      <c r="I545" s="26">
        <f>IF(Tabela1[[#This Row],[Data]]="","",YEAR(Tabela1[[#This Row],[Data]]))</f>
        <v>2025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6"/>
    </row>
    <row r="546" spans="1:48" s="3" customFormat="1" ht="15.75" x14ac:dyDescent="0.25">
      <c r="A546" s="7"/>
      <c r="B546" s="24">
        <v>45875</v>
      </c>
      <c r="C546" s="18">
        <v>29</v>
      </c>
      <c r="D546" s="16" t="str">
        <f>IFERROR(VLOOKUP(C546,Tabela2[[Matrícula]:[Nome]],2,FALSE),"Matrícula não encontrada")</f>
        <v>JOÃO VICTOR MALAGOLLI COSTA</v>
      </c>
      <c r="E546" s="25" t="s">
        <v>154</v>
      </c>
      <c r="F546" s="30">
        <v>1</v>
      </c>
      <c r="G546" s="17" t="str">
        <f t="shared" si="8"/>
        <v>Ago</v>
      </c>
      <c r="H546" s="17">
        <f>IF(Tabela1[[#This Row],[Data]]="","",DAY(Tabela1[[#This Row],[Data]]))</f>
        <v>6</v>
      </c>
      <c r="I546" s="26">
        <f>IF(Tabela1[[#This Row],[Data]]="","",YEAR(Tabela1[[#This Row],[Data]]))</f>
        <v>2025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6"/>
    </row>
    <row r="547" spans="1:48" s="3" customFormat="1" ht="15.75" x14ac:dyDescent="0.25">
      <c r="A547" s="7"/>
      <c r="B547" s="24">
        <v>45875</v>
      </c>
      <c r="C547" s="18">
        <v>62</v>
      </c>
      <c r="D547" s="16" t="str">
        <f>IFERROR(VLOOKUP(C547,Tabela2[[Matrícula]:[Nome]],2,FALSE),"Matrícula não encontrada")</f>
        <v>FABIO LUIS</v>
      </c>
      <c r="E547" s="25" t="s">
        <v>154</v>
      </c>
      <c r="F547" s="30">
        <v>1</v>
      </c>
      <c r="G547" s="17" t="str">
        <f t="shared" si="8"/>
        <v>Ago</v>
      </c>
      <c r="H547" s="17">
        <f>IF(Tabela1[[#This Row],[Data]]="","",DAY(Tabela1[[#This Row],[Data]]))</f>
        <v>6</v>
      </c>
      <c r="I547" s="26">
        <f>IF(Tabela1[[#This Row],[Data]]="","",YEAR(Tabela1[[#This Row],[Data]]))</f>
        <v>2025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6"/>
    </row>
    <row r="548" spans="1:48" s="3" customFormat="1" ht="15.75" x14ac:dyDescent="0.25">
      <c r="A548" s="7"/>
      <c r="B548" s="24">
        <v>45875</v>
      </c>
      <c r="C548" s="18">
        <v>3</v>
      </c>
      <c r="D548" s="16" t="str">
        <f>IFERROR(VLOOKUP(C548,Tabela2[[Matrícula]:[Nome]],2,FALSE),"Matrícula não encontrada")</f>
        <v>ANTONIA ELIVANIA DA SILVA SANTOS GONÇALVES</v>
      </c>
      <c r="E548" s="25" t="s">
        <v>154</v>
      </c>
      <c r="F548" s="30">
        <v>1</v>
      </c>
      <c r="G548" s="17" t="str">
        <f t="shared" si="8"/>
        <v>Ago</v>
      </c>
      <c r="H548" s="17">
        <f>IF(Tabela1[[#This Row],[Data]]="","",DAY(Tabela1[[#This Row],[Data]]))</f>
        <v>6</v>
      </c>
      <c r="I548" s="26">
        <f>IF(Tabela1[[#This Row],[Data]]="","",YEAR(Tabela1[[#This Row],[Data]]))</f>
        <v>2025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6"/>
    </row>
    <row r="549" spans="1:48" s="3" customFormat="1" ht="15.75" x14ac:dyDescent="0.25">
      <c r="A549" s="7"/>
      <c r="B549" s="24">
        <v>45875</v>
      </c>
      <c r="C549" s="18">
        <v>25</v>
      </c>
      <c r="D549" s="16" t="str">
        <f>IFERROR(VLOOKUP(C549,Tabela2[[Matrícula]:[Nome]],2,FALSE),"Matrícula não encontrada")</f>
        <v>JAQUELINE LEONOR DA SILVA</v>
      </c>
      <c r="E549" s="25" t="s">
        <v>154</v>
      </c>
      <c r="F549" s="30">
        <v>1</v>
      </c>
      <c r="G549" s="17" t="str">
        <f t="shared" si="8"/>
        <v>Ago</v>
      </c>
      <c r="H549" s="17">
        <f>IF(Tabela1[[#This Row],[Data]]="","",DAY(Tabela1[[#This Row],[Data]]))</f>
        <v>6</v>
      </c>
      <c r="I549" s="26">
        <f>IF(Tabela1[[#This Row],[Data]]="","",YEAR(Tabela1[[#This Row],[Data]]))</f>
        <v>2025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6"/>
    </row>
    <row r="550" spans="1:48" s="3" customFormat="1" ht="15.75" x14ac:dyDescent="0.25">
      <c r="A550" s="7"/>
      <c r="B550" s="24">
        <v>45875</v>
      </c>
      <c r="C550" s="18">
        <v>39</v>
      </c>
      <c r="D550" s="16" t="str">
        <f>IFERROR(VLOOKUP(C550,Tabela2[[Matrícula]:[Nome]],2,FALSE),"Matrícula não encontrada")</f>
        <v>LUCILENE DIAS FERREIRA DE OLIVEIRA</v>
      </c>
      <c r="E550" s="25" t="s">
        <v>154</v>
      </c>
      <c r="F550" s="30">
        <v>1</v>
      </c>
      <c r="G550" s="17" t="str">
        <f t="shared" si="8"/>
        <v>Ago</v>
      </c>
      <c r="H550" s="17">
        <f>IF(Tabela1[[#This Row],[Data]]="","",DAY(Tabela1[[#This Row],[Data]]))</f>
        <v>6</v>
      </c>
      <c r="I550" s="26">
        <f>IF(Tabela1[[#This Row],[Data]]="","",YEAR(Tabela1[[#This Row],[Data]]))</f>
        <v>2025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6"/>
    </row>
    <row r="551" spans="1:48" s="3" customFormat="1" ht="15.75" x14ac:dyDescent="0.25">
      <c r="A551" s="7"/>
      <c r="B551" s="24">
        <v>45875</v>
      </c>
      <c r="C551" s="18">
        <v>23</v>
      </c>
      <c r="D551" s="16" t="str">
        <f>IFERROR(VLOOKUP(C551,Tabela2[[Matrícula]:[Nome]],2,FALSE),"Matrícula não encontrada")</f>
        <v>GUSTAVO DE JESUS SANTOS</v>
      </c>
      <c r="E551" s="25" t="s">
        <v>154</v>
      </c>
      <c r="F551" s="30">
        <v>1</v>
      </c>
      <c r="G551" s="17" t="str">
        <f t="shared" si="8"/>
        <v>Ago</v>
      </c>
      <c r="H551" s="17">
        <f>IF(Tabela1[[#This Row],[Data]]="","",DAY(Tabela1[[#This Row],[Data]]))</f>
        <v>6</v>
      </c>
      <c r="I551" s="26">
        <f>IF(Tabela1[[#This Row],[Data]]="","",YEAR(Tabela1[[#This Row],[Data]]))</f>
        <v>2025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6"/>
    </row>
    <row r="552" spans="1:48" s="3" customFormat="1" ht="15.75" x14ac:dyDescent="0.25">
      <c r="A552" s="7"/>
      <c r="B552" s="24">
        <v>45876</v>
      </c>
      <c r="C552" s="18">
        <v>61</v>
      </c>
      <c r="D552" s="16" t="str">
        <f>IFERROR(VLOOKUP(C552,Tabela2[[Matrícula]:[Nome]],2,FALSE),"Matrícula não encontrada")</f>
        <v xml:space="preserve">ALESSANDRA </v>
      </c>
      <c r="E552" s="25" t="s">
        <v>96</v>
      </c>
      <c r="F552" s="30">
        <v>1</v>
      </c>
      <c r="G552" s="17" t="str">
        <f t="shared" si="8"/>
        <v>Ago</v>
      </c>
      <c r="H552" s="17">
        <f>IF(Tabela1[[#This Row],[Data]]="","",DAY(Tabela1[[#This Row],[Data]]))</f>
        <v>7</v>
      </c>
      <c r="I552" s="26">
        <f>IF(Tabela1[[#This Row],[Data]]="","",YEAR(Tabela1[[#This Row],[Data]]))</f>
        <v>2025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6"/>
    </row>
    <row r="553" spans="1:48" s="3" customFormat="1" ht="15.75" x14ac:dyDescent="0.25">
      <c r="A553" s="7"/>
      <c r="B553" s="24">
        <v>45876</v>
      </c>
      <c r="C553" s="18">
        <v>60</v>
      </c>
      <c r="D553" s="16" t="str">
        <f>IFERROR(VLOOKUP(C553,Tabela2[[Matrícula]:[Nome]],2,FALSE),"Matrícula não encontrada")</f>
        <v>CLEITON</v>
      </c>
      <c r="E553" s="25" t="s">
        <v>154</v>
      </c>
      <c r="F553" s="30">
        <v>1</v>
      </c>
      <c r="G553" s="17" t="str">
        <f t="shared" si="8"/>
        <v>Ago</v>
      </c>
      <c r="H553" s="17">
        <f>IF(Tabela1[[#This Row],[Data]]="","",DAY(Tabela1[[#This Row],[Data]]))</f>
        <v>7</v>
      </c>
      <c r="I553" s="26">
        <f>IF(Tabela1[[#This Row],[Data]]="","",YEAR(Tabela1[[#This Row],[Data]]))</f>
        <v>2025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6"/>
    </row>
    <row r="554" spans="1:48" s="3" customFormat="1" ht="15.75" x14ac:dyDescent="0.25">
      <c r="A554" s="7"/>
      <c r="B554" s="24">
        <v>45876</v>
      </c>
      <c r="C554" s="18">
        <v>35</v>
      </c>
      <c r="D554" s="16" t="str">
        <f>IFERROR(VLOOKUP(C554,Tabela2[[Matrícula]:[Nome]],2,FALSE),"Matrícula não encontrada")</f>
        <v>LARISSA ALMEIDA DE SOUZA</v>
      </c>
      <c r="E554" s="32" t="s">
        <v>137</v>
      </c>
      <c r="F554" s="30">
        <v>1</v>
      </c>
      <c r="G554" s="17" t="str">
        <f t="shared" si="8"/>
        <v>Ago</v>
      </c>
      <c r="H554" s="17">
        <f>IF(Tabela1[[#This Row],[Data]]="","",DAY(Tabela1[[#This Row],[Data]]))</f>
        <v>7</v>
      </c>
      <c r="I554" s="26">
        <f>IF(Tabela1[[#This Row],[Data]]="","",YEAR(Tabela1[[#This Row],[Data]]))</f>
        <v>2025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6"/>
    </row>
    <row r="555" spans="1:48" s="3" customFormat="1" ht="15.75" x14ac:dyDescent="0.25">
      <c r="A555" s="7"/>
      <c r="B555" s="24">
        <v>45876</v>
      </c>
      <c r="C555" s="18">
        <v>35</v>
      </c>
      <c r="D555" s="16" t="str">
        <f>IFERROR(VLOOKUP(C555,Tabela2[[Matrícula]:[Nome]],2,FALSE),"Matrícula não encontrada")</f>
        <v>LARISSA ALMEIDA DE SOUZA</v>
      </c>
      <c r="E555" s="36" t="s">
        <v>155</v>
      </c>
      <c r="F555" s="30">
        <v>1</v>
      </c>
      <c r="G555" s="17" t="str">
        <f t="shared" si="8"/>
        <v>Ago</v>
      </c>
      <c r="H555" s="17">
        <f>IF(Tabela1[[#This Row],[Data]]="","",DAY(Tabela1[[#This Row],[Data]]))</f>
        <v>7</v>
      </c>
      <c r="I555" s="26">
        <f>IF(Tabela1[[#This Row],[Data]]="","",YEAR(Tabela1[[#This Row],[Data]]))</f>
        <v>2025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6"/>
    </row>
    <row r="556" spans="1:48" s="3" customFormat="1" ht="15.75" x14ac:dyDescent="0.25">
      <c r="A556" s="7"/>
      <c r="B556" s="24">
        <v>45876</v>
      </c>
      <c r="C556" s="18">
        <v>45</v>
      </c>
      <c r="D556" s="16" t="str">
        <f>IFERROR(VLOOKUP(C556,Tabela2[[Matrícula]:[Nome]],2,FALSE),"Matrícula não encontrada")</f>
        <v>MARINA ELEUTÉRIO DA SILVA</v>
      </c>
      <c r="E556" s="25" t="s">
        <v>148</v>
      </c>
      <c r="F556" s="30">
        <v>1</v>
      </c>
      <c r="G556" s="17" t="str">
        <f t="shared" si="8"/>
        <v>Ago</v>
      </c>
      <c r="H556" s="17">
        <f>IF(Tabela1[[#This Row],[Data]]="","",DAY(Tabela1[[#This Row],[Data]]))</f>
        <v>7</v>
      </c>
      <c r="I556" s="26">
        <f>IF(Tabela1[[#This Row],[Data]]="","",YEAR(Tabela1[[#This Row],[Data]]))</f>
        <v>2025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6"/>
    </row>
    <row r="557" spans="1:48" s="3" customFormat="1" ht="15.75" x14ac:dyDescent="0.25">
      <c r="A557" s="7"/>
      <c r="B557" s="24">
        <v>45876</v>
      </c>
      <c r="C557" s="18">
        <v>3</v>
      </c>
      <c r="D557" s="16" t="str">
        <f>IFERROR(VLOOKUP(C557,Tabela2[[Matrícula]:[Nome]],2,FALSE),"Matrícula não encontrada")</f>
        <v>ANTONIA ELIVANIA DA SILVA SANTOS GONÇALVES</v>
      </c>
      <c r="E557" s="36" t="s">
        <v>156</v>
      </c>
      <c r="F557" s="30">
        <v>1</v>
      </c>
      <c r="G557" s="17" t="str">
        <f t="shared" si="8"/>
        <v>Ago</v>
      </c>
      <c r="H557" s="17">
        <f>IF(Tabela1[[#This Row],[Data]]="","",DAY(Tabela1[[#This Row],[Data]]))</f>
        <v>7</v>
      </c>
      <c r="I557" s="26">
        <f>IF(Tabela1[[#This Row],[Data]]="","",YEAR(Tabela1[[#This Row],[Data]]))</f>
        <v>2025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6"/>
    </row>
    <row r="558" spans="1:48" s="3" customFormat="1" ht="15.75" x14ac:dyDescent="0.25">
      <c r="A558" s="7"/>
      <c r="B558" s="24">
        <v>45876</v>
      </c>
      <c r="C558" s="18">
        <v>3</v>
      </c>
      <c r="D558" s="16" t="str">
        <f>IFERROR(VLOOKUP(C558,Tabela2[[Matrícula]:[Nome]],2,FALSE),"Matrícula não encontrada")</f>
        <v>ANTONIA ELIVANIA DA SILVA SANTOS GONÇALVES</v>
      </c>
      <c r="E558" s="25" t="s">
        <v>148</v>
      </c>
      <c r="F558" s="30">
        <v>1</v>
      </c>
      <c r="G558" s="17" t="str">
        <f t="shared" si="8"/>
        <v>Ago</v>
      </c>
      <c r="H558" s="17">
        <f>IF(Tabela1[[#This Row],[Data]]="","",DAY(Tabela1[[#This Row],[Data]]))</f>
        <v>7</v>
      </c>
      <c r="I558" s="26">
        <f>IF(Tabela1[[#This Row],[Data]]="","",YEAR(Tabela1[[#This Row],[Data]]))</f>
        <v>2025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6"/>
    </row>
    <row r="559" spans="1:48" s="3" customFormat="1" ht="15.75" x14ac:dyDescent="0.25">
      <c r="A559" s="7"/>
      <c r="B559" s="24">
        <v>45876</v>
      </c>
      <c r="C559" s="18">
        <v>3</v>
      </c>
      <c r="D559" s="16" t="str">
        <f>IFERROR(VLOOKUP(C559,Tabela2[[Matrícula]:[Nome]],2,FALSE),"Matrícula não encontrada")</f>
        <v>ANTONIA ELIVANIA DA SILVA SANTOS GONÇALVES</v>
      </c>
      <c r="E559" s="25" t="s">
        <v>154</v>
      </c>
      <c r="F559" s="30">
        <v>1</v>
      </c>
      <c r="G559" s="17" t="str">
        <f t="shared" si="8"/>
        <v>Ago</v>
      </c>
      <c r="H559" s="17">
        <f>IF(Tabela1[[#This Row],[Data]]="","",DAY(Tabela1[[#This Row],[Data]]))</f>
        <v>7</v>
      </c>
      <c r="I559" s="26">
        <f>IF(Tabela1[[#This Row],[Data]]="","",YEAR(Tabela1[[#This Row],[Data]]))</f>
        <v>2025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6"/>
    </row>
    <row r="560" spans="1:48" s="3" customFormat="1" ht="15.75" x14ac:dyDescent="0.25">
      <c r="A560" s="7"/>
      <c r="B560" s="24">
        <v>45876</v>
      </c>
      <c r="C560" s="18">
        <v>66</v>
      </c>
      <c r="D560" s="16" t="str">
        <f>IFERROR(VLOOKUP(C560,Tabela2[[Matrícula]:[Nome]],2,FALSE),"Matrícula não encontrada")</f>
        <v>GLEISA TAINA</v>
      </c>
      <c r="E560" s="25" t="s">
        <v>154</v>
      </c>
      <c r="F560" s="30">
        <v>1</v>
      </c>
      <c r="G560" s="17" t="str">
        <f t="shared" si="8"/>
        <v>Ago</v>
      </c>
      <c r="H560" s="17">
        <f>IF(Tabela1[[#This Row],[Data]]="","",DAY(Tabela1[[#This Row],[Data]]))</f>
        <v>7</v>
      </c>
      <c r="I560" s="26">
        <f>IF(Tabela1[[#This Row],[Data]]="","",YEAR(Tabela1[[#This Row],[Data]]))</f>
        <v>2025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6"/>
    </row>
    <row r="561" spans="1:48" s="3" customFormat="1" ht="15.75" x14ac:dyDescent="0.25">
      <c r="A561" s="7"/>
      <c r="B561" s="24">
        <v>45876</v>
      </c>
      <c r="C561" s="18">
        <v>25</v>
      </c>
      <c r="D561" s="16" t="str">
        <f>IFERROR(VLOOKUP(C561,Tabela2[[Matrícula]:[Nome]],2,FALSE),"Matrícula não encontrada")</f>
        <v>JAQUELINE LEONOR DA SILVA</v>
      </c>
      <c r="E561" s="25" t="s">
        <v>154</v>
      </c>
      <c r="F561" s="30">
        <v>1</v>
      </c>
      <c r="G561" s="17" t="str">
        <f t="shared" si="8"/>
        <v>Ago</v>
      </c>
      <c r="H561" s="17">
        <f>IF(Tabela1[[#This Row],[Data]]="","",DAY(Tabela1[[#This Row],[Data]]))</f>
        <v>7</v>
      </c>
      <c r="I561" s="26">
        <f>IF(Tabela1[[#This Row],[Data]]="","",YEAR(Tabela1[[#This Row],[Data]]))</f>
        <v>2025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6"/>
    </row>
    <row r="562" spans="1:48" s="3" customFormat="1" ht="15.75" x14ac:dyDescent="0.25">
      <c r="A562" s="7"/>
      <c r="B562" s="24">
        <v>45876</v>
      </c>
      <c r="C562" s="18">
        <v>67</v>
      </c>
      <c r="D562" s="16" t="str">
        <f>IFERROR(VLOOKUP(C562,Tabela2[[Matrícula]:[Nome]],2,FALSE),"Matrícula não encontrada")</f>
        <v>MAYARA</v>
      </c>
      <c r="E562" s="25" t="s">
        <v>148</v>
      </c>
      <c r="F562" s="30">
        <v>1</v>
      </c>
      <c r="G562" s="17" t="str">
        <f t="shared" si="8"/>
        <v>Ago</v>
      </c>
      <c r="H562" s="17">
        <f>IF(Tabela1[[#This Row],[Data]]="","",DAY(Tabela1[[#This Row],[Data]]))</f>
        <v>7</v>
      </c>
      <c r="I562" s="26">
        <f>IF(Tabela1[[#This Row],[Data]]="","",YEAR(Tabela1[[#This Row],[Data]]))</f>
        <v>2025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6"/>
    </row>
    <row r="563" spans="1:48" s="3" customFormat="1" ht="15.75" x14ac:dyDescent="0.25">
      <c r="A563" s="7"/>
      <c r="B563" s="24">
        <v>45876</v>
      </c>
      <c r="C563" s="18">
        <v>34</v>
      </c>
      <c r="D563" s="16" t="str">
        <f>IFERROR(VLOOKUP(C563,Tabela2[[Matrícula]:[Nome]],2,FALSE),"Matrícula não encontrada")</f>
        <v>KESIA RAFAELA DA SILVA VILELA</v>
      </c>
      <c r="E563" s="25" t="s">
        <v>154</v>
      </c>
      <c r="F563" s="30">
        <v>1</v>
      </c>
      <c r="G563" s="17" t="str">
        <f t="shared" si="8"/>
        <v>Ago</v>
      </c>
      <c r="H563" s="17">
        <f>IF(Tabela1[[#This Row],[Data]]="","",DAY(Tabela1[[#This Row],[Data]]))</f>
        <v>7</v>
      </c>
      <c r="I563" s="26">
        <f>IF(Tabela1[[#This Row],[Data]]="","",YEAR(Tabela1[[#This Row],[Data]]))</f>
        <v>2025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6"/>
    </row>
    <row r="564" spans="1:48" s="3" customFormat="1" ht="15.75" x14ac:dyDescent="0.25">
      <c r="A564" s="7"/>
      <c r="B564" s="24">
        <v>45876</v>
      </c>
      <c r="C564" s="18">
        <v>21</v>
      </c>
      <c r="D564" s="16" t="str">
        <f>IFERROR(VLOOKUP(C564,Tabela2[[Matrícula]:[Nome]],2,FALSE),"Matrícula não encontrada")</f>
        <v>GISELE PEREIRA DA SILVA</v>
      </c>
      <c r="E564" s="25" t="s">
        <v>154</v>
      </c>
      <c r="F564" s="30">
        <v>1</v>
      </c>
      <c r="G564" s="17" t="str">
        <f t="shared" si="8"/>
        <v>Ago</v>
      </c>
      <c r="H564" s="17">
        <f>IF(Tabela1[[#This Row],[Data]]="","",DAY(Tabela1[[#This Row],[Data]]))</f>
        <v>7</v>
      </c>
      <c r="I564" s="26">
        <f>IF(Tabela1[[#This Row],[Data]]="","",YEAR(Tabela1[[#This Row],[Data]]))</f>
        <v>2025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6"/>
    </row>
    <row r="565" spans="1:48" s="3" customFormat="1" ht="15.75" x14ac:dyDescent="0.25">
      <c r="A565" s="7"/>
      <c r="B565" s="24">
        <v>45876</v>
      </c>
      <c r="C565" s="18">
        <v>62</v>
      </c>
      <c r="D565" s="16" t="str">
        <f>IFERROR(VLOOKUP(C565,Tabela2[[Matrícula]:[Nome]],2,FALSE),"Matrícula não encontrada")</f>
        <v>FABIO LUIS</v>
      </c>
      <c r="E565" s="25" t="s">
        <v>154</v>
      </c>
      <c r="F565" s="30">
        <v>1</v>
      </c>
      <c r="G565" s="17" t="str">
        <f t="shared" si="8"/>
        <v>Ago</v>
      </c>
      <c r="H565" s="17">
        <f>IF(Tabela1[[#This Row],[Data]]="","",DAY(Tabela1[[#This Row],[Data]]))</f>
        <v>7</v>
      </c>
      <c r="I565" s="26">
        <f>IF(Tabela1[[#This Row],[Data]]="","",YEAR(Tabela1[[#This Row],[Data]]))</f>
        <v>2025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6"/>
    </row>
    <row r="566" spans="1:48" s="3" customFormat="1" ht="15.75" x14ac:dyDescent="0.25">
      <c r="A566" s="7"/>
      <c r="B566" s="24">
        <v>45877</v>
      </c>
      <c r="C566" s="18">
        <v>47</v>
      </c>
      <c r="D566" s="16" t="str">
        <f>IFERROR(VLOOKUP(C566,Tabela2[[Matrícula]:[Nome]],2,FALSE),"Matrícula não encontrada")</f>
        <v>MATHEUS FORTUNATO REIS</v>
      </c>
      <c r="E566" s="25" t="s">
        <v>154</v>
      </c>
      <c r="F566" s="30">
        <v>1</v>
      </c>
      <c r="G566" s="17" t="str">
        <f t="shared" si="8"/>
        <v>Ago</v>
      </c>
      <c r="H566" s="17">
        <f>IF(Tabela1[[#This Row],[Data]]="","",DAY(Tabela1[[#This Row],[Data]]))</f>
        <v>8</v>
      </c>
      <c r="I566" s="26">
        <f>IF(Tabela1[[#This Row],[Data]]="","",YEAR(Tabela1[[#This Row],[Data]]))</f>
        <v>2025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6"/>
    </row>
    <row r="567" spans="1:48" s="3" customFormat="1" ht="15.75" x14ac:dyDescent="0.25">
      <c r="A567" s="7"/>
      <c r="B567" s="24">
        <v>45877</v>
      </c>
      <c r="C567" s="18">
        <v>4</v>
      </c>
      <c r="D567" s="16" t="str">
        <f>IFERROR(VLOOKUP(C567,Tabela2[[Matrícula]:[Nome]],2,FALSE),"Matrícula não encontrada")</f>
        <v>ARON TADEU NASCIMENTO DE VITRO</v>
      </c>
      <c r="E567" s="25" t="s">
        <v>154</v>
      </c>
      <c r="F567" s="30">
        <v>1</v>
      </c>
      <c r="G567" s="17" t="str">
        <f t="shared" si="8"/>
        <v>Ago</v>
      </c>
      <c r="H567" s="17">
        <f>IF(Tabela1[[#This Row],[Data]]="","",DAY(Tabela1[[#This Row],[Data]]))</f>
        <v>8</v>
      </c>
      <c r="I567" s="26">
        <f>IF(Tabela1[[#This Row],[Data]]="","",YEAR(Tabela1[[#This Row],[Data]]))</f>
        <v>2025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6"/>
    </row>
    <row r="568" spans="1:48" s="3" customFormat="1" ht="15.75" x14ac:dyDescent="0.25">
      <c r="A568" s="7"/>
      <c r="B568" s="24">
        <v>45877</v>
      </c>
      <c r="C568" s="18">
        <v>2</v>
      </c>
      <c r="D568" s="16" t="str">
        <f>IFERROR(VLOOKUP(C568,Tabela2[[Matrícula]:[Nome]],2,FALSE),"Matrícula não encontrada")</f>
        <v>ANDRÉ AGUILAR RIBEIRO</v>
      </c>
      <c r="E568" s="25" t="s">
        <v>154</v>
      </c>
      <c r="F568" s="30">
        <v>1</v>
      </c>
      <c r="G568" s="17" t="str">
        <f t="shared" si="8"/>
        <v>Ago</v>
      </c>
      <c r="H568" s="17">
        <f>IF(Tabela1[[#This Row],[Data]]="","",DAY(Tabela1[[#This Row],[Data]]))</f>
        <v>8</v>
      </c>
      <c r="I568" s="26">
        <f>IF(Tabela1[[#This Row],[Data]]="","",YEAR(Tabela1[[#This Row],[Data]]))</f>
        <v>2025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6"/>
    </row>
    <row r="569" spans="1:48" s="3" customFormat="1" ht="15.75" x14ac:dyDescent="0.25">
      <c r="A569" s="7"/>
      <c r="B569" s="24">
        <v>45877</v>
      </c>
      <c r="C569" s="18">
        <v>20</v>
      </c>
      <c r="D569" s="16" t="str">
        <f>IFERROR(VLOOKUP(C569,Tabela2[[Matrícula]:[Nome]],2,FALSE),"Matrícula não encontrada")</f>
        <v>FRANCISCA VIEIRA DE LIMA</v>
      </c>
      <c r="E569" s="25" t="s">
        <v>148</v>
      </c>
      <c r="F569" s="30">
        <v>1</v>
      </c>
      <c r="G569" s="17" t="str">
        <f t="shared" si="8"/>
        <v>Ago</v>
      </c>
      <c r="H569" s="17">
        <f>IF(Tabela1[[#This Row],[Data]]="","",DAY(Tabela1[[#This Row],[Data]]))</f>
        <v>8</v>
      </c>
      <c r="I569" s="26">
        <f>IF(Tabela1[[#This Row],[Data]]="","",YEAR(Tabela1[[#This Row],[Data]]))</f>
        <v>2025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6"/>
    </row>
    <row r="570" spans="1:48" s="3" customFormat="1" ht="15.75" x14ac:dyDescent="0.25">
      <c r="A570" s="7"/>
      <c r="B570" s="24">
        <v>45877</v>
      </c>
      <c r="C570" s="18">
        <v>43</v>
      </c>
      <c r="D570" s="16" t="str">
        <f>IFERROR(VLOOKUP(C570,Tabela2[[Matrícula]:[Nome]],2,FALSE),"Matrícula não encontrada")</f>
        <v>MARIA CLAUDIANE MATOS PINTO</v>
      </c>
      <c r="E570" s="25" t="s">
        <v>154</v>
      </c>
      <c r="F570" s="30">
        <v>1</v>
      </c>
      <c r="G570" s="17" t="str">
        <f t="shared" si="8"/>
        <v>Ago</v>
      </c>
      <c r="H570" s="17">
        <f>IF(Tabela1[[#This Row],[Data]]="","",DAY(Tabela1[[#This Row],[Data]]))</f>
        <v>8</v>
      </c>
      <c r="I570" s="26">
        <f>IF(Tabela1[[#This Row],[Data]]="","",YEAR(Tabela1[[#This Row],[Data]]))</f>
        <v>2025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6"/>
    </row>
    <row r="571" spans="1:48" s="3" customFormat="1" ht="15.75" x14ac:dyDescent="0.25">
      <c r="A571" s="7"/>
      <c r="B571" s="24">
        <v>45877</v>
      </c>
      <c r="C571" s="18">
        <v>21</v>
      </c>
      <c r="D571" s="16" t="str">
        <f>IFERROR(VLOOKUP(C571,Tabela2[[Matrícula]:[Nome]],2,FALSE),"Matrícula não encontrada")</f>
        <v>GISELE PEREIRA DA SILVA</v>
      </c>
      <c r="E571" s="25" t="s">
        <v>154</v>
      </c>
      <c r="F571" s="30">
        <v>1</v>
      </c>
      <c r="G571" s="17" t="str">
        <f t="shared" si="8"/>
        <v>Ago</v>
      </c>
      <c r="H571" s="17">
        <f>IF(Tabela1[[#This Row],[Data]]="","",DAY(Tabela1[[#This Row],[Data]]))</f>
        <v>8</v>
      </c>
      <c r="I571" s="26">
        <f>IF(Tabela1[[#This Row],[Data]]="","",YEAR(Tabela1[[#This Row],[Data]]))</f>
        <v>2025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6"/>
    </row>
    <row r="572" spans="1:48" s="3" customFormat="1" ht="15.75" x14ac:dyDescent="0.25">
      <c r="A572" s="7"/>
      <c r="B572" s="24">
        <v>45877</v>
      </c>
      <c r="C572" s="18">
        <v>23</v>
      </c>
      <c r="D572" s="16" t="str">
        <f>IFERROR(VLOOKUP(C572,Tabela2[[Matrícula]:[Nome]],2,FALSE),"Matrícula não encontrada")</f>
        <v>GUSTAVO DE JESUS SANTOS</v>
      </c>
      <c r="E572" s="25" t="s">
        <v>154</v>
      </c>
      <c r="F572" s="30">
        <v>1</v>
      </c>
      <c r="G572" s="17" t="str">
        <f t="shared" si="8"/>
        <v>Ago</v>
      </c>
      <c r="H572" s="17">
        <f>IF(Tabela1[[#This Row],[Data]]="","",DAY(Tabela1[[#This Row],[Data]]))</f>
        <v>8</v>
      </c>
      <c r="I572" s="26">
        <f>IF(Tabela1[[#This Row],[Data]]="","",YEAR(Tabela1[[#This Row],[Data]]))</f>
        <v>2025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6"/>
    </row>
    <row r="573" spans="1:48" s="3" customFormat="1" ht="15.75" x14ac:dyDescent="0.25">
      <c r="A573" s="7"/>
      <c r="B573" s="24">
        <v>45877</v>
      </c>
      <c r="C573" s="18">
        <v>2</v>
      </c>
      <c r="D573" s="16" t="str">
        <f>IFERROR(VLOOKUP(C573,Tabela2[[Matrícula]:[Nome]],2,FALSE),"Matrícula não encontrada")</f>
        <v>ANDRÉ AGUILAR RIBEIRO</v>
      </c>
      <c r="E573" s="25" t="s">
        <v>149</v>
      </c>
      <c r="F573" s="30">
        <v>1</v>
      </c>
      <c r="G573" s="17" t="str">
        <f t="shared" ref="G573:G636" si="9">PROPER(TEXT(B573,"MMM"))</f>
        <v>Ago</v>
      </c>
      <c r="H573" s="17">
        <f>IF(Tabela1[[#This Row],[Data]]="","",DAY(Tabela1[[#This Row],[Data]]))</f>
        <v>8</v>
      </c>
      <c r="I573" s="26">
        <f>IF(Tabela1[[#This Row],[Data]]="","",YEAR(Tabela1[[#This Row],[Data]]))</f>
        <v>2025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6"/>
    </row>
    <row r="574" spans="1:48" s="3" customFormat="1" ht="15.75" x14ac:dyDescent="0.25">
      <c r="A574" s="7"/>
      <c r="B574" s="24">
        <v>45877</v>
      </c>
      <c r="C574" s="18">
        <v>40</v>
      </c>
      <c r="D574" s="16" t="str">
        <f>IFERROR(VLOOKUP(C574,Tabela2[[Matrícula]:[Nome]],2,FALSE),"Matrícula não encontrada")</f>
        <v>MANUEL FERREIRA DOS SANTOS</v>
      </c>
      <c r="E574" s="36" t="s">
        <v>155</v>
      </c>
      <c r="F574" s="30">
        <v>1</v>
      </c>
      <c r="G574" s="17" t="str">
        <f t="shared" si="9"/>
        <v>Ago</v>
      </c>
      <c r="H574" s="17">
        <f>IF(Tabela1[[#This Row],[Data]]="","",DAY(Tabela1[[#This Row],[Data]]))</f>
        <v>8</v>
      </c>
      <c r="I574" s="26">
        <f>IF(Tabela1[[#This Row],[Data]]="","",YEAR(Tabela1[[#This Row],[Data]]))</f>
        <v>2025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6"/>
    </row>
    <row r="575" spans="1:48" s="3" customFormat="1" ht="15.75" x14ac:dyDescent="0.25">
      <c r="A575" s="7"/>
      <c r="B575" s="24">
        <v>45877</v>
      </c>
      <c r="C575" s="18">
        <v>40</v>
      </c>
      <c r="D575" s="16" t="str">
        <f>IFERROR(VLOOKUP(C575,Tabela2[[Matrícula]:[Nome]],2,FALSE),"Matrícula não encontrada")</f>
        <v>MANUEL FERREIRA DOS SANTOS</v>
      </c>
      <c r="E575" s="25" t="s">
        <v>154</v>
      </c>
      <c r="F575" s="30">
        <v>1</v>
      </c>
      <c r="G575" s="17" t="str">
        <f t="shared" si="9"/>
        <v>Ago</v>
      </c>
      <c r="H575" s="17">
        <f>IF(Tabela1[[#This Row],[Data]]="","",DAY(Tabela1[[#This Row],[Data]]))</f>
        <v>8</v>
      </c>
      <c r="I575" s="26">
        <f>IF(Tabela1[[#This Row],[Data]]="","",YEAR(Tabela1[[#This Row],[Data]]))</f>
        <v>2025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6"/>
    </row>
    <row r="576" spans="1:48" s="3" customFormat="1" ht="15.75" x14ac:dyDescent="0.25">
      <c r="A576" s="7"/>
      <c r="B576" s="24">
        <v>45877</v>
      </c>
      <c r="C576" s="18">
        <v>42</v>
      </c>
      <c r="D576" s="16" t="str">
        <f>IFERROR(VLOOKUP(C576,Tabela2[[Matrícula]:[Nome]],2,FALSE),"Matrícula não encontrada")</f>
        <v>MARCIO GUILHERME BUENO DE MELO</v>
      </c>
      <c r="E576" s="25" t="s">
        <v>154</v>
      </c>
      <c r="F576" s="30">
        <v>1</v>
      </c>
      <c r="G576" s="17" t="str">
        <f t="shared" si="9"/>
        <v>Ago</v>
      </c>
      <c r="H576" s="17">
        <f>IF(Tabela1[[#This Row],[Data]]="","",DAY(Tabela1[[#This Row],[Data]]))</f>
        <v>8</v>
      </c>
      <c r="I576" s="26">
        <f>IF(Tabela1[[#This Row],[Data]]="","",YEAR(Tabela1[[#This Row],[Data]]))</f>
        <v>2025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6"/>
    </row>
    <row r="577" spans="1:48" s="3" customFormat="1" ht="15.75" x14ac:dyDescent="0.25">
      <c r="A577" s="7"/>
      <c r="B577" s="24">
        <v>45877</v>
      </c>
      <c r="C577" s="18">
        <v>29</v>
      </c>
      <c r="D577" s="16" t="str">
        <f>IFERROR(VLOOKUP(C577,Tabela2[[Matrícula]:[Nome]],2,FALSE),"Matrícula não encontrada")</f>
        <v>JOÃO VICTOR MALAGOLLI COSTA</v>
      </c>
      <c r="E577" s="25" t="s">
        <v>154</v>
      </c>
      <c r="F577" s="30">
        <v>1</v>
      </c>
      <c r="G577" s="17" t="str">
        <f t="shared" si="9"/>
        <v>Ago</v>
      </c>
      <c r="H577" s="17">
        <f>IF(Tabela1[[#This Row],[Data]]="","",DAY(Tabela1[[#This Row],[Data]]))</f>
        <v>8</v>
      </c>
      <c r="I577" s="26">
        <f>IF(Tabela1[[#This Row],[Data]]="","",YEAR(Tabela1[[#This Row],[Data]]))</f>
        <v>2025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6"/>
    </row>
    <row r="578" spans="1:48" s="3" customFormat="1" ht="15.75" x14ac:dyDescent="0.25">
      <c r="A578" s="7"/>
      <c r="B578" s="24">
        <v>45877</v>
      </c>
      <c r="C578" s="18">
        <v>53</v>
      </c>
      <c r="D578" s="16" t="str">
        <f>IFERROR(VLOOKUP(C578,Tabela2[[Matrícula]:[Nome]],2,FALSE),"Matrícula não encontrada")</f>
        <v>ROSALINA APARECIDA GONÇALVES DE SOUZA</v>
      </c>
      <c r="E578" s="25" t="s">
        <v>25</v>
      </c>
      <c r="F578" s="30">
        <v>1</v>
      </c>
      <c r="G578" s="17" t="str">
        <f t="shared" si="9"/>
        <v>Ago</v>
      </c>
      <c r="H578" s="17">
        <f>IF(Tabela1[[#This Row],[Data]]="","",DAY(Tabela1[[#This Row],[Data]]))</f>
        <v>8</v>
      </c>
      <c r="I578" s="26">
        <f>IF(Tabela1[[#This Row],[Data]]="","",YEAR(Tabela1[[#This Row],[Data]]))</f>
        <v>2025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6"/>
    </row>
    <row r="579" spans="1:48" s="3" customFormat="1" ht="15.75" x14ac:dyDescent="0.25">
      <c r="A579" s="7"/>
      <c r="B579" s="24">
        <v>45877</v>
      </c>
      <c r="C579" s="18">
        <v>53</v>
      </c>
      <c r="D579" s="16" t="str">
        <f>IFERROR(VLOOKUP(C579,Tabela2[[Matrícula]:[Nome]],2,FALSE),"Matrícula não encontrada")</f>
        <v>ROSALINA APARECIDA GONÇALVES DE SOUZA</v>
      </c>
      <c r="E579" s="25" t="s">
        <v>148</v>
      </c>
      <c r="F579" s="30">
        <v>1</v>
      </c>
      <c r="G579" s="17" t="str">
        <f t="shared" si="9"/>
        <v>Ago</v>
      </c>
      <c r="H579" s="17">
        <f>IF(Tabela1[[#This Row],[Data]]="","",DAY(Tabela1[[#This Row],[Data]]))</f>
        <v>8</v>
      </c>
      <c r="I579" s="26">
        <f>IF(Tabela1[[#This Row],[Data]]="","",YEAR(Tabela1[[#This Row],[Data]]))</f>
        <v>2025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6"/>
    </row>
    <row r="580" spans="1:48" s="3" customFormat="1" ht="15.75" x14ac:dyDescent="0.25">
      <c r="A580" s="7"/>
      <c r="B580" s="24">
        <v>45877</v>
      </c>
      <c r="C580" s="18">
        <v>53</v>
      </c>
      <c r="D580" s="16" t="str">
        <f>IFERROR(VLOOKUP(C580,Tabela2[[Matrícula]:[Nome]],2,FALSE),"Matrícula não encontrada")</f>
        <v>ROSALINA APARECIDA GONÇALVES DE SOUZA</v>
      </c>
      <c r="E580" s="36" t="s">
        <v>155</v>
      </c>
      <c r="F580" s="30">
        <v>1</v>
      </c>
      <c r="G580" s="17" t="str">
        <f t="shared" si="9"/>
        <v>Ago</v>
      </c>
      <c r="H580" s="17">
        <f>IF(Tabela1[[#This Row],[Data]]="","",DAY(Tabela1[[#This Row],[Data]]))</f>
        <v>8</v>
      </c>
      <c r="I580" s="26">
        <f>IF(Tabela1[[#This Row],[Data]]="","",YEAR(Tabela1[[#This Row],[Data]]))</f>
        <v>2025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6"/>
    </row>
    <row r="581" spans="1:48" s="3" customFormat="1" ht="15.75" x14ac:dyDescent="0.25">
      <c r="A581" s="7"/>
      <c r="B581" s="24">
        <v>45877</v>
      </c>
      <c r="C581" s="18">
        <v>42</v>
      </c>
      <c r="D581" s="16" t="str">
        <f>IFERROR(VLOOKUP(C581,Tabela2[[Matrícula]:[Nome]],2,FALSE),"Matrícula não encontrada")</f>
        <v>MARCIO GUILHERME BUENO DE MELO</v>
      </c>
      <c r="E581" s="25" t="s">
        <v>154</v>
      </c>
      <c r="F581" s="30">
        <v>1</v>
      </c>
      <c r="G581" s="17" t="str">
        <f t="shared" si="9"/>
        <v>Ago</v>
      </c>
      <c r="H581" s="17">
        <f>IF(Tabela1[[#This Row],[Data]]="","",DAY(Tabela1[[#This Row],[Data]]))</f>
        <v>8</v>
      </c>
      <c r="I581" s="26">
        <f>IF(Tabela1[[#This Row],[Data]]="","",YEAR(Tabela1[[#This Row],[Data]]))</f>
        <v>2025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6"/>
    </row>
    <row r="582" spans="1:48" s="3" customFormat="1" ht="15.75" x14ac:dyDescent="0.25">
      <c r="A582" s="7"/>
      <c r="B582" s="24">
        <v>45877</v>
      </c>
      <c r="C582" s="18">
        <v>34</v>
      </c>
      <c r="D582" s="16" t="str">
        <f>IFERROR(VLOOKUP(C582,Tabela2[[Matrícula]:[Nome]],2,FALSE),"Matrícula não encontrada")</f>
        <v>KESIA RAFAELA DA SILVA VILELA</v>
      </c>
      <c r="E582" s="25" t="s">
        <v>148</v>
      </c>
      <c r="F582" s="30">
        <v>1</v>
      </c>
      <c r="G582" s="17" t="str">
        <f t="shared" si="9"/>
        <v>Ago</v>
      </c>
      <c r="H582" s="17">
        <f>IF(Tabela1[[#This Row],[Data]]="","",DAY(Tabela1[[#This Row],[Data]]))</f>
        <v>8</v>
      </c>
      <c r="I582" s="26">
        <f>IF(Tabela1[[#This Row],[Data]]="","",YEAR(Tabela1[[#This Row],[Data]]))</f>
        <v>2025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6"/>
    </row>
    <row r="583" spans="1:48" s="3" customFormat="1" ht="15.75" x14ac:dyDescent="0.25">
      <c r="A583" s="7"/>
      <c r="B583" s="24">
        <v>45877</v>
      </c>
      <c r="C583" s="18">
        <v>34</v>
      </c>
      <c r="D583" s="16" t="str">
        <f>IFERROR(VLOOKUP(C583,Tabela2[[Matrícula]:[Nome]],2,FALSE),"Matrícula não encontrada")</f>
        <v>KESIA RAFAELA DA SILVA VILELA</v>
      </c>
      <c r="E583" s="25" t="s">
        <v>154</v>
      </c>
      <c r="F583" s="30">
        <v>1</v>
      </c>
      <c r="G583" s="17" t="str">
        <f t="shared" si="9"/>
        <v>Ago</v>
      </c>
      <c r="H583" s="17">
        <f>IF(Tabela1[[#This Row],[Data]]="","",DAY(Tabela1[[#This Row],[Data]]))</f>
        <v>8</v>
      </c>
      <c r="I583" s="26">
        <f>IF(Tabela1[[#This Row],[Data]]="","",YEAR(Tabela1[[#This Row],[Data]]))</f>
        <v>2025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6"/>
    </row>
    <row r="584" spans="1:48" s="3" customFormat="1" ht="15.75" x14ac:dyDescent="0.25">
      <c r="A584" s="7"/>
      <c r="B584" s="24">
        <v>45877</v>
      </c>
      <c r="C584" s="18">
        <v>53</v>
      </c>
      <c r="D584" s="16" t="str">
        <f>IFERROR(VLOOKUP(C584,Tabela2[[Matrícula]:[Nome]],2,FALSE),"Matrícula não encontrada")</f>
        <v>ROSALINA APARECIDA GONÇALVES DE SOUZA</v>
      </c>
      <c r="E584" s="25" t="s">
        <v>149</v>
      </c>
      <c r="F584" s="30">
        <v>1</v>
      </c>
      <c r="G584" s="17" t="str">
        <f t="shared" si="9"/>
        <v>Ago</v>
      </c>
      <c r="H584" s="17">
        <f>IF(Tabela1[[#This Row],[Data]]="","",DAY(Tabela1[[#This Row],[Data]]))</f>
        <v>8</v>
      </c>
      <c r="I584" s="26">
        <f>IF(Tabela1[[#This Row],[Data]]="","",YEAR(Tabela1[[#This Row],[Data]]))</f>
        <v>2025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6"/>
    </row>
    <row r="585" spans="1:48" s="3" customFormat="1" ht="15.75" x14ac:dyDescent="0.25">
      <c r="A585" s="7"/>
      <c r="B585" s="24">
        <v>45880</v>
      </c>
      <c r="C585" s="18">
        <v>49</v>
      </c>
      <c r="D585" s="16" t="str">
        <f>IFERROR(VLOOKUP(C585,Tabela2[[Matrícula]:[Nome]],2,FALSE),"Matrícula não encontrada")</f>
        <v xml:space="preserve">PEDRO LUCAS RIBEIRO ARTHIAGAS </v>
      </c>
      <c r="E585" s="25" t="s">
        <v>149</v>
      </c>
      <c r="F585" s="30">
        <v>1</v>
      </c>
      <c r="G585" s="17" t="str">
        <f t="shared" si="9"/>
        <v>Ago</v>
      </c>
      <c r="H585" s="17">
        <f>IF(Tabela1[[#This Row],[Data]]="","",DAY(Tabela1[[#This Row],[Data]]))</f>
        <v>11</v>
      </c>
      <c r="I585" s="26">
        <f>IF(Tabela1[[#This Row],[Data]]="","",YEAR(Tabela1[[#This Row],[Data]]))</f>
        <v>2025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6"/>
    </row>
    <row r="586" spans="1:48" s="3" customFormat="1" ht="15.75" x14ac:dyDescent="0.25">
      <c r="A586" s="7"/>
      <c r="B586" s="24">
        <v>45880</v>
      </c>
      <c r="C586" s="18">
        <v>23</v>
      </c>
      <c r="D586" s="16" t="str">
        <f>IFERROR(VLOOKUP(C586,Tabela2[[Matrícula]:[Nome]],2,FALSE),"Matrícula não encontrada")</f>
        <v>GUSTAVO DE JESUS SANTOS</v>
      </c>
      <c r="E586" s="25" t="s">
        <v>154</v>
      </c>
      <c r="F586" s="30">
        <v>1</v>
      </c>
      <c r="G586" s="17" t="str">
        <f t="shared" si="9"/>
        <v>Ago</v>
      </c>
      <c r="H586" s="17">
        <f>IF(Tabela1[[#This Row],[Data]]="","",DAY(Tabela1[[#This Row],[Data]]))</f>
        <v>11</v>
      </c>
      <c r="I586" s="26">
        <f>IF(Tabela1[[#This Row],[Data]]="","",YEAR(Tabela1[[#This Row],[Data]]))</f>
        <v>2025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6"/>
    </row>
    <row r="587" spans="1:48" s="3" customFormat="1" ht="15.75" x14ac:dyDescent="0.25">
      <c r="A587" s="7"/>
      <c r="B587" s="24">
        <v>45880</v>
      </c>
      <c r="C587" s="18">
        <v>29</v>
      </c>
      <c r="D587" s="16" t="str">
        <f>IFERROR(VLOOKUP(C587,Tabela2[[Matrícula]:[Nome]],2,FALSE),"Matrícula não encontrada")</f>
        <v>JOÃO VICTOR MALAGOLLI COSTA</v>
      </c>
      <c r="E587" s="25" t="s">
        <v>154</v>
      </c>
      <c r="F587" s="30">
        <v>1</v>
      </c>
      <c r="G587" s="17" t="str">
        <f t="shared" si="9"/>
        <v>Ago</v>
      </c>
      <c r="H587" s="17">
        <f>IF(Tabela1[[#This Row],[Data]]="","",DAY(Tabela1[[#This Row],[Data]]))</f>
        <v>11</v>
      </c>
      <c r="I587" s="26">
        <f>IF(Tabela1[[#This Row],[Data]]="","",YEAR(Tabela1[[#This Row],[Data]]))</f>
        <v>2025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6"/>
    </row>
    <row r="588" spans="1:48" s="3" customFormat="1" ht="15.75" x14ac:dyDescent="0.25">
      <c r="A588" s="7"/>
      <c r="B588" s="24">
        <v>45880</v>
      </c>
      <c r="C588" s="18">
        <v>66</v>
      </c>
      <c r="D588" s="16" t="str">
        <f>IFERROR(VLOOKUP(C588,Tabela2[[Matrícula]:[Nome]],2,FALSE),"Matrícula não encontrada")</f>
        <v>GLEISA TAINA</v>
      </c>
      <c r="E588" s="25" t="s">
        <v>148</v>
      </c>
      <c r="F588" s="30">
        <v>1</v>
      </c>
      <c r="G588" s="17" t="str">
        <f t="shared" si="9"/>
        <v>Ago</v>
      </c>
      <c r="H588" s="17">
        <f>IF(Tabela1[[#This Row],[Data]]="","",DAY(Tabela1[[#This Row],[Data]]))</f>
        <v>11</v>
      </c>
      <c r="I588" s="26">
        <f>IF(Tabela1[[#This Row],[Data]]="","",YEAR(Tabela1[[#This Row],[Data]]))</f>
        <v>2025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6"/>
    </row>
    <row r="589" spans="1:48" s="3" customFormat="1" ht="15.75" x14ac:dyDescent="0.25">
      <c r="A589" s="7"/>
      <c r="B589" s="24">
        <v>45880</v>
      </c>
      <c r="C589" s="18">
        <v>62</v>
      </c>
      <c r="D589" s="16" t="str">
        <f>IFERROR(VLOOKUP(C589,Tabela2[[Matrícula]:[Nome]],2,FALSE),"Matrícula não encontrada")</f>
        <v>FABIO LUIS</v>
      </c>
      <c r="E589" s="25" t="s">
        <v>154</v>
      </c>
      <c r="F589" s="30">
        <v>1</v>
      </c>
      <c r="G589" s="17" t="str">
        <f t="shared" si="9"/>
        <v>Ago</v>
      </c>
      <c r="H589" s="17">
        <f>IF(Tabela1[[#This Row],[Data]]="","",DAY(Tabela1[[#This Row],[Data]]))</f>
        <v>11</v>
      </c>
      <c r="I589" s="26">
        <f>IF(Tabela1[[#This Row],[Data]]="","",YEAR(Tabela1[[#This Row],[Data]]))</f>
        <v>2025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6"/>
    </row>
    <row r="590" spans="1:48" s="3" customFormat="1" ht="15.75" x14ac:dyDescent="0.25">
      <c r="A590" s="7"/>
      <c r="B590" s="24">
        <v>45880</v>
      </c>
      <c r="C590" s="18">
        <v>47</v>
      </c>
      <c r="D590" s="16" t="str">
        <f>IFERROR(VLOOKUP(C590,Tabela2[[Matrícula]:[Nome]],2,FALSE),"Matrícula não encontrada")</f>
        <v>MATHEUS FORTUNATO REIS</v>
      </c>
      <c r="E590" s="25" t="s">
        <v>154</v>
      </c>
      <c r="F590" s="30">
        <v>1</v>
      </c>
      <c r="G590" s="17" t="str">
        <f t="shared" si="9"/>
        <v>Ago</v>
      </c>
      <c r="H590" s="17">
        <f>IF(Tabela1[[#This Row],[Data]]="","",DAY(Tabela1[[#This Row],[Data]]))</f>
        <v>11</v>
      </c>
      <c r="I590" s="26">
        <f>IF(Tabela1[[#This Row],[Data]]="","",YEAR(Tabela1[[#This Row],[Data]]))</f>
        <v>2025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6"/>
    </row>
    <row r="591" spans="1:48" s="3" customFormat="1" ht="15.75" x14ac:dyDescent="0.25">
      <c r="A591" s="7"/>
      <c r="B591" s="24">
        <v>45881</v>
      </c>
      <c r="C591" s="18">
        <v>43</v>
      </c>
      <c r="D591" s="16" t="str">
        <f>IFERROR(VLOOKUP(C591,Tabela2[[Matrícula]:[Nome]],2,FALSE),"Matrícula não encontrada")</f>
        <v>MARIA CLAUDIANE MATOS PINTO</v>
      </c>
      <c r="E591" s="25" t="s">
        <v>25</v>
      </c>
      <c r="F591" s="30">
        <v>1</v>
      </c>
      <c r="G591" s="17" t="str">
        <f t="shared" si="9"/>
        <v>Ago</v>
      </c>
      <c r="H591" s="17">
        <f>IF(Tabela1[[#This Row],[Data]]="","",DAY(Tabela1[[#This Row],[Data]]))</f>
        <v>12</v>
      </c>
      <c r="I591" s="26">
        <f>IF(Tabela1[[#This Row],[Data]]="","",YEAR(Tabela1[[#This Row],[Data]]))</f>
        <v>2025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6"/>
    </row>
    <row r="592" spans="1:48" s="3" customFormat="1" ht="15.75" x14ac:dyDescent="0.25">
      <c r="A592" s="7"/>
      <c r="B592" s="24">
        <v>45881</v>
      </c>
      <c r="C592" s="18">
        <v>68</v>
      </c>
      <c r="D592" s="16" t="str">
        <f>IFERROR(VLOOKUP(C592,Tabela2[[Matrícula]:[Nome]],2,FALSE),"Matrícula não encontrada")</f>
        <v>DIEGO</v>
      </c>
      <c r="E592" s="25" t="s">
        <v>154</v>
      </c>
      <c r="F592" s="30">
        <v>1</v>
      </c>
      <c r="G592" s="17" t="str">
        <f t="shared" si="9"/>
        <v>Ago</v>
      </c>
      <c r="H592" s="17">
        <f>IF(Tabela1[[#This Row],[Data]]="","",DAY(Tabela1[[#This Row],[Data]]))</f>
        <v>12</v>
      </c>
      <c r="I592" s="26">
        <f>IF(Tabela1[[#This Row],[Data]]="","",YEAR(Tabela1[[#This Row],[Data]]))</f>
        <v>2025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6"/>
    </row>
    <row r="593" spans="1:48" s="3" customFormat="1" ht="15.75" x14ac:dyDescent="0.25">
      <c r="A593" s="7"/>
      <c r="B593" s="24">
        <v>45881</v>
      </c>
      <c r="C593" s="18">
        <v>29</v>
      </c>
      <c r="D593" s="16" t="str">
        <f>IFERROR(VLOOKUP(C593,Tabela2[[Matrícula]:[Nome]],2,FALSE),"Matrícula não encontrada")</f>
        <v>JOÃO VICTOR MALAGOLLI COSTA</v>
      </c>
      <c r="E593" s="25" t="s">
        <v>154</v>
      </c>
      <c r="F593" s="30">
        <v>1</v>
      </c>
      <c r="G593" s="17" t="str">
        <f t="shared" si="9"/>
        <v>Ago</v>
      </c>
      <c r="H593" s="17">
        <f>IF(Tabela1[[#This Row],[Data]]="","",DAY(Tabela1[[#This Row],[Data]]))</f>
        <v>12</v>
      </c>
      <c r="I593" s="26">
        <f>IF(Tabela1[[#This Row],[Data]]="","",YEAR(Tabela1[[#This Row],[Data]]))</f>
        <v>2025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6"/>
    </row>
    <row r="594" spans="1:48" s="3" customFormat="1" ht="15.75" x14ac:dyDescent="0.25">
      <c r="A594" s="7"/>
      <c r="B594" s="24">
        <v>45881</v>
      </c>
      <c r="C594" s="18">
        <v>51</v>
      </c>
      <c r="D594" s="16" t="str">
        <f>IFERROR(VLOOKUP(C594,Tabela2[[Matrícula]:[Nome]],2,FALSE),"Matrícula não encontrada")</f>
        <v>RENAN COLONI MARTINS</v>
      </c>
      <c r="E594" s="25" t="s">
        <v>154</v>
      </c>
      <c r="F594" s="30">
        <v>1</v>
      </c>
      <c r="G594" s="17" t="str">
        <f t="shared" si="9"/>
        <v>Ago</v>
      </c>
      <c r="H594" s="17">
        <f>IF(Tabela1[[#This Row],[Data]]="","",DAY(Tabela1[[#This Row],[Data]]))</f>
        <v>12</v>
      </c>
      <c r="I594" s="26">
        <f>IF(Tabela1[[#This Row],[Data]]="","",YEAR(Tabela1[[#This Row],[Data]]))</f>
        <v>2025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6"/>
    </row>
    <row r="595" spans="1:48" s="3" customFormat="1" ht="15.75" x14ac:dyDescent="0.25">
      <c r="A595" s="7"/>
      <c r="B595" s="24">
        <v>45881</v>
      </c>
      <c r="C595" s="18">
        <v>62</v>
      </c>
      <c r="D595" s="16" t="str">
        <f>IFERROR(VLOOKUP(C595,Tabela2[[Matrícula]:[Nome]],2,FALSE),"Matrícula não encontrada")</f>
        <v>FABIO LUIS</v>
      </c>
      <c r="E595" s="25" t="s">
        <v>154</v>
      </c>
      <c r="F595" s="30">
        <v>1</v>
      </c>
      <c r="G595" s="17" t="str">
        <f t="shared" si="9"/>
        <v>Ago</v>
      </c>
      <c r="H595" s="17">
        <f>IF(Tabela1[[#This Row],[Data]]="","",DAY(Tabela1[[#This Row],[Data]]))</f>
        <v>12</v>
      </c>
      <c r="I595" s="26">
        <f>IF(Tabela1[[#This Row],[Data]]="","",YEAR(Tabela1[[#This Row],[Data]]))</f>
        <v>2025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6"/>
    </row>
    <row r="596" spans="1:48" s="3" customFormat="1" ht="15.75" x14ac:dyDescent="0.25">
      <c r="A596" s="7"/>
      <c r="B596" s="24">
        <v>45882</v>
      </c>
      <c r="C596" s="18">
        <v>34</v>
      </c>
      <c r="D596" s="16" t="str">
        <f>IFERROR(VLOOKUP(C596,Tabela2[[Matrícula]:[Nome]],2,FALSE),"Matrícula não encontrada")</f>
        <v>KESIA RAFAELA DA SILVA VILELA</v>
      </c>
      <c r="E596" s="25" t="s">
        <v>148</v>
      </c>
      <c r="F596" s="30">
        <v>1</v>
      </c>
      <c r="G596" s="17" t="str">
        <f t="shared" si="9"/>
        <v>Ago</v>
      </c>
      <c r="H596" s="17">
        <f>IF(Tabela1[[#This Row],[Data]]="","",DAY(Tabela1[[#This Row],[Data]]))</f>
        <v>13</v>
      </c>
      <c r="I596" s="26">
        <f>IF(Tabela1[[#This Row],[Data]]="","",YEAR(Tabela1[[#This Row],[Data]]))</f>
        <v>2025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6"/>
    </row>
    <row r="597" spans="1:48" s="3" customFormat="1" ht="15.75" x14ac:dyDescent="0.25">
      <c r="A597" s="7"/>
      <c r="B597" s="24">
        <v>45882</v>
      </c>
      <c r="C597" s="18">
        <v>3</v>
      </c>
      <c r="D597" s="16" t="str">
        <f>IFERROR(VLOOKUP(C597,Tabela2[[Matrícula]:[Nome]],2,FALSE),"Matrícula não encontrada")</f>
        <v>ANTONIA ELIVANIA DA SILVA SANTOS GONÇALVES</v>
      </c>
      <c r="E597" s="25" t="s">
        <v>154</v>
      </c>
      <c r="F597" s="30">
        <v>1</v>
      </c>
      <c r="G597" s="17" t="str">
        <f t="shared" si="9"/>
        <v>Ago</v>
      </c>
      <c r="H597" s="17">
        <f>IF(Tabela1[[#This Row],[Data]]="","",DAY(Tabela1[[#This Row],[Data]]))</f>
        <v>13</v>
      </c>
      <c r="I597" s="26">
        <f>IF(Tabela1[[#This Row],[Data]]="","",YEAR(Tabela1[[#This Row],[Data]]))</f>
        <v>2025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6"/>
    </row>
    <row r="598" spans="1:48" s="3" customFormat="1" ht="15.75" x14ac:dyDescent="0.25">
      <c r="A598" s="7"/>
      <c r="B598" s="24">
        <v>45882</v>
      </c>
      <c r="C598" s="18">
        <v>3</v>
      </c>
      <c r="D598" s="16" t="str">
        <f>IFERROR(VLOOKUP(C598,Tabela2[[Matrícula]:[Nome]],2,FALSE),"Matrícula não encontrada")</f>
        <v>ANTONIA ELIVANIA DA SILVA SANTOS GONÇALVES</v>
      </c>
      <c r="E598" s="36" t="s">
        <v>156</v>
      </c>
      <c r="F598" s="30">
        <v>1</v>
      </c>
      <c r="G598" s="17" t="str">
        <f t="shared" si="9"/>
        <v>Ago</v>
      </c>
      <c r="H598" s="17">
        <f>IF(Tabela1[[#This Row],[Data]]="","",DAY(Tabela1[[#This Row],[Data]]))</f>
        <v>13</v>
      </c>
      <c r="I598" s="26">
        <f>IF(Tabela1[[#This Row],[Data]]="","",YEAR(Tabela1[[#This Row],[Data]]))</f>
        <v>2025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6"/>
    </row>
    <row r="599" spans="1:48" s="3" customFormat="1" ht="15.75" x14ac:dyDescent="0.25">
      <c r="A599" s="7"/>
      <c r="B599" s="24">
        <v>45882</v>
      </c>
      <c r="C599" s="18">
        <v>29</v>
      </c>
      <c r="D599" s="16" t="str">
        <f>IFERROR(VLOOKUP(C599,Tabela2[[Matrícula]:[Nome]],2,FALSE),"Matrícula não encontrada")</f>
        <v>JOÃO VICTOR MALAGOLLI COSTA</v>
      </c>
      <c r="E599" s="25" t="s">
        <v>154</v>
      </c>
      <c r="F599" s="30">
        <v>1</v>
      </c>
      <c r="G599" s="17" t="str">
        <f t="shared" si="9"/>
        <v>Ago</v>
      </c>
      <c r="H599" s="17">
        <f>IF(Tabela1[[#This Row],[Data]]="","",DAY(Tabela1[[#This Row],[Data]]))</f>
        <v>13</v>
      </c>
      <c r="I599" s="26">
        <f>IF(Tabela1[[#This Row],[Data]]="","",YEAR(Tabela1[[#This Row],[Data]]))</f>
        <v>2025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6"/>
    </row>
    <row r="600" spans="1:48" s="3" customFormat="1" ht="15.75" x14ac:dyDescent="0.25">
      <c r="A600" s="7"/>
      <c r="B600" s="24">
        <v>45882</v>
      </c>
      <c r="C600" s="18">
        <v>29</v>
      </c>
      <c r="D600" s="16" t="str">
        <f>IFERROR(VLOOKUP(C600,Tabela2[[Matrícula]:[Nome]],2,FALSE),"Matrícula não encontrada")</f>
        <v>JOÃO VICTOR MALAGOLLI COSTA</v>
      </c>
      <c r="E600" s="36" t="s">
        <v>156</v>
      </c>
      <c r="F600" s="30">
        <v>1</v>
      </c>
      <c r="G600" s="17" t="str">
        <f t="shared" si="9"/>
        <v>Ago</v>
      </c>
      <c r="H600" s="17">
        <f>IF(Tabela1[[#This Row],[Data]]="","",DAY(Tabela1[[#This Row],[Data]]))</f>
        <v>13</v>
      </c>
      <c r="I600" s="26">
        <f>IF(Tabela1[[#This Row],[Data]]="","",YEAR(Tabela1[[#This Row],[Data]]))</f>
        <v>2025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6"/>
    </row>
    <row r="601" spans="1:48" s="3" customFormat="1" ht="15.75" x14ac:dyDescent="0.25">
      <c r="A601" s="7"/>
      <c r="B601" s="24">
        <v>45882</v>
      </c>
      <c r="C601" s="18">
        <v>14</v>
      </c>
      <c r="D601" s="16" t="str">
        <f>IFERROR(VLOOKUP(C601,Tabela2[[Matrícula]:[Nome]],2,FALSE),"Matrícula não encontrada")</f>
        <v>ELIADSON ARAÚJO DE SÁ</v>
      </c>
      <c r="E601" s="25" t="s">
        <v>154</v>
      </c>
      <c r="F601" s="30">
        <v>1</v>
      </c>
      <c r="G601" s="17" t="str">
        <f t="shared" si="9"/>
        <v>Ago</v>
      </c>
      <c r="H601" s="17">
        <f>IF(Tabela1[[#This Row],[Data]]="","",DAY(Tabela1[[#This Row],[Data]]))</f>
        <v>13</v>
      </c>
      <c r="I601" s="26">
        <f>IF(Tabela1[[#This Row],[Data]]="","",YEAR(Tabela1[[#This Row],[Data]]))</f>
        <v>2025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6"/>
    </row>
    <row r="602" spans="1:48" s="3" customFormat="1" ht="15.75" x14ac:dyDescent="0.25">
      <c r="A602" s="7"/>
      <c r="B602" s="24">
        <v>45882</v>
      </c>
      <c r="C602" s="18">
        <v>62</v>
      </c>
      <c r="D602" s="16" t="str">
        <f>IFERROR(VLOOKUP(C602,Tabela2[[Matrícula]:[Nome]],2,FALSE),"Matrícula não encontrada")</f>
        <v>FABIO LUIS</v>
      </c>
      <c r="E602" s="25" t="s">
        <v>96</v>
      </c>
      <c r="F602" s="30">
        <v>1</v>
      </c>
      <c r="G602" s="17" t="str">
        <f t="shared" si="9"/>
        <v>Ago</v>
      </c>
      <c r="H602" s="17">
        <f>IF(Tabela1[[#This Row],[Data]]="","",DAY(Tabela1[[#This Row],[Data]]))</f>
        <v>13</v>
      </c>
      <c r="I602" s="26">
        <f>IF(Tabela1[[#This Row],[Data]]="","",YEAR(Tabela1[[#This Row],[Data]]))</f>
        <v>2025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6"/>
    </row>
    <row r="603" spans="1:48" s="3" customFormat="1" ht="15.75" x14ac:dyDescent="0.25">
      <c r="A603" s="7"/>
      <c r="B603" s="24">
        <v>45882</v>
      </c>
      <c r="C603" s="18">
        <v>62</v>
      </c>
      <c r="D603" s="16" t="str">
        <f>IFERROR(VLOOKUP(C603,Tabela2[[Matrícula]:[Nome]],2,FALSE),"Matrícula não encontrada")</f>
        <v>FABIO LUIS</v>
      </c>
      <c r="E603" s="36" t="s">
        <v>155</v>
      </c>
      <c r="F603" s="30">
        <v>1</v>
      </c>
      <c r="G603" s="17" t="str">
        <f t="shared" si="9"/>
        <v>Ago</v>
      </c>
      <c r="H603" s="17">
        <f>IF(Tabela1[[#This Row],[Data]]="","",DAY(Tabela1[[#This Row],[Data]]))</f>
        <v>13</v>
      </c>
      <c r="I603" s="26">
        <f>IF(Tabela1[[#This Row],[Data]]="","",YEAR(Tabela1[[#This Row],[Data]]))</f>
        <v>2025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6"/>
    </row>
    <row r="604" spans="1:48" s="3" customFormat="1" ht="15.75" x14ac:dyDescent="0.25">
      <c r="A604" s="7"/>
      <c r="B604" s="24">
        <v>45882</v>
      </c>
      <c r="C604" s="18">
        <v>40</v>
      </c>
      <c r="D604" s="16" t="str">
        <f>IFERROR(VLOOKUP(C604,Tabela2[[Matrícula]:[Nome]],2,FALSE),"Matrícula não encontrada")</f>
        <v>MANUEL FERREIRA DOS SANTOS</v>
      </c>
      <c r="E604" s="36" t="s">
        <v>155</v>
      </c>
      <c r="F604" s="30">
        <v>1</v>
      </c>
      <c r="G604" s="17" t="str">
        <f t="shared" si="9"/>
        <v>Ago</v>
      </c>
      <c r="H604" s="17">
        <f>IF(Tabela1[[#This Row],[Data]]="","",DAY(Tabela1[[#This Row],[Data]]))</f>
        <v>13</v>
      </c>
      <c r="I604" s="26">
        <f>IF(Tabela1[[#This Row],[Data]]="","",YEAR(Tabela1[[#This Row],[Data]]))</f>
        <v>2025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6"/>
    </row>
    <row r="605" spans="1:48" s="3" customFormat="1" ht="15.75" x14ac:dyDescent="0.25">
      <c r="A605" s="7"/>
      <c r="B605" s="24">
        <v>45882</v>
      </c>
      <c r="C605" s="18">
        <v>29</v>
      </c>
      <c r="D605" s="16" t="str">
        <f>IFERROR(VLOOKUP(C605,Tabela2[[Matrícula]:[Nome]],2,FALSE),"Matrícula não encontrada")</f>
        <v>JOÃO VICTOR MALAGOLLI COSTA</v>
      </c>
      <c r="E605" s="25" t="s">
        <v>154</v>
      </c>
      <c r="F605" s="30">
        <v>1</v>
      </c>
      <c r="G605" s="17" t="str">
        <f t="shared" si="9"/>
        <v>Ago</v>
      </c>
      <c r="H605" s="17">
        <f>IF(Tabela1[[#This Row],[Data]]="","",DAY(Tabela1[[#This Row],[Data]]))</f>
        <v>13</v>
      </c>
      <c r="I605" s="26">
        <f>IF(Tabela1[[#This Row],[Data]]="","",YEAR(Tabela1[[#This Row],[Data]]))</f>
        <v>2025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6"/>
    </row>
    <row r="606" spans="1:48" s="3" customFormat="1" ht="15.75" x14ac:dyDescent="0.25">
      <c r="A606" s="7"/>
      <c r="B606" s="24">
        <v>45882</v>
      </c>
      <c r="C606" s="18">
        <v>43</v>
      </c>
      <c r="D606" s="16" t="str">
        <f>IFERROR(VLOOKUP(C606,Tabela2[[Matrícula]:[Nome]],2,FALSE),"Matrícula não encontrada")</f>
        <v>MARIA CLAUDIANE MATOS PINTO</v>
      </c>
      <c r="E606" s="36" t="s">
        <v>155</v>
      </c>
      <c r="F606" s="30">
        <v>1</v>
      </c>
      <c r="G606" s="17" t="str">
        <f t="shared" si="9"/>
        <v>Ago</v>
      </c>
      <c r="H606" s="17">
        <f>IF(Tabela1[[#This Row],[Data]]="","",DAY(Tabela1[[#This Row],[Data]]))</f>
        <v>13</v>
      </c>
      <c r="I606" s="26">
        <f>IF(Tabela1[[#This Row],[Data]]="","",YEAR(Tabela1[[#This Row],[Data]]))</f>
        <v>2025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6"/>
    </row>
    <row r="607" spans="1:48" s="3" customFormat="1" ht="15.75" x14ac:dyDescent="0.25">
      <c r="A607" s="7"/>
      <c r="B607" s="24">
        <v>45882</v>
      </c>
      <c r="C607" s="18">
        <v>43</v>
      </c>
      <c r="D607" s="16" t="str">
        <f>IFERROR(VLOOKUP(C607,Tabela2[[Matrícula]:[Nome]],2,FALSE),"Matrícula não encontrada")</f>
        <v>MARIA CLAUDIANE MATOS PINTO</v>
      </c>
      <c r="E607" s="25" t="s">
        <v>154</v>
      </c>
      <c r="F607" s="30">
        <v>1</v>
      </c>
      <c r="G607" s="17" t="str">
        <f t="shared" si="9"/>
        <v>Ago</v>
      </c>
      <c r="H607" s="17">
        <f>IF(Tabela1[[#This Row],[Data]]="","",DAY(Tabela1[[#This Row],[Data]]))</f>
        <v>13</v>
      </c>
      <c r="I607" s="26">
        <f>IF(Tabela1[[#This Row],[Data]]="","",YEAR(Tabela1[[#This Row],[Data]]))</f>
        <v>2025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6"/>
    </row>
    <row r="608" spans="1:48" s="3" customFormat="1" ht="15.75" x14ac:dyDescent="0.25">
      <c r="A608" s="7"/>
      <c r="B608" s="24">
        <v>45882</v>
      </c>
      <c r="C608" s="18">
        <v>23</v>
      </c>
      <c r="D608" s="16" t="str">
        <f>IFERROR(VLOOKUP(C608,Tabela2[[Matrícula]:[Nome]],2,FALSE),"Matrícula não encontrada")</f>
        <v>GUSTAVO DE JESUS SANTOS</v>
      </c>
      <c r="E608" s="25" t="s">
        <v>154</v>
      </c>
      <c r="F608" s="30">
        <v>1</v>
      </c>
      <c r="G608" s="17" t="str">
        <f t="shared" si="9"/>
        <v>Ago</v>
      </c>
      <c r="H608" s="17">
        <f>IF(Tabela1[[#This Row],[Data]]="","",DAY(Tabela1[[#This Row],[Data]]))</f>
        <v>13</v>
      </c>
      <c r="I608" s="26">
        <f>IF(Tabela1[[#This Row],[Data]]="","",YEAR(Tabela1[[#This Row],[Data]]))</f>
        <v>2025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6"/>
    </row>
    <row r="609" spans="1:48" s="3" customFormat="1" ht="15.75" x14ac:dyDescent="0.25">
      <c r="A609" s="7"/>
      <c r="B609" s="24">
        <v>45882</v>
      </c>
      <c r="C609" s="18">
        <v>50</v>
      </c>
      <c r="D609" s="16" t="str">
        <f>IFERROR(VLOOKUP(C609,Tabela2[[Matrícula]:[Nome]],2,FALSE),"Matrícula não encontrada")</f>
        <v>POLIANA ROCHA DOS SANTOS</v>
      </c>
      <c r="E609" s="25" t="s">
        <v>148</v>
      </c>
      <c r="F609" s="30">
        <v>1</v>
      </c>
      <c r="G609" s="17" t="str">
        <f t="shared" si="9"/>
        <v>Ago</v>
      </c>
      <c r="H609" s="17">
        <f>IF(Tabela1[[#This Row],[Data]]="","",DAY(Tabela1[[#This Row],[Data]]))</f>
        <v>13</v>
      </c>
      <c r="I609" s="26">
        <f>IF(Tabela1[[#This Row],[Data]]="","",YEAR(Tabela1[[#This Row],[Data]]))</f>
        <v>2025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6"/>
    </row>
    <row r="610" spans="1:48" s="3" customFormat="1" ht="15.75" x14ac:dyDescent="0.25">
      <c r="A610" s="7"/>
      <c r="B610" s="24">
        <v>45882</v>
      </c>
      <c r="C610" s="18">
        <v>21</v>
      </c>
      <c r="D610" s="16" t="str">
        <f>IFERROR(VLOOKUP(C610,Tabela2[[Matrícula]:[Nome]],2,FALSE),"Matrícula não encontrada")</f>
        <v>GISELE PEREIRA DA SILVA</v>
      </c>
      <c r="E610" s="36" t="s">
        <v>155</v>
      </c>
      <c r="F610" s="30">
        <v>1</v>
      </c>
      <c r="G610" s="17" t="str">
        <f t="shared" si="9"/>
        <v>Ago</v>
      </c>
      <c r="H610" s="17">
        <f>IF(Tabela1[[#This Row],[Data]]="","",DAY(Tabela1[[#This Row],[Data]]))</f>
        <v>13</v>
      </c>
      <c r="I610" s="26">
        <f>IF(Tabela1[[#This Row],[Data]]="","",YEAR(Tabela1[[#This Row],[Data]]))</f>
        <v>2025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6"/>
    </row>
    <row r="611" spans="1:48" s="3" customFormat="1" ht="15.75" x14ac:dyDescent="0.25">
      <c r="A611" s="7"/>
      <c r="B611" s="24">
        <v>45882</v>
      </c>
      <c r="C611" s="18">
        <v>3</v>
      </c>
      <c r="D611" s="16" t="str">
        <f>IFERROR(VLOOKUP(C611,Tabela2[[Matrícula]:[Nome]],2,FALSE),"Matrícula não encontrada")</f>
        <v>ANTONIA ELIVANIA DA SILVA SANTOS GONÇALVES</v>
      </c>
      <c r="E611" s="25" t="s">
        <v>154</v>
      </c>
      <c r="F611" s="30">
        <v>1</v>
      </c>
      <c r="G611" s="17" t="str">
        <f t="shared" si="9"/>
        <v>Ago</v>
      </c>
      <c r="H611" s="17">
        <f>IF(Tabela1[[#This Row],[Data]]="","",DAY(Tabela1[[#This Row],[Data]]))</f>
        <v>13</v>
      </c>
      <c r="I611" s="26">
        <f>IF(Tabela1[[#This Row],[Data]]="","",YEAR(Tabela1[[#This Row],[Data]]))</f>
        <v>2025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6"/>
    </row>
    <row r="612" spans="1:48" s="3" customFormat="1" ht="15.75" x14ac:dyDescent="0.25">
      <c r="A612" s="7"/>
      <c r="B612" s="24">
        <v>45882</v>
      </c>
      <c r="C612" s="18">
        <v>29</v>
      </c>
      <c r="D612" s="16" t="str">
        <f>IFERROR(VLOOKUP(C612,Tabela2[[Matrícula]:[Nome]],2,FALSE),"Matrícula não encontrada")</f>
        <v>JOÃO VICTOR MALAGOLLI COSTA</v>
      </c>
      <c r="E612" s="25" t="s">
        <v>154</v>
      </c>
      <c r="F612" s="30">
        <v>1</v>
      </c>
      <c r="G612" s="17" t="str">
        <f t="shared" si="9"/>
        <v>Ago</v>
      </c>
      <c r="H612" s="17">
        <f>IF(Tabela1[[#This Row],[Data]]="","",DAY(Tabela1[[#This Row],[Data]]))</f>
        <v>13</v>
      </c>
      <c r="I612" s="26">
        <f>IF(Tabela1[[#This Row],[Data]]="","",YEAR(Tabela1[[#This Row],[Data]]))</f>
        <v>2025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6"/>
    </row>
    <row r="613" spans="1:48" s="3" customFormat="1" ht="15.75" x14ac:dyDescent="0.25">
      <c r="A613" s="7"/>
      <c r="B613" s="24">
        <v>45882</v>
      </c>
      <c r="C613" s="18">
        <v>50</v>
      </c>
      <c r="D613" s="16" t="str">
        <f>IFERROR(VLOOKUP(C613,Tabela2[[Matrícula]:[Nome]],2,FALSE),"Matrícula não encontrada")</f>
        <v>POLIANA ROCHA DOS SANTOS</v>
      </c>
      <c r="E613" s="25" t="s">
        <v>148</v>
      </c>
      <c r="F613" s="30">
        <v>1</v>
      </c>
      <c r="G613" s="17" t="str">
        <f t="shared" si="9"/>
        <v>Ago</v>
      </c>
      <c r="H613" s="17">
        <f>IF(Tabela1[[#This Row],[Data]]="","",DAY(Tabela1[[#This Row],[Data]]))</f>
        <v>13</v>
      </c>
      <c r="I613" s="26">
        <f>IF(Tabela1[[#This Row],[Data]]="","",YEAR(Tabela1[[#This Row],[Data]]))</f>
        <v>2025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6"/>
    </row>
    <row r="614" spans="1:48" s="3" customFormat="1" ht="15.75" x14ac:dyDescent="0.25">
      <c r="A614" s="7"/>
      <c r="B614" s="24">
        <v>45882</v>
      </c>
      <c r="C614" s="18">
        <v>11</v>
      </c>
      <c r="D614" s="16" t="str">
        <f>IFERROR(VLOOKUP(C614,Tabela2[[Matrícula]:[Nome]],2,FALSE),"Matrícula não encontrada")</f>
        <v>EDSON GATINONI JUNIOR</v>
      </c>
      <c r="E614" s="25" t="s">
        <v>149</v>
      </c>
      <c r="F614" s="30">
        <v>1</v>
      </c>
      <c r="G614" s="17" t="str">
        <f t="shared" si="9"/>
        <v>Ago</v>
      </c>
      <c r="H614" s="17">
        <f>IF(Tabela1[[#This Row],[Data]]="","",DAY(Tabela1[[#This Row],[Data]]))</f>
        <v>13</v>
      </c>
      <c r="I614" s="26">
        <f>IF(Tabela1[[#This Row],[Data]]="","",YEAR(Tabela1[[#This Row],[Data]]))</f>
        <v>2025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6"/>
    </row>
    <row r="615" spans="1:48" s="3" customFormat="1" ht="15.75" x14ac:dyDescent="0.25">
      <c r="A615" s="7"/>
      <c r="B615" s="24">
        <v>45882</v>
      </c>
      <c r="C615" s="18">
        <v>68</v>
      </c>
      <c r="D615" s="16" t="str">
        <f>IFERROR(VLOOKUP(C615,Tabela2[[Matrícula]:[Nome]],2,FALSE),"Matrícula não encontrada")</f>
        <v>DIEGO</v>
      </c>
      <c r="E615" s="25" t="s">
        <v>154</v>
      </c>
      <c r="F615" s="30">
        <v>1</v>
      </c>
      <c r="G615" s="17" t="str">
        <f t="shared" si="9"/>
        <v>Ago</v>
      </c>
      <c r="H615" s="17">
        <f>IF(Tabela1[[#This Row],[Data]]="","",DAY(Tabela1[[#This Row],[Data]]))</f>
        <v>13</v>
      </c>
      <c r="I615" s="26">
        <f>IF(Tabela1[[#This Row],[Data]]="","",YEAR(Tabela1[[#This Row],[Data]]))</f>
        <v>2025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6"/>
    </row>
    <row r="616" spans="1:48" s="3" customFormat="1" ht="15.75" x14ac:dyDescent="0.25">
      <c r="A616" s="7"/>
      <c r="B616" s="24">
        <v>45883</v>
      </c>
      <c r="C616" s="18">
        <v>2</v>
      </c>
      <c r="D616" s="16" t="str">
        <f>IFERROR(VLOOKUP(C616,Tabela2[[Matrícula]:[Nome]],2,FALSE),"Matrícula não encontrada")</f>
        <v>ANDRÉ AGUILAR RIBEIRO</v>
      </c>
      <c r="E616" s="36" t="s">
        <v>155</v>
      </c>
      <c r="F616" s="30">
        <v>1</v>
      </c>
      <c r="G616" s="17" t="str">
        <f t="shared" si="9"/>
        <v>Ago</v>
      </c>
      <c r="H616" s="17">
        <f>IF(Tabela1[[#This Row],[Data]]="","",DAY(Tabela1[[#This Row],[Data]]))</f>
        <v>14</v>
      </c>
      <c r="I616" s="26">
        <f>IF(Tabela1[[#This Row],[Data]]="","",YEAR(Tabela1[[#This Row],[Data]]))</f>
        <v>2025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6"/>
    </row>
    <row r="617" spans="1:48" s="3" customFormat="1" ht="15.75" x14ac:dyDescent="0.25">
      <c r="A617" s="7"/>
      <c r="B617" s="24">
        <v>45883</v>
      </c>
      <c r="C617" s="18">
        <v>34</v>
      </c>
      <c r="D617" s="16" t="str">
        <f>IFERROR(VLOOKUP(C617,Tabela2[[Matrícula]:[Nome]],2,FALSE),"Matrícula não encontrada")</f>
        <v>KESIA RAFAELA DA SILVA VILELA</v>
      </c>
      <c r="E617" s="25" t="s">
        <v>148</v>
      </c>
      <c r="F617" s="30">
        <v>1</v>
      </c>
      <c r="G617" s="17" t="str">
        <f t="shared" si="9"/>
        <v>Ago</v>
      </c>
      <c r="H617" s="17">
        <f>IF(Tabela1[[#This Row],[Data]]="","",DAY(Tabela1[[#This Row],[Data]]))</f>
        <v>14</v>
      </c>
      <c r="I617" s="26">
        <f>IF(Tabela1[[#This Row],[Data]]="","",YEAR(Tabela1[[#This Row],[Data]]))</f>
        <v>2025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6"/>
    </row>
    <row r="618" spans="1:48" s="3" customFormat="1" ht="15.75" x14ac:dyDescent="0.25">
      <c r="A618" s="7"/>
      <c r="B618" s="24">
        <v>45883</v>
      </c>
      <c r="C618" s="18">
        <v>15</v>
      </c>
      <c r="D618" s="16" t="str">
        <f>IFERROR(VLOOKUP(C618,Tabela2[[Matrícula]:[Nome]],2,FALSE),"Matrícula não encontrada")</f>
        <v>ELISETE DA SILVA SIMÕES</v>
      </c>
      <c r="E618" s="25" t="s">
        <v>154</v>
      </c>
      <c r="F618" s="30">
        <v>1</v>
      </c>
      <c r="G618" s="17" t="str">
        <f t="shared" si="9"/>
        <v>Ago</v>
      </c>
      <c r="H618" s="17">
        <f>IF(Tabela1[[#This Row],[Data]]="","",DAY(Tabela1[[#This Row],[Data]]))</f>
        <v>14</v>
      </c>
      <c r="I618" s="26">
        <f>IF(Tabela1[[#This Row],[Data]]="","",YEAR(Tabela1[[#This Row],[Data]]))</f>
        <v>2025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6"/>
    </row>
    <row r="619" spans="1:48" s="3" customFormat="1" ht="15.75" x14ac:dyDescent="0.25">
      <c r="A619" s="7"/>
      <c r="B619" s="24">
        <v>45883</v>
      </c>
      <c r="C619" s="18">
        <v>33</v>
      </c>
      <c r="D619" s="16" t="str">
        <f>IFERROR(VLOOKUP(C619,Tabela2[[Matrícula]:[Nome]],2,FALSE),"Matrícula não encontrada")</f>
        <v>KATHIA APARECIDA SANTOS</v>
      </c>
      <c r="E619" s="25" t="s">
        <v>148</v>
      </c>
      <c r="F619" s="30">
        <v>1</v>
      </c>
      <c r="G619" s="17" t="str">
        <f t="shared" si="9"/>
        <v>Ago</v>
      </c>
      <c r="H619" s="17">
        <f>IF(Tabela1[[#This Row],[Data]]="","",DAY(Tabela1[[#This Row],[Data]]))</f>
        <v>14</v>
      </c>
      <c r="I619" s="26">
        <f>IF(Tabela1[[#This Row],[Data]]="","",YEAR(Tabela1[[#This Row],[Data]]))</f>
        <v>2025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6"/>
    </row>
    <row r="620" spans="1:48" s="3" customFormat="1" ht="15.75" x14ac:dyDescent="0.25">
      <c r="A620" s="7"/>
      <c r="B620" s="24">
        <v>45883</v>
      </c>
      <c r="C620" s="18">
        <v>29</v>
      </c>
      <c r="D620" s="16" t="str">
        <f>IFERROR(VLOOKUP(C620,Tabela2[[Matrícula]:[Nome]],2,FALSE),"Matrícula não encontrada")</f>
        <v>JOÃO VICTOR MALAGOLLI COSTA</v>
      </c>
      <c r="E620" s="25" t="s">
        <v>154</v>
      </c>
      <c r="F620" s="30">
        <v>1</v>
      </c>
      <c r="G620" s="17" t="str">
        <f t="shared" si="9"/>
        <v>Ago</v>
      </c>
      <c r="H620" s="17">
        <f>IF(Tabela1[[#This Row],[Data]]="","",DAY(Tabela1[[#This Row],[Data]]))</f>
        <v>14</v>
      </c>
      <c r="I620" s="26">
        <f>IF(Tabela1[[#This Row],[Data]]="","",YEAR(Tabela1[[#This Row],[Data]]))</f>
        <v>2025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6"/>
    </row>
    <row r="621" spans="1:48" s="3" customFormat="1" ht="15.75" x14ac:dyDescent="0.25">
      <c r="A621" s="7"/>
      <c r="B621" s="24">
        <v>45883</v>
      </c>
      <c r="C621" s="18">
        <v>23</v>
      </c>
      <c r="D621" s="16" t="str">
        <f>IFERROR(VLOOKUP(C621,Tabela2[[Matrícula]:[Nome]],2,FALSE),"Matrícula não encontrada")</f>
        <v>GUSTAVO DE JESUS SANTOS</v>
      </c>
      <c r="E621" s="25" t="s">
        <v>154</v>
      </c>
      <c r="F621" s="30">
        <v>1</v>
      </c>
      <c r="G621" s="17" t="str">
        <f t="shared" si="9"/>
        <v>Ago</v>
      </c>
      <c r="H621" s="17">
        <f>IF(Tabela1[[#This Row],[Data]]="","",DAY(Tabela1[[#This Row],[Data]]))</f>
        <v>14</v>
      </c>
      <c r="I621" s="26">
        <f>IF(Tabela1[[#This Row],[Data]]="","",YEAR(Tabela1[[#This Row],[Data]]))</f>
        <v>2025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6"/>
    </row>
    <row r="622" spans="1:48" s="3" customFormat="1" ht="15.75" x14ac:dyDescent="0.25">
      <c r="A622" s="7"/>
      <c r="B622" s="24">
        <v>45883</v>
      </c>
      <c r="C622" s="18">
        <v>61</v>
      </c>
      <c r="D622" s="16" t="str">
        <f>IFERROR(VLOOKUP(C622,Tabela2[[Matrícula]:[Nome]],2,FALSE),"Matrícula não encontrada")</f>
        <v xml:space="preserve">ALESSANDRA </v>
      </c>
      <c r="E622" s="25" t="s">
        <v>148</v>
      </c>
      <c r="F622" s="30">
        <v>1</v>
      </c>
      <c r="G622" s="17" t="str">
        <f t="shared" si="9"/>
        <v>Ago</v>
      </c>
      <c r="H622" s="17">
        <f>IF(Tabela1[[#This Row],[Data]]="","",DAY(Tabela1[[#This Row],[Data]]))</f>
        <v>14</v>
      </c>
      <c r="I622" s="26">
        <f>IF(Tabela1[[#This Row],[Data]]="","",YEAR(Tabela1[[#This Row],[Data]]))</f>
        <v>2025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6"/>
    </row>
    <row r="623" spans="1:48" s="3" customFormat="1" ht="15.75" x14ac:dyDescent="0.25">
      <c r="A623" s="7"/>
      <c r="B623" s="24">
        <v>45883</v>
      </c>
      <c r="C623" s="18">
        <v>61</v>
      </c>
      <c r="D623" s="16" t="str">
        <f>IFERROR(VLOOKUP(C623,Tabela2[[Matrícula]:[Nome]],2,FALSE),"Matrícula não encontrada")</f>
        <v xml:space="preserve">ALESSANDRA </v>
      </c>
      <c r="E623" s="25" t="s">
        <v>154</v>
      </c>
      <c r="F623" s="30">
        <v>1</v>
      </c>
      <c r="G623" s="17" t="str">
        <f t="shared" si="9"/>
        <v>Ago</v>
      </c>
      <c r="H623" s="17">
        <f>IF(Tabela1[[#This Row],[Data]]="","",DAY(Tabela1[[#This Row],[Data]]))</f>
        <v>14</v>
      </c>
      <c r="I623" s="26">
        <f>IF(Tabela1[[#This Row],[Data]]="","",YEAR(Tabela1[[#This Row],[Data]]))</f>
        <v>2025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6"/>
    </row>
    <row r="624" spans="1:48" s="3" customFormat="1" ht="15.75" x14ac:dyDescent="0.25">
      <c r="A624" s="7"/>
      <c r="B624" s="24">
        <v>45883</v>
      </c>
      <c r="C624" s="18">
        <v>35</v>
      </c>
      <c r="D624" s="16" t="str">
        <f>IFERROR(VLOOKUP(C624,Tabela2[[Matrícula]:[Nome]],2,FALSE),"Matrícula não encontrada")</f>
        <v>LARISSA ALMEIDA DE SOUZA</v>
      </c>
      <c r="E624" s="25" t="s">
        <v>148</v>
      </c>
      <c r="F624" s="30">
        <v>1</v>
      </c>
      <c r="G624" s="17" t="str">
        <f t="shared" si="9"/>
        <v>Ago</v>
      </c>
      <c r="H624" s="17">
        <f>IF(Tabela1[[#This Row],[Data]]="","",DAY(Tabela1[[#This Row],[Data]]))</f>
        <v>14</v>
      </c>
      <c r="I624" s="26">
        <f>IF(Tabela1[[#This Row],[Data]]="","",YEAR(Tabela1[[#This Row],[Data]]))</f>
        <v>2025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6"/>
    </row>
    <row r="625" spans="1:48" s="3" customFormat="1" ht="15.75" x14ac:dyDescent="0.25">
      <c r="A625" s="7"/>
      <c r="B625" s="24">
        <v>45883</v>
      </c>
      <c r="C625" s="18">
        <v>35</v>
      </c>
      <c r="D625" s="16" t="str">
        <f>IFERROR(VLOOKUP(C625,Tabela2[[Matrícula]:[Nome]],2,FALSE),"Matrícula não encontrada")</f>
        <v>LARISSA ALMEIDA DE SOUZA</v>
      </c>
      <c r="E625" s="25" t="s">
        <v>154</v>
      </c>
      <c r="F625" s="30">
        <v>1</v>
      </c>
      <c r="G625" s="17" t="str">
        <f t="shared" si="9"/>
        <v>Ago</v>
      </c>
      <c r="H625" s="17">
        <f>IF(Tabela1[[#This Row],[Data]]="","",DAY(Tabela1[[#This Row],[Data]]))</f>
        <v>14</v>
      </c>
      <c r="I625" s="26">
        <f>IF(Tabela1[[#This Row],[Data]]="","",YEAR(Tabela1[[#This Row],[Data]]))</f>
        <v>2025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6"/>
    </row>
    <row r="626" spans="1:48" s="3" customFormat="1" ht="15.75" x14ac:dyDescent="0.25">
      <c r="A626" s="7"/>
      <c r="B626" s="24">
        <v>45883</v>
      </c>
      <c r="C626" s="18">
        <v>12</v>
      </c>
      <c r="D626" s="16" t="str">
        <f>IFERROR(VLOOKUP(C626,Tabela2[[Matrícula]:[Nome]],2,FALSE),"Matrícula não encontrada")</f>
        <v>EDUARDO FARIAS MENDES</v>
      </c>
      <c r="E626" s="25" t="s">
        <v>148</v>
      </c>
      <c r="F626" s="30">
        <v>1</v>
      </c>
      <c r="G626" s="17" t="str">
        <f t="shared" si="9"/>
        <v>Ago</v>
      </c>
      <c r="H626" s="17">
        <f>IF(Tabela1[[#This Row],[Data]]="","",DAY(Tabela1[[#This Row],[Data]]))</f>
        <v>14</v>
      </c>
      <c r="I626" s="26">
        <f>IF(Tabela1[[#This Row],[Data]]="","",YEAR(Tabela1[[#This Row],[Data]]))</f>
        <v>2025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6"/>
    </row>
    <row r="627" spans="1:48" s="3" customFormat="1" ht="15.75" x14ac:dyDescent="0.25">
      <c r="A627" s="7"/>
      <c r="B627" s="24">
        <v>45883</v>
      </c>
      <c r="C627" s="18">
        <v>60</v>
      </c>
      <c r="D627" s="16" t="str">
        <f>IFERROR(VLOOKUP(C627,Tabela2[[Matrícula]:[Nome]],2,FALSE),"Matrícula não encontrada")</f>
        <v>CLEITON</v>
      </c>
      <c r="E627" s="25" t="s">
        <v>148</v>
      </c>
      <c r="F627" s="30">
        <v>1</v>
      </c>
      <c r="G627" s="17" t="str">
        <f t="shared" si="9"/>
        <v>Ago</v>
      </c>
      <c r="H627" s="17">
        <f>IF(Tabela1[[#This Row],[Data]]="","",DAY(Tabela1[[#This Row],[Data]]))</f>
        <v>14</v>
      </c>
      <c r="I627" s="26">
        <f>IF(Tabela1[[#This Row],[Data]]="","",YEAR(Tabela1[[#This Row],[Data]]))</f>
        <v>2025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6"/>
    </row>
    <row r="628" spans="1:48" s="3" customFormat="1" ht="15.75" x14ac:dyDescent="0.25">
      <c r="A628" s="7"/>
      <c r="B628" s="24">
        <v>45883</v>
      </c>
      <c r="C628" s="18">
        <v>66</v>
      </c>
      <c r="D628" s="16" t="str">
        <f>IFERROR(VLOOKUP(C628,Tabela2[[Matrícula]:[Nome]],2,FALSE),"Matrícula não encontrada")</f>
        <v>GLEISA TAINA</v>
      </c>
      <c r="E628" s="25" t="s">
        <v>148</v>
      </c>
      <c r="F628" s="30">
        <v>1</v>
      </c>
      <c r="G628" s="17" t="str">
        <f t="shared" si="9"/>
        <v>Ago</v>
      </c>
      <c r="H628" s="17">
        <f>IF(Tabela1[[#This Row],[Data]]="","",DAY(Tabela1[[#This Row],[Data]]))</f>
        <v>14</v>
      </c>
      <c r="I628" s="26">
        <f>IF(Tabela1[[#This Row],[Data]]="","",YEAR(Tabela1[[#This Row],[Data]]))</f>
        <v>2025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6"/>
    </row>
    <row r="629" spans="1:48" s="3" customFormat="1" ht="15.75" x14ac:dyDescent="0.25">
      <c r="A629" s="7"/>
      <c r="B629" s="24">
        <v>45883</v>
      </c>
      <c r="C629" s="18">
        <v>67</v>
      </c>
      <c r="D629" s="16" t="str">
        <f>IFERROR(VLOOKUP(C629,Tabela2[[Matrícula]:[Nome]],2,FALSE),"Matrícula não encontrada")</f>
        <v>MAYARA</v>
      </c>
      <c r="E629" s="25" t="s">
        <v>154</v>
      </c>
      <c r="F629" s="30">
        <v>1</v>
      </c>
      <c r="G629" s="17" t="str">
        <f t="shared" si="9"/>
        <v>Ago</v>
      </c>
      <c r="H629" s="17">
        <f>IF(Tabela1[[#This Row],[Data]]="","",DAY(Tabela1[[#This Row],[Data]]))</f>
        <v>14</v>
      </c>
      <c r="I629" s="26">
        <f>IF(Tabela1[[#This Row],[Data]]="","",YEAR(Tabela1[[#This Row],[Data]]))</f>
        <v>2025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6"/>
    </row>
    <row r="630" spans="1:48" s="3" customFormat="1" ht="15.75" x14ac:dyDescent="0.25">
      <c r="A630" s="7"/>
      <c r="B630" s="24">
        <v>45883</v>
      </c>
      <c r="C630" s="18">
        <v>49</v>
      </c>
      <c r="D630" s="16" t="str">
        <f>IFERROR(VLOOKUP(C630,Tabela2[[Matrícula]:[Nome]],2,FALSE),"Matrícula não encontrada")</f>
        <v xml:space="preserve">PEDRO LUCAS RIBEIRO ARTHIAGAS </v>
      </c>
      <c r="E630" s="36" t="s">
        <v>156</v>
      </c>
      <c r="F630" s="30">
        <v>1</v>
      </c>
      <c r="G630" s="17" t="str">
        <f t="shared" si="9"/>
        <v>Ago</v>
      </c>
      <c r="H630" s="17">
        <f>IF(Tabela1[[#This Row],[Data]]="","",DAY(Tabela1[[#This Row],[Data]]))</f>
        <v>14</v>
      </c>
      <c r="I630" s="26">
        <f>IF(Tabela1[[#This Row],[Data]]="","",YEAR(Tabela1[[#This Row],[Data]]))</f>
        <v>2025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6"/>
    </row>
    <row r="631" spans="1:48" s="3" customFormat="1" ht="15.75" x14ac:dyDescent="0.25">
      <c r="A631" s="7"/>
      <c r="B631" s="24">
        <v>45883</v>
      </c>
      <c r="C631" s="18">
        <v>57</v>
      </c>
      <c r="D631" s="16" t="str">
        <f>IFERROR(VLOOKUP(C631,Tabela2[[Matrícula]:[Nome]],2,FALSE),"Matrícula não encontrada")</f>
        <v>VITOR DA SILVA PEDROSO</v>
      </c>
      <c r="E631" s="25" t="s">
        <v>149</v>
      </c>
      <c r="F631" s="30">
        <v>1</v>
      </c>
      <c r="G631" s="17" t="str">
        <f t="shared" si="9"/>
        <v>Ago</v>
      </c>
      <c r="H631" s="17">
        <f>IF(Tabela1[[#This Row],[Data]]="","",DAY(Tabela1[[#This Row],[Data]]))</f>
        <v>14</v>
      </c>
      <c r="I631" s="26">
        <f>IF(Tabela1[[#This Row],[Data]]="","",YEAR(Tabela1[[#This Row],[Data]]))</f>
        <v>2025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6"/>
    </row>
    <row r="632" spans="1:48" s="3" customFormat="1" ht="15.75" x14ac:dyDescent="0.25">
      <c r="A632" s="7"/>
      <c r="B632" s="24">
        <v>45883</v>
      </c>
      <c r="C632" s="18">
        <v>33</v>
      </c>
      <c r="D632" s="16" t="str">
        <f>IFERROR(VLOOKUP(C632,Tabela2[[Matrícula]:[Nome]],2,FALSE),"Matrícula não encontrada")</f>
        <v>KATHIA APARECIDA SANTOS</v>
      </c>
      <c r="E632" s="25" t="s">
        <v>154</v>
      </c>
      <c r="F632" s="30">
        <v>1</v>
      </c>
      <c r="G632" s="17" t="str">
        <f t="shared" si="9"/>
        <v>Ago</v>
      </c>
      <c r="H632" s="17">
        <f>IF(Tabela1[[#This Row],[Data]]="","",DAY(Tabela1[[#This Row],[Data]]))</f>
        <v>14</v>
      </c>
      <c r="I632" s="26">
        <f>IF(Tabela1[[#This Row],[Data]]="","",YEAR(Tabela1[[#This Row],[Data]]))</f>
        <v>2025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6"/>
    </row>
    <row r="633" spans="1:48" s="3" customFormat="1" ht="15.75" x14ac:dyDescent="0.25">
      <c r="A633" s="7"/>
      <c r="B633" s="24">
        <v>45883</v>
      </c>
      <c r="C633" s="18">
        <v>29</v>
      </c>
      <c r="D633" s="16" t="str">
        <f>IFERROR(VLOOKUP(C633,Tabela2[[Matrícula]:[Nome]],2,FALSE),"Matrícula não encontrada")</f>
        <v>JOÃO VICTOR MALAGOLLI COSTA</v>
      </c>
      <c r="E633" s="25" t="s">
        <v>154</v>
      </c>
      <c r="F633" s="30">
        <v>1</v>
      </c>
      <c r="G633" s="17" t="str">
        <f t="shared" si="9"/>
        <v>Ago</v>
      </c>
      <c r="H633" s="17">
        <f>IF(Tabela1[[#This Row],[Data]]="","",DAY(Tabela1[[#This Row],[Data]]))</f>
        <v>14</v>
      </c>
      <c r="I633" s="26">
        <f>IF(Tabela1[[#This Row],[Data]]="","",YEAR(Tabela1[[#This Row],[Data]]))</f>
        <v>2025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6"/>
    </row>
    <row r="634" spans="1:48" s="3" customFormat="1" ht="15.75" x14ac:dyDescent="0.25">
      <c r="A634" s="7"/>
      <c r="B634" s="24">
        <v>45883</v>
      </c>
      <c r="C634" s="18">
        <v>40</v>
      </c>
      <c r="D634" s="16" t="str">
        <f>IFERROR(VLOOKUP(C634,Tabela2[[Matrícula]:[Nome]],2,FALSE),"Matrícula não encontrada")</f>
        <v>MANUEL FERREIRA DOS SANTOS</v>
      </c>
      <c r="E634" s="25" t="s">
        <v>154</v>
      </c>
      <c r="F634" s="30">
        <v>1</v>
      </c>
      <c r="G634" s="17" t="str">
        <f t="shared" si="9"/>
        <v>Ago</v>
      </c>
      <c r="H634" s="17">
        <f>IF(Tabela1[[#This Row],[Data]]="","",DAY(Tabela1[[#This Row],[Data]]))</f>
        <v>14</v>
      </c>
      <c r="I634" s="26">
        <f>IF(Tabela1[[#This Row],[Data]]="","",YEAR(Tabela1[[#This Row],[Data]]))</f>
        <v>2025</v>
      </c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6"/>
    </row>
    <row r="635" spans="1:48" s="3" customFormat="1" ht="15.75" x14ac:dyDescent="0.25">
      <c r="A635" s="7"/>
      <c r="B635" s="24">
        <v>45883</v>
      </c>
      <c r="C635" s="18">
        <v>47</v>
      </c>
      <c r="D635" s="16" t="str">
        <f>IFERROR(VLOOKUP(C635,Tabela2[[Matrícula]:[Nome]],2,FALSE),"Matrícula não encontrada")</f>
        <v>MATHEUS FORTUNATO REIS</v>
      </c>
      <c r="E635" s="25" t="s">
        <v>154</v>
      </c>
      <c r="F635" s="30">
        <v>1</v>
      </c>
      <c r="G635" s="17" t="str">
        <f t="shared" si="9"/>
        <v>Ago</v>
      </c>
      <c r="H635" s="17">
        <f>IF(Tabela1[[#This Row],[Data]]="","",DAY(Tabela1[[#This Row],[Data]]))</f>
        <v>14</v>
      </c>
      <c r="I635" s="26">
        <f>IF(Tabela1[[#This Row],[Data]]="","",YEAR(Tabela1[[#This Row],[Data]]))</f>
        <v>2025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6"/>
    </row>
    <row r="636" spans="1:48" s="3" customFormat="1" ht="15.75" x14ac:dyDescent="0.25">
      <c r="A636" s="7"/>
      <c r="B636" s="24">
        <v>45883</v>
      </c>
      <c r="C636" s="18">
        <v>41</v>
      </c>
      <c r="D636" s="16" t="str">
        <f>IFERROR(VLOOKUP(C636,Tabela2[[Matrícula]:[Nome]],2,FALSE),"Matrícula não encontrada")</f>
        <v>MARCIANO LOPES DUARTE</v>
      </c>
      <c r="E636" s="36" t="s">
        <v>155</v>
      </c>
      <c r="F636" s="30">
        <v>1</v>
      </c>
      <c r="G636" s="17" t="str">
        <f t="shared" si="9"/>
        <v>Ago</v>
      </c>
      <c r="H636" s="17">
        <f>IF(Tabela1[[#This Row],[Data]]="","",DAY(Tabela1[[#This Row],[Data]]))</f>
        <v>14</v>
      </c>
      <c r="I636" s="26">
        <f>IF(Tabela1[[#This Row],[Data]]="","",YEAR(Tabela1[[#This Row],[Data]]))</f>
        <v>2025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6"/>
    </row>
    <row r="637" spans="1:48" s="3" customFormat="1" ht="15.75" x14ac:dyDescent="0.25">
      <c r="A637" s="7"/>
      <c r="B637" s="24">
        <v>45883</v>
      </c>
      <c r="C637" s="18">
        <v>2</v>
      </c>
      <c r="D637" s="16" t="str">
        <f>IFERROR(VLOOKUP(C637,Tabela2[[Matrícula]:[Nome]],2,FALSE),"Matrícula não encontrada")</f>
        <v>ANDRÉ AGUILAR RIBEIRO</v>
      </c>
      <c r="E637" s="36" t="s">
        <v>155</v>
      </c>
      <c r="F637" s="30">
        <v>1</v>
      </c>
      <c r="G637" s="17" t="str">
        <f t="shared" ref="G637:G695" si="10">PROPER(TEXT(B637,"MMM"))</f>
        <v>Ago</v>
      </c>
      <c r="H637" s="17">
        <f>IF(Tabela1[[#This Row],[Data]]="","",DAY(Tabela1[[#This Row],[Data]]))</f>
        <v>14</v>
      </c>
      <c r="I637" s="26">
        <f>IF(Tabela1[[#This Row],[Data]]="","",YEAR(Tabela1[[#This Row],[Data]]))</f>
        <v>2025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6"/>
    </row>
    <row r="638" spans="1:48" s="3" customFormat="1" ht="15.75" x14ac:dyDescent="0.25">
      <c r="A638" s="7"/>
      <c r="B638" s="24">
        <v>45883</v>
      </c>
      <c r="C638" s="18">
        <v>25</v>
      </c>
      <c r="D638" s="16" t="str">
        <f>IFERROR(VLOOKUP(C638,Tabela2[[Matrícula]:[Nome]],2,FALSE),"Matrícula não encontrada")</f>
        <v>JAQUELINE LEONOR DA SILVA</v>
      </c>
      <c r="E638" s="36" t="s">
        <v>155</v>
      </c>
      <c r="F638" s="30">
        <v>1</v>
      </c>
      <c r="G638" s="17" t="str">
        <f t="shared" si="10"/>
        <v>Ago</v>
      </c>
      <c r="H638" s="17">
        <f>IF(Tabela1[[#This Row],[Data]]="","",DAY(Tabela1[[#This Row],[Data]]))</f>
        <v>14</v>
      </c>
      <c r="I638" s="26">
        <f>IF(Tabela1[[#This Row],[Data]]="","",YEAR(Tabela1[[#This Row],[Data]]))</f>
        <v>2025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6"/>
    </row>
    <row r="639" spans="1:48" s="3" customFormat="1" ht="15.75" x14ac:dyDescent="0.25">
      <c r="A639" s="7"/>
      <c r="B639" s="24">
        <v>45883</v>
      </c>
      <c r="C639" s="18">
        <v>2</v>
      </c>
      <c r="D639" s="16" t="str">
        <f>IFERROR(VLOOKUP(C639,Tabela2[[Matrícula]:[Nome]],2,FALSE),"Matrícula não encontrada")</f>
        <v>ANDRÉ AGUILAR RIBEIRO</v>
      </c>
      <c r="E639" s="36" t="s">
        <v>155</v>
      </c>
      <c r="F639" s="30">
        <v>1</v>
      </c>
      <c r="G639" s="17" t="str">
        <f t="shared" si="10"/>
        <v>Ago</v>
      </c>
      <c r="H639" s="17">
        <f>IF(Tabela1[[#This Row],[Data]]="","",DAY(Tabela1[[#This Row],[Data]]))</f>
        <v>14</v>
      </c>
      <c r="I639" s="26">
        <f>IF(Tabela1[[#This Row],[Data]]="","",YEAR(Tabela1[[#This Row],[Data]]))</f>
        <v>2025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6"/>
    </row>
    <row r="640" spans="1:48" s="3" customFormat="1" ht="15.75" x14ac:dyDescent="0.25">
      <c r="A640" s="7"/>
      <c r="B640" s="24">
        <v>45883</v>
      </c>
      <c r="C640" s="18">
        <v>45</v>
      </c>
      <c r="D640" s="16" t="str">
        <f>IFERROR(VLOOKUP(C640,Tabela2[[Matrícula]:[Nome]],2,FALSE),"Matrícula não encontrada")</f>
        <v>MARINA ELEUTÉRIO DA SILVA</v>
      </c>
      <c r="E640" s="25" t="s">
        <v>148</v>
      </c>
      <c r="F640" s="30">
        <v>1</v>
      </c>
      <c r="G640" s="17" t="str">
        <f t="shared" si="10"/>
        <v>Ago</v>
      </c>
      <c r="H640" s="17">
        <f>IF(Tabela1[[#This Row],[Data]]="","",DAY(Tabela1[[#This Row],[Data]]))</f>
        <v>14</v>
      </c>
      <c r="I640" s="26">
        <f>IF(Tabela1[[#This Row],[Data]]="","",YEAR(Tabela1[[#This Row],[Data]]))</f>
        <v>2025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6"/>
    </row>
    <row r="641" spans="1:48" s="3" customFormat="1" ht="15.75" x14ac:dyDescent="0.25">
      <c r="A641" s="7"/>
      <c r="B641" s="24">
        <v>45883</v>
      </c>
      <c r="C641" s="18">
        <v>14</v>
      </c>
      <c r="D641" s="16" t="str">
        <f>IFERROR(VLOOKUP(C641,Tabela2[[Matrícula]:[Nome]],2,FALSE),"Matrícula não encontrada")</f>
        <v>ELIADSON ARAÚJO DE SÁ</v>
      </c>
      <c r="E641" s="25" t="s">
        <v>154</v>
      </c>
      <c r="F641" s="30">
        <v>1</v>
      </c>
      <c r="G641" s="17" t="str">
        <f t="shared" si="10"/>
        <v>Ago</v>
      </c>
      <c r="H641" s="17">
        <f>IF(Tabela1[[#This Row],[Data]]="","",DAY(Tabela1[[#This Row],[Data]]))</f>
        <v>14</v>
      </c>
      <c r="I641" s="26">
        <f>IF(Tabela1[[#This Row],[Data]]="","",YEAR(Tabela1[[#This Row],[Data]]))</f>
        <v>2025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6"/>
    </row>
    <row r="642" spans="1:48" s="3" customFormat="1" ht="15.75" x14ac:dyDescent="0.25">
      <c r="A642" s="7"/>
      <c r="B642" s="24">
        <v>45884</v>
      </c>
      <c r="C642" s="18">
        <v>12</v>
      </c>
      <c r="D642" s="16" t="str">
        <f>IFERROR(VLOOKUP(C642,Tabela2[[Matrícula]:[Nome]],2,FALSE),"Matrícula não encontrada")</f>
        <v>EDUARDO FARIAS MENDES</v>
      </c>
      <c r="E642" s="36" t="s">
        <v>156</v>
      </c>
      <c r="F642" s="30">
        <v>1</v>
      </c>
      <c r="G642" s="17" t="str">
        <f>PROPER(TEXT(B642,"MMM"))</f>
        <v>Ago</v>
      </c>
      <c r="H642" s="17">
        <f>IF(Tabela1[[#This Row],[Data]]="","",DAY(Tabela1[[#This Row],[Data]]))</f>
        <v>15</v>
      </c>
      <c r="I642" s="54">
        <f>IF(Tabela1[[#This Row],[Data]]="","",YEAR(Tabela1[[#This Row],[Data]]))</f>
        <v>2025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6"/>
    </row>
    <row r="643" spans="1:48" s="3" customFormat="1" ht="15.75" x14ac:dyDescent="0.25">
      <c r="A643" s="7"/>
      <c r="B643" s="24">
        <v>45884</v>
      </c>
      <c r="C643" s="18">
        <v>29</v>
      </c>
      <c r="D643" s="16" t="str">
        <f>IFERROR(VLOOKUP(C643,Tabela2[[Matrícula]:[Nome]],2,FALSE),"Matrícula não encontrada")</f>
        <v>JOÃO VICTOR MALAGOLLI COSTA</v>
      </c>
      <c r="E643" s="25" t="s">
        <v>148</v>
      </c>
      <c r="F643" s="30">
        <v>1</v>
      </c>
      <c r="G643" s="17" t="str">
        <f t="shared" si="10"/>
        <v>Ago</v>
      </c>
      <c r="H643" s="17">
        <f>IF(Tabela1[[#This Row],[Data]]="","",DAY(Tabela1[[#This Row],[Data]]))</f>
        <v>15</v>
      </c>
      <c r="I643" s="26">
        <f>IF(Tabela1[[#This Row],[Data]]="","",YEAR(Tabela1[[#This Row],[Data]]))</f>
        <v>2025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6"/>
    </row>
    <row r="644" spans="1:48" s="3" customFormat="1" ht="15.75" x14ac:dyDescent="0.25">
      <c r="A644" s="7"/>
      <c r="B644" s="24">
        <v>45884</v>
      </c>
      <c r="C644" s="18">
        <v>66</v>
      </c>
      <c r="D644" s="16" t="str">
        <f>IFERROR(VLOOKUP(C644,Tabela2[[Matrícula]:[Nome]],2,FALSE),"Matrícula não encontrada")</f>
        <v>GLEISA TAINA</v>
      </c>
      <c r="E644" s="25" t="s">
        <v>154</v>
      </c>
      <c r="F644" s="30">
        <v>1</v>
      </c>
      <c r="G644" s="17" t="str">
        <f t="shared" si="10"/>
        <v>Ago</v>
      </c>
      <c r="H644" s="17">
        <f>IF(Tabela1[[#This Row],[Data]]="","",DAY(Tabela1[[#This Row],[Data]]))</f>
        <v>15</v>
      </c>
      <c r="I644" s="26">
        <f>IF(Tabela1[[#This Row],[Data]]="","",YEAR(Tabela1[[#This Row],[Data]]))</f>
        <v>2025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6"/>
    </row>
    <row r="645" spans="1:48" s="3" customFormat="1" ht="15.75" x14ac:dyDescent="0.25">
      <c r="A645" s="7"/>
      <c r="B645" s="24">
        <v>45884</v>
      </c>
      <c r="C645" s="18">
        <v>9</v>
      </c>
      <c r="D645" s="16" t="str">
        <f>IFERROR(VLOOKUP(C645,Tabela2[[Matrícula]:[Nome]],2,FALSE),"Matrícula não encontrada")</f>
        <v>DIEGO BEZERRA MOTTA BERALDO</v>
      </c>
      <c r="E645" s="25" t="s">
        <v>96</v>
      </c>
      <c r="F645" s="30">
        <v>1</v>
      </c>
      <c r="G645" s="17" t="str">
        <f t="shared" si="10"/>
        <v>Ago</v>
      </c>
      <c r="H645" s="17">
        <f>IF(Tabela1[[#This Row],[Data]]="","",DAY(Tabela1[[#This Row],[Data]]))</f>
        <v>15</v>
      </c>
      <c r="I645" s="26">
        <f>IF(Tabela1[[#This Row],[Data]]="","",YEAR(Tabela1[[#This Row],[Data]]))</f>
        <v>2025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6"/>
    </row>
    <row r="646" spans="1:48" s="3" customFormat="1" ht="15.75" x14ac:dyDescent="0.25">
      <c r="A646" s="7"/>
      <c r="B646" s="24">
        <v>45884</v>
      </c>
      <c r="C646" s="18">
        <v>17</v>
      </c>
      <c r="D646" s="16" t="str">
        <f>IFERROR(VLOOKUP(C646,Tabela2[[Matrícula]:[Nome]],2,FALSE),"Matrícula não encontrada")</f>
        <v>FELICIO DA COSTA RIBEIRO ALVES</v>
      </c>
      <c r="E646" s="25" t="s">
        <v>154</v>
      </c>
      <c r="F646" s="30">
        <v>1</v>
      </c>
      <c r="G646" s="17" t="str">
        <f t="shared" si="10"/>
        <v>Ago</v>
      </c>
      <c r="H646" s="17">
        <f>IF(Tabela1[[#This Row],[Data]]="","",DAY(Tabela1[[#This Row],[Data]]))</f>
        <v>15</v>
      </c>
      <c r="I646" s="26">
        <f>IF(Tabela1[[#This Row],[Data]]="","",YEAR(Tabela1[[#This Row],[Data]]))</f>
        <v>2025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6"/>
    </row>
    <row r="647" spans="1:48" s="3" customFormat="1" ht="15.75" x14ac:dyDescent="0.25">
      <c r="A647" s="7"/>
      <c r="B647" s="24">
        <v>45884</v>
      </c>
      <c r="C647" s="18">
        <v>17</v>
      </c>
      <c r="D647" s="16" t="str">
        <f>IFERROR(VLOOKUP(C647,Tabela2[[Matrícula]:[Nome]],2,FALSE),"Matrícula não encontrada")</f>
        <v>FELICIO DA COSTA RIBEIRO ALVES</v>
      </c>
      <c r="E647" s="25" t="s">
        <v>96</v>
      </c>
      <c r="F647" s="30">
        <v>1</v>
      </c>
      <c r="G647" s="17" t="str">
        <f t="shared" si="10"/>
        <v>Ago</v>
      </c>
      <c r="H647" s="17">
        <f>IF(Tabela1[[#This Row],[Data]]="","",DAY(Tabela1[[#This Row],[Data]]))</f>
        <v>15</v>
      </c>
      <c r="I647" s="26">
        <f>IF(Tabela1[[#This Row],[Data]]="","",YEAR(Tabela1[[#This Row],[Data]]))</f>
        <v>2025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6"/>
    </row>
    <row r="648" spans="1:48" s="3" customFormat="1" ht="15.75" x14ac:dyDescent="0.25">
      <c r="A648" s="7"/>
      <c r="B648" s="24">
        <v>45884</v>
      </c>
      <c r="C648" s="18">
        <v>47</v>
      </c>
      <c r="D648" s="16" t="str">
        <f>IFERROR(VLOOKUP(C648,Tabela2[[Matrícula]:[Nome]],2,FALSE),"Matrícula não encontrada")</f>
        <v>MATHEUS FORTUNATO REIS</v>
      </c>
      <c r="E648" s="36" t="s">
        <v>155</v>
      </c>
      <c r="F648" s="30">
        <v>1</v>
      </c>
      <c r="G648" s="17" t="str">
        <f t="shared" si="10"/>
        <v>Ago</v>
      </c>
      <c r="H648" s="17">
        <f>IF(Tabela1[[#This Row],[Data]]="","",DAY(Tabela1[[#This Row],[Data]]))</f>
        <v>15</v>
      </c>
      <c r="I648" s="26">
        <f>IF(Tabela1[[#This Row],[Data]]="","",YEAR(Tabela1[[#This Row],[Data]]))</f>
        <v>2025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6"/>
    </row>
    <row r="649" spans="1:48" s="3" customFormat="1" ht="15.75" x14ac:dyDescent="0.25">
      <c r="A649" s="7"/>
      <c r="B649" s="24">
        <v>45884</v>
      </c>
      <c r="C649" s="18">
        <v>61</v>
      </c>
      <c r="D649" s="16" t="str">
        <f>IFERROR(VLOOKUP(C649,Tabela2[[Matrícula]:[Nome]],2,FALSE),"Matrícula não encontrada")</f>
        <v xml:space="preserve">ALESSANDRA </v>
      </c>
      <c r="E649" s="25" t="s">
        <v>154</v>
      </c>
      <c r="F649" s="30">
        <v>1</v>
      </c>
      <c r="G649" s="17" t="str">
        <f t="shared" si="10"/>
        <v>Ago</v>
      </c>
      <c r="H649" s="17">
        <f>IF(Tabela1[[#This Row],[Data]]="","",DAY(Tabela1[[#This Row],[Data]]))</f>
        <v>15</v>
      </c>
      <c r="I649" s="26">
        <f>IF(Tabela1[[#This Row],[Data]]="","",YEAR(Tabela1[[#This Row],[Data]]))</f>
        <v>2025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6"/>
    </row>
    <row r="650" spans="1:48" s="3" customFormat="1" ht="15.75" x14ac:dyDescent="0.25">
      <c r="A650" s="7"/>
      <c r="B650" s="24">
        <v>45884</v>
      </c>
      <c r="C650" s="18">
        <v>67</v>
      </c>
      <c r="D650" s="16" t="str">
        <f>IFERROR(VLOOKUP(C650,Tabela2[[Matrícula]:[Nome]],2,FALSE),"Matrícula não encontrada")</f>
        <v>MAYARA</v>
      </c>
      <c r="E650" s="25" t="s">
        <v>154</v>
      </c>
      <c r="F650" s="30">
        <v>1</v>
      </c>
      <c r="G650" s="17" t="str">
        <f t="shared" si="10"/>
        <v>Ago</v>
      </c>
      <c r="H650" s="17">
        <f>IF(Tabela1[[#This Row],[Data]]="","",DAY(Tabela1[[#This Row],[Data]]))</f>
        <v>15</v>
      </c>
      <c r="I650" s="26">
        <f>IF(Tabela1[[#This Row],[Data]]="","",YEAR(Tabela1[[#This Row],[Data]]))</f>
        <v>2025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6"/>
    </row>
    <row r="651" spans="1:48" s="3" customFormat="1" ht="15.75" x14ac:dyDescent="0.25">
      <c r="A651" s="7"/>
      <c r="B651" s="24">
        <v>45884</v>
      </c>
      <c r="C651" s="18">
        <v>3</v>
      </c>
      <c r="D651" s="16" t="str">
        <f>IFERROR(VLOOKUP(C651,Tabela2[[Matrícula]:[Nome]],2,FALSE),"Matrícula não encontrada")</f>
        <v>ANTONIA ELIVANIA DA SILVA SANTOS GONÇALVES</v>
      </c>
      <c r="E651" s="32" t="s">
        <v>137</v>
      </c>
      <c r="F651" s="30">
        <v>1</v>
      </c>
      <c r="G651" s="17" t="str">
        <f t="shared" si="10"/>
        <v>Ago</v>
      </c>
      <c r="H651" s="17">
        <f>IF(Tabela1[[#This Row],[Data]]="","",DAY(Tabela1[[#This Row],[Data]]))</f>
        <v>15</v>
      </c>
      <c r="I651" s="26">
        <f>IF(Tabela1[[#This Row],[Data]]="","",YEAR(Tabela1[[#This Row],[Data]]))</f>
        <v>2025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6"/>
    </row>
    <row r="652" spans="1:48" s="3" customFormat="1" ht="15.75" x14ac:dyDescent="0.25">
      <c r="A652" s="7"/>
      <c r="B652" s="24">
        <v>45887</v>
      </c>
      <c r="C652" s="18">
        <v>57</v>
      </c>
      <c r="D652" s="16" t="str">
        <f>IFERROR(VLOOKUP(C652,Tabela2[[Matrícula]:[Nome]],2,FALSE),"Matrícula não encontrada")</f>
        <v>VITOR DA SILVA PEDROSO</v>
      </c>
      <c r="E652" s="25" t="s">
        <v>154</v>
      </c>
      <c r="F652" s="30">
        <v>1</v>
      </c>
      <c r="G652" s="17" t="str">
        <f t="shared" si="10"/>
        <v>Ago</v>
      </c>
      <c r="H652" s="17">
        <f>IF(Tabela1[[#This Row],[Data]]="","",DAY(Tabela1[[#This Row],[Data]]))</f>
        <v>18</v>
      </c>
      <c r="I652" s="26">
        <f>IF(Tabela1[[#This Row],[Data]]="","",YEAR(Tabela1[[#This Row],[Data]]))</f>
        <v>2025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6"/>
    </row>
    <row r="653" spans="1:48" s="3" customFormat="1" ht="15.75" x14ac:dyDescent="0.25">
      <c r="A653" s="7"/>
      <c r="B653" s="24">
        <v>45887</v>
      </c>
      <c r="C653" s="18">
        <v>57</v>
      </c>
      <c r="D653" s="16" t="str">
        <f>IFERROR(VLOOKUP(C653,Tabela2[[Matrícula]:[Nome]],2,FALSE),"Matrícula não encontrada")</f>
        <v>VITOR DA SILVA PEDROSO</v>
      </c>
      <c r="E653" s="36" t="s">
        <v>155</v>
      </c>
      <c r="F653" s="30">
        <v>1</v>
      </c>
      <c r="G653" s="17" t="str">
        <f t="shared" si="10"/>
        <v>Ago</v>
      </c>
      <c r="H653" s="17">
        <f>IF(Tabela1[[#This Row],[Data]]="","",DAY(Tabela1[[#This Row],[Data]]))</f>
        <v>18</v>
      </c>
      <c r="I653" s="26">
        <f>IF(Tabela1[[#This Row],[Data]]="","",YEAR(Tabela1[[#This Row],[Data]]))</f>
        <v>2025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6"/>
    </row>
    <row r="654" spans="1:48" s="3" customFormat="1" ht="15.75" x14ac:dyDescent="0.25">
      <c r="A654" s="7"/>
      <c r="B654" s="24">
        <v>45888</v>
      </c>
      <c r="C654" s="18">
        <v>34</v>
      </c>
      <c r="D654" s="16" t="str">
        <f>IFERROR(VLOOKUP(C654,Tabela2[[Matrícula]:[Nome]],2,FALSE),"Matrícula não encontrada")</f>
        <v>KESIA RAFAELA DA SILVA VILELA</v>
      </c>
      <c r="E654" s="25" t="s">
        <v>148</v>
      </c>
      <c r="F654" s="30">
        <v>1</v>
      </c>
      <c r="G654" s="17" t="str">
        <f t="shared" ref="G654:G659" si="11">PROPER(TEXT(B654,"MMM"))</f>
        <v>Ago</v>
      </c>
      <c r="H654" s="17">
        <f>IF(Tabela1[[#This Row],[Data]]="","",DAY(Tabela1[[#This Row],[Data]]))</f>
        <v>19</v>
      </c>
      <c r="I654" s="26">
        <f>IF(Tabela1[[#This Row],[Data]]="","",YEAR(Tabela1[[#This Row],[Data]]))</f>
        <v>2025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6"/>
    </row>
    <row r="655" spans="1:48" s="3" customFormat="1" ht="15.75" x14ac:dyDescent="0.25">
      <c r="A655" s="7"/>
      <c r="B655" s="24">
        <v>45888</v>
      </c>
      <c r="C655" s="18">
        <v>34</v>
      </c>
      <c r="D655" s="16" t="str">
        <f>IFERROR(VLOOKUP(C655,Tabela2[[Matrícula]:[Nome]],2,FALSE),"Matrícula não encontrada")</f>
        <v>KESIA RAFAELA DA SILVA VILELA</v>
      </c>
      <c r="E655" s="36" t="s">
        <v>155</v>
      </c>
      <c r="F655" s="30">
        <v>1</v>
      </c>
      <c r="G655" s="17" t="str">
        <f t="shared" si="11"/>
        <v>Ago</v>
      </c>
      <c r="H655" s="17">
        <f>IF(Tabela1[[#This Row],[Data]]="","",DAY(Tabela1[[#This Row],[Data]]))</f>
        <v>19</v>
      </c>
      <c r="I655" s="26">
        <f>IF(Tabela1[[#This Row],[Data]]="","",YEAR(Tabela1[[#This Row],[Data]]))</f>
        <v>2025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6"/>
    </row>
    <row r="656" spans="1:48" s="3" customFormat="1" ht="15.75" x14ac:dyDescent="0.25">
      <c r="A656" s="7"/>
      <c r="B656" s="24">
        <v>45888</v>
      </c>
      <c r="C656" s="18">
        <v>34</v>
      </c>
      <c r="D656" s="16" t="str">
        <f>IFERROR(VLOOKUP(C656,Tabela2[[Matrícula]:[Nome]],2,FALSE),"Matrícula não encontrada")</f>
        <v>KESIA RAFAELA DA SILVA VILELA</v>
      </c>
      <c r="E656" s="25" t="s">
        <v>154</v>
      </c>
      <c r="F656" s="30">
        <v>1</v>
      </c>
      <c r="G656" s="17" t="str">
        <f t="shared" si="11"/>
        <v>Ago</v>
      </c>
      <c r="H656" s="17">
        <f>IF(Tabela1[[#This Row],[Data]]="","",DAY(Tabela1[[#This Row],[Data]]))</f>
        <v>19</v>
      </c>
      <c r="I656" s="26">
        <f>IF(Tabela1[[#This Row],[Data]]="","",YEAR(Tabela1[[#This Row],[Data]]))</f>
        <v>2025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6"/>
    </row>
    <row r="657" spans="1:48" s="3" customFormat="1" ht="15.75" x14ac:dyDescent="0.25">
      <c r="A657" s="7"/>
      <c r="B657" s="24">
        <v>45888</v>
      </c>
      <c r="C657" s="18">
        <v>33</v>
      </c>
      <c r="D657" s="16" t="str">
        <f>IFERROR(VLOOKUP(C657,Tabela2[[Matrícula]:[Nome]],2,FALSE),"Matrícula não encontrada")</f>
        <v>KATHIA APARECIDA SANTOS</v>
      </c>
      <c r="E657" s="25" t="s">
        <v>154</v>
      </c>
      <c r="F657" s="30">
        <v>1</v>
      </c>
      <c r="G657" s="17" t="str">
        <f t="shared" si="11"/>
        <v>Ago</v>
      </c>
      <c r="H657" s="17">
        <f>IF(Tabela1[[#This Row],[Data]]="","",DAY(Tabela1[[#This Row],[Data]]))</f>
        <v>19</v>
      </c>
      <c r="I657" s="26">
        <f>IF(Tabela1[[#This Row],[Data]]="","",YEAR(Tabela1[[#This Row],[Data]]))</f>
        <v>2025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6"/>
    </row>
    <row r="658" spans="1:48" s="3" customFormat="1" ht="15.75" x14ac:dyDescent="0.25">
      <c r="A658" s="7"/>
      <c r="B658" s="24">
        <v>45888</v>
      </c>
      <c r="C658" s="18">
        <v>29</v>
      </c>
      <c r="D658" s="16" t="str">
        <f>IFERROR(VLOOKUP(C658,Tabela2[[Matrícula]:[Nome]],2,FALSE),"Matrícula não encontrada")</f>
        <v>JOÃO VICTOR MALAGOLLI COSTA</v>
      </c>
      <c r="E658" s="25" t="s">
        <v>154</v>
      </c>
      <c r="F658" s="30">
        <v>1</v>
      </c>
      <c r="G658" s="17" t="str">
        <f t="shared" si="11"/>
        <v>Ago</v>
      </c>
      <c r="H658" s="17">
        <f>IF(Tabela1[[#This Row],[Data]]="","",DAY(Tabela1[[#This Row],[Data]]))</f>
        <v>19</v>
      </c>
      <c r="I658" s="26">
        <f>IF(Tabela1[[#This Row],[Data]]="","",YEAR(Tabela1[[#This Row],[Data]]))</f>
        <v>2025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6"/>
    </row>
    <row r="659" spans="1:48" s="3" customFormat="1" ht="15.75" x14ac:dyDescent="0.25">
      <c r="A659" s="7"/>
      <c r="B659" s="24">
        <v>45888</v>
      </c>
      <c r="C659" s="18">
        <v>23</v>
      </c>
      <c r="D659" s="16" t="str">
        <f>IFERROR(VLOOKUP(C659,Tabela2[[Matrícula]:[Nome]],2,FALSE),"Matrícula não encontrada")</f>
        <v>GUSTAVO DE JESUS SANTOS</v>
      </c>
      <c r="E659" s="25" t="s">
        <v>154</v>
      </c>
      <c r="F659" s="30">
        <v>1</v>
      </c>
      <c r="G659" s="17" t="str">
        <f t="shared" si="11"/>
        <v>Ago</v>
      </c>
      <c r="H659" s="17">
        <f>IF(Tabela1[[#This Row],[Data]]="","",DAY(Tabela1[[#This Row],[Data]]))</f>
        <v>19</v>
      </c>
      <c r="I659" s="26">
        <f>IF(Tabela1[[#This Row],[Data]]="","",YEAR(Tabela1[[#This Row],[Data]]))</f>
        <v>2025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6"/>
    </row>
    <row r="660" spans="1:48" s="3" customFormat="1" ht="15.75" x14ac:dyDescent="0.25">
      <c r="A660" s="7"/>
      <c r="B660" s="24">
        <v>45888</v>
      </c>
      <c r="C660" s="18">
        <v>60</v>
      </c>
      <c r="D660" s="16" t="str">
        <f>IFERROR(VLOOKUP(C660,Tabela2[[Matrícula]:[Nome]],2,FALSE),"Matrícula não encontrada")</f>
        <v>CLEITON</v>
      </c>
      <c r="E660" s="25" t="s">
        <v>154</v>
      </c>
      <c r="F660" s="30">
        <v>1</v>
      </c>
      <c r="G660" s="17" t="str">
        <f t="shared" si="10"/>
        <v>Ago</v>
      </c>
      <c r="H660" s="17">
        <f>IF(Tabela1[[#This Row],[Data]]="","",DAY(Tabela1[[#This Row],[Data]]))</f>
        <v>19</v>
      </c>
      <c r="I660" s="26">
        <f>IF(Tabela1[[#This Row],[Data]]="","",YEAR(Tabela1[[#This Row],[Data]]))</f>
        <v>2025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6"/>
    </row>
    <row r="661" spans="1:48" s="3" customFormat="1" ht="15.75" x14ac:dyDescent="0.25">
      <c r="A661" s="7"/>
      <c r="B661" s="24">
        <v>45888</v>
      </c>
      <c r="C661" s="18">
        <v>60</v>
      </c>
      <c r="D661" s="16" t="str">
        <f>IFERROR(VLOOKUP(C661,Tabela2[[Matrícula]:[Nome]],2,FALSE),"Matrícula não encontrada")</f>
        <v>CLEITON</v>
      </c>
      <c r="E661" s="36" t="s">
        <v>155</v>
      </c>
      <c r="F661" s="30">
        <v>1</v>
      </c>
      <c r="G661" s="17" t="str">
        <f t="shared" si="10"/>
        <v>Ago</v>
      </c>
      <c r="H661" s="17">
        <f>IF(Tabela1[[#This Row],[Data]]="","",DAY(Tabela1[[#This Row],[Data]]))</f>
        <v>19</v>
      </c>
      <c r="I661" s="26">
        <f>IF(Tabela1[[#This Row],[Data]]="","",YEAR(Tabela1[[#This Row],[Data]]))</f>
        <v>2025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6"/>
    </row>
    <row r="662" spans="1:48" s="3" customFormat="1" ht="15.75" x14ac:dyDescent="0.25">
      <c r="A662" s="7"/>
      <c r="B662" s="24">
        <v>45888</v>
      </c>
      <c r="C662" s="18">
        <v>60</v>
      </c>
      <c r="D662" s="16" t="str">
        <f>IFERROR(VLOOKUP(C662,Tabela2[[Matrícula]:[Nome]],2,FALSE),"Matrícula não encontrada")</f>
        <v>CLEITON</v>
      </c>
      <c r="E662" s="32" t="s">
        <v>137</v>
      </c>
      <c r="F662" s="30">
        <v>1</v>
      </c>
      <c r="G662" s="17" t="str">
        <f t="shared" si="10"/>
        <v>Ago</v>
      </c>
      <c r="H662" s="17">
        <f>IF(Tabela1[[#This Row],[Data]]="","",DAY(Tabela1[[#This Row],[Data]]))</f>
        <v>19</v>
      </c>
      <c r="I662" s="26">
        <f>IF(Tabela1[[#This Row],[Data]]="","",YEAR(Tabela1[[#This Row],[Data]]))</f>
        <v>2025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6"/>
    </row>
    <row r="663" spans="1:48" s="3" customFormat="1" ht="15.75" x14ac:dyDescent="0.25">
      <c r="A663" s="7"/>
      <c r="B663" s="24">
        <v>45888</v>
      </c>
      <c r="C663" s="18">
        <v>61</v>
      </c>
      <c r="D663" s="16" t="str">
        <f>IFERROR(VLOOKUP(C663,Tabela2[[Matrícula]:[Nome]],2,FALSE),"Matrícula não encontrada")</f>
        <v xml:space="preserve">ALESSANDRA </v>
      </c>
      <c r="E663" s="25" t="s">
        <v>25</v>
      </c>
      <c r="F663" s="30">
        <v>1</v>
      </c>
      <c r="G663" s="17" t="str">
        <f t="shared" si="10"/>
        <v>Ago</v>
      </c>
      <c r="H663" s="17">
        <f>IF(Tabela1[[#This Row],[Data]]="","",DAY(Tabela1[[#This Row],[Data]]))</f>
        <v>19</v>
      </c>
      <c r="I663" s="26">
        <f>IF(Tabela1[[#This Row],[Data]]="","",YEAR(Tabela1[[#This Row],[Data]]))</f>
        <v>2025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6"/>
    </row>
    <row r="664" spans="1:48" s="3" customFormat="1" ht="15.75" x14ac:dyDescent="0.25">
      <c r="A664" s="7"/>
      <c r="B664" s="24">
        <v>45888</v>
      </c>
      <c r="C664" s="18">
        <v>42</v>
      </c>
      <c r="D664" s="16" t="str">
        <f>IFERROR(VLOOKUP(C664,Tabela2[[Matrícula]:[Nome]],2,FALSE),"Matrícula não encontrada")</f>
        <v>MARCIO GUILHERME BUENO DE MELO</v>
      </c>
      <c r="E664" s="25" t="s">
        <v>149</v>
      </c>
      <c r="F664" s="30">
        <v>1</v>
      </c>
      <c r="G664" s="17" t="str">
        <f t="shared" si="10"/>
        <v>Ago</v>
      </c>
      <c r="H664" s="17">
        <f>IF(Tabela1[[#This Row],[Data]]="","",DAY(Tabela1[[#This Row],[Data]]))</f>
        <v>19</v>
      </c>
      <c r="I664" s="26">
        <f>IF(Tabela1[[#This Row],[Data]]="","",YEAR(Tabela1[[#This Row],[Data]]))</f>
        <v>2025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6"/>
    </row>
    <row r="665" spans="1:48" s="3" customFormat="1" ht="15.75" x14ac:dyDescent="0.25">
      <c r="A665" s="7"/>
      <c r="B665" s="24">
        <v>45888</v>
      </c>
      <c r="C665" s="18">
        <v>29</v>
      </c>
      <c r="D665" s="16" t="str">
        <f>IFERROR(VLOOKUP(C665,Tabela2[[Matrícula]:[Nome]],2,FALSE),"Matrícula não encontrada")</f>
        <v>JOÃO VICTOR MALAGOLLI COSTA</v>
      </c>
      <c r="E665" s="25" t="s">
        <v>154</v>
      </c>
      <c r="F665" s="30">
        <v>1</v>
      </c>
      <c r="G665" s="17" t="str">
        <f t="shared" si="10"/>
        <v>Ago</v>
      </c>
      <c r="H665" s="17">
        <f>IF(Tabela1[[#This Row],[Data]]="","",DAY(Tabela1[[#This Row],[Data]]))</f>
        <v>19</v>
      </c>
      <c r="I665" s="26">
        <f>IF(Tabela1[[#This Row],[Data]]="","",YEAR(Tabela1[[#This Row],[Data]]))</f>
        <v>2025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6"/>
    </row>
    <row r="666" spans="1:48" s="3" customFormat="1" ht="15.75" x14ac:dyDescent="0.25">
      <c r="A666" s="7"/>
      <c r="B666" s="24">
        <v>45888</v>
      </c>
      <c r="C666" s="18">
        <v>33</v>
      </c>
      <c r="D666" s="16" t="str">
        <f>IFERROR(VLOOKUP(C666,Tabela2[[Matrícula]:[Nome]],2,FALSE),"Matrícula não encontrada")</f>
        <v>KATHIA APARECIDA SANTOS</v>
      </c>
      <c r="E666" s="25" t="s">
        <v>154</v>
      </c>
      <c r="F666" s="30">
        <v>1</v>
      </c>
      <c r="G666" s="17" t="str">
        <f t="shared" si="10"/>
        <v>Ago</v>
      </c>
      <c r="H666" s="17">
        <f>IF(Tabela1[[#This Row],[Data]]="","",DAY(Tabela1[[#This Row],[Data]]))</f>
        <v>19</v>
      </c>
      <c r="I666" s="26">
        <f>IF(Tabela1[[#This Row],[Data]]="","",YEAR(Tabela1[[#This Row],[Data]]))</f>
        <v>2025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6"/>
    </row>
    <row r="667" spans="1:48" s="3" customFormat="1" ht="15.75" x14ac:dyDescent="0.25">
      <c r="A667" s="7"/>
      <c r="B667" s="24">
        <v>45888</v>
      </c>
      <c r="C667" s="18">
        <v>35</v>
      </c>
      <c r="D667" s="16" t="str">
        <f>IFERROR(VLOOKUP(C667,Tabela2[[Matrícula]:[Nome]],2,FALSE),"Matrícula não encontrada")</f>
        <v>LARISSA ALMEIDA DE SOUZA</v>
      </c>
      <c r="E667" s="25" t="s">
        <v>96</v>
      </c>
      <c r="F667" s="30">
        <v>1</v>
      </c>
      <c r="G667" s="17" t="str">
        <f t="shared" si="10"/>
        <v>Ago</v>
      </c>
      <c r="H667" s="17">
        <f>IF(Tabela1[[#This Row],[Data]]="","",DAY(Tabela1[[#This Row],[Data]]))</f>
        <v>19</v>
      </c>
      <c r="I667" s="26">
        <f>IF(Tabela1[[#This Row],[Data]]="","",YEAR(Tabela1[[#This Row],[Data]]))</f>
        <v>2025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6"/>
    </row>
    <row r="668" spans="1:48" s="3" customFormat="1" ht="15.75" x14ac:dyDescent="0.25">
      <c r="A668" s="7"/>
      <c r="B668" s="24">
        <v>45888</v>
      </c>
      <c r="C668" s="18">
        <v>42</v>
      </c>
      <c r="D668" s="16" t="str">
        <f>IFERROR(VLOOKUP(C668,Tabela2[[Matrícula]:[Nome]],2,FALSE),"Matrícula não encontrada")</f>
        <v>MARCIO GUILHERME BUENO DE MELO</v>
      </c>
      <c r="E668" s="25" t="s">
        <v>96</v>
      </c>
      <c r="F668" s="30">
        <v>1</v>
      </c>
      <c r="G668" s="17" t="str">
        <f t="shared" si="10"/>
        <v>Ago</v>
      </c>
      <c r="H668" s="17">
        <f>IF(Tabela1[[#This Row],[Data]]="","",DAY(Tabela1[[#This Row],[Data]]))</f>
        <v>19</v>
      </c>
      <c r="I668" s="26">
        <f>IF(Tabela1[[#This Row],[Data]]="","",YEAR(Tabela1[[#This Row],[Data]]))</f>
        <v>2025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6"/>
    </row>
    <row r="669" spans="1:48" s="3" customFormat="1" ht="15.75" x14ac:dyDescent="0.25">
      <c r="A669" s="7"/>
      <c r="B669" s="24">
        <v>45888</v>
      </c>
      <c r="C669" s="18">
        <v>42</v>
      </c>
      <c r="D669" s="16" t="str">
        <f>IFERROR(VLOOKUP(C669,Tabela2[[Matrícula]:[Nome]],2,FALSE),"Matrícula não encontrada")</f>
        <v>MARCIO GUILHERME BUENO DE MELO</v>
      </c>
      <c r="E669" s="25" t="s">
        <v>27</v>
      </c>
      <c r="F669" s="30">
        <v>1</v>
      </c>
      <c r="G669" s="17" t="str">
        <f t="shared" si="10"/>
        <v>Ago</v>
      </c>
      <c r="H669" s="17">
        <f>IF(Tabela1[[#This Row],[Data]]="","",DAY(Tabela1[[#This Row],[Data]]))</f>
        <v>19</v>
      </c>
      <c r="I669" s="26">
        <f>IF(Tabela1[[#This Row],[Data]]="","",YEAR(Tabela1[[#This Row],[Data]]))</f>
        <v>2025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6"/>
    </row>
    <row r="670" spans="1:48" s="3" customFormat="1" ht="15.75" x14ac:dyDescent="0.25">
      <c r="A670" s="7"/>
      <c r="B670" s="24">
        <v>45888</v>
      </c>
      <c r="C670" s="18">
        <v>62</v>
      </c>
      <c r="D670" s="16" t="str">
        <f>IFERROR(VLOOKUP(C670,Tabela2[[Matrícula]:[Nome]],2,FALSE),"Matrícula não encontrada")</f>
        <v>FABIO LUIS</v>
      </c>
      <c r="E670" s="36" t="s">
        <v>156</v>
      </c>
      <c r="F670" s="30">
        <v>1</v>
      </c>
      <c r="G670" s="17" t="str">
        <f t="shared" si="10"/>
        <v>Ago</v>
      </c>
      <c r="H670" s="17">
        <f>IF(Tabela1[[#This Row],[Data]]="","",DAY(Tabela1[[#This Row],[Data]]))</f>
        <v>19</v>
      </c>
      <c r="I670" s="26">
        <f>IF(Tabela1[[#This Row],[Data]]="","",YEAR(Tabela1[[#This Row],[Data]]))</f>
        <v>2025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6"/>
    </row>
    <row r="671" spans="1:48" s="3" customFormat="1" ht="15.75" x14ac:dyDescent="0.25">
      <c r="A671" s="7"/>
      <c r="B671" s="24">
        <v>45888</v>
      </c>
      <c r="C671" s="18">
        <v>68</v>
      </c>
      <c r="D671" s="16" t="str">
        <f>IFERROR(VLOOKUP(C671,Tabela2[[Matrícula]:[Nome]],2,FALSE),"Matrícula não encontrada")</f>
        <v>DIEGO</v>
      </c>
      <c r="E671" s="25" t="s">
        <v>154</v>
      </c>
      <c r="F671" s="30">
        <v>1</v>
      </c>
      <c r="G671" s="17" t="str">
        <f t="shared" si="10"/>
        <v>Ago</v>
      </c>
      <c r="H671" s="17">
        <f>IF(Tabela1[[#This Row],[Data]]="","",DAY(Tabela1[[#This Row],[Data]]))</f>
        <v>19</v>
      </c>
      <c r="I671" s="26">
        <f>IF(Tabela1[[#This Row],[Data]]="","",YEAR(Tabela1[[#This Row],[Data]]))</f>
        <v>2025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6"/>
    </row>
    <row r="672" spans="1:48" s="3" customFormat="1" ht="15.75" x14ac:dyDescent="0.25">
      <c r="A672" s="7"/>
      <c r="B672" s="24">
        <v>45889</v>
      </c>
      <c r="C672" s="18">
        <v>29</v>
      </c>
      <c r="D672" s="16" t="str">
        <f>IFERROR(VLOOKUP(C672,Tabela2[[Matrícula]:[Nome]],2,FALSE),"Matrícula não encontrada")</f>
        <v>JOÃO VICTOR MALAGOLLI COSTA</v>
      </c>
      <c r="E672" s="25" t="s">
        <v>154</v>
      </c>
      <c r="F672" s="30">
        <v>1</v>
      </c>
      <c r="G672" s="17" t="str">
        <f t="shared" si="10"/>
        <v>Ago</v>
      </c>
      <c r="H672" s="17">
        <f>IF(Tabela1[[#This Row],[Data]]="","",DAY(Tabela1[[#This Row],[Data]]))</f>
        <v>20</v>
      </c>
      <c r="I672" s="26">
        <f>IF(Tabela1[[#This Row],[Data]]="","",YEAR(Tabela1[[#This Row],[Data]]))</f>
        <v>2025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6"/>
    </row>
    <row r="673" spans="1:48" s="3" customFormat="1" ht="15.75" x14ac:dyDescent="0.25">
      <c r="A673" s="7"/>
      <c r="B673" s="24">
        <v>45889</v>
      </c>
      <c r="C673" s="18">
        <v>23</v>
      </c>
      <c r="D673" s="16" t="str">
        <f>IFERROR(VLOOKUP(C673,Tabela2[[Matrícula]:[Nome]],2,FALSE),"Matrícula não encontrada")</f>
        <v>GUSTAVO DE JESUS SANTOS</v>
      </c>
      <c r="E673" s="25" t="s">
        <v>154</v>
      </c>
      <c r="F673" s="30">
        <v>1</v>
      </c>
      <c r="G673" s="17" t="str">
        <f t="shared" si="10"/>
        <v>Ago</v>
      </c>
      <c r="H673" s="17">
        <f>IF(Tabela1[[#This Row],[Data]]="","",DAY(Tabela1[[#This Row],[Data]]))</f>
        <v>20</v>
      </c>
      <c r="I673" s="26">
        <f>IF(Tabela1[[#This Row],[Data]]="","",YEAR(Tabela1[[#This Row],[Data]]))</f>
        <v>2025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6"/>
    </row>
    <row r="674" spans="1:48" s="3" customFormat="1" ht="15.75" x14ac:dyDescent="0.25">
      <c r="A674" s="7"/>
      <c r="B674" s="24">
        <v>45889</v>
      </c>
      <c r="C674" s="18">
        <v>40</v>
      </c>
      <c r="D674" s="16" t="str">
        <f>IFERROR(VLOOKUP(C674,Tabela2[[Matrícula]:[Nome]],2,FALSE),"Matrícula não encontrada")</f>
        <v>MANUEL FERREIRA DOS SANTOS</v>
      </c>
      <c r="E674" s="36" t="s">
        <v>155</v>
      </c>
      <c r="F674" s="30">
        <v>1</v>
      </c>
      <c r="G674" s="17" t="str">
        <f t="shared" si="10"/>
        <v>Ago</v>
      </c>
      <c r="H674" s="17">
        <f>IF(Tabela1[[#This Row],[Data]]="","",DAY(Tabela1[[#This Row],[Data]]))</f>
        <v>20</v>
      </c>
      <c r="I674" s="26">
        <f>IF(Tabela1[[#This Row],[Data]]="","",YEAR(Tabela1[[#This Row],[Data]]))</f>
        <v>2025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6"/>
    </row>
    <row r="675" spans="1:48" s="3" customFormat="1" ht="15.75" x14ac:dyDescent="0.25">
      <c r="A675" s="7"/>
      <c r="B675" s="24">
        <v>45889</v>
      </c>
      <c r="C675" s="18">
        <v>34</v>
      </c>
      <c r="D675" s="16" t="str">
        <f>IFERROR(VLOOKUP(C675,Tabela2[[Matrícula]:[Nome]],2,FALSE),"Matrícula não encontrada")</f>
        <v>KESIA RAFAELA DA SILVA VILELA</v>
      </c>
      <c r="E675" s="25" t="s">
        <v>148</v>
      </c>
      <c r="F675" s="30">
        <v>1</v>
      </c>
      <c r="G675" s="17" t="str">
        <f t="shared" si="10"/>
        <v>Ago</v>
      </c>
      <c r="H675" s="17">
        <f>IF(Tabela1[[#This Row],[Data]]="","",DAY(Tabela1[[#This Row],[Data]]))</f>
        <v>20</v>
      </c>
      <c r="I675" s="26">
        <f>IF(Tabela1[[#This Row],[Data]]="","",YEAR(Tabela1[[#This Row],[Data]]))</f>
        <v>2025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6"/>
    </row>
    <row r="676" spans="1:48" s="3" customFormat="1" ht="15.75" x14ac:dyDescent="0.25">
      <c r="A676" s="7"/>
      <c r="B676" s="24">
        <v>45889</v>
      </c>
      <c r="C676" s="18">
        <v>48</v>
      </c>
      <c r="D676" s="16" t="str">
        <f>IFERROR(VLOOKUP(C676,Tabela2[[Matrícula]:[Nome]],2,FALSE),"Matrícula não encontrada")</f>
        <v>MOISES DE MORAES</v>
      </c>
      <c r="E676" s="25" t="s">
        <v>27</v>
      </c>
      <c r="F676" s="30">
        <v>1</v>
      </c>
      <c r="G676" s="17" t="str">
        <f t="shared" si="10"/>
        <v>Ago</v>
      </c>
      <c r="H676" s="17">
        <f>IF(Tabela1[[#This Row],[Data]]="","",DAY(Tabela1[[#This Row],[Data]]))</f>
        <v>20</v>
      </c>
      <c r="I676" s="26">
        <f>IF(Tabela1[[#This Row],[Data]]="","",YEAR(Tabela1[[#This Row],[Data]]))</f>
        <v>2025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6"/>
    </row>
    <row r="677" spans="1:48" s="3" customFormat="1" ht="15.75" x14ac:dyDescent="0.25">
      <c r="A677" s="7"/>
      <c r="B677" s="24">
        <v>45889</v>
      </c>
      <c r="C677" s="18">
        <v>49</v>
      </c>
      <c r="D677" s="16" t="str">
        <f>IFERROR(VLOOKUP(C677,Tabela2[[Matrícula]:[Nome]],2,FALSE),"Matrícula não encontrada")</f>
        <v xml:space="preserve">PEDRO LUCAS RIBEIRO ARTHIAGAS </v>
      </c>
      <c r="E677" s="36" t="s">
        <v>156</v>
      </c>
      <c r="F677" s="30">
        <v>1</v>
      </c>
      <c r="G677" s="17" t="str">
        <f t="shared" si="10"/>
        <v>Ago</v>
      </c>
      <c r="H677" s="17">
        <f>IF(Tabela1[[#This Row],[Data]]="","",DAY(Tabela1[[#This Row],[Data]]))</f>
        <v>20</v>
      </c>
      <c r="I677" s="26">
        <f>IF(Tabela1[[#This Row],[Data]]="","",YEAR(Tabela1[[#This Row],[Data]]))</f>
        <v>2025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6"/>
    </row>
    <row r="678" spans="1:48" s="3" customFormat="1" ht="15.75" x14ac:dyDescent="0.25">
      <c r="A678" s="7"/>
      <c r="B678" s="24">
        <v>45889</v>
      </c>
      <c r="C678" s="18">
        <v>49</v>
      </c>
      <c r="D678" s="16" t="str">
        <f>IFERROR(VLOOKUP(C678,Tabela2[[Matrícula]:[Nome]],2,FALSE),"Matrícula não encontrada")</f>
        <v xml:space="preserve">PEDRO LUCAS RIBEIRO ARTHIAGAS </v>
      </c>
      <c r="E678" s="25" t="s">
        <v>154</v>
      </c>
      <c r="F678" s="30">
        <v>1</v>
      </c>
      <c r="G678" s="17" t="str">
        <f t="shared" si="10"/>
        <v>Ago</v>
      </c>
      <c r="H678" s="17">
        <f>IF(Tabela1[[#This Row],[Data]]="","",DAY(Tabela1[[#This Row],[Data]]))</f>
        <v>20</v>
      </c>
      <c r="I678" s="26">
        <f>IF(Tabela1[[#This Row],[Data]]="","",YEAR(Tabela1[[#This Row],[Data]]))</f>
        <v>2025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6"/>
    </row>
    <row r="679" spans="1:48" s="3" customFormat="1" ht="15.75" x14ac:dyDescent="0.25">
      <c r="A679" s="7"/>
      <c r="B679" s="24">
        <v>45889</v>
      </c>
      <c r="C679" s="18">
        <v>49</v>
      </c>
      <c r="D679" s="16" t="str">
        <f>IFERROR(VLOOKUP(C679,Tabela2[[Matrícula]:[Nome]],2,FALSE),"Matrícula não encontrada")</f>
        <v xml:space="preserve">PEDRO LUCAS RIBEIRO ARTHIAGAS </v>
      </c>
      <c r="E679" s="25" t="s">
        <v>96</v>
      </c>
      <c r="F679" s="30">
        <v>1</v>
      </c>
      <c r="G679" s="17" t="str">
        <f t="shared" si="10"/>
        <v>Ago</v>
      </c>
      <c r="H679" s="17">
        <f>IF(Tabela1[[#This Row],[Data]]="","",DAY(Tabela1[[#This Row],[Data]]))</f>
        <v>20</v>
      </c>
      <c r="I679" s="26">
        <f>IF(Tabela1[[#This Row],[Data]]="","",YEAR(Tabela1[[#This Row],[Data]]))</f>
        <v>2025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6"/>
    </row>
    <row r="680" spans="1:48" s="3" customFormat="1" ht="15.75" x14ac:dyDescent="0.25">
      <c r="A680" s="7"/>
      <c r="B680" s="24">
        <v>45889</v>
      </c>
      <c r="C680" s="18">
        <v>10</v>
      </c>
      <c r="D680" s="16" t="str">
        <f>IFERROR(VLOOKUP(C680,Tabela2[[Matrícula]:[Nome]],2,FALSE),"Matrícula não encontrada")</f>
        <v>DIOGO CESARIO MENDES DA SILVA</v>
      </c>
      <c r="E680" s="25" t="s">
        <v>157</v>
      </c>
      <c r="F680" s="30">
        <v>1</v>
      </c>
      <c r="G680" s="17" t="str">
        <f t="shared" si="10"/>
        <v>Ago</v>
      </c>
      <c r="H680" s="17">
        <f>IF(Tabela1[[#This Row],[Data]]="","",DAY(Tabela1[[#This Row],[Data]]))</f>
        <v>20</v>
      </c>
      <c r="I680" s="26">
        <f>IF(Tabela1[[#This Row],[Data]]="","",YEAR(Tabela1[[#This Row],[Data]]))</f>
        <v>2025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6"/>
    </row>
    <row r="681" spans="1:48" s="3" customFormat="1" ht="15.75" x14ac:dyDescent="0.25">
      <c r="A681" s="7"/>
      <c r="B681" s="24">
        <v>45889</v>
      </c>
      <c r="C681" s="18">
        <v>10</v>
      </c>
      <c r="D681" s="16" t="str">
        <f>IFERROR(VLOOKUP(C681,Tabela2[[Matrícula]:[Nome]],2,FALSE),"Matrícula não encontrada")</f>
        <v>DIOGO CESARIO MENDES DA SILVA</v>
      </c>
      <c r="E681" s="25" t="s">
        <v>154</v>
      </c>
      <c r="F681" s="30">
        <v>1</v>
      </c>
      <c r="G681" s="17" t="str">
        <f t="shared" si="10"/>
        <v>Ago</v>
      </c>
      <c r="H681" s="17">
        <f>IF(Tabela1[[#This Row],[Data]]="","",DAY(Tabela1[[#This Row],[Data]]))</f>
        <v>20</v>
      </c>
      <c r="I681" s="26">
        <f>IF(Tabela1[[#This Row],[Data]]="","",YEAR(Tabela1[[#This Row],[Data]]))</f>
        <v>2025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6"/>
    </row>
    <row r="682" spans="1:48" s="3" customFormat="1" ht="15.75" x14ac:dyDescent="0.25">
      <c r="A682" s="7"/>
      <c r="B682" s="24">
        <v>45889</v>
      </c>
      <c r="C682" s="18">
        <v>61</v>
      </c>
      <c r="D682" s="16" t="str">
        <f>IFERROR(VLOOKUP(C682,Tabela2[[Matrícula]:[Nome]],2,FALSE),"Matrícula não encontrada")</f>
        <v xml:space="preserve">ALESSANDRA </v>
      </c>
      <c r="E682" s="25" t="s">
        <v>149</v>
      </c>
      <c r="F682" s="30">
        <v>1</v>
      </c>
      <c r="G682" s="17" t="str">
        <f t="shared" si="10"/>
        <v>Ago</v>
      </c>
      <c r="H682" s="17">
        <f>IF(Tabela1[[#This Row],[Data]]="","",DAY(Tabela1[[#This Row],[Data]]))</f>
        <v>20</v>
      </c>
      <c r="I682" s="26">
        <f>IF(Tabela1[[#This Row],[Data]]="","",YEAR(Tabela1[[#This Row],[Data]]))</f>
        <v>2025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6"/>
    </row>
    <row r="683" spans="1:48" s="3" customFormat="1" ht="15.75" x14ac:dyDescent="0.25">
      <c r="A683" s="7"/>
      <c r="B683" s="24">
        <v>45889</v>
      </c>
      <c r="C683" s="18">
        <v>47</v>
      </c>
      <c r="D683" s="16" t="str">
        <f>IFERROR(VLOOKUP(C683,Tabela2[[Matrícula]:[Nome]],2,FALSE),"Matrícula não encontrada")</f>
        <v>MATHEUS FORTUNATO REIS</v>
      </c>
      <c r="E683" s="36" t="s">
        <v>155</v>
      </c>
      <c r="F683" s="30">
        <v>1</v>
      </c>
      <c r="G683" s="17" t="str">
        <f t="shared" si="10"/>
        <v>Ago</v>
      </c>
      <c r="H683" s="17">
        <f>IF(Tabela1[[#This Row],[Data]]="","",DAY(Tabela1[[#This Row],[Data]]))</f>
        <v>20</v>
      </c>
      <c r="I683" s="26">
        <f>IF(Tabela1[[#This Row],[Data]]="","",YEAR(Tabela1[[#This Row],[Data]]))</f>
        <v>2025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6"/>
    </row>
    <row r="684" spans="1:48" s="3" customFormat="1" ht="15.75" x14ac:dyDescent="0.25">
      <c r="A684" s="7"/>
      <c r="B684" s="24">
        <v>45889</v>
      </c>
      <c r="C684" s="18">
        <v>2</v>
      </c>
      <c r="D684" s="16" t="str">
        <f>IFERROR(VLOOKUP(C684,Tabela2[[Matrícula]:[Nome]],2,FALSE),"Matrícula não encontrada")</f>
        <v>ANDRÉ AGUILAR RIBEIRO</v>
      </c>
      <c r="E684" s="36" t="s">
        <v>155</v>
      </c>
      <c r="F684" s="30">
        <v>1</v>
      </c>
      <c r="G684" s="17" t="str">
        <f t="shared" si="10"/>
        <v>Ago</v>
      </c>
      <c r="H684" s="17">
        <f>IF(Tabela1[[#This Row],[Data]]="","",DAY(Tabela1[[#This Row],[Data]]))</f>
        <v>20</v>
      </c>
      <c r="I684" s="26">
        <f>IF(Tabela1[[#This Row],[Data]]="","",YEAR(Tabela1[[#This Row],[Data]]))</f>
        <v>2025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6"/>
    </row>
    <row r="685" spans="1:48" s="3" customFormat="1" ht="15.75" x14ac:dyDescent="0.25">
      <c r="A685" s="7"/>
      <c r="B685" s="24">
        <v>45889</v>
      </c>
      <c r="C685" s="18">
        <v>25</v>
      </c>
      <c r="D685" s="16" t="str">
        <f>IFERROR(VLOOKUP(C685,Tabela2[[Matrícula]:[Nome]],2,FALSE),"Matrícula não encontrada")</f>
        <v>JAQUELINE LEONOR DA SILVA</v>
      </c>
      <c r="E685" s="25" t="s">
        <v>154</v>
      </c>
      <c r="F685" s="30">
        <v>1</v>
      </c>
      <c r="G685" s="17" t="str">
        <f t="shared" si="10"/>
        <v>Ago</v>
      </c>
      <c r="H685" s="17">
        <f>IF(Tabela1[[#This Row],[Data]]="","",DAY(Tabela1[[#This Row],[Data]]))</f>
        <v>20</v>
      </c>
      <c r="I685" s="26">
        <f>IF(Tabela1[[#This Row],[Data]]="","",YEAR(Tabela1[[#This Row],[Data]]))</f>
        <v>2025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6"/>
    </row>
    <row r="686" spans="1:48" s="3" customFormat="1" ht="15.75" x14ac:dyDescent="0.25">
      <c r="A686" s="7"/>
      <c r="B686" s="24">
        <v>45889</v>
      </c>
      <c r="C686" s="18">
        <v>67</v>
      </c>
      <c r="D686" s="16" t="str">
        <f>IFERROR(VLOOKUP(C686,Tabela2[[Matrícula]:[Nome]],2,FALSE),"Matrícula não encontrada")</f>
        <v>MAYARA</v>
      </c>
      <c r="E686" s="25" t="s">
        <v>96</v>
      </c>
      <c r="F686" s="30">
        <v>1</v>
      </c>
      <c r="G686" s="17" t="str">
        <f t="shared" si="10"/>
        <v>Ago</v>
      </c>
      <c r="H686" s="17">
        <f>IF(Tabela1[[#This Row],[Data]]="","",DAY(Tabela1[[#This Row],[Data]]))</f>
        <v>20</v>
      </c>
      <c r="I686" s="26">
        <f>IF(Tabela1[[#This Row],[Data]]="","",YEAR(Tabela1[[#This Row],[Data]]))</f>
        <v>2025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6"/>
    </row>
    <row r="687" spans="1:48" s="3" customFormat="1" ht="15.75" x14ac:dyDescent="0.25">
      <c r="A687" s="7"/>
      <c r="B687" s="24">
        <v>45889</v>
      </c>
      <c r="C687" s="18">
        <v>21</v>
      </c>
      <c r="D687" s="16" t="str">
        <f>IFERROR(VLOOKUP(C687,Tabela2[[Matrícula]:[Nome]],2,FALSE),"Matrícula não encontrada")</f>
        <v>GISELE PEREIRA DA SILVA</v>
      </c>
      <c r="E687" s="36" t="s">
        <v>155</v>
      </c>
      <c r="F687" s="30">
        <v>1</v>
      </c>
      <c r="G687" s="17" t="str">
        <f t="shared" si="10"/>
        <v>Ago</v>
      </c>
      <c r="H687" s="17">
        <f>IF(Tabela1[[#This Row],[Data]]="","",DAY(Tabela1[[#This Row],[Data]]))</f>
        <v>20</v>
      </c>
      <c r="I687" s="26">
        <f>IF(Tabela1[[#This Row],[Data]]="","",YEAR(Tabela1[[#This Row],[Data]]))</f>
        <v>2025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6"/>
    </row>
    <row r="688" spans="1:48" s="3" customFormat="1" ht="15.75" x14ac:dyDescent="0.25">
      <c r="A688" s="7"/>
      <c r="B688" s="24">
        <v>45889</v>
      </c>
      <c r="C688" s="18">
        <v>30</v>
      </c>
      <c r="D688" s="16" t="str">
        <f>IFERROR(VLOOKUP(C688,Tabela2[[Matrícula]:[Nome]],2,FALSE),"Matrícula não encontrada")</f>
        <v>JONATHAN CARLOS MOURA DA SILVA</v>
      </c>
      <c r="E688" s="25" t="s">
        <v>149</v>
      </c>
      <c r="F688" s="30">
        <v>1</v>
      </c>
      <c r="G688" s="17" t="str">
        <f t="shared" si="10"/>
        <v>Ago</v>
      </c>
      <c r="H688" s="17">
        <f>IF(Tabela1[[#This Row],[Data]]="","",DAY(Tabela1[[#This Row],[Data]]))</f>
        <v>20</v>
      </c>
      <c r="I688" s="26">
        <f>IF(Tabela1[[#This Row],[Data]]="","",YEAR(Tabela1[[#This Row],[Data]]))</f>
        <v>2025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6"/>
    </row>
    <row r="689" spans="1:48" s="3" customFormat="1" ht="15.75" x14ac:dyDescent="0.25">
      <c r="A689" s="7"/>
      <c r="B689" s="24">
        <v>45890</v>
      </c>
      <c r="C689" s="18">
        <v>66</v>
      </c>
      <c r="D689" s="16" t="str">
        <f>IFERROR(VLOOKUP(C689,Tabela2[[Matrícula]:[Nome]],2,FALSE),"Matrícula não encontrada")</f>
        <v>GLEISA TAINA</v>
      </c>
      <c r="E689" s="25" t="s">
        <v>149</v>
      </c>
      <c r="F689" s="30">
        <v>1</v>
      </c>
      <c r="G689" s="17" t="str">
        <f t="shared" si="10"/>
        <v>Ago</v>
      </c>
      <c r="H689" s="17">
        <f>IF(Tabela1[[#This Row],[Data]]="","",DAY(Tabela1[[#This Row],[Data]]))</f>
        <v>21</v>
      </c>
      <c r="I689" s="26">
        <f>IF(Tabela1[[#This Row],[Data]]="","",YEAR(Tabela1[[#This Row],[Data]]))</f>
        <v>2025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6"/>
    </row>
    <row r="690" spans="1:48" s="3" customFormat="1" ht="15.75" x14ac:dyDescent="0.25">
      <c r="A690" s="7"/>
      <c r="B690" s="24">
        <v>45890</v>
      </c>
      <c r="C690" s="18">
        <v>66</v>
      </c>
      <c r="D690" s="16" t="str">
        <f>IFERROR(VLOOKUP(C690,Tabela2[[Matrícula]:[Nome]],2,FALSE),"Matrícula não encontrada")</f>
        <v>GLEISA TAINA</v>
      </c>
      <c r="E690" s="25" t="s">
        <v>154</v>
      </c>
      <c r="F690" s="30">
        <v>1</v>
      </c>
      <c r="G690" s="17" t="str">
        <f t="shared" si="10"/>
        <v>Ago</v>
      </c>
      <c r="H690" s="17">
        <f>IF(Tabela1[[#This Row],[Data]]="","",DAY(Tabela1[[#This Row],[Data]]))</f>
        <v>21</v>
      </c>
      <c r="I690" s="26">
        <f>IF(Tabela1[[#This Row],[Data]]="","",YEAR(Tabela1[[#This Row],[Data]]))</f>
        <v>2025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6"/>
    </row>
    <row r="691" spans="1:48" s="3" customFormat="1" ht="15.75" x14ac:dyDescent="0.25">
      <c r="A691" s="7"/>
      <c r="B691" s="24">
        <v>45890</v>
      </c>
      <c r="C691" s="18">
        <v>67</v>
      </c>
      <c r="D691" s="16" t="str">
        <f>IFERROR(VLOOKUP(C691,Tabela2[[Matrícula]:[Nome]],2,FALSE),"Matrícula não encontrada")</f>
        <v>MAYARA</v>
      </c>
      <c r="E691" s="25" t="s">
        <v>27</v>
      </c>
      <c r="F691" s="30">
        <v>1</v>
      </c>
      <c r="G691" s="17" t="str">
        <f t="shared" si="10"/>
        <v>Ago</v>
      </c>
      <c r="H691" s="17">
        <f>IF(Tabela1[[#This Row],[Data]]="","",DAY(Tabela1[[#This Row],[Data]]))</f>
        <v>21</v>
      </c>
      <c r="I691" s="26">
        <f>IF(Tabela1[[#This Row],[Data]]="","",YEAR(Tabela1[[#This Row],[Data]]))</f>
        <v>2025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6"/>
    </row>
    <row r="692" spans="1:48" s="3" customFormat="1" ht="15.75" x14ac:dyDescent="0.25">
      <c r="A692" s="7"/>
      <c r="B692" s="24">
        <v>45890</v>
      </c>
      <c r="C692" s="18">
        <v>40</v>
      </c>
      <c r="D692" s="16" t="str">
        <f>IFERROR(VLOOKUP(C692,Tabela2[[Matrícula]:[Nome]],2,FALSE),"Matrícula não encontrada")</f>
        <v>MANUEL FERREIRA DOS SANTOS</v>
      </c>
      <c r="E692" s="25" t="s">
        <v>154</v>
      </c>
      <c r="F692" s="30">
        <v>1</v>
      </c>
      <c r="G692" s="17" t="str">
        <f t="shared" si="10"/>
        <v>Ago</v>
      </c>
      <c r="H692" s="17">
        <f>IF(Tabela1[[#This Row],[Data]]="","",DAY(Tabela1[[#This Row],[Data]]))</f>
        <v>21</v>
      </c>
      <c r="I692" s="26">
        <f>IF(Tabela1[[#This Row],[Data]]="","",YEAR(Tabela1[[#This Row],[Data]]))</f>
        <v>2025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6"/>
    </row>
    <row r="693" spans="1:48" s="3" customFormat="1" ht="15.75" x14ac:dyDescent="0.25">
      <c r="A693" s="7"/>
      <c r="B693" s="24">
        <v>45890</v>
      </c>
      <c r="C693" s="18">
        <v>29</v>
      </c>
      <c r="D693" s="16" t="str">
        <f>IFERROR(VLOOKUP(C693,Tabela2[[Matrícula]:[Nome]],2,FALSE),"Matrícula não encontrada")</f>
        <v>JOÃO VICTOR MALAGOLLI COSTA</v>
      </c>
      <c r="E693" s="25" t="s">
        <v>154</v>
      </c>
      <c r="F693" s="30">
        <v>1</v>
      </c>
      <c r="G693" s="17" t="str">
        <f t="shared" si="10"/>
        <v>Ago</v>
      </c>
      <c r="H693" s="17">
        <f>IF(Tabela1[[#This Row],[Data]]="","",DAY(Tabela1[[#This Row],[Data]]))</f>
        <v>21</v>
      </c>
      <c r="I693" s="26">
        <f>IF(Tabela1[[#This Row],[Data]]="","",YEAR(Tabela1[[#This Row],[Data]]))</f>
        <v>2025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6"/>
    </row>
    <row r="694" spans="1:48" s="3" customFormat="1" ht="15.75" x14ac:dyDescent="0.25">
      <c r="A694" s="7"/>
      <c r="B694" s="24">
        <v>45890</v>
      </c>
      <c r="C694" s="18">
        <v>35</v>
      </c>
      <c r="D694" s="16" t="str">
        <f>IFERROR(VLOOKUP(C694,Tabela2[[Matrícula]:[Nome]],2,FALSE),"Matrícula não encontrada")</f>
        <v>LARISSA ALMEIDA DE SOUZA</v>
      </c>
      <c r="E694" s="25" t="s">
        <v>148</v>
      </c>
      <c r="F694" s="30">
        <v>1</v>
      </c>
      <c r="G694" s="17" t="str">
        <f t="shared" si="10"/>
        <v>Ago</v>
      </c>
      <c r="H694" s="17">
        <f>IF(Tabela1[[#This Row],[Data]]="","",DAY(Tabela1[[#This Row],[Data]]))</f>
        <v>21</v>
      </c>
      <c r="I694" s="26">
        <f>IF(Tabela1[[#This Row],[Data]]="","",YEAR(Tabela1[[#This Row],[Data]]))</f>
        <v>2025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6"/>
    </row>
    <row r="695" spans="1:48" s="3" customFormat="1" ht="15.75" x14ac:dyDescent="0.25">
      <c r="A695" s="7"/>
      <c r="B695" s="24">
        <v>45890</v>
      </c>
      <c r="C695" s="18">
        <v>25</v>
      </c>
      <c r="D695" s="16" t="str">
        <f>IFERROR(VLOOKUP(C695,Tabela2[[Matrícula]:[Nome]],2,FALSE),"Matrícula não encontrada")</f>
        <v>JAQUELINE LEONOR DA SILVA</v>
      </c>
      <c r="E695" s="25" t="s">
        <v>154</v>
      </c>
      <c r="F695" s="30">
        <v>1</v>
      </c>
      <c r="G695" s="17" t="str">
        <f t="shared" si="10"/>
        <v>Ago</v>
      </c>
      <c r="H695" s="17">
        <f>IF(Tabela1[[#This Row],[Data]]="","",DAY(Tabela1[[#This Row],[Data]]))</f>
        <v>21</v>
      </c>
      <c r="I695" s="26">
        <f>IF(Tabela1[[#This Row],[Data]]="","",YEAR(Tabela1[[#This Row],[Data]]))</f>
        <v>2025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6"/>
    </row>
    <row r="696" spans="1:48" s="3" customFormat="1" ht="15.75" x14ac:dyDescent="0.25">
      <c r="A696" s="7"/>
      <c r="B696" s="24">
        <v>45890</v>
      </c>
      <c r="C696" s="18">
        <v>40</v>
      </c>
      <c r="D696" s="16" t="str">
        <f>IFERROR(VLOOKUP(C696,Tabela2[[Matrícula]:[Nome]],2,FALSE),"Matrícula não encontrada")</f>
        <v>MANUEL FERREIRA DOS SANTOS</v>
      </c>
      <c r="E696" s="25" t="s">
        <v>25</v>
      </c>
      <c r="F696" s="30">
        <v>1</v>
      </c>
      <c r="G696" s="17" t="str">
        <f t="shared" ref="G696:G761" si="12">PROPER(TEXT(B696,"MMM"))</f>
        <v>Ago</v>
      </c>
      <c r="H696" s="17">
        <f>IF(Tabela1[[#This Row],[Data]]="","",DAY(Tabela1[[#This Row],[Data]]))</f>
        <v>21</v>
      </c>
      <c r="I696" s="26">
        <f>IF(Tabela1[[#This Row],[Data]]="","",YEAR(Tabela1[[#This Row],[Data]]))</f>
        <v>2025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6"/>
    </row>
    <row r="697" spans="1:48" s="3" customFormat="1" ht="15.75" x14ac:dyDescent="0.25">
      <c r="A697" s="7"/>
      <c r="B697" s="24">
        <v>45890</v>
      </c>
      <c r="C697" s="18">
        <v>17</v>
      </c>
      <c r="D697" s="16" t="str">
        <f>IFERROR(VLOOKUP(C697,Tabela2[[Matrícula]:[Nome]],2,FALSE),"Matrícula não encontrada")</f>
        <v>FELICIO DA COSTA RIBEIRO ALVES</v>
      </c>
      <c r="E697" s="25" t="s">
        <v>154</v>
      </c>
      <c r="F697" s="30">
        <v>1</v>
      </c>
      <c r="G697" s="17" t="str">
        <f t="shared" si="12"/>
        <v>Ago</v>
      </c>
      <c r="H697" s="17">
        <f>IF(Tabela1[[#This Row],[Data]]="","",DAY(Tabela1[[#This Row],[Data]]))</f>
        <v>21</v>
      </c>
      <c r="I697" s="26">
        <f>IF(Tabela1[[#This Row],[Data]]="","",YEAR(Tabela1[[#This Row],[Data]]))</f>
        <v>2025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6"/>
    </row>
    <row r="698" spans="1:48" s="3" customFormat="1" ht="15.75" x14ac:dyDescent="0.25">
      <c r="A698" s="7"/>
      <c r="B698" s="24">
        <v>45891</v>
      </c>
      <c r="C698" s="18">
        <v>53</v>
      </c>
      <c r="D698" s="16" t="str">
        <f>IFERROR(VLOOKUP(C698,Tabela2[[Matrícula]:[Nome]],2,FALSE),"Matrícula não encontrada")</f>
        <v>ROSALINA APARECIDA GONÇALVES DE SOUZA</v>
      </c>
      <c r="E698" s="25" t="s">
        <v>154</v>
      </c>
      <c r="F698" s="30">
        <v>1</v>
      </c>
      <c r="G698" s="17" t="str">
        <f t="shared" si="12"/>
        <v>Ago</v>
      </c>
      <c r="H698" s="17">
        <f>IF(Tabela1[[#This Row],[Data]]="","",DAY(Tabela1[[#This Row],[Data]]))</f>
        <v>22</v>
      </c>
      <c r="I698" s="26">
        <f>IF(Tabela1[[#This Row],[Data]]="","",YEAR(Tabela1[[#This Row],[Data]]))</f>
        <v>2025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6"/>
    </row>
    <row r="699" spans="1:48" s="3" customFormat="1" ht="15.75" x14ac:dyDescent="0.25">
      <c r="A699" s="7"/>
      <c r="B699" s="24">
        <v>45891</v>
      </c>
      <c r="C699" s="18">
        <v>6</v>
      </c>
      <c r="D699" s="16" t="str">
        <f>IFERROR(VLOOKUP(C699,Tabela2[[Matrícula]:[Nome]],2,FALSE),"Matrícula não encontrada")</f>
        <v>CAMILA DA SILVA FERZE</v>
      </c>
      <c r="E699" s="25" t="s">
        <v>154</v>
      </c>
      <c r="F699" s="30">
        <v>1</v>
      </c>
      <c r="G699" s="17" t="str">
        <f t="shared" si="12"/>
        <v>Ago</v>
      </c>
      <c r="H699" s="17">
        <f>IF(Tabela1[[#This Row],[Data]]="","",DAY(Tabela1[[#This Row],[Data]]))</f>
        <v>22</v>
      </c>
      <c r="I699" s="26">
        <f>IF(Tabela1[[#This Row],[Data]]="","",YEAR(Tabela1[[#This Row],[Data]]))</f>
        <v>2025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6"/>
    </row>
    <row r="700" spans="1:48" s="3" customFormat="1" ht="15.75" x14ac:dyDescent="0.25">
      <c r="A700" s="7"/>
      <c r="B700" s="24">
        <v>45891</v>
      </c>
      <c r="C700" s="18">
        <v>34</v>
      </c>
      <c r="D700" s="16" t="str">
        <f>IFERROR(VLOOKUP(C700,Tabela2[[Matrícula]:[Nome]],2,FALSE),"Matrícula não encontrada")</f>
        <v>KESIA RAFAELA DA SILVA VILELA</v>
      </c>
      <c r="E700" s="25" t="s">
        <v>154</v>
      </c>
      <c r="F700" s="30">
        <v>1</v>
      </c>
      <c r="G700" s="17" t="str">
        <f t="shared" si="12"/>
        <v>Ago</v>
      </c>
      <c r="H700" s="17">
        <f>IF(Tabela1[[#This Row],[Data]]="","",DAY(Tabela1[[#This Row],[Data]]))</f>
        <v>22</v>
      </c>
      <c r="I700" s="26">
        <f>IF(Tabela1[[#This Row],[Data]]="","",YEAR(Tabela1[[#This Row],[Data]]))</f>
        <v>2025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6"/>
    </row>
    <row r="701" spans="1:48" s="3" customFormat="1" ht="15.75" x14ac:dyDescent="0.25">
      <c r="A701" s="7"/>
      <c r="B701" s="24">
        <v>45891</v>
      </c>
      <c r="C701" s="18">
        <v>39</v>
      </c>
      <c r="D701" s="16" t="str">
        <f>IFERROR(VLOOKUP(C701,Tabela2[[Matrícula]:[Nome]],2,FALSE),"Matrícula não encontrada")</f>
        <v>LUCILENE DIAS FERREIRA DE OLIVEIRA</v>
      </c>
      <c r="E701" s="25" t="s">
        <v>154</v>
      </c>
      <c r="F701" s="30">
        <v>1</v>
      </c>
      <c r="G701" s="17" t="str">
        <f t="shared" si="12"/>
        <v>Ago</v>
      </c>
      <c r="H701" s="17">
        <f>IF(Tabela1[[#This Row],[Data]]="","",DAY(Tabela1[[#This Row],[Data]]))</f>
        <v>22</v>
      </c>
      <c r="I701" s="26">
        <f>IF(Tabela1[[#This Row],[Data]]="","",YEAR(Tabela1[[#This Row],[Data]]))</f>
        <v>2025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6"/>
    </row>
    <row r="702" spans="1:48" s="3" customFormat="1" ht="15.75" x14ac:dyDescent="0.25">
      <c r="A702" s="7"/>
      <c r="B702" s="24">
        <v>45891</v>
      </c>
      <c r="C702" s="18">
        <v>61</v>
      </c>
      <c r="D702" s="16" t="str">
        <f>IFERROR(VLOOKUP(C702,Tabela2[[Matrícula]:[Nome]],2,FALSE),"Matrícula não encontrada")</f>
        <v xml:space="preserve">ALESSANDRA </v>
      </c>
      <c r="E702" s="25" t="s">
        <v>154</v>
      </c>
      <c r="F702" s="30">
        <v>1</v>
      </c>
      <c r="G702" s="17" t="str">
        <f t="shared" si="12"/>
        <v>Ago</v>
      </c>
      <c r="H702" s="17">
        <f>IF(Tabela1[[#This Row],[Data]]="","",DAY(Tabela1[[#This Row],[Data]]))</f>
        <v>22</v>
      </c>
      <c r="I702" s="26">
        <f>IF(Tabela1[[#This Row],[Data]]="","",YEAR(Tabela1[[#This Row],[Data]]))</f>
        <v>2025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6"/>
    </row>
    <row r="703" spans="1:48" s="3" customFormat="1" ht="15.75" x14ac:dyDescent="0.25">
      <c r="A703" s="7"/>
      <c r="B703" s="24">
        <v>45891</v>
      </c>
      <c r="C703" s="18">
        <v>17</v>
      </c>
      <c r="D703" s="16" t="str">
        <f>IFERROR(VLOOKUP(C703,Tabela2[[Matrícula]:[Nome]],2,FALSE),"Matrícula não encontrada")</f>
        <v>FELICIO DA COSTA RIBEIRO ALVES</v>
      </c>
      <c r="E703" s="25" t="s">
        <v>154</v>
      </c>
      <c r="F703" s="30">
        <v>1</v>
      </c>
      <c r="G703" s="17" t="str">
        <f t="shared" si="12"/>
        <v>Ago</v>
      </c>
      <c r="H703" s="17">
        <f>IF(Tabela1[[#This Row],[Data]]="","",DAY(Tabela1[[#This Row],[Data]]))</f>
        <v>22</v>
      </c>
      <c r="I703" s="26">
        <f>IF(Tabela1[[#This Row],[Data]]="","",YEAR(Tabela1[[#This Row],[Data]]))</f>
        <v>2025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6"/>
    </row>
    <row r="704" spans="1:48" s="3" customFormat="1" ht="15.75" x14ac:dyDescent="0.25">
      <c r="A704" s="7"/>
      <c r="B704" s="24">
        <v>45891</v>
      </c>
      <c r="C704" s="18">
        <v>29</v>
      </c>
      <c r="D704" s="16" t="str">
        <f>IFERROR(VLOOKUP(C704,Tabela2[[Matrícula]:[Nome]],2,FALSE),"Matrícula não encontrada")</f>
        <v>JOÃO VICTOR MALAGOLLI COSTA</v>
      </c>
      <c r="E704" s="25" t="s">
        <v>154</v>
      </c>
      <c r="F704" s="30">
        <v>1</v>
      </c>
      <c r="G704" s="17" t="str">
        <f t="shared" si="12"/>
        <v>Ago</v>
      </c>
      <c r="H704" s="17">
        <f>IF(Tabela1[[#This Row],[Data]]="","",DAY(Tabela1[[#This Row],[Data]]))</f>
        <v>22</v>
      </c>
      <c r="I704" s="26">
        <f>IF(Tabela1[[#This Row],[Data]]="","",YEAR(Tabela1[[#This Row],[Data]]))</f>
        <v>2025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6"/>
    </row>
    <row r="705" spans="1:48" s="3" customFormat="1" ht="15.75" x14ac:dyDescent="0.25">
      <c r="A705" s="7"/>
      <c r="B705" s="24">
        <v>45891</v>
      </c>
      <c r="C705" s="18">
        <v>12</v>
      </c>
      <c r="D705" s="16" t="str">
        <f>IFERROR(VLOOKUP(C705,Tabela2[[Matrícula]:[Nome]],2,FALSE),"Matrícula não encontrada")</f>
        <v>EDUARDO FARIAS MENDES</v>
      </c>
      <c r="E705" s="36" t="s">
        <v>155</v>
      </c>
      <c r="F705" s="30">
        <v>1</v>
      </c>
      <c r="G705" s="17" t="str">
        <f t="shared" si="12"/>
        <v>Ago</v>
      </c>
      <c r="H705" s="17">
        <f>IF(Tabela1[[#This Row],[Data]]="","",DAY(Tabela1[[#This Row],[Data]]))</f>
        <v>22</v>
      </c>
      <c r="I705" s="26">
        <f>IF(Tabela1[[#This Row],[Data]]="","",YEAR(Tabela1[[#This Row],[Data]]))</f>
        <v>2025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6"/>
    </row>
    <row r="706" spans="1:48" s="3" customFormat="1" ht="15.75" x14ac:dyDescent="0.25">
      <c r="A706" s="7"/>
      <c r="B706" s="24">
        <v>45891</v>
      </c>
      <c r="C706" s="18">
        <v>25</v>
      </c>
      <c r="D706" s="16" t="str">
        <f>IFERROR(VLOOKUP(C706,Tabela2[[Matrícula]:[Nome]],2,FALSE),"Matrícula não encontrada")</f>
        <v>JAQUELINE LEONOR DA SILVA</v>
      </c>
      <c r="E706" s="25" t="s">
        <v>149</v>
      </c>
      <c r="F706" s="30">
        <v>1</v>
      </c>
      <c r="G706" s="17" t="str">
        <f t="shared" si="12"/>
        <v>Ago</v>
      </c>
      <c r="H706" s="17">
        <f>IF(Tabela1[[#This Row],[Data]]="","",DAY(Tabela1[[#This Row],[Data]]))</f>
        <v>22</v>
      </c>
      <c r="I706" s="26">
        <f>IF(Tabela1[[#This Row],[Data]]="","",YEAR(Tabela1[[#This Row],[Data]]))</f>
        <v>2025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6"/>
    </row>
    <row r="707" spans="1:48" s="3" customFormat="1" ht="15.75" x14ac:dyDescent="0.25">
      <c r="A707" s="7"/>
      <c r="B707" s="24">
        <v>45891</v>
      </c>
      <c r="C707" s="18">
        <v>60</v>
      </c>
      <c r="D707" s="16" t="str">
        <f>IFERROR(VLOOKUP(C707,Tabela2[[Matrícula]:[Nome]],2,FALSE),"Matrícula não encontrada")</f>
        <v>CLEITON</v>
      </c>
      <c r="E707" s="25" t="s">
        <v>148</v>
      </c>
      <c r="F707" s="30">
        <v>1</v>
      </c>
      <c r="G707" s="17" t="str">
        <f t="shared" si="12"/>
        <v>Ago</v>
      </c>
      <c r="H707" s="17">
        <f>IF(Tabela1[[#This Row],[Data]]="","",DAY(Tabela1[[#This Row],[Data]]))</f>
        <v>22</v>
      </c>
      <c r="I707" s="26">
        <f>IF(Tabela1[[#This Row],[Data]]="","",YEAR(Tabela1[[#This Row],[Data]]))</f>
        <v>2025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6"/>
    </row>
    <row r="708" spans="1:48" s="3" customFormat="1" ht="15.75" x14ac:dyDescent="0.25">
      <c r="A708" s="7"/>
      <c r="B708" s="24">
        <v>45891</v>
      </c>
      <c r="C708" s="18">
        <v>30</v>
      </c>
      <c r="D708" s="16" t="str">
        <f>IFERROR(VLOOKUP(C708,Tabela2[[Matrícula]:[Nome]],2,FALSE),"Matrícula não encontrada")</f>
        <v>JONATHAN CARLOS MOURA DA SILVA</v>
      </c>
      <c r="E708" s="25" t="s">
        <v>154</v>
      </c>
      <c r="F708" s="30">
        <v>1</v>
      </c>
      <c r="G708" s="17" t="str">
        <f t="shared" si="12"/>
        <v>Ago</v>
      </c>
      <c r="H708" s="17">
        <f>IF(Tabela1[[#This Row],[Data]]="","",DAY(Tabela1[[#This Row],[Data]]))</f>
        <v>22</v>
      </c>
      <c r="I708" s="26">
        <f>IF(Tabela1[[#This Row],[Data]]="","",YEAR(Tabela1[[#This Row],[Data]]))</f>
        <v>2025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6"/>
    </row>
    <row r="709" spans="1:48" s="3" customFormat="1" ht="15.75" x14ac:dyDescent="0.25">
      <c r="A709" s="7"/>
      <c r="B709" s="24">
        <v>45891</v>
      </c>
      <c r="C709" s="18">
        <v>62</v>
      </c>
      <c r="D709" s="16" t="str">
        <f>IFERROR(VLOOKUP(C709,Tabela2[[Matrícula]:[Nome]],2,FALSE),"Matrícula não encontrada")</f>
        <v>FABIO LUIS</v>
      </c>
      <c r="E709" s="25" t="s">
        <v>154</v>
      </c>
      <c r="F709" s="30">
        <v>1</v>
      </c>
      <c r="G709" s="17" t="str">
        <f t="shared" si="12"/>
        <v>Ago</v>
      </c>
      <c r="H709" s="17">
        <f>IF(Tabela1[[#This Row],[Data]]="","",DAY(Tabela1[[#This Row],[Data]]))</f>
        <v>22</v>
      </c>
      <c r="I709" s="26">
        <f>IF(Tabela1[[#This Row],[Data]]="","",YEAR(Tabela1[[#This Row],[Data]]))</f>
        <v>2025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6"/>
    </row>
    <row r="710" spans="1:48" s="3" customFormat="1" ht="15.75" x14ac:dyDescent="0.25">
      <c r="A710" s="7"/>
      <c r="B710" s="24">
        <v>45891</v>
      </c>
      <c r="C710" s="18">
        <v>51</v>
      </c>
      <c r="D710" s="16" t="str">
        <f>IFERROR(VLOOKUP(C710,Tabela2[[Matrícula]:[Nome]],2,FALSE),"Matrícula não encontrada")</f>
        <v>RENAN COLONI MARTINS</v>
      </c>
      <c r="E710" s="25" t="s">
        <v>154</v>
      </c>
      <c r="F710" s="30">
        <v>1</v>
      </c>
      <c r="G710" s="17" t="str">
        <f t="shared" si="12"/>
        <v>Ago</v>
      </c>
      <c r="H710" s="17">
        <f>IF(Tabela1[[#This Row],[Data]]="","",DAY(Tabela1[[#This Row],[Data]]))</f>
        <v>22</v>
      </c>
      <c r="I710" s="26">
        <f>IF(Tabela1[[#This Row],[Data]]="","",YEAR(Tabela1[[#This Row],[Data]]))</f>
        <v>2025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6"/>
    </row>
    <row r="711" spans="1:48" s="3" customFormat="1" ht="15.75" x14ac:dyDescent="0.25">
      <c r="A711" s="7"/>
      <c r="B711" s="24">
        <v>45891</v>
      </c>
      <c r="C711" s="18">
        <v>12</v>
      </c>
      <c r="D711" s="16" t="str">
        <f>IFERROR(VLOOKUP(C711,Tabela2[[Matrícula]:[Nome]],2,FALSE),"Matrícula não encontrada")</f>
        <v>EDUARDO FARIAS MENDES</v>
      </c>
      <c r="E711" s="25" t="s">
        <v>149</v>
      </c>
      <c r="F711" s="30">
        <v>1</v>
      </c>
      <c r="G711" s="17" t="str">
        <f t="shared" si="12"/>
        <v>Ago</v>
      </c>
      <c r="H711" s="17">
        <f>IF(Tabela1[[#This Row],[Data]]="","",DAY(Tabela1[[#This Row],[Data]]))</f>
        <v>22</v>
      </c>
      <c r="I711" s="26">
        <f>IF(Tabela1[[#This Row],[Data]]="","",YEAR(Tabela1[[#This Row],[Data]]))</f>
        <v>2025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6"/>
    </row>
    <row r="712" spans="1:48" s="3" customFormat="1" ht="15.75" x14ac:dyDescent="0.25">
      <c r="A712" s="7"/>
      <c r="B712" s="24">
        <v>45891</v>
      </c>
      <c r="C712" s="18">
        <v>42</v>
      </c>
      <c r="D712" s="16" t="str">
        <f>IFERROR(VLOOKUP(C712,Tabela2[[Matrícula]:[Nome]],2,FALSE),"Matrícula não encontrada")</f>
        <v>MARCIO GUILHERME BUENO DE MELO</v>
      </c>
      <c r="E712" s="25" t="s">
        <v>96</v>
      </c>
      <c r="F712" s="30">
        <v>1</v>
      </c>
      <c r="G712" s="17" t="str">
        <f t="shared" si="12"/>
        <v>Ago</v>
      </c>
      <c r="H712" s="17">
        <f>IF(Tabela1[[#This Row],[Data]]="","",DAY(Tabela1[[#This Row],[Data]]))</f>
        <v>22</v>
      </c>
      <c r="I712" s="26">
        <f>IF(Tabela1[[#This Row],[Data]]="","",YEAR(Tabela1[[#This Row],[Data]]))</f>
        <v>2025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6"/>
    </row>
    <row r="713" spans="1:48" s="3" customFormat="1" ht="15.75" x14ac:dyDescent="0.25">
      <c r="A713" s="7"/>
      <c r="B713" s="24">
        <v>45891</v>
      </c>
      <c r="C713" s="18">
        <v>61</v>
      </c>
      <c r="D713" s="16" t="str">
        <f>IFERROR(VLOOKUP(C713,Tabela2[[Matrícula]:[Nome]],2,FALSE),"Matrícula não encontrada")</f>
        <v xml:space="preserve">ALESSANDRA </v>
      </c>
      <c r="E713" s="25" t="s">
        <v>169</v>
      </c>
      <c r="F713" s="30">
        <v>1</v>
      </c>
      <c r="G713" s="17" t="str">
        <f t="shared" si="12"/>
        <v>Ago</v>
      </c>
      <c r="H713" s="17">
        <f>IF(Tabela1[[#This Row],[Data]]="","",DAY(Tabela1[[#This Row],[Data]]))</f>
        <v>22</v>
      </c>
      <c r="I713" s="26">
        <f>IF(Tabela1[[#This Row],[Data]]="","",YEAR(Tabela1[[#This Row],[Data]]))</f>
        <v>2025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6"/>
    </row>
    <row r="714" spans="1:48" s="3" customFormat="1" ht="15.75" x14ac:dyDescent="0.25">
      <c r="A714" s="7"/>
      <c r="B714" s="24">
        <v>45891</v>
      </c>
      <c r="C714" s="18">
        <v>20</v>
      </c>
      <c r="D714" s="16" t="str">
        <f>IFERROR(VLOOKUP(C714,Tabela2[[Matrícula]:[Nome]],2,FALSE),"Matrícula não encontrada")</f>
        <v>FRANCISCA VIEIRA DE LIMA</v>
      </c>
      <c r="E714" s="25" t="s">
        <v>148</v>
      </c>
      <c r="F714" s="30">
        <v>1</v>
      </c>
      <c r="G714" s="17" t="str">
        <f t="shared" si="12"/>
        <v>Ago</v>
      </c>
      <c r="H714" s="17">
        <f>IF(Tabela1[[#This Row],[Data]]="","",DAY(Tabela1[[#This Row],[Data]]))</f>
        <v>22</v>
      </c>
      <c r="I714" s="26">
        <f>IF(Tabela1[[#This Row],[Data]]="","",YEAR(Tabela1[[#This Row],[Data]]))</f>
        <v>2025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6"/>
    </row>
    <row r="715" spans="1:48" s="3" customFormat="1" ht="15.75" x14ac:dyDescent="0.25">
      <c r="A715" s="7"/>
      <c r="B715" s="24">
        <v>45891</v>
      </c>
      <c r="C715" s="18">
        <v>2</v>
      </c>
      <c r="D715" s="16" t="str">
        <f>IFERROR(VLOOKUP(C715,Tabela2[[Matrícula]:[Nome]],2,FALSE),"Matrícula não encontrada")</f>
        <v>ANDRÉ AGUILAR RIBEIRO</v>
      </c>
      <c r="E715" s="36" t="s">
        <v>155</v>
      </c>
      <c r="F715" s="30">
        <v>1</v>
      </c>
      <c r="G715" s="17" t="str">
        <f t="shared" si="12"/>
        <v>Ago</v>
      </c>
      <c r="H715" s="17">
        <f>IF(Tabela1[[#This Row],[Data]]="","",DAY(Tabela1[[#This Row],[Data]]))</f>
        <v>22</v>
      </c>
      <c r="I715" s="26">
        <f>IF(Tabela1[[#This Row],[Data]]="","",YEAR(Tabela1[[#This Row],[Data]]))</f>
        <v>2025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6"/>
    </row>
    <row r="716" spans="1:48" s="3" customFormat="1" ht="15.75" x14ac:dyDescent="0.25">
      <c r="A716" s="7"/>
      <c r="B716" s="24">
        <v>45891</v>
      </c>
      <c r="C716" s="18">
        <v>62</v>
      </c>
      <c r="D716" s="16" t="str">
        <f>IFERROR(VLOOKUP(C716,Tabela2[[Matrícula]:[Nome]],2,FALSE),"Matrícula não encontrada")</f>
        <v>FABIO LUIS</v>
      </c>
      <c r="E716" s="25" t="s">
        <v>96</v>
      </c>
      <c r="F716" s="30">
        <v>1</v>
      </c>
      <c r="G716" s="17" t="str">
        <f t="shared" si="12"/>
        <v>Ago</v>
      </c>
      <c r="H716" s="17">
        <f>IF(Tabela1[[#This Row],[Data]]="","",DAY(Tabela1[[#This Row],[Data]]))</f>
        <v>22</v>
      </c>
      <c r="I716" s="26">
        <f>IF(Tabela1[[#This Row],[Data]]="","",YEAR(Tabela1[[#This Row],[Data]]))</f>
        <v>2025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6"/>
    </row>
    <row r="717" spans="1:48" s="3" customFormat="1" ht="15.75" x14ac:dyDescent="0.25">
      <c r="A717" s="7"/>
      <c r="B717" s="24">
        <v>45891</v>
      </c>
      <c r="C717" s="18">
        <v>14</v>
      </c>
      <c r="D717" s="16" t="str">
        <f>IFERROR(VLOOKUP(C717,Tabela2[[Matrícula]:[Nome]],2,FALSE),"Matrícula não encontrada")</f>
        <v>ELIADSON ARAÚJO DE SÁ</v>
      </c>
      <c r="E717" s="25" t="s">
        <v>154</v>
      </c>
      <c r="F717" s="30">
        <v>1</v>
      </c>
      <c r="G717" s="17" t="str">
        <f t="shared" si="12"/>
        <v>Ago</v>
      </c>
      <c r="H717" s="17">
        <f>IF(Tabela1[[#This Row],[Data]]="","",DAY(Tabela1[[#This Row],[Data]]))</f>
        <v>22</v>
      </c>
      <c r="I717" s="26">
        <f>IF(Tabela1[[#This Row],[Data]]="","",YEAR(Tabela1[[#This Row],[Data]]))</f>
        <v>2025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6"/>
    </row>
    <row r="718" spans="1:48" s="3" customFormat="1" ht="15.75" x14ac:dyDescent="0.25">
      <c r="A718" s="7"/>
      <c r="B718" s="24">
        <v>45892</v>
      </c>
      <c r="C718" s="18">
        <v>12</v>
      </c>
      <c r="D718" s="16" t="str">
        <f>IFERROR(VLOOKUP(C718,Tabela2[[Matrícula]:[Nome]],2,FALSE),"Matrícula não encontrada")</f>
        <v>EDUARDO FARIAS MENDES</v>
      </c>
      <c r="E718" s="36" t="s">
        <v>155</v>
      </c>
      <c r="F718" s="30">
        <v>1</v>
      </c>
      <c r="G718" s="17" t="str">
        <f t="shared" si="12"/>
        <v>Ago</v>
      </c>
      <c r="H718" s="17">
        <f>IF(Tabela1[[#This Row],[Data]]="","",DAY(Tabela1[[#This Row],[Data]]))</f>
        <v>23</v>
      </c>
      <c r="I718" s="26">
        <f>IF(Tabela1[[#This Row],[Data]]="","",YEAR(Tabela1[[#This Row],[Data]]))</f>
        <v>2025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6"/>
    </row>
    <row r="719" spans="1:48" s="3" customFormat="1" ht="15.75" x14ac:dyDescent="0.25">
      <c r="A719" s="7"/>
      <c r="B719" s="24">
        <v>45892</v>
      </c>
      <c r="C719" s="18">
        <v>13</v>
      </c>
      <c r="D719" s="16" t="str">
        <f>IFERROR(VLOOKUP(C719,Tabela2[[Matrícula]:[Nome]],2,FALSE),"Matrícula não encontrada")</f>
        <v>EDVANDO APARECIDO RODRIGUES DE MORAES</v>
      </c>
      <c r="E719" s="36" t="s">
        <v>155</v>
      </c>
      <c r="F719" s="30">
        <v>1</v>
      </c>
      <c r="G719" s="17" t="str">
        <f t="shared" si="12"/>
        <v>Ago</v>
      </c>
      <c r="H719" s="17">
        <f>IF(Tabela1[[#This Row],[Data]]="","",DAY(Tabela1[[#This Row],[Data]]))</f>
        <v>23</v>
      </c>
      <c r="I719" s="26">
        <f>IF(Tabela1[[#This Row],[Data]]="","",YEAR(Tabela1[[#This Row],[Data]]))</f>
        <v>2025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6"/>
    </row>
    <row r="720" spans="1:48" s="3" customFormat="1" ht="15.75" x14ac:dyDescent="0.25">
      <c r="A720" s="7"/>
      <c r="B720" s="24">
        <v>45892</v>
      </c>
      <c r="C720" s="18">
        <v>13</v>
      </c>
      <c r="D720" s="16" t="str">
        <f>IFERROR(VLOOKUP(C720,Tabela2[[Matrícula]:[Nome]],2,FALSE),"Matrícula não encontrada")</f>
        <v>EDVANDO APARECIDO RODRIGUES DE MORAES</v>
      </c>
      <c r="E720" s="36" t="s">
        <v>156</v>
      </c>
      <c r="F720" s="30">
        <v>1</v>
      </c>
      <c r="G720" s="17" t="str">
        <f t="shared" si="12"/>
        <v>Ago</v>
      </c>
      <c r="H720" s="17">
        <f>IF(Tabela1[[#This Row],[Data]]="","",DAY(Tabela1[[#This Row],[Data]]))</f>
        <v>23</v>
      </c>
      <c r="I720" s="26">
        <f>IF(Tabela1[[#This Row],[Data]]="","",YEAR(Tabela1[[#This Row],[Data]]))</f>
        <v>2025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6"/>
    </row>
    <row r="721" spans="1:48" s="3" customFormat="1" ht="15.75" x14ac:dyDescent="0.25">
      <c r="A721" s="7"/>
      <c r="B721" s="24">
        <v>45894</v>
      </c>
      <c r="C721" s="18">
        <v>6</v>
      </c>
      <c r="D721" s="16" t="str">
        <f>IFERROR(VLOOKUP(C721,Tabela2[[Matrícula]:[Nome]],2,FALSE),"Matrícula não encontrada")</f>
        <v>CAMILA DA SILVA FERZE</v>
      </c>
      <c r="E721" s="36" t="s">
        <v>155</v>
      </c>
      <c r="F721" s="30">
        <v>1</v>
      </c>
      <c r="G721" s="17" t="str">
        <f t="shared" si="12"/>
        <v>Ago</v>
      </c>
      <c r="H721" s="17">
        <f>IF(Tabela1[[#This Row],[Data]]="","",DAY(Tabela1[[#This Row],[Data]]))</f>
        <v>25</v>
      </c>
      <c r="I721" s="26">
        <f>IF(Tabela1[[#This Row],[Data]]="","",YEAR(Tabela1[[#This Row],[Data]]))</f>
        <v>2025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6"/>
    </row>
    <row r="722" spans="1:48" s="3" customFormat="1" ht="15.75" x14ac:dyDescent="0.25">
      <c r="A722" s="7"/>
      <c r="B722" s="24">
        <v>45894</v>
      </c>
      <c r="C722" s="18">
        <v>49</v>
      </c>
      <c r="D722" s="16" t="str">
        <f>IFERROR(VLOOKUP(C722,Tabela2[[Matrícula]:[Nome]],2,FALSE),"Matrícula não encontrada")</f>
        <v xml:space="preserve">PEDRO LUCAS RIBEIRO ARTHIAGAS </v>
      </c>
      <c r="E722" s="25" t="s">
        <v>173</v>
      </c>
      <c r="F722" s="30">
        <v>1</v>
      </c>
      <c r="G722" s="17" t="str">
        <f t="shared" si="12"/>
        <v>Ago</v>
      </c>
      <c r="H722" s="17">
        <f>IF(Tabela1[[#This Row],[Data]]="","",DAY(Tabela1[[#This Row],[Data]]))</f>
        <v>25</v>
      </c>
      <c r="I722" s="26">
        <f>IF(Tabela1[[#This Row],[Data]]="","",YEAR(Tabela1[[#This Row],[Data]]))</f>
        <v>2025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6"/>
    </row>
    <row r="723" spans="1:48" s="3" customFormat="1" ht="15.75" x14ac:dyDescent="0.25">
      <c r="A723" s="7"/>
      <c r="B723" s="24">
        <v>45894</v>
      </c>
      <c r="C723" s="18">
        <v>47</v>
      </c>
      <c r="D723" s="16" t="str">
        <f>IFERROR(VLOOKUP(C723,Tabela2[[Matrícula]:[Nome]],2,FALSE),"Matrícula não encontrada")</f>
        <v>MATHEUS FORTUNATO REIS</v>
      </c>
      <c r="E723" s="36" t="s">
        <v>155</v>
      </c>
      <c r="F723" s="30">
        <v>1</v>
      </c>
      <c r="G723" s="17" t="str">
        <f t="shared" si="12"/>
        <v>Ago</v>
      </c>
      <c r="H723" s="17">
        <f>IF(Tabela1[[#This Row],[Data]]="","",DAY(Tabela1[[#This Row],[Data]]))</f>
        <v>25</v>
      </c>
      <c r="I723" s="26">
        <f>IF(Tabela1[[#This Row],[Data]]="","",YEAR(Tabela1[[#This Row],[Data]]))</f>
        <v>2025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6"/>
    </row>
    <row r="724" spans="1:48" s="3" customFormat="1" ht="15.75" x14ac:dyDescent="0.25">
      <c r="A724" s="7"/>
      <c r="B724" s="24">
        <v>45894</v>
      </c>
      <c r="C724" s="18">
        <v>42</v>
      </c>
      <c r="D724" s="16" t="str">
        <f>IFERROR(VLOOKUP(C724,Tabela2[[Matrícula]:[Nome]],2,FALSE),"Matrícula não encontrada")</f>
        <v>MARCIO GUILHERME BUENO DE MELO</v>
      </c>
      <c r="E724" s="25" t="s">
        <v>96</v>
      </c>
      <c r="F724" s="30">
        <v>1</v>
      </c>
      <c r="G724" s="17" t="str">
        <f t="shared" si="12"/>
        <v>Ago</v>
      </c>
      <c r="H724" s="17">
        <f>IF(Tabela1[[#This Row],[Data]]="","",DAY(Tabela1[[#This Row],[Data]]))</f>
        <v>25</v>
      </c>
      <c r="I724" s="26">
        <f>IF(Tabela1[[#This Row],[Data]]="","",YEAR(Tabela1[[#This Row],[Data]]))</f>
        <v>2025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6"/>
    </row>
    <row r="725" spans="1:48" s="3" customFormat="1" ht="15.75" x14ac:dyDescent="0.25">
      <c r="A725" s="7"/>
      <c r="B725" s="24">
        <v>45894</v>
      </c>
      <c r="C725" s="18">
        <v>12</v>
      </c>
      <c r="D725" s="16" t="str">
        <f>IFERROR(VLOOKUP(C725,Tabela2[[Matrícula]:[Nome]],2,FALSE),"Matrícula não encontrada")</f>
        <v>EDUARDO FARIAS MENDES</v>
      </c>
      <c r="E725" s="36" t="s">
        <v>156</v>
      </c>
      <c r="F725" s="30">
        <v>1</v>
      </c>
      <c r="G725" s="17" t="str">
        <f t="shared" si="12"/>
        <v>Ago</v>
      </c>
      <c r="H725" s="17">
        <f>IF(Tabela1[[#This Row],[Data]]="","",DAY(Tabela1[[#This Row],[Data]]))</f>
        <v>25</v>
      </c>
      <c r="I725" s="26">
        <f>IF(Tabela1[[#This Row],[Data]]="","",YEAR(Tabela1[[#This Row],[Data]]))</f>
        <v>2025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6"/>
    </row>
    <row r="726" spans="1:48" s="3" customFormat="1" ht="15.75" x14ac:dyDescent="0.25">
      <c r="A726" s="7"/>
      <c r="B726" s="24">
        <v>45894</v>
      </c>
      <c r="C726" s="18">
        <v>54</v>
      </c>
      <c r="D726" s="16" t="str">
        <f>IFERROR(VLOOKUP(C726,Tabela2[[Matrícula]:[Nome]],2,FALSE),"Matrícula não encontrada")</f>
        <v>ROSINEIDE SILVA DE OLIVEIRA</v>
      </c>
      <c r="E726" s="25" t="s">
        <v>167</v>
      </c>
      <c r="F726" s="30">
        <v>1</v>
      </c>
      <c r="G726" s="17" t="str">
        <f t="shared" si="12"/>
        <v>Ago</v>
      </c>
      <c r="H726" s="17">
        <f>IF(Tabela1[[#This Row],[Data]]="","",DAY(Tabela1[[#This Row],[Data]]))</f>
        <v>25</v>
      </c>
      <c r="I726" s="26">
        <f>IF(Tabela1[[#This Row],[Data]]="","",YEAR(Tabela1[[#This Row],[Data]]))</f>
        <v>2025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6"/>
    </row>
    <row r="727" spans="1:48" s="3" customFormat="1" ht="15.75" x14ac:dyDescent="0.25">
      <c r="A727" s="7"/>
      <c r="B727" s="24">
        <v>45894</v>
      </c>
      <c r="C727" s="18">
        <v>21</v>
      </c>
      <c r="D727" s="16" t="str">
        <f>IFERROR(VLOOKUP(C727,Tabela2[[Matrícula]:[Nome]],2,FALSE),"Matrícula não encontrada")</f>
        <v>GISELE PEREIRA DA SILVA</v>
      </c>
      <c r="E727" s="25" t="s">
        <v>167</v>
      </c>
      <c r="F727" s="30">
        <v>1</v>
      </c>
      <c r="G727" s="17" t="str">
        <f t="shared" si="12"/>
        <v>Ago</v>
      </c>
      <c r="H727" s="17">
        <f>IF(Tabela1[[#This Row],[Data]]="","",DAY(Tabela1[[#This Row],[Data]]))</f>
        <v>25</v>
      </c>
      <c r="I727" s="26">
        <f>IF(Tabela1[[#This Row],[Data]]="","",YEAR(Tabela1[[#This Row],[Data]]))</f>
        <v>2025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6"/>
    </row>
    <row r="728" spans="1:48" s="3" customFormat="1" ht="15.75" x14ac:dyDescent="0.25">
      <c r="A728" s="7"/>
      <c r="B728" s="24">
        <v>45894</v>
      </c>
      <c r="C728" s="18">
        <v>14</v>
      </c>
      <c r="D728" s="16" t="str">
        <f>IFERROR(VLOOKUP(C728,Tabela2[[Matrícula]:[Nome]],2,FALSE),"Matrícula não encontrada")</f>
        <v>ELIADSON ARAÚJO DE SÁ</v>
      </c>
      <c r="E728" s="25" t="s">
        <v>96</v>
      </c>
      <c r="F728" s="30">
        <v>1</v>
      </c>
      <c r="G728" s="17" t="str">
        <f t="shared" si="12"/>
        <v>Ago</v>
      </c>
      <c r="H728" s="17">
        <f>IF(Tabela1[[#This Row],[Data]]="","",DAY(Tabela1[[#This Row],[Data]]))</f>
        <v>25</v>
      </c>
      <c r="I728" s="26">
        <f>IF(Tabela1[[#This Row],[Data]]="","",YEAR(Tabela1[[#This Row],[Data]]))</f>
        <v>2025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6"/>
    </row>
    <row r="729" spans="1:48" s="3" customFormat="1" ht="15.75" x14ac:dyDescent="0.25">
      <c r="A729" s="7"/>
      <c r="B729" s="24">
        <v>45895</v>
      </c>
      <c r="C729" s="18">
        <v>51</v>
      </c>
      <c r="D729" s="16" t="str">
        <f>IFERROR(VLOOKUP(C729,Tabela2[[Matrícula]:[Nome]],2,FALSE),"Matrícula não encontrada")</f>
        <v>RENAN COLONI MARTINS</v>
      </c>
      <c r="E729" s="25" t="s">
        <v>149</v>
      </c>
      <c r="F729" s="30">
        <v>1</v>
      </c>
      <c r="G729" s="17" t="str">
        <f t="shared" si="12"/>
        <v>Ago</v>
      </c>
      <c r="H729" s="17">
        <f>IF(Tabela1[[#This Row],[Data]]="","",DAY(Tabela1[[#This Row],[Data]]))</f>
        <v>26</v>
      </c>
      <c r="I729" s="26">
        <f>IF(Tabela1[[#This Row],[Data]]="","",YEAR(Tabela1[[#This Row],[Data]]))</f>
        <v>2025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6"/>
    </row>
    <row r="730" spans="1:48" s="3" customFormat="1" ht="15.75" x14ac:dyDescent="0.25">
      <c r="A730" s="7"/>
      <c r="B730" s="24">
        <v>45895</v>
      </c>
      <c r="C730" s="18">
        <v>62</v>
      </c>
      <c r="D730" s="16" t="str">
        <f>IFERROR(VLOOKUP(C730,Tabela2[[Matrícula]:[Nome]],2,FALSE),"Matrícula não encontrada")</f>
        <v>FABIO LUIS</v>
      </c>
      <c r="E730" s="25" t="s">
        <v>154</v>
      </c>
      <c r="F730" s="30">
        <v>1</v>
      </c>
      <c r="G730" s="17" t="str">
        <f t="shared" si="12"/>
        <v>Ago</v>
      </c>
      <c r="H730" s="17">
        <f>IF(Tabela1[[#This Row],[Data]]="","",DAY(Tabela1[[#This Row],[Data]]))</f>
        <v>26</v>
      </c>
      <c r="I730" s="26">
        <f>IF(Tabela1[[#This Row],[Data]]="","",YEAR(Tabela1[[#This Row],[Data]]))</f>
        <v>2025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6"/>
    </row>
    <row r="731" spans="1:48" s="3" customFormat="1" ht="15.75" x14ac:dyDescent="0.25">
      <c r="A731" s="7"/>
      <c r="B731" s="24">
        <v>45895</v>
      </c>
      <c r="C731" s="18">
        <v>47</v>
      </c>
      <c r="D731" s="16" t="str">
        <f>IFERROR(VLOOKUP(C731,Tabela2[[Matrícula]:[Nome]],2,FALSE),"Matrícula não encontrada")</f>
        <v>MATHEUS FORTUNATO REIS</v>
      </c>
      <c r="E731" s="25" t="s">
        <v>154</v>
      </c>
      <c r="F731" s="30">
        <v>1</v>
      </c>
      <c r="G731" s="17" t="str">
        <f t="shared" si="12"/>
        <v>Ago</v>
      </c>
      <c r="H731" s="17">
        <f>IF(Tabela1[[#This Row],[Data]]="","",DAY(Tabela1[[#This Row],[Data]]))</f>
        <v>26</v>
      </c>
      <c r="I731" s="26">
        <f>IF(Tabela1[[#This Row],[Data]]="","",YEAR(Tabela1[[#This Row],[Data]]))</f>
        <v>2025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6"/>
    </row>
    <row r="732" spans="1:48" s="3" customFormat="1" ht="15.75" x14ac:dyDescent="0.25">
      <c r="A732" s="7"/>
      <c r="B732" s="24">
        <v>45895</v>
      </c>
      <c r="C732" s="18">
        <v>23</v>
      </c>
      <c r="D732" s="16" t="str">
        <f>IFERROR(VLOOKUP(C732,Tabela2[[Matrícula]:[Nome]],2,FALSE),"Matrícula não encontrada")</f>
        <v>GUSTAVO DE JESUS SANTOS</v>
      </c>
      <c r="E732" s="25" t="s">
        <v>154</v>
      </c>
      <c r="F732" s="30">
        <v>1</v>
      </c>
      <c r="G732" s="17" t="str">
        <f t="shared" si="12"/>
        <v>Ago</v>
      </c>
      <c r="H732" s="17">
        <f>IF(Tabela1[[#This Row],[Data]]="","",DAY(Tabela1[[#This Row],[Data]]))</f>
        <v>26</v>
      </c>
      <c r="I732" s="26">
        <f>IF(Tabela1[[#This Row],[Data]]="","",YEAR(Tabela1[[#This Row],[Data]]))</f>
        <v>2025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6"/>
    </row>
    <row r="733" spans="1:48" s="3" customFormat="1" ht="15.75" x14ac:dyDescent="0.25">
      <c r="A733" s="7"/>
      <c r="B733" s="24">
        <v>45895</v>
      </c>
      <c r="C733" s="18">
        <v>33</v>
      </c>
      <c r="D733" s="16" t="str">
        <f>IFERROR(VLOOKUP(C733,Tabela2[[Matrícula]:[Nome]],2,FALSE),"Matrícula não encontrada")</f>
        <v>KATHIA APARECIDA SANTOS</v>
      </c>
      <c r="E733" s="25" t="s">
        <v>154</v>
      </c>
      <c r="F733" s="30">
        <v>1</v>
      </c>
      <c r="G733" s="17" t="str">
        <f t="shared" si="12"/>
        <v>Ago</v>
      </c>
      <c r="H733" s="17">
        <f>IF(Tabela1[[#This Row],[Data]]="","",DAY(Tabela1[[#This Row],[Data]]))</f>
        <v>26</v>
      </c>
      <c r="I733" s="26">
        <f>IF(Tabela1[[#This Row],[Data]]="","",YEAR(Tabela1[[#This Row],[Data]]))</f>
        <v>2025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6"/>
    </row>
    <row r="734" spans="1:48" s="3" customFormat="1" ht="15.75" x14ac:dyDescent="0.25">
      <c r="A734" s="7"/>
      <c r="B734" s="24">
        <v>45895</v>
      </c>
      <c r="C734" s="18">
        <v>13</v>
      </c>
      <c r="D734" s="16" t="str">
        <f>IFERROR(VLOOKUP(C734,Tabela2[[Matrícula]:[Nome]],2,FALSE),"Matrícula não encontrada")</f>
        <v>EDVANDO APARECIDO RODRIGUES DE MORAES</v>
      </c>
      <c r="E734" s="25" t="s">
        <v>149</v>
      </c>
      <c r="F734" s="30">
        <v>1</v>
      </c>
      <c r="G734" s="17" t="str">
        <f t="shared" si="12"/>
        <v>Ago</v>
      </c>
      <c r="H734" s="17">
        <f>IF(Tabela1[[#This Row],[Data]]="","",DAY(Tabela1[[#This Row],[Data]]))</f>
        <v>26</v>
      </c>
      <c r="I734" s="26">
        <f>IF(Tabela1[[#This Row],[Data]]="","",YEAR(Tabela1[[#This Row],[Data]]))</f>
        <v>2025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6"/>
    </row>
    <row r="735" spans="1:48" s="3" customFormat="1" ht="15.75" x14ac:dyDescent="0.25">
      <c r="A735" s="7"/>
      <c r="B735" s="24">
        <v>45895</v>
      </c>
      <c r="C735" s="18">
        <v>25</v>
      </c>
      <c r="D735" s="16" t="str">
        <f>IFERROR(VLOOKUP(C735,Tabela2[[Matrícula]:[Nome]],2,FALSE),"Matrícula não encontrada")</f>
        <v>JAQUELINE LEONOR DA SILVA</v>
      </c>
      <c r="E735" s="25" t="s">
        <v>154</v>
      </c>
      <c r="F735" s="30">
        <v>1</v>
      </c>
      <c r="G735" s="17" t="str">
        <f t="shared" si="12"/>
        <v>Ago</v>
      </c>
      <c r="H735" s="17">
        <f>IF(Tabela1[[#This Row],[Data]]="","",DAY(Tabela1[[#This Row],[Data]]))</f>
        <v>26</v>
      </c>
      <c r="I735" s="26">
        <f>IF(Tabela1[[#This Row],[Data]]="","",YEAR(Tabela1[[#This Row],[Data]]))</f>
        <v>2025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6"/>
    </row>
    <row r="736" spans="1:48" s="3" customFormat="1" ht="15.75" x14ac:dyDescent="0.25">
      <c r="A736" s="7"/>
      <c r="B736" s="24">
        <v>45895</v>
      </c>
      <c r="C736" s="18">
        <v>61</v>
      </c>
      <c r="D736" s="16" t="str">
        <f>IFERROR(VLOOKUP(C736,Tabela2[[Matrícula]:[Nome]],2,FALSE),"Matrícula não encontrada")</f>
        <v xml:space="preserve">ALESSANDRA </v>
      </c>
      <c r="E736" s="25" t="s">
        <v>148</v>
      </c>
      <c r="F736" s="30">
        <v>1</v>
      </c>
      <c r="G736" s="17" t="str">
        <f t="shared" si="12"/>
        <v>Ago</v>
      </c>
      <c r="H736" s="17">
        <f>IF(Tabela1[[#This Row],[Data]]="","",DAY(Tabela1[[#This Row],[Data]]))</f>
        <v>26</v>
      </c>
      <c r="I736" s="26">
        <f>IF(Tabela1[[#This Row],[Data]]="","",YEAR(Tabela1[[#This Row],[Data]]))</f>
        <v>2025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6"/>
    </row>
    <row r="737" spans="1:48" s="3" customFormat="1" ht="15.75" x14ac:dyDescent="0.25">
      <c r="A737" s="7"/>
      <c r="B737" s="24">
        <v>45895</v>
      </c>
      <c r="C737" s="18">
        <v>61</v>
      </c>
      <c r="D737" s="16" t="str">
        <f>IFERROR(VLOOKUP(C737,Tabela2[[Matrícula]:[Nome]],2,FALSE),"Matrícula não encontrada")</f>
        <v xml:space="preserve">ALESSANDRA </v>
      </c>
      <c r="E737" s="25" t="s">
        <v>154</v>
      </c>
      <c r="F737" s="30">
        <v>1</v>
      </c>
      <c r="G737" s="17" t="str">
        <f t="shared" si="12"/>
        <v>Ago</v>
      </c>
      <c r="H737" s="17">
        <f>IF(Tabela1[[#This Row],[Data]]="","",DAY(Tabela1[[#This Row],[Data]]))</f>
        <v>26</v>
      </c>
      <c r="I737" s="26">
        <f>IF(Tabela1[[#This Row],[Data]]="","",YEAR(Tabela1[[#This Row],[Data]]))</f>
        <v>2025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6"/>
    </row>
    <row r="738" spans="1:48" s="3" customFormat="1" ht="15.75" x14ac:dyDescent="0.25">
      <c r="A738" s="7"/>
      <c r="B738" s="24">
        <v>45896</v>
      </c>
      <c r="C738" s="18">
        <v>34</v>
      </c>
      <c r="D738" s="16" t="str">
        <f>IFERROR(VLOOKUP(C738,Tabela2[[Matrícula]:[Nome]],2,FALSE),"Matrícula não encontrada")</f>
        <v>KESIA RAFAELA DA SILVA VILELA</v>
      </c>
      <c r="E738" s="25" t="s">
        <v>96</v>
      </c>
      <c r="F738" s="30">
        <v>1</v>
      </c>
      <c r="G738" s="17" t="str">
        <f t="shared" si="12"/>
        <v>Ago</v>
      </c>
      <c r="H738" s="17">
        <f>IF(Tabela1[[#This Row],[Data]]="","",DAY(Tabela1[[#This Row],[Data]]))</f>
        <v>27</v>
      </c>
      <c r="I738" s="26">
        <f>IF(Tabela1[[#This Row],[Data]]="","",YEAR(Tabela1[[#This Row],[Data]]))</f>
        <v>2025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6"/>
    </row>
    <row r="739" spans="1:48" s="3" customFormat="1" ht="15.75" x14ac:dyDescent="0.25">
      <c r="A739" s="7"/>
      <c r="B739" s="24">
        <v>45896</v>
      </c>
      <c r="C739" s="18">
        <v>34</v>
      </c>
      <c r="D739" s="16" t="str">
        <f>IFERROR(VLOOKUP(C739,Tabela2[[Matrícula]:[Nome]],2,FALSE),"Matrícula não encontrada")</f>
        <v>KESIA RAFAELA DA SILVA VILELA</v>
      </c>
      <c r="E739" s="25" t="s">
        <v>154</v>
      </c>
      <c r="F739" s="30">
        <v>1</v>
      </c>
      <c r="G739" s="17" t="str">
        <f t="shared" si="12"/>
        <v>Ago</v>
      </c>
      <c r="H739" s="17">
        <f>IF(Tabela1[[#This Row],[Data]]="","",DAY(Tabela1[[#This Row],[Data]]))</f>
        <v>27</v>
      </c>
      <c r="I739" s="26">
        <f>IF(Tabela1[[#This Row],[Data]]="","",YEAR(Tabela1[[#This Row],[Data]]))</f>
        <v>2025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6"/>
    </row>
    <row r="740" spans="1:48" s="3" customFormat="1" ht="15.75" x14ac:dyDescent="0.25">
      <c r="A740" s="7"/>
      <c r="B740" s="24">
        <v>45896</v>
      </c>
      <c r="C740" s="18">
        <v>34</v>
      </c>
      <c r="D740" s="16" t="str">
        <f>IFERROR(VLOOKUP(C740,Tabela2[[Matrícula]:[Nome]],2,FALSE),"Matrícula não encontrada")</f>
        <v>KESIA RAFAELA DA SILVA VILELA</v>
      </c>
      <c r="E740" s="25" t="s">
        <v>148</v>
      </c>
      <c r="F740" s="30">
        <v>1</v>
      </c>
      <c r="G740" s="17" t="str">
        <f t="shared" si="12"/>
        <v>Ago</v>
      </c>
      <c r="H740" s="17">
        <f>IF(Tabela1[[#This Row],[Data]]="","",DAY(Tabela1[[#This Row],[Data]]))</f>
        <v>27</v>
      </c>
      <c r="I740" s="26">
        <f>IF(Tabela1[[#This Row],[Data]]="","",YEAR(Tabela1[[#This Row],[Data]]))</f>
        <v>2025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6"/>
    </row>
    <row r="741" spans="1:48" s="3" customFormat="1" ht="15.75" x14ac:dyDescent="0.25">
      <c r="A741" s="7"/>
      <c r="B741" s="24">
        <v>45896</v>
      </c>
      <c r="C741" s="18">
        <v>34</v>
      </c>
      <c r="D741" s="16" t="str">
        <f>IFERROR(VLOOKUP(C741,Tabela2[[Matrícula]:[Nome]],2,FALSE),"Matrícula não encontrada")</f>
        <v>KESIA RAFAELA DA SILVA VILELA</v>
      </c>
      <c r="E741" s="25" t="s">
        <v>25</v>
      </c>
      <c r="F741" s="30">
        <v>1</v>
      </c>
      <c r="G741" s="17" t="str">
        <f t="shared" si="12"/>
        <v>Ago</v>
      </c>
      <c r="H741" s="17">
        <f>IF(Tabela1[[#This Row],[Data]]="","",DAY(Tabela1[[#This Row],[Data]]))</f>
        <v>27</v>
      </c>
      <c r="I741" s="26">
        <f>IF(Tabela1[[#This Row],[Data]]="","",YEAR(Tabela1[[#This Row],[Data]]))</f>
        <v>2025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6"/>
    </row>
    <row r="742" spans="1:48" s="3" customFormat="1" ht="15.75" x14ac:dyDescent="0.25">
      <c r="A742" s="7"/>
      <c r="B742" s="24">
        <v>45896</v>
      </c>
      <c r="C742" s="18">
        <v>29</v>
      </c>
      <c r="D742" s="16" t="str">
        <f>IFERROR(VLOOKUP(C742,Tabela2[[Matrícula]:[Nome]],2,FALSE),"Matrícula não encontrada")</f>
        <v>JOÃO VICTOR MALAGOLLI COSTA</v>
      </c>
      <c r="E742" s="25" t="s">
        <v>154</v>
      </c>
      <c r="F742" s="30">
        <v>1</v>
      </c>
      <c r="G742" s="17" t="str">
        <f t="shared" si="12"/>
        <v>Ago</v>
      </c>
      <c r="H742" s="17">
        <f>IF(Tabela1[[#This Row],[Data]]="","",DAY(Tabela1[[#This Row],[Data]]))</f>
        <v>27</v>
      </c>
      <c r="I742" s="26">
        <f>IF(Tabela1[[#This Row],[Data]]="","",YEAR(Tabela1[[#This Row],[Data]]))</f>
        <v>2025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6"/>
    </row>
    <row r="743" spans="1:48" s="3" customFormat="1" ht="15.75" x14ac:dyDescent="0.25">
      <c r="A743" s="7"/>
      <c r="B743" s="24">
        <v>45896</v>
      </c>
      <c r="C743" s="18">
        <v>29</v>
      </c>
      <c r="D743" s="16" t="str">
        <f>IFERROR(VLOOKUP(C743,Tabela2[[Matrícula]:[Nome]],2,FALSE),"Matrícula não encontrada")</f>
        <v>JOÃO VICTOR MALAGOLLI COSTA</v>
      </c>
      <c r="E743" s="32" t="s">
        <v>137</v>
      </c>
      <c r="F743" s="30">
        <v>1</v>
      </c>
      <c r="G743" s="17" t="str">
        <f t="shared" si="12"/>
        <v>Ago</v>
      </c>
      <c r="H743" s="17">
        <f>IF(Tabela1[[#This Row],[Data]]="","",DAY(Tabela1[[#This Row],[Data]]))</f>
        <v>27</v>
      </c>
      <c r="I743" s="26">
        <f>IF(Tabela1[[#This Row],[Data]]="","",YEAR(Tabela1[[#This Row],[Data]]))</f>
        <v>2025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6"/>
    </row>
    <row r="744" spans="1:48" s="3" customFormat="1" ht="15.75" x14ac:dyDescent="0.25">
      <c r="A744" s="7"/>
      <c r="B744" s="24">
        <v>45896</v>
      </c>
      <c r="C744" s="18">
        <v>3</v>
      </c>
      <c r="D744" s="16" t="str">
        <f>IFERROR(VLOOKUP(C744,Tabela2[[Matrícula]:[Nome]],2,FALSE),"Matrícula não encontrada")</f>
        <v>ANTONIA ELIVANIA DA SILVA SANTOS GONÇALVES</v>
      </c>
      <c r="E744" s="25" t="s">
        <v>154</v>
      </c>
      <c r="F744" s="30">
        <v>1</v>
      </c>
      <c r="G744" s="17" t="str">
        <f t="shared" si="12"/>
        <v>Ago</v>
      </c>
      <c r="H744" s="17">
        <f>IF(Tabela1[[#This Row],[Data]]="","",DAY(Tabela1[[#This Row],[Data]]))</f>
        <v>27</v>
      </c>
      <c r="I744" s="26">
        <f>IF(Tabela1[[#This Row],[Data]]="","",YEAR(Tabela1[[#This Row],[Data]]))</f>
        <v>2025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6"/>
    </row>
    <row r="745" spans="1:48" s="3" customFormat="1" ht="15.75" x14ac:dyDescent="0.25">
      <c r="A745" s="7"/>
      <c r="B745" s="24">
        <v>45896</v>
      </c>
      <c r="C745" s="18">
        <v>23</v>
      </c>
      <c r="D745" s="16" t="str">
        <f>IFERROR(VLOOKUP(C745,Tabela2[[Matrícula]:[Nome]],2,FALSE),"Matrícula não encontrada")</f>
        <v>GUSTAVO DE JESUS SANTOS</v>
      </c>
      <c r="E745" s="25" t="s">
        <v>154</v>
      </c>
      <c r="F745" s="30">
        <v>1</v>
      </c>
      <c r="G745" s="17" t="str">
        <f t="shared" si="12"/>
        <v>Ago</v>
      </c>
      <c r="H745" s="17">
        <f>IF(Tabela1[[#This Row],[Data]]="","",DAY(Tabela1[[#This Row],[Data]]))</f>
        <v>27</v>
      </c>
      <c r="I745" s="26">
        <f>IF(Tabela1[[#This Row],[Data]]="","",YEAR(Tabela1[[#This Row],[Data]]))</f>
        <v>2025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6"/>
    </row>
    <row r="746" spans="1:48" s="3" customFormat="1" ht="15.75" x14ac:dyDescent="0.25">
      <c r="A746" s="7"/>
      <c r="B746" s="24">
        <v>45896</v>
      </c>
      <c r="C746" s="18">
        <v>25</v>
      </c>
      <c r="D746" s="16" t="str">
        <f>IFERROR(VLOOKUP(C746,Tabela2[[Matrícula]:[Nome]],2,FALSE),"Matrícula não encontrada")</f>
        <v>JAQUELINE LEONOR DA SILVA</v>
      </c>
      <c r="E746" s="25" t="s">
        <v>154</v>
      </c>
      <c r="F746" s="30">
        <v>1</v>
      </c>
      <c r="G746" s="17" t="str">
        <f t="shared" si="12"/>
        <v>Ago</v>
      </c>
      <c r="H746" s="17">
        <f>IF(Tabela1[[#This Row],[Data]]="","",DAY(Tabela1[[#This Row],[Data]]))</f>
        <v>27</v>
      </c>
      <c r="I746" s="26">
        <f>IF(Tabela1[[#This Row],[Data]]="","",YEAR(Tabela1[[#This Row],[Data]]))</f>
        <v>2025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6"/>
    </row>
    <row r="747" spans="1:48" s="3" customFormat="1" ht="15.75" x14ac:dyDescent="0.25">
      <c r="A747" s="7"/>
      <c r="B747" s="24">
        <v>45896</v>
      </c>
      <c r="C747" s="18">
        <v>39</v>
      </c>
      <c r="D747" s="16" t="str">
        <f>IFERROR(VLOOKUP(C747,Tabela2[[Matrícula]:[Nome]],2,FALSE),"Matrícula não encontrada")</f>
        <v>LUCILENE DIAS FERREIRA DE OLIVEIRA</v>
      </c>
      <c r="E747" s="36" t="s">
        <v>168</v>
      </c>
      <c r="F747" s="30">
        <v>1</v>
      </c>
      <c r="G747" s="17" t="str">
        <f t="shared" si="12"/>
        <v>Ago</v>
      </c>
      <c r="H747" s="17">
        <f>IF(Tabela1[[#This Row],[Data]]="","",DAY(Tabela1[[#This Row],[Data]]))</f>
        <v>27</v>
      </c>
      <c r="I747" s="26">
        <f>IF(Tabela1[[#This Row],[Data]]="","",YEAR(Tabela1[[#This Row],[Data]]))</f>
        <v>2025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6"/>
    </row>
    <row r="748" spans="1:48" s="3" customFormat="1" ht="15.75" x14ac:dyDescent="0.25">
      <c r="A748" s="7"/>
      <c r="B748" s="24">
        <v>45896</v>
      </c>
      <c r="C748" s="18">
        <v>34</v>
      </c>
      <c r="D748" s="16" t="str">
        <f>IFERROR(VLOOKUP(C748,Tabela2[[Matrícula]:[Nome]],2,FALSE),"Matrícula não encontrada")</f>
        <v>KESIA RAFAELA DA SILVA VILELA</v>
      </c>
      <c r="E748" s="25" t="s">
        <v>167</v>
      </c>
      <c r="F748" s="30">
        <v>1</v>
      </c>
      <c r="G748" s="17" t="str">
        <f t="shared" si="12"/>
        <v>Ago</v>
      </c>
      <c r="H748" s="17">
        <f>IF(Tabela1[[#This Row],[Data]]="","",DAY(Tabela1[[#This Row],[Data]]))</f>
        <v>27</v>
      </c>
      <c r="I748" s="26">
        <f>IF(Tabela1[[#This Row],[Data]]="","",YEAR(Tabela1[[#This Row],[Data]]))</f>
        <v>2025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6"/>
    </row>
    <row r="749" spans="1:48" s="3" customFormat="1" ht="15.75" x14ac:dyDescent="0.25">
      <c r="A749" s="7"/>
      <c r="B749" s="24">
        <v>45896</v>
      </c>
      <c r="C749" s="18">
        <v>55</v>
      </c>
      <c r="D749" s="16" t="str">
        <f>IFERROR(VLOOKUP(C749,Tabela2[[Matrícula]:[Nome]],2,FALSE),"Matrícula não encontrada")</f>
        <v>VALDIRENE SERAFIM DO SANTOS</v>
      </c>
      <c r="E749" s="25" t="s">
        <v>185</v>
      </c>
      <c r="F749" s="30">
        <v>1</v>
      </c>
      <c r="G749" s="17" t="str">
        <f t="shared" si="12"/>
        <v>Ago</v>
      </c>
      <c r="H749" s="17">
        <f>IF(Tabela1[[#This Row],[Data]]="","",DAY(Tabela1[[#This Row],[Data]]))</f>
        <v>27</v>
      </c>
      <c r="I749" s="26">
        <f>IF(Tabela1[[#This Row],[Data]]="","",YEAR(Tabela1[[#This Row],[Data]]))</f>
        <v>2025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6"/>
    </row>
    <row r="750" spans="1:48" s="3" customFormat="1" ht="15.75" x14ac:dyDescent="0.25">
      <c r="A750" s="7"/>
      <c r="B750" s="24">
        <v>45896</v>
      </c>
      <c r="C750" s="18">
        <v>55</v>
      </c>
      <c r="D750" s="16" t="str">
        <f>IFERROR(VLOOKUP(C750,Tabela2[[Matrícula]:[Nome]],2,FALSE),"Matrícula não encontrada")</f>
        <v>VALDIRENE SERAFIM DO SANTOS</v>
      </c>
      <c r="E750" s="25" t="s">
        <v>154</v>
      </c>
      <c r="F750" s="30">
        <v>1</v>
      </c>
      <c r="G750" s="17" t="str">
        <f t="shared" si="12"/>
        <v>Ago</v>
      </c>
      <c r="H750" s="17">
        <f>IF(Tabela1[[#This Row],[Data]]="","",DAY(Tabela1[[#This Row],[Data]]))</f>
        <v>27</v>
      </c>
      <c r="I750" s="26">
        <f>IF(Tabela1[[#This Row],[Data]]="","",YEAR(Tabela1[[#This Row],[Data]]))</f>
        <v>2025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6"/>
    </row>
    <row r="751" spans="1:48" s="3" customFormat="1" ht="15.75" x14ac:dyDescent="0.25">
      <c r="A751" s="7"/>
      <c r="B751" s="24">
        <v>45896</v>
      </c>
      <c r="C751" s="18">
        <v>6</v>
      </c>
      <c r="D751" s="16" t="str">
        <f>IFERROR(VLOOKUP(C751,Tabela2[[Matrícula]:[Nome]],2,FALSE),"Matrícula não encontrada")</f>
        <v>CAMILA DA SILVA FERZE</v>
      </c>
      <c r="E751" s="25" t="s">
        <v>154</v>
      </c>
      <c r="F751" s="30">
        <v>1</v>
      </c>
      <c r="G751" s="17" t="str">
        <f t="shared" si="12"/>
        <v>Ago</v>
      </c>
      <c r="H751" s="17">
        <f>IF(Tabela1[[#This Row],[Data]]="","",DAY(Tabela1[[#This Row],[Data]]))</f>
        <v>27</v>
      </c>
      <c r="I751" s="26">
        <f>IF(Tabela1[[#This Row],[Data]]="","",YEAR(Tabela1[[#This Row],[Data]]))</f>
        <v>2025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6"/>
    </row>
    <row r="752" spans="1:48" s="3" customFormat="1" ht="15.75" x14ac:dyDescent="0.25">
      <c r="A752" s="7"/>
      <c r="B752" s="24">
        <v>45896</v>
      </c>
      <c r="C752" s="18">
        <v>29</v>
      </c>
      <c r="D752" s="16" t="str">
        <f>IFERROR(VLOOKUP(C752,Tabela2[[Matrícula]:[Nome]],2,FALSE),"Matrícula não encontrada")</f>
        <v>JOÃO VICTOR MALAGOLLI COSTA</v>
      </c>
      <c r="E752" s="36" t="s">
        <v>155</v>
      </c>
      <c r="F752" s="30">
        <v>1</v>
      </c>
      <c r="G752" s="17" t="str">
        <f t="shared" si="12"/>
        <v>Ago</v>
      </c>
      <c r="H752" s="17">
        <f>IF(Tabela1[[#This Row],[Data]]="","",DAY(Tabela1[[#This Row],[Data]]))</f>
        <v>27</v>
      </c>
      <c r="I752" s="26">
        <f>IF(Tabela1[[#This Row],[Data]]="","",YEAR(Tabela1[[#This Row],[Data]]))</f>
        <v>2025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6"/>
    </row>
    <row r="753" spans="1:48" s="3" customFormat="1" ht="15.75" x14ac:dyDescent="0.25">
      <c r="A753" s="7"/>
      <c r="B753" s="24">
        <v>45896</v>
      </c>
      <c r="C753" s="18">
        <v>29</v>
      </c>
      <c r="D753" s="16" t="str">
        <f>IFERROR(VLOOKUP(C753,Tabela2[[Matrícula]:[Nome]],2,FALSE),"Matrícula não encontrada")</f>
        <v>JOÃO VICTOR MALAGOLLI COSTA</v>
      </c>
      <c r="E753" s="25" t="s">
        <v>167</v>
      </c>
      <c r="F753" s="30">
        <v>1</v>
      </c>
      <c r="G753" s="17" t="str">
        <f t="shared" si="12"/>
        <v>Ago</v>
      </c>
      <c r="H753" s="17">
        <f>IF(Tabela1[[#This Row],[Data]]="","",DAY(Tabela1[[#This Row],[Data]]))</f>
        <v>27</v>
      </c>
      <c r="I753" s="26">
        <f>IF(Tabela1[[#This Row],[Data]]="","",YEAR(Tabela1[[#This Row],[Data]]))</f>
        <v>2025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6"/>
    </row>
    <row r="754" spans="1:48" s="3" customFormat="1" ht="15.75" x14ac:dyDescent="0.25">
      <c r="A754" s="7"/>
      <c r="B754" s="24">
        <v>45896</v>
      </c>
      <c r="C754" s="18">
        <v>15</v>
      </c>
      <c r="D754" s="16" t="str">
        <f>IFERROR(VLOOKUP(C754,Tabela2[[Matrícula]:[Nome]],2,FALSE),"Matrícula não encontrada")</f>
        <v>ELISETE DA SILVA SIMÕES</v>
      </c>
      <c r="E754" s="25" t="s">
        <v>96</v>
      </c>
      <c r="F754" s="30">
        <v>1</v>
      </c>
      <c r="G754" s="17" t="str">
        <f t="shared" si="12"/>
        <v>Ago</v>
      </c>
      <c r="H754" s="17">
        <f>IF(Tabela1[[#This Row],[Data]]="","",DAY(Tabela1[[#This Row],[Data]]))</f>
        <v>27</v>
      </c>
      <c r="I754" s="26">
        <f>IF(Tabela1[[#This Row],[Data]]="","",YEAR(Tabela1[[#This Row],[Data]]))</f>
        <v>2025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6"/>
    </row>
    <row r="755" spans="1:48" s="3" customFormat="1" ht="15.75" x14ac:dyDescent="0.25">
      <c r="A755" s="7"/>
      <c r="B755" s="24">
        <v>45896</v>
      </c>
      <c r="C755" s="18">
        <v>29</v>
      </c>
      <c r="D755" s="16" t="str">
        <f>IFERROR(VLOOKUP(C755,Tabela2[[Matrícula]:[Nome]],2,FALSE),"Matrícula não encontrada")</f>
        <v>JOÃO VICTOR MALAGOLLI COSTA</v>
      </c>
      <c r="E755" s="36" t="s">
        <v>155</v>
      </c>
      <c r="F755" s="30">
        <v>1</v>
      </c>
      <c r="G755" s="17" t="str">
        <f t="shared" si="12"/>
        <v>Ago</v>
      </c>
      <c r="H755" s="17">
        <f>IF(Tabela1[[#This Row],[Data]]="","",DAY(Tabela1[[#This Row],[Data]]))</f>
        <v>27</v>
      </c>
      <c r="I755" s="26">
        <f>IF(Tabela1[[#This Row],[Data]]="","",YEAR(Tabela1[[#This Row],[Data]]))</f>
        <v>2025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6"/>
    </row>
    <row r="756" spans="1:48" s="3" customFormat="1" ht="15.75" x14ac:dyDescent="0.25">
      <c r="A756" s="7"/>
      <c r="B756" s="24">
        <v>45896</v>
      </c>
      <c r="C756" s="18">
        <v>2</v>
      </c>
      <c r="D756" s="16" t="str">
        <f>IFERROR(VLOOKUP(C756,Tabela2[[Matrícula]:[Nome]],2,FALSE),"Matrícula não encontrada")</f>
        <v>ANDRÉ AGUILAR RIBEIRO</v>
      </c>
      <c r="E756" s="36" t="s">
        <v>155</v>
      </c>
      <c r="F756" s="30">
        <v>1</v>
      </c>
      <c r="G756" s="17" t="str">
        <f t="shared" si="12"/>
        <v>Ago</v>
      </c>
      <c r="H756" s="17">
        <f>IF(Tabela1[[#This Row],[Data]]="","",DAY(Tabela1[[#This Row],[Data]]))</f>
        <v>27</v>
      </c>
      <c r="I756" s="26">
        <f>IF(Tabela1[[#This Row],[Data]]="","",YEAR(Tabela1[[#This Row],[Data]]))</f>
        <v>2025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6"/>
    </row>
    <row r="757" spans="1:48" s="3" customFormat="1" ht="15.75" x14ac:dyDescent="0.25">
      <c r="A757" s="7"/>
      <c r="B757" s="24">
        <v>45896</v>
      </c>
      <c r="C757" s="18">
        <v>53</v>
      </c>
      <c r="D757" s="16" t="str">
        <f>IFERROR(VLOOKUP(C757,Tabela2[[Matrícula]:[Nome]],2,FALSE),"Matrícula não encontrada")</f>
        <v>ROSALINA APARECIDA GONÇALVES DE SOUZA</v>
      </c>
      <c r="E757" s="25" t="s">
        <v>167</v>
      </c>
      <c r="F757" s="30">
        <v>1</v>
      </c>
      <c r="G757" s="17" t="str">
        <f>PROPER(TEXT(B757,"MMM"))</f>
        <v>Ago</v>
      </c>
      <c r="H757" s="17">
        <f>IF(Tabela1[[#This Row],[Data]]="","",DAY(Tabela1[[#This Row],[Data]]))</f>
        <v>27</v>
      </c>
      <c r="I757" s="26">
        <f>IF(Tabela1[[#This Row],[Data]]="","",YEAR(Tabela1[[#This Row],[Data]]))</f>
        <v>2025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6"/>
    </row>
    <row r="758" spans="1:48" s="3" customFormat="1" ht="15.75" x14ac:dyDescent="0.25">
      <c r="A758" s="7"/>
      <c r="B758" s="24">
        <v>45896</v>
      </c>
      <c r="C758" s="18">
        <v>11</v>
      </c>
      <c r="D758" s="16" t="str">
        <f>IFERROR(VLOOKUP(C758,Tabela2[[Matrícula]:[Nome]],2,FALSE),"Matrícula não encontrada")</f>
        <v>EDSON GATINONI JUNIOR</v>
      </c>
      <c r="E758" s="25" t="s">
        <v>167</v>
      </c>
      <c r="F758" s="30">
        <v>1</v>
      </c>
      <c r="G758" s="17" t="str">
        <f>PROPER(TEXT(B758,"MMM"))</f>
        <v>Ago</v>
      </c>
      <c r="H758" s="17">
        <f>IF(Tabela1[[#This Row],[Data]]="","",DAY(Tabela1[[#This Row],[Data]]))</f>
        <v>27</v>
      </c>
      <c r="I758" s="26">
        <f>IF(Tabela1[[#This Row],[Data]]="","",YEAR(Tabela1[[#This Row],[Data]]))</f>
        <v>2025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6"/>
    </row>
    <row r="759" spans="1:48" s="3" customFormat="1" ht="15.75" x14ac:dyDescent="0.25">
      <c r="A759" s="7"/>
      <c r="B759" s="24">
        <v>45896</v>
      </c>
      <c r="C759" s="18">
        <v>21</v>
      </c>
      <c r="D759" s="16" t="str">
        <f>IFERROR(VLOOKUP(C759,Tabela2[[Matrícula]:[Nome]],2,FALSE),"Matrícula não encontrada")</f>
        <v>GISELE PEREIRA DA SILVA</v>
      </c>
      <c r="E759" s="25" t="s">
        <v>154</v>
      </c>
      <c r="F759" s="30">
        <v>1</v>
      </c>
      <c r="G759" s="17" t="str">
        <f t="shared" si="12"/>
        <v>Ago</v>
      </c>
      <c r="H759" s="17">
        <f>IF(Tabela1[[#This Row],[Data]]="","",DAY(Tabela1[[#This Row],[Data]]))</f>
        <v>27</v>
      </c>
      <c r="I759" s="26">
        <f>IF(Tabela1[[#This Row],[Data]]="","",YEAR(Tabela1[[#This Row],[Data]]))</f>
        <v>2025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6"/>
    </row>
    <row r="760" spans="1:48" s="3" customFormat="1" ht="15.75" x14ac:dyDescent="0.25">
      <c r="A760" s="7"/>
      <c r="B760" s="24">
        <v>45896</v>
      </c>
      <c r="C760" s="18">
        <v>22</v>
      </c>
      <c r="D760" s="16" t="str">
        <f>IFERROR(VLOOKUP(C760,Tabela2[[Matrícula]:[Nome]],2,FALSE),"Matrícula não encontrada")</f>
        <v>GUILHERME AVILA RIBEIRO</v>
      </c>
      <c r="E760" s="25" t="s">
        <v>154</v>
      </c>
      <c r="F760" s="30">
        <v>1</v>
      </c>
      <c r="G760" s="17" t="str">
        <f t="shared" si="12"/>
        <v>Ago</v>
      </c>
      <c r="H760" s="17">
        <f>IF(Tabela1[[#This Row],[Data]]="","",DAY(Tabela1[[#This Row],[Data]]))</f>
        <v>27</v>
      </c>
      <c r="I760" s="26">
        <f>IF(Tabela1[[#This Row],[Data]]="","",YEAR(Tabela1[[#This Row],[Data]]))</f>
        <v>2025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6"/>
    </row>
    <row r="761" spans="1:48" s="3" customFormat="1" ht="15.75" x14ac:dyDescent="0.25">
      <c r="A761" s="7"/>
      <c r="B761" s="24">
        <v>45896</v>
      </c>
      <c r="C761" s="18">
        <v>14</v>
      </c>
      <c r="D761" s="16" t="str">
        <f>IFERROR(VLOOKUP(C761,Tabela2[[Matrícula]:[Nome]],2,FALSE),"Matrícula não encontrada")</f>
        <v>ELIADSON ARAÚJO DE SÁ</v>
      </c>
      <c r="E761" s="36" t="s">
        <v>155</v>
      </c>
      <c r="F761" s="30">
        <v>1</v>
      </c>
      <c r="G761" s="17" t="str">
        <f t="shared" si="12"/>
        <v>Ago</v>
      </c>
      <c r="H761" s="17">
        <f>IF(Tabela1[[#This Row],[Data]]="","",DAY(Tabela1[[#This Row],[Data]]))</f>
        <v>27</v>
      </c>
      <c r="I761" s="26">
        <f>IF(Tabela1[[#This Row],[Data]]="","",YEAR(Tabela1[[#This Row],[Data]]))</f>
        <v>2025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6"/>
    </row>
    <row r="762" spans="1:48" s="3" customFormat="1" ht="15.75" x14ac:dyDescent="0.25">
      <c r="A762" s="7"/>
      <c r="B762" s="24">
        <v>45897</v>
      </c>
      <c r="C762" s="18">
        <v>3</v>
      </c>
      <c r="D762" s="16" t="str">
        <f>IFERROR(VLOOKUP(C762,Tabela2[[Matrícula]:[Nome]],2,FALSE),"Matrícula não encontrada")</f>
        <v>ANTONIA ELIVANIA DA SILVA SANTOS GONÇALVES</v>
      </c>
      <c r="E762" s="25" t="s">
        <v>96</v>
      </c>
      <c r="F762" s="30">
        <v>1</v>
      </c>
      <c r="G762" s="17" t="str">
        <f t="shared" ref="G762:G824" si="13">PROPER(TEXT(B762,"MMM"))</f>
        <v>Ago</v>
      </c>
      <c r="H762" s="17">
        <f>IF(Tabela1[[#This Row],[Data]]="","",DAY(Tabela1[[#This Row],[Data]]))</f>
        <v>28</v>
      </c>
      <c r="I762" s="26">
        <f>IF(Tabela1[[#This Row],[Data]]="","",YEAR(Tabela1[[#This Row],[Data]]))</f>
        <v>2025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6"/>
    </row>
    <row r="763" spans="1:48" s="3" customFormat="1" ht="15.75" x14ac:dyDescent="0.25">
      <c r="A763" s="7"/>
      <c r="B763" s="24">
        <v>45897</v>
      </c>
      <c r="C763" s="18">
        <v>42</v>
      </c>
      <c r="D763" s="16" t="str">
        <f>IFERROR(VLOOKUP(C763,Tabela2[[Matrícula]:[Nome]],2,FALSE),"Matrícula não encontrada")</f>
        <v>MARCIO GUILHERME BUENO DE MELO</v>
      </c>
      <c r="E763" s="36" t="s">
        <v>155</v>
      </c>
      <c r="F763" s="30">
        <v>1</v>
      </c>
      <c r="G763" s="17" t="str">
        <f t="shared" si="13"/>
        <v>Ago</v>
      </c>
      <c r="H763" s="17">
        <f>IF(Tabela1[[#This Row],[Data]]="","",DAY(Tabela1[[#This Row],[Data]]))</f>
        <v>28</v>
      </c>
      <c r="I763" s="26">
        <f>IF(Tabela1[[#This Row],[Data]]="","",YEAR(Tabela1[[#This Row],[Data]]))</f>
        <v>2025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6"/>
    </row>
    <row r="764" spans="1:48" s="3" customFormat="1" ht="15.75" x14ac:dyDescent="0.25">
      <c r="A764" s="7"/>
      <c r="B764" s="24">
        <v>45897</v>
      </c>
      <c r="C764" s="18">
        <v>29</v>
      </c>
      <c r="D764" s="16" t="str">
        <f>IFERROR(VLOOKUP(C764,Tabela2[[Matrícula]:[Nome]],2,FALSE),"Matrícula não encontrada")</f>
        <v>JOÃO VICTOR MALAGOLLI COSTA</v>
      </c>
      <c r="E764" s="25" t="s">
        <v>154</v>
      </c>
      <c r="F764" s="30">
        <v>1</v>
      </c>
      <c r="G764" s="17" t="str">
        <f t="shared" si="13"/>
        <v>Ago</v>
      </c>
      <c r="H764" s="17">
        <f>IF(Tabela1[[#This Row],[Data]]="","",DAY(Tabela1[[#This Row],[Data]]))</f>
        <v>28</v>
      </c>
      <c r="I764" s="26">
        <f>IF(Tabela1[[#This Row],[Data]]="","",YEAR(Tabela1[[#This Row],[Data]]))</f>
        <v>2025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6"/>
    </row>
    <row r="765" spans="1:48" s="3" customFormat="1" ht="15.75" x14ac:dyDescent="0.25">
      <c r="A765" s="7"/>
      <c r="B765" s="24">
        <v>45897</v>
      </c>
      <c r="C765" s="18">
        <v>34</v>
      </c>
      <c r="D765" s="16" t="str">
        <f>IFERROR(VLOOKUP(C765,Tabela2[[Matrícula]:[Nome]],2,FALSE),"Matrícula não encontrada")</f>
        <v>KESIA RAFAELA DA SILVA VILELA</v>
      </c>
      <c r="E765" s="25" t="s">
        <v>148</v>
      </c>
      <c r="F765" s="30">
        <v>1</v>
      </c>
      <c r="G765" s="17" t="str">
        <f t="shared" si="13"/>
        <v>Ago</v>
      </c>
      <c r="H765" s="17">
        <f>IF(Tabela1[[#This Row],[Data]]="","",DAY(Tabela1[[#This Row],[Data]]))</f>
        <v>28</v>
      </c>
      <c r="I765" s="26">
        <f>IF(Tabela1[[#This Row],[Data]]="","",YEAR(Tabela1[[#This Row],[Data]]))</f>
        <v>2025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6"/>
    </row>
    <row r="766" spans="1:48" s="3" customFormat="1" ht="15.75" x14ac:dyDescent="0.25">
      <c r="A766" s="7"/>
      <c r="B766" s="24">
        <v>45897</v>
      </c>
      <c r="C766" s="18">
        <v>23</v>
      </c>
      <c r="D766" s="16" t="str">
        <f>IFERROR(VLOOKUP(C766,Tabela2[[Matrícula]:[Nome]],2,FALSE),"Matrícula não encontrada")</f>
        <v>GUSTAVO DE JESUS SANTOS</v>
      </c>
      <c r="E766" s="25" t="s">
        <v>154</v>
      </c>
      <c r="F766" s="30">
        <v>1</v>
      </c>
      <c r="G766" s="17" t="str">
        <f t="shared" si="13"/>
        <v>Ago</v>
      </c>
      <c r="H766" s="17">
        <f>IF(Tabela1[[#This Row],[Data]]="","",DAY(Tabela1[[#This Row],[Data]]))</f>
        <v>28</v>
      </c>
      <c r="I766" s="26">
        <f>IF(Tabela1[[#This Row],[Data]]="","",YEAR(Tabela1[[#This Row],[Data]]))</f>
        <v>2025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6"/>
    </row>
    <row r="767" spans="1:48" s="3" customFormat="1" ht="15.75" x14ac:dyDescent="0.25">
      <c r="A767" s="7"/>
      <c r="B767" s="24">
        <v>45897</v>
      </c>
      <c r="C767" s="18">
        <v>23</v>
      </c>
      <c r="D767" s="16" t="str">
        <f>IFERROR(VLOOKUP(C767,Tabela2[[Matrícula]:[Nome]],2,FALSE),"Matrícula não encontrada")</f>
        <v>GUSTAVO DE JESUS SANTOS</v>
      </c>
      <c r="E767" s="25" t="s">
        <v>149</v>
      </c>
      <c r="F767" s="30">
        <v>1</v>
      </c>
      <c r="G767" s="17" t="str">
        <f t="shared" si="13"/>
        <v>Ago</v>
      </c>
      <c r="H767" s="17">
        <f>IF(Tabela1[[#This Row],[Data]]="","",DAY(Tabela1[[#This Row],[Data]]))</f>
        <v>28</v>
      </c>
      <c r="I767" s="26">
        <f>IF(Tabela1[[#This Row],[Data]]="","",YEAR(Tabela1[[#This Row],[Data]]))</f>
        <v>2025</v>
      </c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6"/>
    </row>
    <row r="768" spans="1:48" s="3" customFormat="1" ht="15.75" x14ac:dyDescent="0.25">
      <c r="A768" s="7"/>
      <c r="B768" s="24">
        <v>45897</v>
      </c>
      <c r="C768" s="18">
        <v>61</v>
      </c>
      <c r="D768" s="16" t="str">
        <f>IFERROR(VLOOKUP(C768,Tabela2[[Matrícula]:[Nome]],2,FALSE),"Matrícula não encontrada")</f>
        <v xml:space="preserve">ALESSANDRA </v>
      </c>
      <c r="E768" s="25" t="s">
        <v>154</v>
      </c>
      <c r="F768" s="30">
        <v>1</v>
      </c>
      <c r="G768" s="17" t="str">
        <f t="shared" si="13"/>
        <v>Ago</v>
      </c>
      <c r="H768" s="17">
        <f>IF(Tabela1[[#This Row],[Data]]="","",DAY(Tabela1[[#This Row],[Data]]))</f>
        <v>28</v>
      </c>
      <c r="I768" s="26">
        <f>IF(Tabela1[[#This Row],[Data]]="","",YEAR(Tabela1[[#This Row],[Data]]))</f>
        <v>2025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6"/>
    </row>
    <row r="769" spans="1:48" s="3" customFormat="1" ht="15.75" x14ac:dyDescent="0.25">
      <c r="A769" s="7"/>
      <c r="B769" s="24">
        <v>45897</v>
      </c>
      <c r="C769" s="18">
        <v>61</v>
      </c>
      <c r="D769" s="16" t="str">
        <f>IFERROR(VLOOKUP(C769,Tabela2[[Matrícula]:[Nome]],2,FALSE),"Matrícula não encontrada")</f>
        <v xml:space="preserve">ALESSANDRA </v>
      </c>
      <c r="E769" s="36" t="s">
        <v>155</v>
      </c>
      <c r="F769" s="30">
        <v>1</v>
      </c>
      <c r="G769" s="17" t="str">
        <f t="shared" si="13"/>
        <v>Ago</v>
      </c>
      <c r="H769" s="17">
        <f>IF(Tabela1[[#This Row],[Data]]="","",DAY(Tabela1[[#This Row],[Data]]))</f>
        <v>28</v>
      </c>
      <c r="I769" s="26">
        <f>IF(Tabela1[[#This Row],[Data]]="","",YEAR(Tabela1[[#This Row],[Data]]))</f>
        <v>2025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6"/>
    </row>
    <row r="770" spans="1:48" s="3" customFormat="1" ht="15.75" x14ac:dyDescent="0.25">
      <c r="A770" s="7"/>
      <c r="B770" s="24">
        <v>45897</v>
      </c>
      <c r="C770" s="18">
        <v>34</v>
      </c>
      <c r="D770" s="16" t="str">
        <f>IFERROR(VLOOKUP(C770,Tabela2[[Matrícula]:[Nome]],2,FALSE),"Matrícula não encontrada")</f>
        <v>KESIA RAFAELA DA SILVA VILELA</v>
      </c>
      <c r="E770" s="25" t="s">
        <v>154</v>
      </c>
      <c r="F770" s="30">
        <v>1</v>
      </c>
      <c r="G770" s="17" t="str">
        <f t="shared" si="13"/>
        <v>Ago</v>
      </c>
      <c r="H770" s="17">
        <f>IF(Tabela1[[#This Row],[Data]]="","",DAY(Tabela1[[#This Row],[Data]]))</f>
        <v>28</v>
      </c>
      <c r="I770" s="26">
        <f>IF(Tabela1[[#This Row],[Data]]="","",YEAR(Tabela1[[#This Row],[Data]]))</f>
        <v>2025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6"/>
    </row>
    <row r="771" spans="1:48" s="3" customFormat="1" ht="15.75" x14ac:dyDescent="0.25">
      <c r="A771" s="7"/>
      <c r="B771" s="24">
        <v>45897</v>
      </c>
      <c r="C771" s="18">
        <v>67</v>
      </c>
      <c r="D771" s="16" t="str">
        <f>IFERROR(VLOOKUP(C771,Tabela2[[Matrícula]:[Nome]],2,FALSE),"Matrícula não encontrada")</f>
        <v>MAYARA</v>
      </c>
      <c r="E771" s="25" t="s">
        <v>149</v>
      </c>
      <c r="F771" s="30">
        <v>1</v>
      </c>
      <c r="G771" s="17" t="str">
        <f t="shared" si="13"/>
        <v>Ago</v>
      </c>
      <c r="H771" s="17">
        <f>IF(Tabela1[[#This Row],[Data]]="","",DAY(Tabela1[[#This Row],[Data]]))</f>
        <v>28</v>
      </c>
      <c r="I771" s="26">
        <f>IF(Tabela1[[#This Row],[Data]]="","",YEAR(Tabela1[[#This Row],[Data]]))</f>
        <v>2025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6"/>
    </row>
    <row r="772" spans="1:48" s="3" customFormat="1" ht="15.75" x14ac:dyDescent="0.25">
      <c r="A772" s="7"/>
      <c r="B772" s="24">
        <v>45897</v>
      </c>
      <c r="C772" s="18">
        <v>67</v>
      </c>
      <c r="D772" s="16" t="str">
        <f>IFERROR(VLOOKUP(C772,Tabela2[[Matrícula]:[Nome]],2,FALSE),"Matrícula não encontrada")</f>
        <v>MAYARA</v>
      </c>
      <c r="E772" s="25" t="s">
        <v>148</v>
      </c>
      <c r="F772" s="30">
        <v>1</v>
      </c>
      <c r="G772" s="17" t="str">
        <f t="shared" si="13"/>
        <v>Ago</v>
      </c>
      <c r="H772" s="17">
        <f>IF(Tabela1[[#This Row],[Data]]="","",DAY(Tabela1[[#This Row],[Data]]))</f>
        <v>28</v>
      </c>
      <c r="I772" s="26">
        <f>IF(Tabela1[[#This Row],[Data]]="","",YEAR(Tabela1[[#This Row],[Data]]))</f>
        <v>2025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6"/>
    </row>
    <row r="773" spans="1:48" s="3" customFormat="1" ht="15.75" x14ac:dyDescent="0.25">
      <c r="A773" s="7"/>
      <c r="B773" s="24">
        <v>45897</v>
      </c>
      <c r="C773" s="18">
        <v>34</v>
      </c>
      <c r="D773" s="16" t="str">
        <f>IFERROR(VLOOKUP(C773,Tabela2[[Matrícula]:[Nome]],2,FALSE),"Matrícula não encontrada")</f>
        <v>KESIA RAFAELA DA SILVA VILELA</v>
      </c>
      <c r="E773" s="25" t="s">
        <v>96</v>
      </c>
      <c r="F773" s="30">
        <v>1</v>
      </c>
      <c r="G773" s="17" t="str">
        <f t="shared" si="13"/>
        <v>Ago</v>
      </c>
      <c r="H773" s="17">
        <f>IF(Tabela1[[#This Row],[Data]]="","",DAY(Tabela1[[#This Row],[Data]]))</f>
        <v>28</v>
      </c>
      <c r="I773" s="26">
        <f>IF(Tabela1[[#This Row],[Data]]="","",YEAR(Tabela1[[#This Row],[Data]]))</f>
        <v>2025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6"/>
    </row>
    <row r="774" spans="1:48" s="3" customFormat="1" ht="15.75" x14ac:dyDescent="0.25">
      <c r="A774" s="7"/>
      <c r="B774" s="24">
        <v>45897</v>
      </c>
      <c r="C774" s="18">
        <v>62</v>
      </c>
      <c r="D774" s="16" t="str">
        <f>IFERROR(VLOOKUP(C774,Tabela2[[Matrícula]:[Nome]],2,FALSE),"Matrícula não encontrada")</f>
        <v>FABIO LUIS</v>
      </c>
      <c r="E774" s="36" t="s">
        <v>155</v>
      </c>
      <c r="F774" s="30">
        <v>1</v>
      </c>
      <c r="G774" s="17" t="str">
        <f t="shared" si="13"/>
        <v>Ago</v>
      </c>
      <c r="H774" s="17">
        <f>IF(Tabela1[[#This Row],[Data]]="","",DAY(Tabela1[[#This Row],[Data]]))</f>
        <v>28</v>
      </c>
      <c r="I774" s="26">
        <f>IF(Tabela1[[#This Row],[Data]]="","",YEAR(Tabela1[[#This Row],[Data]]))</f>
        <v>2025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6"/>
    </row>
    <row r="775" spans="1:48" s="3" customFormat="1" ht="15.75" x14ac:dyDescent="0.25">
      <c r="A775" s="7"/>
      <c r="B775" s="24">
        <v>45897</v>
      </c>
      <c r="C775" s="18">
        <v>25</v>
      </c>
      <c r="D775" s="16" t="str">
        <f>IFERROR(VLOOKUP(C775,Tabela2[[Matrícula]:[Nome]],2,FALSE),"Matrícula não encontrada")</f>
        <v>JAQUELINE LEONOR DA SILVA</v>
      </c>
      <c r="E775" s="25" t="s">
        <v>154</v>
      </c>
      <c r="F775" s="30">
        <v>1</v>
      </c>
      <c r="G775" s="17" t="str">
        <f t="shared" si="13"/>
        <v>Ago</v>
      </c>
      <c r="H775" s="17">
        <f>IF(Tabela1[[#This Row],[Data]]="","",DAY(Tabela1[[#This Row],[Data]]))</f>
        <v>28</v>
      </c>
      <c r="I775" s="26">
        <f>IF(Tabela1[[#This Row],[Data]]="","",YEAR(Tabela1[[#This Row],[Data]]))</f>
        <v>2025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6"/>
    </row>
    <row r="776" spans="1:48" s="3" customFormat="1" ht="15.75" x14ac:dyDescent="0.25">
      <c r="A776" s="7"/>
      <c r="B776" s="24">
        <v>45897</v>
      </c>
      <c r="C776" s="18">
        <v>22</v>
      </c>
      <c r="D776" s="16" t="str">
        <f>IFERROR(VLOOKUP(C776,Tabela2[[Matrícula]:[Nome]],2,FALSE),"Matrícula não encontrada")</f>
        <v>GUILHERME AVILA RIBEIRO</v>
      </c>
      <c r="E776" s="36" t="s">
        <v>168</v>
      </c>
      <c r="F776" s="30">
        <v>1</v>
      </c>
      <c r="G776" s="17" t="str">
        <f t="shared" si="13"/>
        <v>Ago</v>
      </c>
      <c r="H776" s="17">
        <f>IF(Tabela1[[#This Row],[Data]]="","",DAY(Tabela1[[#This Row],[Data]]))</f>
        <v>28</v>
      </c>
      <c r="I776" s="26">
        <f>IF(Tabela1[[#This Row],[Data]]="","",YEAR(Tabela1[[#This Row],[Data]]))</f>
        <v>2025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6"/>
    </row>
    <row r="777" spans="1:48" s="3" customFormat="1" ht="15.75" x14ac:dyDescent="0.25">
      <c r="A777" s="7"/>
      <c r="B777" s="24">
        <v>45897</v>
      </c>
      <c r="C777" s="18">
        <v>20</v>
      </c>
      <c r="D777" s="16" t="str">
        <f>IFERROR(VLOOKUP(C777,Tabela2[[Matrícula]:[Nome]],2,FALSE),"Matrícula não encontrada")</f>
        <v>FRANCISCA VIEIRA DE LIMA</v>
      </c>
      <c r="E777" s="32" t="s">
        <v>137</v>
      </c>
      <c r="F777" s="30">
        <v>1</v>
      </c>
      <c r="G777" s="17" t="str">
        <f t="shared" si="13"/>
        <v>Ago</v>
      </c>
      <c r="H777" s="17">
        <f>IF(Tabela1[[#This Row],[Data]]="","",DAY(Tabela1[[#This Row],[Data]]))</f>
        <v>28</v>
      </c>
      <c r="I777" s="26">
        <f>IF(Tabela1[[#This Row],[Data]]="","",YEAR(Tabela1[[#This Row],[Data]]))</f>
        <v>2025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6"/>
    </row>
    <row r="778" spans="1:48" s="3" customFormat="1" ht="15.75" x14ac:dyDescent="0.25">
      <c r="A778" s="7"/>
      <c r="B778" s="24">
        <v>45897</v>
      </c>
      <c r="C778" s="18">
        <v>61</v>
      </c>
      <c r="D778" s="16" t="str">
        <f>IFERROR(VLOOKUP(C778,Tabela2[[Matrícula]:[Nome]],2,FALSE),"Matrícula não encontrada")</f>
        <v xml:space="preserve">ALESSANDRA </v>
      </c>
      <c r="E778" s="25" t="s">
        <v>154</v>
      </c>
      <c r="F778" s="30">
        <v>1</v>
      </c>
      <c r="G778" s="17" t="str">
        <f t="shared" si="13"/>
        <v>Ago</v>
      </c>
      <c r="H778" s="17">
        <f>IF(Tabela1[[#This Row],[Data]]="","",DAY(Tabela1[[#This Row],[Data]]))</f>
        <v>28</v>
      </c>
      <c r="I778" s="26">
        <f>IF(Tabela1[[#This Row],[Data]]="","",YEAR(Tabela1[[#This Row],[Data]]))</f>
        <v>2025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6"/>
    </row>
    <row r="779" spans="1:48" s="3" customFormat="1" ht="15.75" x14ac:dyDescent="0.25">
      <c r="A779" s="7"/>
      <c r="B779" s="24">
        <v>45897</v>
      </c>
      <c r="C779" s="18">
        <v>12</v>
      </c>
      <c r="D779" s="16" t="str">
        <f>IFERROR(VLOOKUP(C779,Tabela2[[Matrícula]:[Nome]],2,FALSE),"Matrícula não encontrada")</f>
        <v>EDUARDO FARIAS MENDES</v>
      </c>
      <c r="E779" s="36" t="s">
        <v>155</v>
      </c>
      <c r="F779" s="30">
        <v>1</v>
      </c>
      <c r="G779" s="17" t="str">
        <f t="shared" si="13"/>
        <v>Ago</v>
      </c>
      <c r="H779" s="17">
        <f>IF(Tabela1[[#This Row],[Data]]="","",DAY(Tabela1[[#This Row],[Data]]))</f>
        <v>28</v>
      </c>
      <c r="I779" s="26">
        <f>IF(Tabela1[[#This Row],[Data]]="","",YEAR(Tabela1[[#This Row],[Data]]))</f>
        <v>2025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6"/>
    </row>
    <row r="780" spans="1:48" s="3" customFormat="1" ht="15.75" x14ac:dyDescent="0.25">
      <c r="A780" s="7"/>
      <c r="B780" s="24">
        <v>45897</v>
      </c>
      <c r="C780" s="18">
        <v>57</v>
      </c>
      <c r="D780" s="16" t="str">
        <f>IFERROR(VLOOKUP(C780,Tabela2[[Matrícula]:[Nome]],2,FALSE),"Matrícula não encontrada")</f>
        <v>VITOR DA SILVA PEDROSO</v>
      </c>
      <c r="E780" s="25" t="s">
        <v>154</v>
      </c>
      <c r="F780" s="30">
        <v>1</v>
      </c>
      <c r="G780" s="17" t="str">
        <f t="shared" si="13"/>
        <v>Ago</v>
      </c>
      <c r="H780" s="17">
        <f>IF(Tabela1[[#This Row],[Data]]="","",DAY(Tabela1[[#This Row],[Data]]))</f>
        <v>28</v>
      </c>
      <c r="I780" s="26">
        <f>IF(Tabela1[[#This Row],[Data]]="","",YEAR(Tabela1[[#This Row],[Data]]))</f>
        <v>2025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6"/>
    </row>
    <row r="781" spans="1:48" s="3" customFormat="1" ht="15.75" x14ac:dyDescent="0.25">
      <c r="A781" s="7"/>
      <c r="B781" s="24">
        <v>45897</v>
      </c>
      <c r="C781" s="18">
        <v>2</v>
      </c>
      <c r="D781" s="16" t="str">
        <f>IFERROR(VLOOKUP(C781,Tabela2[[Matrícula]:[Nome]],2,FALSE),"Matrícula não encontrada")</f>
        <v>ANDRÉ AGUILAR RIBEIRO</v>
      </c>
      <c r="E781" s="36" t="s">
        <v>155</v>
      </c>
      <c r="F781" s="30">
        <v>1</v>
      </c>
      <c r="G781" s="17" t="str">
        <f t="shared" si="13"/>
        <v>Ago</v>
      </c>
      <c r="H781" s="17">
        <f>IF(Tabela1[[#This Row],[Data]]="","",DAY(Tabela1[[#This Row],[Data]]))</f>
        <v>28</v>
      </c>
      <c r="I781" s="26">
        <f>IF(Tabela1[[#This Row],[Data]]="","",YEAR(Tabela1[[#This Row],[Data]]))</f>
        <v>2025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6"/>
    </row>
    <row r="782" spans="1:48" s="3" customFormat="1" ht="15.75" x14ac:dyDescent="0.25">
      <c r="A782" s="7"/>
      <c r="B782" s="24">
        <v>45897</v>
      </c>
      <c r="C782" s="18">
        <v>14</v>
      </c>
      <c r="D782" s="16" t="str">
        <f>IFERROR(VLOOKUP(C782,Tabela2[[Matrícula]:[Nome]],2,FALSE),"Matrícula não encontrada")</f>
        <v>ELIADSON ARAÚJO DE SÁ</v>
      </c>
      <c r="E782" s="25" t="s">
        <v>154</v>
      </c>
      <c r="F782" s="30">
        <v>1</v>
      </c>
      <c r="G782" s="17" t="str">
        <f t="shared" si="13"/>
        <v>Ago</v>
      </c>
      <c r="H782" s="17">
        <f>IF(Tabela1[[#This Row],[Data]]="","",DAY(Tabela1[[#This Row],[Data]]))</f>
        <v>28</v>
      </c>
      <c r="I782" s="26">
        <f>IF(Tabela1[[#This Row],[Data]]="","",YEAR(Tabela1[[#This Row],[Data]]))</f>
        <v>2025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6"/>
    </row>
    <row r="783" spans="1:48" s="3" customFormat="1" ht="15.75" x14ac:dyDescent="0.25">
      <c r="A783" s="7"/>
      <c r="B783" s="24">
        <v>45898</v>
      </c>
      <c r="C783" s="18">
        <v>29</v>
      </c>
      <c r="D783" s="16" t="str">
        <f>IFERROR(VLOOKUP(C783,Tabela2[[Matrícula]:[Nome]],2,FALSE),"Matrícula não encontrada")</f>
        <v>JOÃO VICTOR MALAGOLLI COSTA</v>
      </c>
      <c r="E783" s="25" t="s">
        <v>154</v>
      </c>
      <c r="F783" s="30">
        <v>1</v>
      </c>
      <c r="G783" s="17" t="str">
        <f t="shared" si="13"/>
        <v>Ago</v>
      </c>
      <c r="H783" s="17">
        <f>IF(Tabela1[[#This Row],[Data]]="","",DAY(Tabela1[[#This Row],[Data]]))</f>
        <v>29</v>
      </c>
      <c r="I783" s="26">
        <f>IF(Tabela1[[#This Row],[Data]]="","",YEAR(Tabela1[[#This Row],[Data]]))</f>
        <v>2025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6"/>
    </row>
    <row r="784" spans="1:48" s="3" customFormat="1" ht="15.75" x14ac:dyDescent="0.25">
      <c r="A784" s="7"/>
      <c r="B784" s="24">
        <v>45898</v>
      </c>
      <c r="C784" s="18">
        <v>61</v>
      </c>
      <c r="D784" s="16" t="str">
        <f>IFERROR(VLOOKUP(C784,Tabela2[[Matrícula]:[Nome]],2,FALSE),"Matrícula não encontrada")</f>
        <v xml:space="preserve">ALESSANDRA </v>
      </c>
      <c r="E784" s="25" t="s">
        <v>154</v>
      </c>
      <c r="F784" s="30">
        <v>1</v>
      </c>
      <c r="G784" s="17" t="str">
        <f t="shared" si="13"/>
        <v>Ago</v>
      </c>
      <c r="H784" s="17">
        <f>IF(Tabela1[[#This Row],[Data]]="","",DAY(Tabela1[[#This Row],[Data]]))</f>
        <v>29</v>
      </c>
      <c r="I784" s="26">
        <f>IF(Tabela1[[#This Row],[Data]]="","",YEAR(Tabela1[[#This Row],[Data]]))</f>
        <v>2025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6"/>
    </row>
    <row r="785" spans="1:48" s="3" customFormat="1" ht="15.75" x14ac:dyDescent="0.25">
      <c r="A785" s="7"/>
      <c r="B785" s="24">
        <v>45898</v>
      </c>
      <c r="C785" s="18">
        <v>61</v>
      </c>
      <c r="D785" s="16" t="str">
        <f>IFERROR(VLOOKUP(C785,Tabela2[[Matrícula]:[Nome]],2,FALSE),"Matrícula não encontrada")</f>
        <v xml:space="preserve">ALESSANDRA </v>
      </c>
      <c r="E785" s="25" t="s">
        <v>148</v>
      </c>
      <c r="F785" s="30">
        <v>1</v>
      </c>
      <c r="G785" s="17" t="str">
        <f t="shared" si="13"/>
        <v>Ago</v>
      </c>
      <c r="H785" s="17">
        <f>IF(Tabela1[[#This Row],[Data]]="","",DAY(Tabela1[[#This Row],[Data]]))</f>
        <v>29</v>
      </c>
      <c r="I785" s="26">
        <f>IF(Tabela1[[#This Row],[Data]]="","",YEAR(Tabela1[[#This Row],[Data]]))</f>
        <v>2025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6"/>
    </row>
    <row r="786" spans="1:48" s="3" customFormat="1" ht="15.75" x14ac:dyDescent="0.25">
      <c r="A786" s="7"/>
      <c r="B786" s="24">
        <v>45898</v>
      </c>
      <c r="C786" s="18">
        <v>60</v>
      </c>
      <c r="D786" s="16" t="str">
        <f>IFERROR(VLOOKUP(C786,Tabela2[[Matrícula]:[Nome]],2,FALSE),"Matrícula não encontrada")</f>
        <v>CLEITON</v>
      </c>
      <c r="E786" s="36" t="s">
        <v>155</v>
      </c>
      <c r="F786" s="30">
        <v>1</v>
      </c>
      <c r="G786" s="17" t="str">
        <f t="shared" si="13"/>
        <v>Ago</v>
      </c>
      <c r="H786" s="17">
        <f>IF(Tabela1[[#This Row],[Data]]="","",DAY(Tabela1[[#This Row],[Data]]))</f>
        <v>29</v>
      </c>
      <c r="I786" s="26">
        <f>IF(Tabela1[[#This Row],[Data]]="","",YEAR(Tabela1[[#This Row],[Data]]))</f>
        <v>2025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6"/>
    </row>
    <row r="787" spans="1:48" s="3" customFormat="1" ht="15.75" x14ac:dyDescent="0.25">
      <c r="A787" s="7"/>
      <c r="B787" s="24">
        <v>45898</v>
      </c>
      <c r="C787" s="18">
        <v>53</v>
      </c>
      <c r="D787" s="16" t="str">
        <f>IFERROR(VLOOKUP(C787,Tabela2[[Matrícula]:[Nome]],2,FALSE),"Matrícula não encontrada")</f>
        <v>ROSALINA APARECIDA GONÇALVES DE SOUZA</v>
      </c>
      <c r="E787" s="36" t="s">
        <v>155</v>
      </c>
      <c r="F787" s="30">
        <v>1</v>
      </c>
      <c r="G787" s="17" t="str">
        <f t="shared" si="13"/>
        <v>Ago</v>
      </c>
      <c r="H787" s="17">
        <f>IF(Tabela1[[#This Row],[Data]]="","",DAY(Tabela1[[#This Row],[Data]]))</f>
        <v>29</v>
      </c>
      <c r="I787" s="26">
        <f>IF(Tabela1[[#This Row],[Data]]="","",YEAR(Tabela1[[#This Row],[Data]]))</f>
        <v>2025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6"/>
    </row>
    <row r="788" spans="1:48" s="3" customFormat="1" ht="15.75" x14ac:dyDescent="0.25">
      <c r="A788" s="7"/>
      <c r="B788" s="24">
        <v>45898</v>
      </c>
      <c r="C788" s="18">
        <v>23</v>
      </c>
      <c r="D788" s="16" t="str">
        <f>IFERROR(VLOOKUP(C788,Tabela2[[Matrícula]:[Nome]],2,FALSE),"Matrícula não encontrada")</f>
        <v>GUSTAVO DE JESUS SANTOS</v>
      </c>
      <c r="E788" s="25" t="s">
        <v>154</v>
      </c>
      <c r="F788" s="30">
        <v>1</v>
      </c>
      <c r="G788" s="17" t="str">
        <f t="shared" si="13"/>
        <v>Ago</v>
      </c>
      <c r="H788" s="17">
        <f>IF(Tabela1[[#This Row],[Data]]="","",DAY(Tabela1[[#This Row],[Data]]))</f>
        <v>29</v>
      </c>
      <c r="I788" s="26">
        <f>IF(Tabela1[[#This Row],[Data]]="","",YEAR(Tabela1[[#This Row],[Data]]))</f>
        <v>2025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6"/>
    </row>
    <row r="789" spans="1:48" s="3" customFormat="1" ht="15.75" x14ac:dyDescent="0.25">
      <c r="A789" s="7"/>
      <c r="B789" s="24">
        <v>45898</v>
      </c>
      <c r="C789" s="18">
        <v>5</v>
      </c>
      <c r="D789" s="16" t="str">
        <f>IFERROR(VLOOKUP(C789,Tabela2[[Matrícula]:[Nome]],2,FALSE),"Matrícula não encontrada")</f>
        <v>CALINE FLORES DOS SANTOS</v>
      </c>
      <c r="E789" s="25" t="s">
        <v>149</v>
      </c>
      <c r="F789" s="30">
        <v>1</v>
      </c>
      <c r="G789" s="17" t="str">
        <f t="shared" si="13"/>
        <v>Ago</v>
      </c>
      <c r="H789" s="17">
        <f>IF(Tabela1[[#This Row],[Data]]="","",DAY(Tabela1[[#This Row],[Data]]))</f>
        <v>29</v>
      </c>
      <c r="I789" s="26">
        <f>IF(Tabela1[[#This Row],[Data]]="","",YEAR(Tabela1[[#This Row],[Data]]))</f>
        <v>2025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6"/>
    </row>
    <row r="790" spans="1:48" s="3" customFormat="1" ht="15.75" x14ac:dyDescent="0.25">
      <c r="A790" s="7"/>
      <c r="B790" s="24">
        <v>45898</v>
      </c>
      <c r="C790" s="18">
        <v>67</v>
      </c>
      <c r="D790" s="16" t="str">
        <f>IFERROR(VLOOKUP(C790,Tabela2[[Matrícula]:[Nome]],2,FALSE),"Matrícula não encontrada")</f>
        <v>MAYARA</v>
      </c>
      <c r="E790" s="25" t="s">
        <v>154</v>
      </c>
      <c r="F790" s="30">
        <v>1</v>
      </c>
      <c r="G790" s="17" t="str">
        <f t="shared" si="13"/>
        <v>Ago</v>
      </c>
      <c r="H790" s="17">
        <f>IF(Tabela1[[#This Row],[Data]]="","",DAY(Tabela1[[#This Row],[Data]]))</f>
        <v>29</v>
      </c>
      <c r="I790" s="26">
        <f>IF(Tabela1[[#This Row],[Data]]="","",YEAR(Tabela1[[#This Row],[Data]]))</f>
        <v>2025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6"/>
    </row>
    <row r="791" spans="1:48" s="3" customFormat="1" ht="15.75" x14ac:dyDescent="0.25">
      <c r="A791" s="7"/>
      <c r="B791" s="24">
        <v>45898</v>
      </c>
      <c r="C791" s="18">
        <v>10</v>
      </c>
      <c r="D791" s="16" t="str">
        <f>IFERROR(VLOOKUP(C791,Tabela2[[Matrícula]:[Nome]],2,FALSE),"Matrícula não encontrada")</f>
        <v>DIOGO CESARIO MENDES DA SILVA</v>
      </c>
      <c r="E791" s="25" t="s">
        <v>154</v>
      </c>
      <c r="F791" s="30">
        <v>1</v>
      </c>
      <c r="G791" s="17" t="str">
        <f t="shared" si="13"/>
        <v>Ago</v>
      </c>
      <c r="H791" s="17">
        <f>IF(Tabela1[[#This Row],[Data]]="","",DAY(Tabela1[[#This Row],[Data]]))</f>
        <v>29</v>
      </c>
      <c r="I791" s="26">
        <f>IF(Tabela1[[#This Row],[Data]]="","",YEAR(Tabela1[[#This Row],[Data]]))</f>
        <v>2025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6"/>
    </row>
    <row r="792" spans="1:48" s="3" customFormat="1" ht="15.75" x14ac:dyDescent="0.25">
      <c r="A792" s="7"/>
      <c r="B792" s="24">
        <v>45898</v>
      </c>
      <c r="C792" s="18">
        <v>37</v>
      </c>
      <c r="D792" s="16" t="str">
        <f>IFERROR(VLOOKUP(C792,Tabela2[[Matrícula]:[Nome]],2,FALSE),"Matrícula não encontrada")</f>
        <v>LEONARDO APARECIDO GIMENES</v>
      </c>
      <c r="E792" s="32" t="s">
        <v>137</v>
      </c>
      <c r="F792" s="30">
        <v>1</v>
      </c>
      <c r="G792" s="17" t="str">
        <f>PROPER(TEXT(B792,"MMM"))</f>
        <v>Ago</v>
      </c>
      <c r="H792" s="17">
        <f>IF(Tabela1[[#This Row],[Data]]="","",DAY(Tabela1[[#This Row],[Data]]))</f>
        <v>29</v>
      </c>
      <c r="I792" s="26">
        <f>IF(Tabela1[[#This Row],[Data]]="","",YEAR(Tabela1[[#This Row],[Data]]))</f>
        <v>2025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6"/>
    </row>
    <row r="793" spans="1:48" s="3" customFormat="1" ht="15.75" x14ac:dyDescent="0.25">
      <c r="A793" s="7"/>
      <c r="B793" s="24">
        <v>45898</v>
      </c>
      <c r="C793" s="18">
        <v>35</v>
      </c>
      <c r="D793" s="16" t="str">
        <f>IFERROR(VLOOKUP(C793,Tabela2[[Matrícula]:[Nome]],2,FALSE),"Matrícula não encontrada")</f>
        <v>LARISSA ALMEIDA DE SOUZA</v>
      </c>
      <c r="E793" s="25" t="s">
        <v>148</v>
      </c>
      <c r="F793" s="30">
        <v>1</v>
      </c>
      <c r="G793" s="17" t="str">
        <f>PROPER(TEXT(B793,"MMM"))</f>
        <v>Ago</v>
      </c>
      <c r="H793" s="17">
        <f>IF(Tabela1[[#This Row],[Data]]="","",DAY(Tabela1[[#This Row],[Data]]))</f>
        <v>29</v>
      </c>
      <c r="I793" s="26">
        <f>IF(Tabela1[[#This Row],[Data]]="","",YEAR(Tabela1[[#This Row],[Data]]))</f>
        <v>2025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6"/>
    </row>
    <row r="794" spans="1:48" s="3" customFormat="1" ht="15.75" x14ac:dyDescent="0.25">
      <c r="A794" s="7"/>
      <c r="B794" s="24">
        <v>45898</v>
      </c>
      <c r="C794" s="18">
        <v>6</v>
      </c>
      <c r="D794" s="16" t="str">
        <f>IFERROR(VLOOKUP(C794,Tabela2[[Matrícula]:[Nome]],2,FALSE),"Matrícula não encontrada")</f>
        <v>CAMILA DA SILVA FERZE</v>
      </c>
      <c r="E794" s="25" t="s">
        <v>154</v>
      </c>
      <c r="F794" s="30">
        <v>1</v>
      </c>
      <c r="G794" s="17" t="str">
        <f t="shared" si="13"/>
        <v>Ago</v>
      </c>
      <c r="H794" s="17">
        <f>IF(Tabela1[[#This Row],[Data]]="","",DAY(Tabela1[[#This Row],[Data]]))</f>
        <v>29</v>
      </c>
      <c r="I794" s="26">
        <f>IF(Tabela1[[#This Row],[Data]]="","",YEAR(Tabela1[[#This Row],[Data]]))</f>
        <v>2025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6"/>
    </row>
    <row r="795" spans="1:48" s="3" customFormat="1" ht="15.75" x14ac:dyDescent="0.25">
      <c r="A795" s="7"/>
      <c r="B795" s="24">
        <v>45898</v>
      </c>
      <c r="C795" s="18">
        <v>25</v>
      </c>
      <c r="D795" s="16" t="str">
        <f>IFERROR(VLOOKUP(C795,Tabela2[[Matrícula]:[Nome]],2,FALSE),"Matrícula não encontrada")</f>
        <v>JAQUELINE LEONOR DA SILVA</v>
      </c>
      <c r="E795" s="25" t="s">
        <v>154</v>
      </c>
      <c r="F795" s="30">
        <v>1</v>
      </c>
      <c r="G795" s="17" t="str">
        <f>PROPER(TEXT(B795,"MMM"))</f>
        <v>Ago</v>
      </c>
      <c r="H795" s="17">
        <f>IF(Tabela1[[#This Row],[Data]]="","",DAY(Tabela1[[#This Row],[Data]]))</f>
        <v>29</v>
      </c>
      <c r="I795" s="26">
        <f>IF(Tabela1[[#This Row],[Data]]="","",YEAR(Tabela1[[#This Row],[Data]]))</f>
        <v>2025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6"/>
    </row>
    <row r="796" spans="1:48" s="3" customFormat="1" ht="15.75" x14ac:dyDescent="0.25">
      <c r="A796" s="7"/>
      <c r="B796" s="24">
        <v>45898</v>
      </c>
      <c r="C796" s="18">
        <v>21</v>
      </c>
      <c r="D796" s="16" t="str">
        <f>IFERROR(VLOOKUP(C796,Tabela2[[Matrícula]:[Nome]],2,FALSE),"Matrícula não encontrada")</f>
        <v>GISELE PEREIRA DA SILVA</v>
      </c>
      <c r="E796" s="36" t="s">
        <v>155</v>
      </c>
      <c r="F796" s="30">
        <v>1</v>
      </c>
      <c r="G796" s="17" t="str">
        <f>PROPER(TEXT(B796,"MMM"))</f>
        <v>Ago</v>
      </c>
      <c r="H796" s="17">
        <f>IF(Tabela1[[#This Row],[Data]]="","",DAY(Tabela1[[#This Row],[Data]]))</f>
        <v>29</v>
      </c>
      <c r="I796" s="26">
        <f>IF(Tabela1[[#This Row],[Data]]="","",YEAR(Tabela1[[#This Row],[Data]]))</f>
        <v>2025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6"/>
    </row>
    <row r="797" spans="1:48" s="3" customFormat="1" ht="15.75" x14ac:dyDescent="0.25">
      <c r="A797" s="7"/>
      <c r="B797" s="24">
        <v>45898</v>
      </c>
      <c r="C797" s="18">
        <v>43</v>
      </c>
      <c r="D797" s="16" t="str">
        <f>IFERROR(VLOOKUP(C797,Tabela2[[Matrícula]:[Nome]],2,FALSE),"Matrícula não encontrada")</f>
        <v>MARIA CLAUDIANE MATOS PINTO</v>
      </c>
      <c r="E797" s="36" t="s">
        <v>155</v>
      </c>
      <c r="F797" s="30">
        <v>1</v>
      </c>
      <c r="G797" s="17" t="str">
        <f t="shared" si="13"/>
        <v>Ago</v>
      </c>
      <c r="H797" s="17">
        <f>IF(Tabela1[[#This Row],[Data]]="","",DAY(Tabela1[[#This Row],[Data]]))</f>
        <v>29</v>
      </c>
      <c r="I797" s="26">
        <f>IF(Tabela1[[#This Row],[Data]]="","",YEAR(Tabela1[[#This Row],[Data]]))</f>
        <v>2025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6"/>
    </row>
    <row r="798" spans="1:48" s="3" customFormat="1" ht="15.75" x14ac:dyDescent="0.25">
      <c r="A798" s="7"/>
      <c r="B798" s="24">
        <v>45898</v>
      </c>
      <c r="C798" s="18">
        <v>62</v>
      </c>
      <c r="D798" s="16" t="str">
        <f>IFERROR(VLOOKUP(C798,Tabela2[[Matrícula]:[Nome]],2,FALSE),"Matrícula não encontrada")</f>
        <v>FABIO LUIS</v>
      </c>
      <c r="E798" s="36" t="s">
        <v>156</v>
      </c>
      <c r="F798" s="30">
        <v>1</v>
      </c>
      <c r="G798" s="17" t="str">
        <f t="shared" si="13"/>
        <v>Ago</v>
      </c>
      <c r="H798" s="17">
        <f>IF(Tabela1[[#This Row],[Data]]="","",DAY(Tabela1[[#This Row],[Data]]))</f>
        <v>29</v>
      </c>
      <c r="I798" s="26">
        <f>IF(Tabela1[[#This Row],[Data]]="","",YEAR(Tabela1[[#This Row],[Data]]))</f>
        <v>2025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6"/>
    </row>
    <row r="799" spans="1:48" s="3" customFormat="1" ht="15.75" x14ac:dyDescent="0.25">
      <c r="A799" s="7"/>
      <c r="B799" s="24">
        <v>45898</v>
      </c>
      <c r="C799" s="18">
        <v>69</v>
      </c>
      <c r="D799" s="16" t="str">
        <f>IFERROR(VLOOKUP(C799,Tabela2[[Matrícula]:[Nome]],2,FALSE),"Matrícula não encontrada")</f>
        <v>TAMIRES</v>
      </c>
      <c r="E799" s="36" t="s">
        <v>155</v>
      </c>
      <c r="F799" s="30">
        <v>1</v>
      </c>
      <c r="G799" s="17" t="str">
        <f t="shared" si="13"/>
        <v>Ago</v>
      </c>
      <c r="H799" s="17">
        <f>IF(Tabela1[[#This Row],[Data]]="","",DAY(Tabela1[[#This Row],[Data]]))</f>
        <v>29</v>
      </c>
      <c r="I799" s="26">
        <f>IF(Tabela1[[#This Row],[Data]]="","",YEAR(Tabela1[[#This Row],[Data]]))</f>
        <v>2025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6"/>
    </row>
    <row r="800" spans="1:48" s="3" customFormat="1" ht="15.75" x14ac:dyDescent="0.25">
      <c r="A800" s="7"/>
      <c r="B800" s="24">
        <v>45899</v>
      </c>
      <c r="C800" s="18">
        <v>51</v>
      </c>
      <c r="D800" s="16" t="str">
        <f>IFERROR(VLOOKUP(C800,Tabela2[[Matrícula]:[Nome]],2,FALSE),"Matrícula não encontrada")</f>
        <v>RENAN COLONI MARTINS</v>
      </c>
      <c r="E800" s="25" t="s">
        <v>174</v>
      </c>
      <c r="F800" s="30">
        <v>1</v>
      </c>
      <c r="G800" s="17" t="str">
        <f t="shared" si="13"/>
        <v>Ago</v>
      </c>
      <c r="H800" s="17">
        <f>IF(Tabela1[[#This Row],[Data]]="","",DAY(Tabela1[[#This Row],[Data]]))</f>
        <v>30</v>
      </c>
      <c r="I800" s="26">
        <f>IF(Tabela1[[#This Row],[Data]]="","",YEAR(Tabela1[[#This Row],[Data]]))</f>
        <v>2025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6"/>
    </row>
    <row r="801" spans="1:48" s="3" customFormat="1" ht="15.75" x14ac:dyDescent="0.25">
      <c r="A801" s="7"/>
      <c r="B801" s="24">
        <v>45899</v>
      </c>
      <c r="C801" s="18">
        <v>48</v>
      </c>
      <c r="D801" s="16" t="str">
        <f>IFERROR(VLOOKUP(C801,Tabela2[[Matrícula]:[Nome]],2,FALSE),"Matrícula não encontrada")</f>
        <v>MOISES DE MORAES</v>
      </c>
      <c r="E801" s="25" t="s">
        <v>174</v>
      </c>
      <c r="F801" s="30">
        <v>1</v>
      </c>
      <c r="G801" s="17" t="str">
        <f t="shared" si="13"/>
        <v>Ago</v>
      </c>
      <c r="H801" s="17">
        <f>IF(Tabela1[[#This Row],[Data]]="","",DAY(Tabela1[[#This Row],[Data]]))</f>
        <v>30</v>
      </c>
      <c r="I801" s="26">
        <f>IF(Tabela1[[#This Row],[Data]]="","",YEAR(Tabela1[[#This Row],[Data]]))</f>
        <v>2025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6"/>
    </row>
    <row r="802" spans="1:48" s="3" customFormat="1" ht="15.75" x14ac:dyDescent="0.25">
      <c r="A802" s="7"/>
      <c r="B802" s="24">
        <v>45899</v>
      </c>
      <c r="C802" s="18">
        <v>10</v>
      </c>
      <c r="D802" s="16" t="str">
        <f>IFERROR(VLOOKUP(C802,Tabela2[[Matrícula]:[Nome]],2,FALSE),"Matrícula não encontrada")</f>
        <v>DIOGO CESARIO MENDES DA SILVA</v>
      </c>
      <c r="E802" s="25" t="s">
        <v>174</v>
      </c>
      <c r="F802" s="30">
        <v>1</v>
      </c>
      <c r="G802" s="17" t="str">
        <f t="shared" si="13"/>
        <v>Ago</v>
      </c>
      <c r="H802" s="17">
        <f>IF(Tabela1[[#This Row],[Data]]="","",DAY(Tabela1[[#This Row],[Data]]))</f>
        <v>30</v>
      </c>
      <c r="I802" s="26">
        <f>IF(Tabela1[[#This Row],[Data]]="","",YEAR(Tabela1[[#This Row],[Data]]))</f>
        <v>2025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6"/>
    </row>
    <row r="803" spans="1:48" s="3" customFormat="1" ht="15.75" x14ac:dyDescent="0.25">
      <c r="A803" s="7"/>
      <c r="B803" s="24">
        <v>45899</v>
      </c>
      <c r="C803" s="18">
        <v>29</v>
      </c>
      <c r="D803" s="16" t="str">
        <f>IFERROR(VLOOKUP(C803,Tabela2[[Matrícula]:[Nome]],2,FALSE),"Matrícula não encontrada")</f>
        <v>JOÃO VICTOR MALAGOLLI COSTA</v>
      </c>
      <c r="E803" s="36" t="s">
        <v>155</v>
      </c>
      <c r="F803" s="30">
        <v>1</v>
      </c>
      <c r="G803" s="17" t="str">
        <f t="shared" si="13"/>
        <v>Ago</v>
      </c>
      <c r="H803" s="17">
        <f>IF(Tabela1[[#This Row],[Data]]="","",DAY(Tabela1[[#This Row],[Data]]))</f>
        <v>30</v>
      </c>
      <c r="I803" s="26">
        <f>IF(Tabela1[[#This Row],[Data]]="","",YEAR(Tabela1[[#This Row],[Data]]))</f>
        <v>2025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6"/>
    </row>
    <row r="804" spans="1:48" s="3" customFormat="1" ht="15.75" x14ac:dyDescent="0.25">
      <c r="A804" s="7"/>
      <c r="B804" s="24">
        <v>45899</v>
      </c>
      <c r="C804" s="18">
        <v>47</v>
      </c>
      <c r="D804" s="16" t="str">
        <f>IFERROR(VLOOKUP(C804,Tabela2[[Matrícula]:[Nome]],2,FALSE),"Matrícula não encontrada")</f>
        <v>MATHEUS FORTUNATO REIS</v>
      </c>
      <c r="E804" s="36" t="s">
        <v>155</v>
      </c>
      <c r="F804" s="30">
        <v>1</v>
      </c>
      <c r="G804" s="17" t="str">
        <f t="shared" si="13"/>
        <v>Ago</v>
      </c>
      <c r="H804" s="17">
        <f>IF(Tabela1[[#This Row],[Data]]="","",DAY(Tabela1[[#This Row],[Data]]))</f>
        <v>30</v>
      </c>
      <c r="I804" s="26">
        <f>IF(Tabela1[[#This Row],[Data]]="","",YEAR(Tabela1[[#This Row],[Data]]))</f>
        <v>2025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6"/>
    </row>
    <row r="805" spans="1:48" s="3" customFormat="1" ht="15.75" x14ac:dyDescent="0.25">
      <c r="A805" s="7"/>
      <c r="B805" s="24">
        <v>45901</v>
      </c>
      <c r="C805" s="18">
        <v>29</v>
      </c>
      <c r="D805" s="16" t="str">
        <f>IFERROR(VLOOKUP(C805,Tabela2[[Matrícula]:[Nome]],2,FALSE),"Matrícula não encontrada")</f>
        <v>JOÃO VICTOR MALAGOLLI COSTA</v>
      </c>
      <c r="E805" s="25" t="s">
        <v>154</v>
      </c>
      <c r="F805" s="30">
        <v>1</v>
      </c>
      <c r="G805" s="17" t="str">
        <f t="shared" si="13"/>
        <v>Set</v>
      </c>
      <c r="H805" s="17">
        <f>IF(Tabela1[[#This Row],[Data]]="","",DAY(Tabela1[[#This Row],[Data]]))</f>
        <v>1</v>
      </c>
      <c r="I805" s="26">
        <f>IF(Tabela1[[#This Row],[Data]]="","",YEAR(Tabela1[[#This Row],[Data]]))</f>
        <v>2025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6"/>
    </row>
    <row r="806" spans="1:48" s="3" customFormat="1" ht="15.75" x14ac:dyDescent="0.25">
      <c r="A806" s="7"/>
      <c r="B806" s="24">
        <v>45901</v>
      </c>
      <c r="C806" s="18">
        <v>40</v>
      </c>
      <c r="D806" s="16" t="str">
        <f>IFERROR(VLOOKUP(C806,Tabela2[[Matrícula]:[Nome]],2,FALSE),"Matrícula não encontrada")</f>
        <v>MANUEL FERREIRA DOS SANTOS</v>
      </c>
      <c r="E806" s="25" t="s">
        <v>96</v>
      </c>
      <c r="F806" s="30">
        <v>1</v>
      </c>
      <c r="G806" s="17" t="str">
        <f t="shared" si="13"/>
        <v>Set</v>
      </c>
      <c r="H806" s="17">
        <f>IF(Tabela1[[#This Row],[Data]]="","",DAY(Tabela1[[#This Row],[Data]]))</f>
        <v>1</v>
      </c>
      <c r="I806" s="26">
        <f>IF(Tabela1[[#This Row],[Data]]="","",YEAR(Tabela1[[#This Row],[Data]]))</f>
        <v>2025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6"/>
    </row>
    <row r="807" spans="1:48" s="3" customFormat="1" ht="15.75" x14ac:dyDescent="0.25">
      <c r="A807" s="7"/>
      <c r="B807" s="24">
        <v>45901</v>
      </c>
      <c r="C807" s="18">
        <v>23</v>
      </c>
      <c r="D807" s="16" t="str">
        <f>IFERROR(VLOOKUP(C807,Tabela2[[Matrícula]:[Nome]],2,FALSE),"Matrícula não encontrada")</f>
        <v>GUSTAVO DE JESUS SANTOS</v>
      </c>
      <c r="E807" s="25" t="s">
        <v>149</v>
      </c>
      <c r="F807" s="30">
        <v>1</v>
      </c>
      <c r="G807" s="17" t="str">
        <f t="shared" si="13"/>
        <v>Set</v>
      </c>
      <c r="H807" s="17">
        <f>IF(Tabela1[[#This Row],[Data]]="","",DAY(Tabela1[[#This Row],[Data]]))</f>
        <v>1</v>
      </c>
      <c r="I807" s="26">
        <f>IF(Tabela1[[#This Row],[Data]]="","",YEAR(Tabela1[[#This Row],[Data]]))</f>
        <v>2025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6"/>
    </row>
    <row r="808" spans="1:48" s="3" customFormat="1" ht="15.75" x14ac:dyDescent="0.25">
      <c r="A808" s="7"/>
      <c r="B808" s="24">
        <v>45901</v>
      </c>
      <c r="C808" s="18">
        <v>48</v>
      </c>
      <c r="D808" s="16" t="str">
        <f>IFERROR(VLOOKUP(C808,Tabela2[[Matrícula]:[Nome]],2,FALSE),"Matrícula não encontrada")</f>
        <v>MOISES DE MORAES</v>
      </c>
      <c r="E808" s="25" t="s">
        <v>27</v>
      </c>
      <c r="F808" s="30">
        <v>1</v>
      </c>
      <c r="G808" s="17" t="str">
        <f t="shared" si="13"/>
        <v>Set</v>
      </c>
      <c r="H808" s="17">
        <f>IF(Tabela1[[#This Row],[Data]]="","",DAY(Tabela1[[#This Row],[Data]]))</f>
        <v>1</v>
      </c>
      <c r="I808" s="26">
        <f>IF(Tabela1[[#This Row],[Data]]="","",YEAR(Tabela1[[#This Row],[Data]]))</f>
        <v>2025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6"/>
    </row>
    <row r="809" spans="1:48" s="3" customFormat="1" ht="15.75" x14ac:dyDescent="0.25">
      <c r="A809" s="7"/>
      <c r="B809" s="24">
        <v>45901</v>
      </c>
      <c r="C809" s="18">
        <v>10</v>
      </c>
      <c r="D809" s="16" t="str">
        <f>IFERROR(VLOOKUP(C809,Tabela2[[Matrícula]:[Nome]],2,FALSE),"Matrícula não encontrada")</f>
        <v>DIOGO CESARIO MENDES DA SILVA</v>
      </c>
      <c r="E809" s="32" t="s">
        <v>137</v>
      </c>
      <c r="F809" s="30">
        <v>1</v>
      </c>
      <c r="G809" s="17" t="str">
        <f t="shared" si="13"/>
        <v>Set</v>
      </c>
      <c r="H809" s="17">
        <f>IF(Tabela1[[#This Row],[Data]]="","",DAY(Tabela1[[#This Row],[Data]]))</f>
        <v>1</v>
      </c>
      <c r="I809" s="26">
        <f>IF(Tabela1[[#This Row],[Data]]="","",YEAR(Tabela1[[#This Row],[Data]]))</f>
        <v>2025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6"/>
    </row>
    <row r="810" spans="1:48" s="3" customFormat="1" ht="15.75" x14ac:dyDescent="0.25">
      <c r="A810" s="7"/>
      <c r="B810" s="24">
        <v>45901</v>
      </c>
      <c r="C810" s="18">
        <v>10</v>
      </c>
      <c r="D810" s="16" t="str">
        <f>IFERROR(VLOOKUP(C810,Tabela2[[Matrícula]:[Nome]],2,FALSE),"Matrícula não encontrada")</f>
        <v>DIOGO CESARIO MENDES DA SILVA</v>
      </c>
      <c r="E810" s="25" t="s">
        <v>149</v>
      </c>
      <c r="F810" s="30">
        <v>1</v>
      </c>
      <c r="G810" s="17" t="str">
        <f t="shared" si="13"/>
        <v>Set</v>
      </c>
      <c r="H810" s="17">
        <f>IF(Tabela1[[#This Row],[Data]]="","",DAY(Tabela1[[#This Row],[Data]]))</f>
        <v>1</v>
      </c>
      <c r="I810" s="26">
        <f>IF(Tabela1[[#This Row],[Data]]="","",YEAR(Tabela1[[#This Row],[Data]]))</f>
        <v>2025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6"/>
    </row>
    <row r="811" spans="1:48" s="3" customFormat="1" ht="15.75" x14ac:dyDescent="0.25">
      <c r="A811" s="7"/>
      <c r="B811" s="24">
        <v>45901</v>
      </c>
      <c r="C811" s="18">
        <v>53</v>
      </c>
      <c r="D811" s="16" t="str">
        <f>IFERROR(VLOOKUP(C811,Tabela2[[Matrícula]:[Nome]],2,FALSE),"Matrícula não encontrada")</f>
        <v>ROSALINA APARECIDA GONÇALVES DE SOUZA</v>
      </c>
      <c r="E811" s="25" t="s">
        <v>25</v>
      </c>
      <c r="F811" s="30">
        <v>1</v>
      </c>
      <c r="G811" s="17" t="str">
        <f t="shared" si="13"/>
        <v>Set</v>
      </c>
      <c r="H811" s="17">
        <f>IF(Tabela1[[#This Row],[Data]]="","",DAY(Tabela1[[#This Row],[Data]]))</f>
        <v>1</v>
      </c>
      <c r="I811" s="26">
        <f>IF(Tabela1[[#This Row],[Data]]="","",YEAR(Tabela1[[#This Row],[Data]]))</f>
        <v>2025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6"/>
    </row>
    <row r="812" spans="1:48" s="3" customFormat="1" ht="15.75" x14ac:dyDescent="0.25">
      <c r="A812" s="7"/>
      <c r="B812" s="24">
        <v>45901</v>
      </c>
      <c r="C812" s="18">
        <v>34</v>
      </c>
      <c r="D812" s="16" t="str">
        <f>IFERROR(VLOOKUP(C812,Tabela2[[Matrícula]:[Nome]],2,FALSE),"Matrícula não encontrada")</f>
        <v>KESIA RAFAELA DA SILVA VILELA</v>
      </c>
      <c r="E812" s="25" t="s">
        <v>149</v>
      </c>
      <c r="F812" s="30">
        <v>1</v>
      </c>
      <c r="G812" s="17" t="str">
        <f t="shared" si="13"/>
        <v>Set</v>
      </c>
      <c r="H812" s="17">
        <f>IF(Tabela1[[#This Row],[Data]]="","",DAY(Tabela1[[#This Row],[Data]]))</f>
        <v>1</v>
      </c>
      <c r="I812" s="26">
        <f>IF(Tabela1[[#This Row],[Data]]="","",YEAR(Tabela1[[#This Row],[Data]]))</f>
        <v>2025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6"/>
    </row>
    <row r="813" spans="1:48" s="3" customFormat="1" ht="15.75" x14ac:dyDescent="0.25">
      <c r="A813" s="7"/>
      <c r="B813" s="24">
        <v>45901</v>
      </c>
      <c r="C813" s="18">
        <v>23</v>
      </c>
      <c r="D813" s="16" t="str">
        <f>IFERROR(VLOOKUP(C813,Tabela2[[Matrícula]:[Nome]],2,FALSE),"Matrícula não encontrada")</f>
        <v>GUSTAVO DE JESUS SANTOS</v>
      </c>
      <c r="E813" s="25" t="s">
        <v>154</v>
      </c>
      <c r="F813" s="30">
        <v>1</v>
      </c>
      <c r="G813" s="17" t="str">
        <f t="shared" si="13"/>
        <v>Set</v>
      </c>
      <c r="H813" s="17">
        <f>IF(Tabela1[[#This Row],[Data]]="","",DAY(Tabela1[[#This Row],[Data]]))</f>
        <v>1</v>
      </c>
      <c r="I813" s="26">
        <f>IF(Tabela1[[#This Row],[Data]]="","",YEAR(Tabela1[[#This Row],[Data]]))</f>
        <v>2025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6"/>
    </row>
    <row r="814" spans="1:48" s="3" customFormat="1" ht="15.75" x14ac:dyDescent="0.25">
      <c r="A814" s="7"/>
      <c r="B814" s="24">
        <v>45901</v>
      </c>
      <c r="C814" s="18">
        <v>22</v>
      </c>
      <c r="D814" s="16" t="str">
        <f>IFERROR(VLOOKUP(C814,Tabela2[[Matrícula]:[Nome]],2,FALSE),"Matrícula não encontrada")</f>
        <v>GUILHERME AVILA RIBEIRO</v>
      </c>
      <c r="E814" s="25" t="s">
        <v>154</v>
      </c>
      <c r="F814" s="30">
        <v>1</v>
      </c>
      <c r="G814" s="17" t="str">
        <f t="shared" si="13"/>
        <v>Set</v>
      </c>
      <c r="H814" s="17">
        <f>IF(Tabela1[[#This Row],[Data]]="","",DAY(Tabela1[[#This Row],[Data]]))</f>
        <v>1</v>
      </c>
      <c r="I814" s="26">
        <f>IF(Tabela1[[#This Row],[Data]]="","",YEAR(Tabela1[[#This Row],[Data]]))</f>
        <v>2025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6"/>
    </row>
    <row r="815" spans="1:48" s="3" customFormat="1" ht="15.75" x14ac:dyDescent="0.25">
      <c r="A815" s="7"/>
      <c r="B815" s="24">
        <v>45901</v>
      </c>
      <c r="C815" s="18">
        <v>62</v>
      </c>
      <c r="D815" s="16" t="str">
        <f>IFERROR(VLOOKUP(C815,Tabela2[[Matrícula]:[Nome]],2,FALSE),"Matrícula não encontrada")</f>
        <v>FABIO LUIS</v>
      </c>
      <c r="E815" s="25" t="s">
        <v>154</v>
      </c>
      <c r="F815" s="30">
        <v>1</v>
      </c>
      <c r="G815" s="17" t="str">
        <f t="shared" si="13"/>
        <v>Set</v>
      </c>
      <c r="H815" s="17">
        <f>IF(Tabela1[[#This Row],[Data]]="","",DAY(Tabela1[[#This Row],[Data]]))</f>
        <v>1</v>
      </c>
      <c r="I815" s="26">
        <f>IF(Tabela1[[#This Row],[Data]]="","",YEAR(Tabela1[[#This Row],[Data]]))</f>
        <v>2025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6"/>
    </row>
    <row r="816" spans="1:48" s="3" customFormat="1" ht="15.75" x14ac:dyDescent="0.25">
      <c r="A816" s="7"/>
      <c r="B816" s="24">
        <v>45902</v>
      </c>
      <c r="C816" s="18">
        <v>29</v>
      </c>
      <c r="D816" s="16" t="str">
        <f>IFERROR(VLOOKUP(C816,Tabela2[[Matrícula]:[Nome]],2,FALSE),"Matrícula não encontrada")</f>
        <v>JOÃO VICTOR MALAGOLLI COSTA</v>
      </c>
      <c r="E816" s="25" t="s">
        <v>154</v>
      </c>
      <c r="F816" s="30">
        <v>1</v>
      </c>
      <c r="G816" s="17" t="str">
        <f t="shared" si="13"/>
        <v>Set</v>
      </c>
      <c r="H816" s="17">
        <f>IF(Tabela1[[#This Row],[Data]]="","",DAY(Tabela1[[#This Row],[Data]]))</f>
        <v>2</v>
      </c>
      <c r="I816" s="26">
        <f>IF(Tabela1[[#This Row],[Data]]="","",YEAR(Tabela1[[#This Row],[Data]]))</f>
        <v>2025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6"/>
    </row>
    <row r="817" spans="1:48" s="3" customFormat="1" ht="15.75" x14ac:dyDescent="0.25">
      <c r="A817" s="7"/>
      <c r="B817" s="24">
        <v>45902</v>
      </c>
      <c r="C817" s="18">
        <v>33</v>
      </c>
      <c r="D817" s="16" t="str">
        <f>IFERROR(VLOOKUP(C817,Tabela2[[Matrícula]:[Nome]],2,FALSE),"Matrícula não encontrada")</f>
        <v>KATHIA APARECIDA SANTOS</v>
      </c>
      <c r="E817" s="25" t="s">
        <v>154</v>
      </c>
      <c r="F817" s="30">
        <v>1</v>
      </c>
      <c r="G817" s="17" t="str">
        <f t="shared" si="13"/>
        <v>Set</v>
      </c>
      <c r="H817" s="17">
        <f>IF(Tabela1[[#This Row],[Data]]="","",DAY(Tabela1[[#This Row],[Data]]))</f>
        <v>2</v>
      </c>
      <c r="I817" s="26">
        <f>IF(Tabela1[[#This Row],[Data]]="","",YEAR(Tabela1[[#This Row],[Data]]))</f>
        <v>2025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6"/>
    </row>
    <row r="818" spans="1:48" s="3" customFormat="1" ht="15.75" x14ac:dyDescent="0.25">
      <c r="A818" s="7"/>
      <c r="B818" s="24">
        <v>45902</v>
      </c>
      <c r="C818" s="18">
        <v>34</v>
      </c>
      <c r="D818" s="16" t="str">
        <f>IFERROR(VLOOKUP(C818,Tabela2[[Matrícula]:[Nome]],2,FALSE),"Matrícula não encontrada")</f>
        <v>KESIA RAFAELA DA SILVA VILELA</v>
      </c>
      <c r="E818" s="25" t="s">
        <v>148</v>
      </c>
      <c r="F818" s="30">
        <v>1</v>
      </c>
      <c r="G818" s="17" t="str">
        <f t="shared" si="13"/>
        <v>Set</v>
      </c>
      <c r="H818" s="17">
        <f>IF(Tabela1[[#This Row],[Data]]="","",DAY(Tabela1[[#This Row],[Data]]))</f>
        <v>2</v>
      </c>
      <c r="I818" s="26">
        <f>IF(Tabela1[[#This Row],[Data]]="","",YEAR(Tabela1[[#This Row],[Data]]))</f>
        <v>2025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6"/>
    </row>
    <row r="819" spans="1:48" s="3" customFormat="1" ht="15.75" x14ac:dyDescent="0.25">
      <c r="A819" s="7"/>
      <c r="B819" s="24">
        <v>45902</v>
      </c>
      <c r="C819" s="18">
        <v>39</v>
      </c>
      <c r="D819" s="16" t="str">
        <f>IFERROR(VLOOKUP(C819,Tabela2[[Matrícula]:[Nome]],2,FALSE),"Matrícula não encontrada")</f>
        <v>LUCILENE DIAS FERREIRA DE OLIVEIRA</v>
      </c>
      <c r="E819" s="25" t="s">
        <v>149</v>
      </c>
      <c r="F819" s="30">
        <v>1</v>
      </c>
      <c r="G819" s="17" t="str">
        <f t="shared" si="13"/>
        <v>Set</v>
      </c>
      <c r="H819" s="17">
        <f>IF(Tabela1[[#This Row],[Data]]="","",DAY(Tabela1[[#This Row],[Data]]))</f>
        <v>2</v>
      </c>
      <c r="I819" s="26">
        <f>IF(Tabela1[[#This Row],[Data]]="","",YEAR(Tabela1[[#This Row],[Data]]))</f>
        <v>2025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6"/>
    </row>
    <row r="820" spans="1:48" s="3" customFormat="1" ht="15.75" x14ac:dyDescent="0.25">
      <c r="A820" s="7"/>
      <c r="B820" s="24">
        <v>45902</v>
      </c>
      <c r="C820" s="18">
        <v>3</v>
      </c>
      <c r="D820" s="16" t="str">
        <f>IFERROR(VLOOKUP(C820,Tabela2[[Matrícula]:[Nome]],2,FALSE),"Matrícula não encontrada")</f>
        <v>ANTONIA ELIVANIA DA SILVA SANTOS GONÇALVES</v>
      </c>
      <c r="E820" s="25" t="s">
        <v>154</v>
      </c>
      <c r="F820" s="30">
        <v>1</v>
      </c>
      <c r="G820" s="17" t="str">
        <f t="shared" si="13"/>
        <v>Set</v>
      </c>
      <c r="H820" s="17">
        <f>IF(Tabela1[[#This Row],[Data]]="","",DAY(Tabela1[[#This Row],[Data]]))</f>
        <v>2</v>
      </c>
      <c r="I820" s="26">
        <f>IF(Tabela1[[#This Row],[Data]]="","",YEAR(Tabela1[[#This Row],[Data]]))</f>
        <v>2025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6"/>
    </row>
    <row r="821" spans="1:48" s="3" customFormat="1" ht="15.75" x14ac:dyDescent="0.25">
      <c r="A821" s="7"/>
      <c r="B821" s="24">
        <v>45902</v>
      </c>
      <c r="C821" s="18">
        <v>49</v>
      </c>
      <c r="D821" s="16" t="str">
        <f>IFERROR(VLOOKUP(C821,Tabela2[[Matrícula]:[Nome]],2,FALSE),"Matrícula não encontrada")</f>
        <v xml:space="preserve">PEDRO LUCAS RIBEIRO ARTHIAGAS </v>
      </c>
      <c r="E821" s="25" t="s">
        <v>154</v>
      </c>
      <c r="F821" s="30">
        <v>1</v>
      </c>
      <c r="G821" s="17" t="str">
        <f t="shared" si="13"/>
        <v>Set</v>
      </c>
      <c r="H821" s="17">
        <f>IF(Tabela1[[#This Row],[Data]]="","",DAY(Tabela1[[#This Row],[Data]]))</f>
        <v>2</v>
      </c>
      <c r="I821" s="26">
        <f>IF(Tabela1[[#This Row],[Data]]="","",YEAR(Tabela1[[#This Row],[Data]]))</f>
        <v>2025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6"/>
    </row>
    <row r="822" spans="1:48" s="3" customFormat="1" ht="15.75" x14ac:dyDescent="0.25">
      <c r="A822" s="7"/>
      <c r="B822" s="24">
        <v>45902</v>
      </c>
      <c r="C822" s="18">
        <v>49</v>
      </c>
      <c r="D822" s="16" t="str">
        <f>IFERROR(VLOOKUP(C822,Tabela2[[Matrícula]:[Nome]],2,FALSE),"Matrícula não encontrada")</f>
        <v xml:space="preserve">PEDRO LUCAS RIBEIRO ARTHIAGAS </v>
      </c>
      <c r="E822" s="36" t="s">
        <v>156</v>
      </c>
      <c r="F822" s="30">
        <v>1</v>
      </c>
      <c r="G822" s="17" t="str">
        <f t="shared" si="13"/>
        <v>Set</v>
      </c>
      <c r="H822" s="17">
        <f>IF(Tabela1[[#This Row],[Data]]="","",DAY(Tabela1[[#This Row],[Data]]))</f>
        <v>2</v>
      </c>
      <c r="I822" s="26">
        <f>IF(Tabela1[[#This Row],[Data]]="","",YEAR(Tabela1[[#This Row],[Data]]))</f>
        <v>2025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6"/>
    </row>
    <row r="823" spans="1:48" s="3" customFormat="1" ht="15.75" x14ac:dyDescent="0.25">
      <c r="A823" s="7"/>
      <c r="B823" s="24">
        <v>45902</v>
      </c>
      <c r="C823" s="18">
        <v>62</v>
      </c>
      <c r="D823" s="16" t="str">
        <f>IFERROR(VLOOKUP(C823,Tabela2[[Matrícula]:[Nome]],2,FALSE),"Matrícula não encontrada")</f>
        <v>FABIO LUIS</v>
      </c>
      <c r="E823" s="36" t="s">
        <v>156</v>
      </c>
      <c r="F823" s="30">
        <v>1</v>
      </c>
      <c r="G823" s="17" t="str">
        <f t="shared" si="13"/>
        <v>Set</v>
      </c>
      <c r="H823" s="17">
        <f>IF(Tabela1[[#This Row],[Data]]="","",DAY(Tabela1[[#This Row],[Data]]))</f>
        <v>2</v>
      </c>
      <c r="I823" s="26">
        <f>IF(Tabela1[[#This Row],[Data]]="","",YEAR(Tabela1[[#This Row],[Data]]))</f>
        <v>2025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6"/>
    </row>
    <row r="824" spans="1:48" s="3" customFormat="1" ht="15.75" x14ac:dyDescent="0.25">
      <c r="A824" s="7"/>
      <c r="B824" s="24">
        <v>45902</v>
      </c>
      <c r="C824" s="18">
        <v>25</v>
      </c>
      <c r="D824" s="16" t="str">
        <f>IFERROR(VLOOKUP(C824,Tabela2[[Matrícula]:[Nome]],2,FALSE),"Matrícula não encontrada")</f>
        <v>JAQUELINE LEONOR DA SILVA</v>
      </c>
      <c r="E824" s="25" t="s">
        <v>154</v>
      </c>
      <c r="F824" s="30">
        <v>1</v>
      </c>
      <c r="G824" s="17" t="str">
        <f t="shared" si="13"/>
        <v>Set</v>
      </c>
      <c r="H824" s="17">
        <f>IF(Tabela1[[#This Row],[Data]]="","",DAY(Tabela1[[#This Row],[Data]]))</f>
        <v>2</v>
      </c>
      <c r="I824" s="26">
        <f>IF(Tabela1[[#This Row],[Data]]="","",YEAR(Tabela1[[#This Row],[Data]]))</f>
        <v>2025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6"/>
    </row>
    <row r="825" spans="1:48" s="3" customFormat="1" ht="15.75" x14ac:dyDescent="0.25">
      <c r="A825" s="7"/>
      <c r="B825" s="24">
        <v>45903</v>
      </c>
      <c r="C825" s="18">
        <v>40</v>
      </c>
      <c r="D825" s="16" t="str">
        <f>IFERROR(VLOOKUP(C825,Tabela2[[Matrícula]:[Nome]],2,FALSE),"Matrícula não encontrada")</f>
        <v>MANUEL FERREIRA DOS SANTOS</v>
      </c>
      <c r="E825" s="25" t="s">
        <v>96</v>
      </c>
      <c r="F825" s="30">
        <v>1</v>
      </c>
      <c r="G825" s="17" t="str">
        <f t="shared" ref="G825:G870" si="14">PROPER(TEXT(B825,"MMM"))</f>
        <v>Set</v>
      </c>
      <c r="H825" s="17">
        <f>IF(Tabela1[[#This Row],[Data]]="","",DAY(Tabela1[[#This Row],[Data]]))</f>
        <v>3</v>
      </c>
      <c r="I825" s="26">
        <f>IF(Tabela1[[#This Row],[Data]]="","",YEAR(Tabela1[[#This Row],[Data]]))</f>
        <v>2025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6"/>
    </row>
    <row r="826" spans="1:48" s="3" customFormat="1" ht="15.75" x14ac:dyDescent="0.25">
      <c r="A826" s="7"/>
      <c r="B826" s="24">
        <v>45903</v>
      </c>
      <c r="C826" s="18">
        <v>40</v>
      </c>
      <c r="D826" s="16" t="str">
        <f>IFERROR(VLOOKUP(C826,Tabela2[[Matrícula]:[Nome]],2,FALSE),"Matrícula não encontrada")</f>
        <v>MANUEL FERREIRA DOS SANTOS</v>
      </c>
      <c r="E826" s="25" t="s">
        <v>154</v>
      </c>
      <c r="F826" s="30">
        <v>1</v>
      </c>
      <c r="G826" s="17" t="str">
        <f t="shared" si="14"/>
        <v>Set</v>
      </c>
      <c r="H826" s="17">
        <f>IF(Tabela1[[#This Row],[Data]]="","",DAY(Tabela1[[#This Row],[Data]]))</f>
        <v>3</v>
      </c>
      <c r="I826" s="26">
        <f>IF(Tabela1[[#This Row],[Data]]="","",YEAR(Tabela1[[#This Row],[Data]]))</f>
        <v>2025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6"/>
    </row>
    <row r="827" spans="1:48" s="3" customFormat="1" ht="15.75" x14ac:dyDescent="0.25">
      <c r="A827" s="7"/>
      <c r="B827" s="24">
        <v>45903</v>
      </c>
      <c r="C827" s="18">
        <v>29</v>
      </c>
      <c r="D827" s="16" t="str">
        <f>IFERROR(VLOOKUP(C827,Tabela2[[Matrícula]:[Nome]],2,FALSE),"Matrícula não encontrada")</f>
        <v>JOÃO VICTOR MALAGOLLI COSTA</v>
      </c>
      <c r="E827" s="25" t="s">
        <v>154</v>
      </c>
      <c r="F827" s="30">
        <v>1</v>
      </c>
      <c r="G827" s="17" t="str">
        <f t="shared" si="14"/>
        <v>Set</v>
      </c>
      <c r="H827" s="17">
        <f>IF(Tabela1[[#This Row],[Data]]="","",DAY(Tabela1[[#This Row],[Data]]))</f>
        <v>3</v>
      </c>
      <c r="I827" s="26">
        <f>IF(Tabela1[[#This Row],[Data]]="","",YEAR(Tabela1[[#This Row],[Data]]))</f>
        <v>2025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6"/>
    </row>
    <row r="828" spans="1:48" s="3" customFormat="1" ht="15.75" x14ac:dyDescent="0.25">
      <c r="A828" s="7"/>
      <c r="B828" s="24">
        <v>45903</v>
      </c>
      <c r="C828" s="18">
        <v>34</v>
      </c>
      <c r="D828" s="16" t="str">
        <f>IFERROR(VLOOKUP(C828,Tabela2[[Matrícula]:[Nome]],2,FALSE),"Matrícula não encontrada")</f>
        <v>KESIA RAFAELA DA SILVA VILELA</v>
      </c>
      <c r="E828" s="25" t="s">
        <v>148</v>
      </c>
      <c r="F828" s="30">
        <v>1</v>
      </c>
      <c r="G828" s="17" t="str">
        <f t="shared" si="14"/>
        <v>Set</v>
      </c>
      <c r="H828" s="17">
        <f>IF(Tabela1[[#This Row],[Data]]="","",DAY(Tabela1[[#This Row],[Data]]))</f>
        <v>3</v>
      </c>
      <c r="I828" s="26">
        <f>IF(Tabela1[[#This Row],[Data]]="","",YEAR(Tabela1[[#This Row],[Data]]))</f>
        <v>2025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6"/>
    </row>
    <row r="829" spans="1:48" s="3" customFormat="1" ht="15.75" x14ac:dyDescent="0.25">
      <c r="A829" s="7"/>
      <c r="B829" s="24">
        <v>45903</v>
      </c>
      <c r="C829" s="18">
        <v>1</v>
      </c>
      <c r="D829" s="16" t="str">
        <f>IFERROR(VLOOKUP(C829,Tabela2[[Matrícula]:[Nome]],2,FALSE),"Matrícula não encontrada")</f>
        <v>AMÉLIA BRITO ROCHA</v>
      </c>
      <c r="E829" s="25" t="s">
        <v>154</v>
      </c>
      <c r="F829" s="30">
        <v>1</v>
      </c>
      <c r="G829" s="17" t="str">
        <f t="shared" si="14"/>
        <v>Set</v>
      </c>
      <c r="H829" s="17">
        <f>IF(Tabela1[[#This Row],[Data]]="","",DAY(Tabela1[[#This Row],[Data]]))</f>
        <v>3</v>
      </c>
      <c r="I829" s="26">
        <f>IF(Tabela1[[#This Row],[Data]]="","",YEAR(Tabela1[[#This Row],[Data]]))</f>
        <v>2025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6"/>
    </row>
    <row r="830" spans="1:48" s="3" customFormat="1" ht="15.75" x14ac:dyDescent="0.25">
      <c r="A830" s="7"/>
      <c r="B830" s="24">
        <v>45903</v>
      </c>
      <c r="C830" s="18">
        <v>42</v>
      </c>
      <c r="D830" s="16" t="str">
        <f>IFERROR(VLOOKUP(C830,Tabela2[[Matrícula]:[Nome]],2,FALSE),"Matrícula não encontrada")</f>
        <v>MARCIO GUILHERME BUENO DE MELO</v>
      </c>
      <c r="E830" s="25" t="s">
        <v>154</v>
      </c>
      <c r="F830" s="30">
        <v>1</v>
      </c>
      <c r="G830" s="17" t="str">
        <f t="shared" si="14"/>
        <v>Set</v>
      </c>
      <c r="H830" s="17">
        <f>IF(Tabela1[[#This Row],[Data]]="","",DAY(Tabela1[[#This Row],[Data]]))</f>
        <v>3</v>
      </c>
      <c r="I830" s="26">
        <f>IF(Tabela1[[#This Row],[Data]]="","",YEAR(Tabela1[[#This Row],[Data]]))</f>
        <v>2025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6"/>
    </row>
    <row r="831" spans="1:48" s="3" customFormat="1" ht="15.75" x14ac:dyDescent="0.25">
      <c r="A831" s="7"/>
      <c r="B831" s="24">
        <v>45903</v>
      </c>
      <c r="C831" s="18">
        <v>47</v>
      </c>
      <c r="D831" s="16" t="str">
        <f>IFERROR(VLOOKUP(C831,Tabela2[[Matrícula]:[Nome]],2,FALSE),"Matrícula não encontrada")</f>
        <v>MATHEUS FORTUNATO REIS</v>
      </c>
      <c r="E831" s="25" t="s">
        <v>154</v>
      </c>
      <c r="F831" s="30">
        <v>1</v>
      </c>
      <c r="G831" s="17" t="str">
        <f t="shared" si="14"/>
        <v>Set</v>
      </c>
      <c r="H831" s="17">
        <f>IF(Tabela1[[#This Row],[Data]]="","",DAY(Tabela1[[#This Row],[Data]]))</f>
        <v>3</v>
      </c>
      <c r="I831" s="26">
        <f>IF(Tabela1[[#This Row],[Data]]="","",YEAR(Tabela1[[#This Row],[Data]]))</f>
        <v>2025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6"/>
    </row>
    <row r="832" spans="1:48" s="3" customFormat="1" ht="15.75" x14ac:dyDescent="0.25">
      <c r="A832" s="7"/>
      <c r="B832" s="24">
        <v>45903</v>
      </c>
      <c r="C832" s="18">
        <v>29</v>
      </c>
      <c r="D832" s="16" t="str">
        <f>IFERROR(VLOOKUP(C832,Tabela2[[Matrícula]:[Nome]],2,FALSE),"Matrícula não encontrada")</f>
        <v>JOÃO VICTOR MALAGOLLI COSTA</v>
      </c>
      <c r="E832" s="25" t="s">
        <v>148</v>
      </c>
      <c r="F832" s="30">
        <v>1</v>
      </c>
      <c r="G832" s="17" t="str">
        <f t="shared" si="14"/>
        <v>Set</v>
      </c>
      <c r="H832" s="17">
        <f>IF(Tabela1[[#This Row],[Data]]="","",DAY(Tabela1[[#This Row],[Data]]))</f>
        <v>3</v>
      </c>
      <c r="I832" s="26">
        <f>IF(Tabela1[[#This Row],[Data]]="","",YEAR(Tabela1[[#This Row],[Data]]))</f>
        <v>2025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6"/>
    </row>
    <row r="833" spans="1:48" s="3" customFormat="1" ht="15.75" x14ac:dyDescent="0.25">
      <c r="A833" s="7"/>
      <c r="B833" s="24">
        <v>45903</v>
      </c>
      <c r="C833" s="18">
        <v>6</v>
      </c>
      <c r="D833" s="16" t="str">
        <f>IFERROR(VLOOKUP(C833,Tabela2[[Matrícula]:[Nome]],2,FALSE),"Matrícula não encontrada")</f>
        <v>CAMILA DA SILVA FERZE</v>
      </c>
      <c r="E833" s="25" t="s">
        <v>154</v>
      </c>
      <c r="F833" s="30">
        <v>1</v>
      </c>
      <c r="G833" s="17" t="str">
        <f t="shared" si="14"/>
        <v>Set</v>
      </c>
      <c r="H833" s="17">
        <f>IF(Tabela1[[#This Row],[Data]]="","",DAY(Tabela1[[#This Row],[Data]]))</f>
        <v>3</v>
      </c>
      <c r="I833" s="26">
        <f>IF(Tabela1[[#This Row],[Data]]="","",YEAR(Tabela1[[#This Row],[Data]]))</f>
        <v>2025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6"/>
    </row>
    <row r="834" spans="1:48" s="3" customFormat="1" ht="15.75" x14ac:dyDescent="0.25">
      <c r="A834" s="7"/>
      <c r="B834" s="24">
        <v>45903</v>
      </c>
      <c r="C834" s="18">
        <v>34</v>
      </c>
      <c r="D834" s="16" t="str">
        <f>IFERROR(VLOOKUP(C834,Tabela2[[Matrícula]:[Nome]],2,FALSE),"Matrícula não encontrada")</f>
        <v>KESIA RAFAELA DA SILVA VILELA</v>
      </c>
      <c r="E834" s="25" t="s">
        <v>148</v>
      </c>
      <c r="F834" s="30">
        <v>1</v>
      </c>
      <c r="G834" s="17" t="str">
        <f t="shared" si="14"/>
        <v>Set</v>
      </c>
      <c r="H834" s="17">
        <f>IF(Tabela1[[#This Row],[Data]]="","",DAY(Tabela1[[#This Row],[Data]]))</f>
        <v>3</v>
      </c>
      <c r="I834" s="26">
        <f>IF(Tabela1[[#This Row],[Data]]="","",YEAR(Tabela1[[#This Row],[Data]]))</f>
        <v>2025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6"/>
    </row>
    <row r="835" spans="1:48" s="3" customFormat="1" ht="15.75" x14ac:dyDescent="0.25">
      <c r="A835" s="7"/>
      <c r="B835" s="24">
        <v>45903</v>
      </c>
      <c r="C835" s="18">
        <v>30</v>
      </c>
      <c r="D835" s="16" t="str">
        <f>IFERROR(VLOOKUP(C835,Tabela2[[Matrícula]:[Nome]],2,FALSE),"Matrícula não encontrada")</f>
        <v>JONATHAN CARLOS MOURA DA SILVA</v>
      </c>
      <c r="E835" s="25" t="s">
        <v>154</v>
      </c>
      <c r="F835" s="30">
        <v>1</v>
      </c>
      <c r="G835" s="17" t="str">
        <f t="shared" si="14"/>
        <v>Set</v>
      </c>
      <c r="H835" s="17">
        <f>IF(Tabela1[[#This Row],[Data]]="","",DAY(Tabela1[[#This Row],[Data]]))</f>
        <v>3</v>
      </c>
      <c r="I835" s="26">
        <f>IF(Tabela1[[#This Row],[Data]]="","",YEAR(Tabela1[[#This Row],[Data]]))</f>
        <v>2025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6"/>
    </row>
    <row r="836" spans="1:48" s="3" customFormat="1" ht="15.75" x14ac:dyDescent="0.25">
      <c r="A836" s="7"/>
      <c r="B836" s="24">
        <v>45903</v>
      </c>
      <c r="C836" s="18">
        <v>25</v>
      </c>
      <c r="D836" s="16" t="str">
        <f>IFERROR(VLOOKUP(C836,Tabela2[[Matrícula]:[Nome]],2,FALSE),"Matrícula não encontrada")</f>
        <v>JAQUELINE LEONOR DA SILVA</v>
      </c>
      <c r="E836" s="25" t="s">
        <v>154</v>
      </c>
      <c r="F836" s="30">
        <v>1</v>
      </c>
      <c r="G836" s="17" t="str">
        <f t="shared" si="14"/>
        <v>Set</v>
      </c>
      <c r="H836" s="17">
        <f>IF(Tabela1[[#This Row],[Data]]="","",DAY(Tabela1[[#This Row],[Data]]))</f>
        <v>3</v>
      </c>
      <c r="I836" s="26">
        <f>IF(Tabela1[[#This Row],[Data]]="","",YEAR(Tabela1[[#This Row],[Data]]))</f>
        <v>2025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6"/>
    </row>
    <row r="837" spans="1:48" s="3" customFormat="1" ht="15.75" x14ac:dyDescent="0.25">
      <c r="A837" s="7"/>
      <c r="B837" s="24">
        <v>45903</v>
      </c>
      <c r="C837" s="18">
        <v>67</v>
      </c>
      <c r="D837" s="16" t="str">
        <f>IFERROR(VLOOKUP(C837,Tabela2[[Matrícula]:[Nome]],2,FALSE),"Matrícula não encontrada")</f>
        <v>MAYARA</v>
      </c>
      <c r="E837" s="25" t="s">
        <v>154</v>
      </c>
      <c r="F837" s="30">
        <v>1</v>
      </c>
      <c r="G837" s="17" t="str">
        <f t="shared" si="14"/>
        <v>Set</v>
      </c>
      <c r="H837" s="17">
        <f>IF(Tabela1[[#This Row],[Data]]="","",DAY(Tabela1[[#This Row],[Data]]))</f>
        <v>3</v>
      </c>
      <c r="I837" s="26">
        <f>IF(Tabela1[[#This Row],[Data]]="","",YEAR(Tabela1[[#This Row],[Data]]))</f>
        <v>2025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6"/>
    </row>
    <row r="838" spans="1:48" s="3" customFormat="1" ht="15.75" x14ac:dyDescent="0.25">
      <c r="A838" s="7"/>
      <c r="B838" s="24">
        <v>45903</v>
      </c>
      <c r="C838" s="18">
        <v>25</v>
      </c>
      <c r="D838" s="16" t="str">
        <f>IFERROR(VLOOKUP(C838,Tabela2[[Matrícula]:[Nome]],2,FALSE),"Matrícula não encontrada")</f>
        <v>JAQUELINE LEONOR DA SILVA</v>
      </c>
      <c r="E838" s="25" t="s">
        <v>154</v>
      </c>
      <c r="F838" s="30">
        <v>1</v>
      </c>
      <c r="G838" s="17" t="str">
        <f t="shared" si="14"/>
        <v>Set</v>
      </c>
      <c r="H838" s="17">
        <f>IF(Tabela1[[#This Row],[Data]]="","",DAY(Tabela1[[#This Row],[Data]]))</f>
        <v>3</v>
      </c>
      <c r="I838" s="26">
        <f>IF(Tabela1[[#This Row],[Data]]="","",YEAR(Tabela1[[#This Row],[Data]]))</f>
        <v>2025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6"/>
    </row>
    <row r="839" spans="1:48" s="3" customFormat="1" ht="15.75" x14ac:dyDescent="0.25">
      <c r="A839" s="7"/>
      <c r="B839" s="24">
        <v>45904</v>
      </c>
      <c r="C839" s="18">
        <v>40</v>
      </c>
      <c r="D839" s="16" t="str">
        <f>IFERROR(VLOOKUP(C839,Tabela2[[Matrícula]:[Nome]],2,FALSE),"Matrícula não encontrada")</f>
        <v>MANUEL FERREIRA DOS SANTOS</v>
      </c>
      <c r="E839" s="36" t="s">
        <v>155</v>
      </c>
      <c r="F839" s="30">
        <v>1</v>
      </c>
      <c r="G839" s="17" t="str">
        <f t="shared" si="14"/>
        <v>Set</v>
      </c>
      <c r="H839" s="17">
        <f>IF(Tabela1[[#This Row],[Data]]="","",DAY(Tabela1[[#This Row],[Data]]))</f>
        <v>4</v>
      </c>
      <c r="I839" s="26">
        <f>IF(Tabela1[[#This Row],[Data]]="","",YEAR(Tabela1[[#This Row],[Data]]))</f>
        <v>2025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6"/>
    </row>
    <row r="840" spans="1:48" s="3" customFormat="1" ht="15.75" x14ac:dyDescent="0.25">
      <c r="A840" s="7"/>
      <c r="B840" s="24">
        <v>45904</v>
      </c>
      <c r="C840" s="18">
        <v>61</v>
      </c>
      <c r="D840" s="16" t="str">
        <f>IFERROR(VLOOKUP(C840,Tabela2[[Matrícula]:[Nome]],2,FALSE),"Matrícula não encontrada")</f>
        <v xml:space="preserve">ALESSANDRA </v>
      </c>
      <c r="E840" s="25" t="s">
        <v>148</v>
      </c>
      <c r="F840" s="30">
        <v>1</v>
      </c>
      <c r="G840" s="17" t="str">
        <f t="shared" si="14"/>
        <v>Set</v>
      </c>
      <c r="H840" s="17">
        <f>IF(Tabela1[[#This Row],[Data]]="","",DAY(Tabela1[[#This Row],[Data]]))</f>
        <v>4</v>
      </c>
      <c r="I840" s="26">
        <f>IF(Tabela1[[#This Row],[Data]]="","",YEAR(Tabela1[[#This Row],[Data]]))</f>
        <v>2025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6"/>
    </row>
    <row r="841" spans="1:48" s="3" customFormat="1" ht="15.75" x14ac:dyDescent="0.25">
      <c r="A841" s="7"/>
      <c r="B841" s="24">
        <v>45904</v>
      </c>
      <c r="C841" s="18">
        <v>12</v>
      </c>
      <c r="D841" s="16" t="str">
        <f>IFERROR(VLOOKUP(C841,Tabela2[[Matrícula]:[Nome]],2,FALSE),"Matrícula não encontrada")</f>
        <v>EDUARDO FARIAS MENDES</v>
      </c>
      <c r="E841" s="36" t="s">
        <v>155</v>
      </c>
      <c r="F841" s="30">
        <v>1</v>
      </c>
      <c r="G841" s="17" t="str">
        <f t="shared" si="14"/>
        <v>Set</v>
      </c>
      <c r="H841" s="17">
        <f>IF(Tabela1[[#This Row],[Data]]="","",DAY(Tabela1[[#This Row],[Data]]))</f>
        <v>4</v>
      </c>
      <c r="I841" s="26">
        <f>IF(Tabela1[[#This Row],[Data]]="","",YEAR(Tabela1[[#This Row],[Data]]))</f>
        <v>2025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6"/>
    </row>
    <row r="842" spans="1:48" s="3" customFormat="1" ht="15.75" x14ac:dyDescent="0.25">
      <c r="A842" s="7"/>
      <c r="B842" s="24">
        <v>45904</v>
      </c>
      <c r="C842" s="18">
        <v>42</v>
      </c>
      <c r="D842" s="16" t="str">
        <f>IFERROR(VLOOKUP(C842,Tabela2[[Matrícula]:[Nome]],2,FALSE),"Matrícula não encontrada")</f>
        <v>MARCIO GUILHERME BUENO DE MELO</v>
      </c>
      <c r="E842" s="36" t="s">
        <v>155</v>
      </c>
      <c r="F842" s="30">
        <v>1</v>
      </c>
      <c r="G842" s="17" t="str">
        <f t="shared" si="14"/>
        <v>Set</v>
      </c>
      <c r="H842" s="17">
        <f>IF(Tabela1[[#This Row],[Data]]="","",DAY(Tabela1[[#This Row],[Data]]))</f>
        <v>4</v>
      </c>
      <c r="I842" s="26">
        <f>IF(Tabela1[[#This Row],[Data]]="","",YEAR(Tabela1[[#This Row],[Data]]))</f>
        <v>2025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6"/>
    </row>
    <row r="843" spans="1:48" s="3" customFormat="1" ht="15.75" x14ac:dyDescent="0.25">
      <c r="A843" s="7"/>
      <c r="B843" s="24">
        <v>45904</v>
      </c>
      <c r="C843" s="18">
        <v>34</v>
      </c>
      <c r="D843" s="16" t="str">
        <f>IFERROR(VLOOKUP(C843,Tabela2[[Matrícula]:[Nome]],2,FALSE),"Matrícula não encontrada")</f>
        <v>KESIA RAFAELA DA SILVA VILELA</v>
      </c>
      <c r="E843" s="25" t="s">
        <v>25</v>
      </c>
      <c r="F843" s="30">
        <v>1</v>
      </c>
      <c r="G843" s="17" t="str">
        <f t="shared" si="14"/>
        <v>Set</v>
      </c>
      <c r="H843" s="17">
        <f>IF(Tabela1[[#This Row],[Data]]="","",DAY(Tabela1[[#This Row],[Data]]))</f>
        <v>4</v>
      </c>
      <c r="I843" s="26">
        <f>IF(Tabela1[[#This Row],[Data]]="","",YEAR(Tabela1[[#This Row],[Data]]))</f>
        <v>2025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6"/>
    </row>
    <row r="844" spans="1:48" s="3" customFormat="1" ht="15.75" x14ac:dyDescent="0.25">
      <c r="A844" s="7"/>
      <c r="B844" s="24">
        <v>45904</v>
      </c>
      <c r="C844" s="18">
        <v>34</v>
      </c>
      <c r="D844" s="16" t="str">
        <f>IFERROR(VLOOKUP(C844,Tabela2[[Matrícula]:[Nome]],2,FALSE),"Matrícula não encontrada")</f>
        <v>KESIA RAFAELA DA SILVA VILELA</v>
      </c>
      <c r="E844" s="25" t="s">
        <v>148</v>
      </c>
      <c r="F844" s="30">
        <v>1</v>
      </c>
      <c r="G844" s="17" t="str">
        <f t="shared" si="14"/>
        <v>Set</v>
      </c>
      <c r="H844" s="17">
        <f>IF(Tabela1[[#This Row],[Data]]="","",DAY(Tabela1[[#This Row],[Data]]))</f>
        <v>4</v>
      </c>
      <c r="I844" s="26">
        <f>IF(Tabela1[[#This Row],[Data]]="","",YEAR(Tabela1[[#This Row],[Data]]))</f>
        <v>2025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6"/>
    </row>
    <row r="845" spans="1:48" s="3" customFormat="1" ht="15.75" x14ac:dyDescent="0.25">
      <c r="A845" s="7"/>
      <c r="B845" s="24">
        <v>45904</v>
      </c>
      <c r="C845" s="18">
        <v>42</v>
      </c>
      <c r="D845" s="16" t="str">
        <f>IFERROR(VLOOKUP(C845,Tabela2[[Matrícula]:[Nome]],2,FALSE),"Matrícula não encontrada")</f>
        <v>MARCIO GUILHERME BUENO DE MELO</v>
      </c>
      <c r="E845" s="36" t="s">
        <v>156</v>
      </c>
      <c r="F845" s="30">
        <v>1</v>
      </c>
      <c r="G845" s="17" t="str">
        <f t="shared" si="14"/>
        <v>Set</v>
      </c>
      <c r="H845" s="17">
        <f>IF(Tabela1[[#This Row],[Data]]="","",DAY(Tabela1[[#This Row],[Data]]))</f>
        <v>4</v>
      </c>
      <c r="I845" s="26">
        <f>IF(Tabela1[[#This Row],[Data]]="","",YEAR(Tabela1[[#This Row],[Data]]))</f>
        <v>2025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6"/>
    </row>
    <row r="846" spans="1:48" s="3" customFormat="1" ht="15.75" x14ac:dyDescent="0.25">
      <c r="A846" s="7"/>
      <c r="B846" s="24">
        <v>45904</v>
      </c>
      <c r="C846" s="18">
        <v>23</v>
      </c>
      <c r="D846" s="16" t="str">
        <f>IFERROR(VLOOKUP(C846,Tabela2[[Matrícula]:[Nome]],2,FALSE),"Matrícula não encontrada")</f>
        <v>GUSTAVO DE JESUS SANTOS</v>
      </c>
      <c r="E846" s="25" t="s">
        <v>154</v>
      </c>
      <c r="F846" s="30">
        <v>1</v>
      </c>
      <c r="G846" s="17" t="str">
        <f t="shared" si="14"/>
        <v>Set</v>
      </c>
      <c r="H846" s="17">
        <f>IF(Tabela1[[#This Row],[Data]]="","",DAY(Tabela1[[#This Row],[Data]]))</f>
        <v>4</v>
      </c>
      <c r="I846" s="26">
        <f>IF(Tabela1[[#This Row],[Data]]="","",YEAR(Tabela1[[#This Row],[Data]]))</f>
        <v>2025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6"/>
    </row>
    <row r="847" spans="1:48" s="3" customFormat="1" ht="15.75" x14ac:dyDescent="0.25">
      <c r="A847" s="7"/>
      <c r="B847" s="24">
        <v>45904</v>
      </c>
      <c r="C847" s="18">
        <v>29</v>
      </c>
      <c r="D847" s="16" t="str">
        <f>IFERROR(VLOOKUP(C847,Tabela2[[Matrícula]:[Nome]],2,FALSE),"Matrícula não encontrada")</f>
        <v>JOÃO VICTOR MALAGOLLI COSTA</v>
      </c>
      <c r="E847" s="25" t="s">
        <v>154</v>
      </c>
      <c r="F847" s="30">
        <v>1</v>
      </c>
      <c r="G847" s="17" t="str">
        <f t="shared" si="14"/>
        <v>Set</v>
      </c>
      <c r="H847" s="17">
        <f>IF(Tabela1[[#This Row],[Data]]="","",DAY(Tabela1[[#This Row],[Data]]))</f>
        <v>4</v>
      </c>
      <c r="I847" s="26">
        <f>IF(Tabela1[[#This Row],[Data]]="","",YEAR(Tabela1[[#This Row],[Data]]))</f>
        <v>2025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6"/>
    </row>
    <row r="848" spans="1:48" s="3" customFormat="1" ht="15.75" x14ac:dyDescent="0.25">
      <c r="A848" s="7"/>
      <c r="B848" s="24">
        <v>45904</v>
      </c>
      <c r="C848" s="18">
        <v>40</v>
      </c>
      <c r="D848" s="16" t="str">
        <f>IFERROR(VLOOKUP(C848,Tabela2[[Matrícula]:[Nome]],2,FALSE),"Matrícula não encontrada")</f>
        <v>MANUEL FERREIRA DOS SANTOS</v>
      </c>
      <c r="E848" s="36" t="s">
        <v>155</v>
      </c>
      <c r="F848" s="30">
        <v>1</v>
      </c>
      <c r="G848" s="17" t="str">
        <f t="shared" si="14"/>
        <v>Set</v>
      </c>
      <c r="H848" s="17">
        <f>IF(Tabela1[[#This Row],[Data]]="","",DAY(Tabela1[[#This Row],[Data]]))</f>
        <v>4</v>
      </c>
      <c r="I848" s="26">
        <f>IF(Tabela1[[#This Row],[Data]]="","",YEAR(Tabela1[[#This Row],[Data]]))</f>
        <v>2025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6"/>
    </row>
    <row r="849" spans="1:48" s="3" customFormat="1" ht="15.75" x14ac:dyDescent="0.25">
      <c r="A849" s="7"/>
      <c r="B849" s="24">
        <v>45904</v>
      </c>
      <c r="C849" s="18">
        <v>50</v>
      </c>
      <c r="D849" s="16" t="str">
        <f>IFERROR(VLOOKUP(C849,Tabela2[[Matrícula]:[Nome]],2,FALSE),"Matrícula não encontrada")</f>
        <v>POLIANA ROCHA DOS SANTOS</v>
      </c>
      <c r="E849" s="25" t="s">
        <v>154</v>
      </c>
      <c r="F849" s="30">
        <v>1</v>
      </c>
      <c r="G849" s="17" t="str">
        <f t="shared" si="14"/>
        <v>Set</v>
      </c>
      <c r="H849" s="17">
        <f>IF(Tabela1[[#This Row],[Data]]="","",DAY(Tabela1[[#This Row],[Data]]))</f>
        <v>4</v>
      </c>
      <c r="I849" s="26">
        <f>IF(Tabela1[[#This Row],[Data]]="","",YEAR(Tabela1[[#This Row],[Data]]))</f>
        <v>2025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6"/>
    </row>
    <row r="850" spans="1:48" s="3" customFormat="1" ht="15.75" x14ac:dyDescent="0.25">
      <c r="A850" s="7"/>
      <c r="B850" s="24">
        <v>45904</v>
      </c>
      <c r="C850" s="18">
        <v>25</v>
      </c>
      <c r="D850" s="16" t="str">
        <f>IFERROR(VLOOKUP(C850,Tabela2[[Matrícula]:[Nome]],2,FALSE),"Matrícula não encontrada")</f>
        <v>JAQUELINE LEONOR DA SILVA</v>
      </c>
      <c r="E850" s="25" t="s">
        <v>154</v>
      </c>
      <c r="F850" s="30">
        <v>1</v>
      </c>
      <c r="G850" s="17" t="str">
        <f t="shared" si="14"/>
        <v>Set</v>
      </c>
      <c r="H850" s="17">
        <f>IF(Tabela1[[#This Row],[Data]]="","",DAY(Tabela1[[#This Row],[Data]]))</f>
        <v>4</v>
      </c>
      <c r="I850" s="26">
        <f>IF(Tabela1[[#This Row],[Data]]="","",YEAR(Tabela1[[#This Row],[Data]]))</f>
        <v>2025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6"/>
    </row>
    <row r="851" spans="1:48" s="3" customFormat="1" ht="15.75" x14ac:dyDescent="0.25">
      <c r="A851" s="7"/>
      <c r="B851" s="24">
        <v>45905</v>
      </c>
      <c r="C851" s="18">
        <v>26</v>
      </c>
      <c r="D851" s="16" t="str">
        <f>IFERROR(VLOOKUP(C851,Tabela2[[Matrícula]:[Nome]],2,FALSE),"Matrícula não encontrada")</f>
        <v>JAQUELINE MARIA SIMÕES CANDIDO</v>
      </c>
      <c r="E851" s="25" t="s">
        <v>154</v>
      </c>
      <c r="F851" s="30">
        <v>1</v>
      </c>
      <c r="G851" s="17" t="str">
        <f t="shared" si="14"/>
        <v>Set</v>
      </c>
      <c r="H851" s="17">
        <f>IF(Tabela1[[#This Row],[Data]]="","",DAY(Tabela1[[#This Row],[Data]]))</f>
        <v>5</v>
      </c>
      <c r="I851" s="26">
        <f>IF(Tabela1[[#This Row],[Data]]="","",YEAR(Tabela1[[#This Row],[Data]]))</f>
        <v>2025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6"/>
    </row>
    <row r="852" spans="1:48" s="3" customFormat="1" ht="15.75" x14ac:dyDescent="0.25">
      <c r="A852" s="7"/>
      <c r="B852" s="24">
        <v>45905</v>
      </c>
      <c r="C852" s="18">
        <v>29</v>
      </c>
      <c r="D852" s="16" t="str">
        <f>IFERROR(VLOOKUP(C852,Tabela2[[Matrícula]:[Nome]],2,FALSE),"Matrícula não encontrada")</f>
        <v>JOÃO VICTOR MALAGOLLI COSTA</v>
      </c>
      <c r="E852" s="25" t="s">
        <v>154</v>
      </c>
      <c r="F852" s="30">
        <v>1</v>
      </c>
      <c r="G852" s="17" t="str">
        <f t="shared" si="14"/>
        <v>Set</v>
      </c>
      <c r="H852" s="17">
        <f>IF(Tabela1[[#This Row],[Data]]="","",DAY(Tabela1[[#This Row],[Data]]))</f>
        <v>5</v>
      </c>
      <c r="I852" s="26">
        <f>IF(Tabela1[[#This Row],[Data]]="","",YEAR(Tabela1[[#This Row],[Data]]))</f>
        <v>2025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6"/>
    </row>
    <row r="853" spans="1:48" s="3" customFormat="1" ht="15.75" x14ac:dyDescent="0.25">
      <c r="A853" s="7"/>
      <c r="B853" s="24">
        <v>45905</v>
      </c>
      <c r="C853" s="18">
        <v>34</v>
      </c>
      <c r="D853" s="16" t="str">
        <f>IFERROR(VLOOKUP(C853,Tabela2[[Matrícula]:[Nome]],2,FALSE),"Matrícula não encontrada")</f>
        <v>KESIA RAFAELA DA SILVA VILELA</v>
      </c>
      <c r="E853" s="25" t="s">
        <v>154</v>
      </c>
      <c r="F853" s="30">
        <v>1</v>
      </c>
      <c r="G853" s="17" t="str">
        <f t="shared" si="14"/>
        <v>Set</v>
      </c>
      <c r="H853" s="17">
        <f>IF(Tabela1[[#This Row],[Data]]="","",DAY(Tabela1[[#This Row],[Data]]))</f>
        <v>5</v>
      </c>
      <c r="I853" s="26">
        <f>IF(Tabela1[[#This Row],[Data]]="","",YEAR(Tabela1[[#This Row],[Data]]))</f>
        <v>2025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6"/>
    </row>
    <row r="854" spans="1:48" s="3" customFormat="1" ht="15.75" x14ac:dyDescent="0.25">
      <c r="A854" s="7"/>
      <c r="B854" s="24">
        <v>45905</v>
      </c>
      <c r="C854" s="18">
        <v>1</v>
      </c>
      <c r="D854" s="16" t="str">
        <f>IFERROR(VLOOKUP(C854,Tabela2[[Matrícula]:[Nome]],2,FALSE),"Matrícula não encontrada")</f>
        <v>AMÉLIA BRITO ROCHA</v>
      </c>
      <c r="E854" s="25" t="s">
        <v>154</v>
      </c>
      <c r="F854" s="30">
        <v>1</v>
      </c>
      <c r="G854" s="17" t="str">
        <f t="shared" ref="G854:G859" si="15">PROPER(TEXT(B854,"MMM"))</f>
        <v>Set</v>
      </c>
      <c r="H854" s="17">
        <f>IF(Tabela1[[#This Row],[Data]]="","",DAY(Tabela1[[#This Row],[Data]]))</f>
        <v>5</v>
      </c>
      <c r="I854" s="26">
        <f>IF(Tabela1[[#This Row],[Data]]="","",YEAR(Tabela1[[#This Row],[Data]]))</f>
        <v>2025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6"/>
    </row>
    <row r="855" spans="1:48" s="3" customFormat="1" ht="15.75" x14ac:dyDescent="0.25">
      <c r="A855" s="7"/>
      <c r="B855" s="24">
        <v>45905</v>
      </c>
      <c r="C855" s="18">
        <v>61</v>
      </c>
      <c r="D855" s="16" t="str">
        <f>IFERROR(VLOOKUP(C855,Tabela2[[Matrícula]:[Nome]],2,FALSE),"Matrícula não encontrada")</f>
        <v xml:space="preserve">ALESSANDRA </v>
      </c>
      <c r="E855" s="25" t="s">
        <v>154</v>
      </c>
      <c r="F855" s="30">
        <v>1</v>
      </c>
      <c r="G855" s="17" t="str">
        <f t="shared" si="15"/>
        <v>Set</v>
      </c>
      <c r="H855" s="17">
        <f>IF(Tabela1[[#This Row],[Data]]="","",DAY(Tabela1[[#This Row],[Data]]))</f>
        <v>5</v>
      </c>
      <c r="I855" s="26">
        <f>IF(Tabela1[[#This Row],[Data]]="","",YEAR(Tabela1[[#This Row],[Data]]))</f>
        <v>2025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6"/>
    </row>
    <row r="856" spans="1:48" s="3" customFormat="1" ht="15.75" x14ac:dyDescent="0.25">
      <c r="A856" s="7"/>
      <c r="B856" s="24">
        <v>45905</v>
      </c>
      <c r="C856" s="18">
        <v>35</v>
      </c>
      <c r="D856" s="16" t="str">
        <f>IFERROR(VLOOKUP(C856,Tabela2[[Matrícula]:[Nome]],2,FALSE),"Matrícula não encontrada")</f>
        <v>LARISSA ALMEIDA DE SOUZA</v>
      </c>
      <c r="E856" s="25" t="s">
        <v>148</v>
      </c>
      <c r="F856" s="30">
        <v>1</v>
      </c>
      <c r="G856" s="17" t="str">
        <f t="shared" si="15"/>
        <v>Set</v>
      </c>
      <c r="H856" s="17">
        <f>IF(Tabela1[[#This Row],[Data]]="","",DAY(Tabela1[[#This Row],[Data]]))</f>
        <v>5</v>
      </c>
      <c r="I856" s="26">
        <f>IF(Tabela1[[#This Row],[Data]]="","",YEAR(Tabela1[[#This Row],[Data]]))</f>
        <v>2025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6"/>
    </row>
    <row r="857" spans="1:48" s="3" customFormat="1" ht="15.75" x14ac:dyDescent="0.25">
      <c r="A857" s="7"/>
      <c r="B857" s="24">
        <v>45905</v>
      </c>
      <c r="C857" s="18">
        <v>50</v>
      </c>
      <c r="D857" s="16" t="str">
        <f>IFERROR(VLOOKUP(C857,Tabela2[[Matrícula]:[Nome]],2,FALSE),"Matrícula não encontrada")</f>
        <v>POLIANA ROCHA DOS SANTOS</v>
      </c>
      <c r="E857" s="25" t="s">
        <v>154</v>
      </c>
      <c r="F857" s="30">
        <v>1</v>
      </c>
      <c r="G857" s="17" t="str">
        <f t="shared" si="15"/>
        <v>Set</v>
      </c>
      <c r="H857" s="17">
        <f>IF(Tabela1[[#This Row],[Data]]="","",DAY(Tabela1[[#This Row],[Data]]))</f>
        <v>5</v>
      </c>
      <c r="I857" s="26">
        <f>IF(Tabela1[[#This Row],[Data]]="","",YEAR(Tabela1[[#This Row],[Data]]))</f>
        <v>2025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6"/>
    </row>
    <row r="858" spans="1:48" s="3" customFormat="1" ht="15.75" x14ac:dyDescent="0.25">
      <c r="A858" s="7"/>
      <c r="B858" s="24">
        <v>45905</v>
      </c>
      <c r="C858" s="18">
        <v>34</v>
      </c>
      <c r="D858" s="16" t="str">
        <f>IFERROR(VLOOKUP(C858,Tabela2[[Matrícula]:[Nome]],2,FALSE),"Matrícula não encontrada")</f>
        <v>KESIA RAFAELA DA SILVA VILELA</v>
      </c>
      <c r="E858" s="25" t="s">
        <v>154</v>
      </c>
      <c r="F858" s="30">
        <v>1</v>
      </c>
      <c r="G858" s="17" t="str">
        <f t="shared" ref="G858" si="16">PROPER(TEXT(B858,"MMM"))</f>
        <v>Set</v>
      </c>
      <c r="H858" s="17">
        <f>IF(Tabela1[[#This Row],[Data]]="","",DAY(Tabela1[[#This Row],[Data]]))</f>
        <v>5</v>
      </c>
      <c r="I858" s="26">
        <f>IF(Tabela1[[#This Row],[Data]]="","",YEAR(Tabela1[[#This Row],[Data]]))</f>
        <v>2025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6"/>
    </row>
    <row r="859" spans="1:48" s="3" customFormat="1" ht="15.75" x14ac:dyDescent="0.25">
      <c r="A859" s="7"/>
      <c r="B859" s="24">
        <v>45905</v>
      </c>
      <c r="C859" s="18">
        <v>57</v>
      </c>
      <c r="D859" s="16" t="str">
        <f>IFERROR(VLOOKUP(C859,Tabela2[[Matrícula]:[Nome]],2,FALSE),"Matrícula não encontrada")</f>
        <v>VITOR DA SILVA PEDROSO</v>
      </c>
      <c r="E859" s="25" t="s">
        <v>96</v>
      </c>
      <c r="F859" s="30">
        <v>1</v>
      </c>
      <c r="G859" s="17" t="str">
        <f t="shared" si="15"/>
        <v>Set</v>
      </c>
      <c r="H859" s="17">
        <f>IF(Tabela1[[#This Row],[Data]]="","",DAY(Tabela1[[#This Row],[Data]]))</f>
        <v>5</v>
      </c>
      <c r="I859" s="26">
        <f>IF(Tabela1[[#This Row],[Data]]="","",YEAR(Tabela1[[#This Row],[Data]]))</f>
        <v>2025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6"/>
    </row>
    <row r="860" spans="1:48" s="3" customFormat="1" ht="15.75" x14ac:dyDescent="0.25">
      <c r="A860" s="7"/>
      <c r="B860" s="24">
        <v>45905</v>
      </c>
      <c r="C860" s="18">
        <v>42</v>
      </c>
      <c r="D860" s="16" t="str">
        <f>IFERROR(VLOOKUP(C860,Tabela2[[Matrícula]:[Nome]],2,FALSE),"Matrícula não encontrada")</f>
        <v>MARCIO GUILHERME BUENO DE MELO</v>
      </c>
      <c r="E860" s="25" t="s">
        <v>154</v>
      </c>
      <c r="F860" s="30">
        <v>1</v>
      </c>
      <c r="G860" s="17" t="str">
        <f t="shared" ref="G860" si="17">PROPER(TEXT(B860,"MMM"))</f>
        <v>Set</v>
      </c>
      <c r="H860" s="17">
        <f>IF(Tabela1[[#This Row],[Data]]="","",DAY(Tabela1[[#This Row],[Data]]))</f>
        <v>5</v>
      </c>
      <c r="I860" s="26">
        <f>IF(Tabela1[[#This Row],[Data]]="","",YEAR(Tabela1[[#This Row],[Data]]))</f>
        <v>2025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6"/>
    </row>
    <row r="861" spans="1:48" s="3" customFormat="1" ht="15.75" x14ac:dyDescent="0.25">
      <c r="A861" s="7"/>
      <c r="B861" s="24">
        <v>45905</v>
      </c>
      <c r="C861" s="18">
        <v>62</v>
      </c>
      <c r="D861" s="16" t="str">
        <f>IFERROR(VLOOKUP(C861,Tabela2[[Matrícula]:[Nome]],2,FALSE),"Matrícula não encontrada")</f>
        <v>FABIO LUIS</v>
      </c>
      <c r="E861" s="36" t="s">
        <v>155</v>
      </c>
      <c r="F861" s="30">
        <v>1</v>
      </c>
      <c r="G861" s="17" t="str">
        <f t="shared" si="14"/>
        <v>Set</v>
      </c>
      <c r="H861" s="17">
        <f>IF(Tabela1[[#This Row],[Data]]="","",DAY(Tabela1[[#This Row],[Data]]))</f>
        <v>5</v>
      </c>
      <c r="I861" s="26">
        <f>IF(Tabela1[[#This Row],[Data]]="","",YEAR(Tabela1[[#This Row],[Data]]))</f>
        <v>2025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6"/>
    </row>
    <row r="862" spans="1:48" s="3" customFormat="1" ht="15.75" x14ac:dyDescent="0.25">
      <c r="A862" s="7"/>
      <c r="B862" s="24">
        <v>45905</v>
      </c>
      <c r="C862" s="18">
        <v>1</v>
      </c>
      <c r="D862" s="16" t="str">
        <f>IFERROR(VLOOKUP(C862,Tabela2[[Matrícula]:[Nome]],2,FALSE),"Matrícula não encontrada")</f>
        <v>AMÉLIA BRITO ROCHA</v>
      </c>
      <c r="E862" s="25" t="s">
        <v>154</v>
      </c>
      <c r="F862" s="30">
        <v>1</v>
      </c>
      <c r="G862" s="17" t="str">
        <f t="shared" si="14"/>
        <v>Set</v>
      </c>
      <c r="H862" s="17">
        <f>IF(Tabela1[[#This Row],[Data]]="","",DAY(Tabela1[[#This Row],[Data]]))</f>
        <v>5</v>
      </c>
      <c r="I862" s="26">
        <f>IF(Tabela1[[#This Row],[Data]]="","",YEAR(Tabela1[[#This Row],[Data]]))</f>
        <v>2025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6"/>
    </row>
    <row r="863" spans="1:48" s="3" customFormat="1" ht="15.75" x14ac:dyDescent="0.25">
      <c r="A863" s="7"/>
      <c r="B863" s="24">
        <v>45905</v>
      </c>
      <c r="C863" s="18">
        <v>47</v>
      </c>
      <c r="D863" s="16" t="str">
        <f>IFERROR(VLOOKUP(C863,Tabela2[[Matrícula]:[Nome]],2,FALSE),"Matrícula não encontrada")</f>
        <v>MATHEUS FORTUNATO REIS</v>
      </c>
      <c r="E863" s="25" t="s">
        <v>154</v>
      </c>
      <c r="F863" s="30">
        <v>1</v>
      </c>
      <c r="G863" s="17" t="str">
        <f t="shared" si="14"/>
        <v>Set</v>
      </c>
      <c r="H863" s="17">
        <f>IF(Tabela1[[#This Row],[Data]]="","",DAY(Tabela1[[#This Row],[Data]]))</f>
        <v>5</v>
      </c>
      <c r="I863" s="26">
        <f>IF(Tabela1[[#This Row],[Data]]="","",YEAR(Tabela1[[#This Row],[Data]]))</f>
        <v>2025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6"/>
    </row>
    <row r="864" spans="1:48" s="3" customFormat="1" ht="15.75" x14ac:dyDescent="0.25">
      <c r="A864" s="7"/>
      <c r="B864" s="24">
        <v>45905</v>
      </c>
      <c r="C864" s="18">
        <v>29</v>
      </c>
      <c r="D864" s="16" t="str">
        <f>IFERROR(VLOOKUP(C864,Tabela2[[Matrícula]:[Nome]],2,FALSE),"Matrícula não encontrada")</f>
        <v>JOÃO VICTOR MALAGOLLI COSTA</v>
      </c>
      <c r="E864" s="25" t="s">
        <v>148</v>
      </c>
      <c r="F864" s="30">
        <v>1</v>
      </c>
      <c r="G864" s="17" t="str">
        <f t="shared" si="14"/>
        <v>Set</v>
      </c>
      <c r="H864" s="17">
        <f>IF(Tabela1[[#This Row],[Data]]="","",DAY(Tabela1[[#This Row],[Data]]))</f>
        <v>5</v>
      </c>
      <c r="I864" s="26">
        <f>IF(Tabela1[[#This Row],[Data]]="","",YEAR(Tabela1[[#This Row],[Data]]))</f>
        <v>2025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6"/>
    </row>
    <row r="865" spans="1:48" s="3" customFormat="1" ht="15.75" x14ac:dyDescent="0.25">
      <c r="A865" s="7"/>
      <c r="B865" s="24">
        <v>45905</v>
      </c>
      <c r="C865" s="18">
        <v>42</v>
      </c>
      <c r="D865" s="16" t="str">
        <f>IFERROR(VLOOKUP(C865,Tabela2[[Matrícula]:[Nome]],2,FALSE),"Matrícula não encontrada")</f>
        <v>MARCIO GUILHERME BUENO DE MELO</v>
      </c>
      <c r="E865" s="25" t="s">
        <v>154</v>
      </c>
      <c r="F865" s="30">
        <v>1</v>
      </c>
      <c r="G865" s="17" t="str">
        <f t="shared" si="14"/>
        <v>Set</v>
      </c>
      <c r="H865" s="17">
        <f>IF(Tabela1[[#This Row],[Data]]="","",DAY(Tabela1[[#This Row],[Data]]))</f>
        <v>5</v>
      </c>
      <c r="I865" s="26">
        <f>IF(Tabela1[[#This Row],[Data]]="","",YEAR(Tabela1[[#This Row],[Data]]))</f>
        <v>2025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6"/>
    </row>
    <row r="866" spans="1:48" s="3" customFormat="1" ht="15.75" x14ac:dyDescent="0.25">
      <c r="A866" s="7"/>
      <c r="B866" s="24">
        <v>45905</v>
      </c>
      <c r="C866" s="18">
        <v>62</v>
      </c>
      <c r="D866" s="16" t="str">
        <f>IFERROR(VLOOKUP(C866,Tabela2[[Matrícula]:[Nome]],2,FALSE),"Matrícula não encontrada")</f>
        <v>FABIO LUIS</v>
      </c>
      <c r="E866" s="32" t="s">
        <v>137</v>
      </c>
      <c r="F866" s="30">
        <v>1</v>
      </c>
      <c r="G866" s="17" t="str">
        <f t="shared" si="14"/>
        <v>Set</v>
      </c>
      <c r="H866" s="17">
        <f>IF(Tabela1[[#This Row],[Data]]="","",DAY(Tabela1[[#This Row],[Data]]))</f>
        <v>5</v>
      </c>
      <c r="I866" s="26">
        <f>IF(Tabela1[[#This Row],[Data]]="","",YEAR(Tabela1[[#This Row],[Data]]))</f>
        <v>2025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6"/>
    </row>
    <row r="867" spans="1:48" s="3" customFormat="1" ht="15.75" x14ac:dyDescent="0.25">
      <c r="A867" s="7"/>
      <c r="B867" s="24">
        <v>45905</v>
      </c>
      <c r="C867" s="18">
        <v>2</v>
      </c>
      <c r="D867" s="16" t="str">
        <f>IFERROR(VLOOKUP(C867,Tabela2[[Matrícula]:[Nome]],2,FALSE),"Matrícula não encontrada")</f>
        <v>ANDRÉ AGUILAR RIBEIRO</v>
      </c>
      <c r="E867" s="36" t="s">
        <v>155</v>
      </c>
      <c r="F867" s="30">
        <v>1</v>
      </c>
      <c r="G867" s="17" t="str">
        <f t="shared" si="14"/>
        <v>Set</v>
      </c>
      <c r="H867" s="17">
        <f>IF(Tabela1[[#This Row],[Data]]="","",DAY(Tabela1[[#This Row],[Data]]))</f>
        <v>5</v>
      </c>
      <c r="I867" s="26">
        <f>IF(Tabela1[[#This Row],[Data]]="","",YEAR(Tabela1[[#This Row],[Data]]))</f>
        <v>2025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6"/>
    </row>
    <row r="868" spans="1:48" s="3" customFormat="1" ht="15.75" x14ac:dyDescent="0.25">
      <c r="A868" s="7"/>
      <c r="B868" s="24">
        <v>45905</v>
      </c>
      <c r="C868" s="18">
        <v>62</v>
      </c>
      <c r="D868" s="16" t="str">
        <f>IFERROR(VLOOKUP(C868,Tabela2[[Matrícula]:[Nome]],2,FALSE),"Matrícula não encontrada")</f>
        <v>FABIO LUIS</v>
      </c>
      <c r="E868" s="25" t="s">
        <v>154</v>
      </c>
      <c r="F868" s="30">
        <v>1</v>
      </c>
      <c r="G868" s="17" t="str">
        <f t="shared" si="14"/>
        <v>Set</v>
      </c>
      <c r="H868" s="17">
        <f>IF(Tabela1[[#This Row],[Data]]="","",DAY(Tabela1[[#This Row],[Data]]))</f>
        <v>5</v>
      </c>
      <c r="I868" s="26">
        <f>IF(Tabela1[[#This Row],[Data]]="","",YEAR(Tabela1[[#This Row],[Data]]))</f>
        <v>2025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6"/>
    </row>
    <row r="869" spans="1:48" s="3" customFormat="1" ht="15.75" x14ac:dyDescent="0.25">
      <c r="A869" s="7"/>
      <c r="B869" s="24">
        <v>45905</v>
      </c>
      <c r="C869" s="18">
        <v>39</v>
      </c>
      <c r="D869" s="16" t="str">
        <f>IFERROR(VLOOKUP(C869,Tabela2[[Matrícula]:[Nome]],2,FALSE),"Matrícula não encontrada")</f>
        <v>LUCILENE DIAS FERREIRA DE OLIVEIRA</v>
      </c>
      <c r="E869" s="25" t="s">
        <v>154</v>
      </c>
      <c r="F869" s="30">
        <v>1</v>
      </c>
      <c r="G869" s="17" t="str">
        <f t="shared" si="14"/>
        <v>Set</v>
      </c>
      <c r="H869" s="17">
        <f>IF(Tabela1[[#This Row],[Data]]="","",DAY(Tabela1[[#This Row],[Data]]))</f>
        <v>5</v>
      </c>
      <c r="I869" s="26">
        <f>IF(Tabela1[[#This Row],[Data]]="","",YEAR(Tabela1[[#This Row],[Data]]))</f>
        <v>2025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6"/>
    </row>
    <row r="870" spans="1:48" s="3" customFormat="1" ht="15.75" x14ac:dyDescent="0.25">
      <c r="A870" s="7"/>
      <c r="B870" s="24">
        <v>45905</v>
      </c>
      <c r="C870" s="18"/>
      <c r="D870" s="16" t="str">
        <f>IFERROR(VLOOKUP(C870,Tabela2[[Matrícula]:[Nome]],2,FALSE),"Matrícula não encontrada")</f>
        <v>Matrícula não encontrada</v>
      </c>
      <c r="E870" s="25"/>
      <c r="F870" s="30">
        <v>1</v>
      </c>
      <c r="G870" s="17" t="str">
        <f t="shared" si="14"/>
        <v>Set</v>
      </c>
      <c r="H870" s="17">
        <f>IF(Tabela1[[#This Row],[Data]]="","",DAY(Tabela1[[#This Row],[Data]]))</f>
        <v>5</v>
      </c>
      <c r="I870" s="26">
        <f>IF(Tabela1[[#This Row],[Data]]="","",YEAR(Tabela1[[#This Row],[Data]]))</f>
        <v>2025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6"/>
    </row>
    <row r="871" spans="1:48" s="3" customFormat="1" ht="15.75" x14ac:dyDescent="0.25">
      <c r="A871" s="7"/>
      <c r="B871" s="24">
        <v>45906</v>
      </c>
      <c r="C871" s="18">
        <v>67</v>
      </c>
      <c r="D871" s="16" t="str">
        <f>IFERROR(VLOOKUP(C871,Tabela2[[Matrícula]:[Nome]],2,FALSE),"Matrícula não encontrada")</f>
        <v>MAYARA</v>
      </c>
      <c r="E871" s="25" t="s">
        <v>154</v>
      </c>
      <c r="F871" s="30">
        <v>1</v>
      </c>
      <c r="G871" s="17" t="str">
        <f t="shared" ref="G871:G875" si="18">PROPER(TEXT(B871,"MMM"))</f>
        <v>Set</v>
      </c>
      <c r="H871" s="17">
        <f>IF(Tabela1[[#This Row],[Data]]="","",DAY(Tabela1[[#This Row],[Data]]))</f>
        <v>6</v>
      </c>
      <c r="I871" s="26">
        <f>IF(Tabela1[[#This Row],[Data]]="","",YEAR(Tabela1[[#This Row],[Data]]))</f>
        <v>2025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6"/>
    </row>
    <row r="872" spans="1:48" s="3" customFormat="1" ht="15.75" x14ac:dyDescent="0.25">
      <c r="A872" s="7"/>
      <c r="B872" s="24">
        <v>45906</v>
      </c>
      <c r="C872" s="18">
        <v>14</v>
      </c>
      <c r="D872" s="16" t="str">
        <f>IFERROR(VLOOKUP(C872,Tabela2[[Matrícula]:[Nome]],2,FALSE),"Matrícula não encontrada")</f>
        <v>ELIADSON ARAÚJO DE SÁ</v>
      </c>
      <c r="E872" s="25" t="s">
        <v>154</v>
      </c>
      <c r="F872" s="30">
        <v>1</v>
      </c>
      <c r="G872" s="17" t="str">
        <f t="shared" si="18"/>
        <v>Set</v>
      </c>
      <c r="H872" s="17">
        <f>IF(Tabela1[[#This Row],[Data]]="","",DAY(Tabela1[[#This Row],[Data]]))</f>
        <v>6</v>
      </c>
      <c r="I872" s="26">
        <f>IF(Tabela1[[#This Row],[Data]]="","",YEAR(Tabela1[[#This Row],[Data]]))</f>
        <v>2025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6"/>
    </row>
    <row r="873" spans="1:48" s="3" customFormat="1" ht="15.75" x14ac:dyDescent="0.25">
      <c r="A873" s="7"/>
      <c r="B873" s="24">
        <v>45906</v>
      </c>
      <c r="C873" s="18">
        <v>49</v>
      </c>
      <c r="D873" s="16" t="str">
        <f>IFERROR(VLOOKUP(C873,Tabela2[[Matrícula]:[Nome]],2,FALSE),"Matrícula não encontrada")</f>
        <v xml:space="preserve">PEDRO LUCAS RIBEIRO ARTHIAGAS </v>
      </c>
      <c r="E873" s="25" t="s">
        <v>154</v>
      </c>
      <c r="F873" s="30">
        <v>1</v>
      </c>
      <c r="G873" s="17" t="str">
        <f t="shared" si="18"/>
        <v>Set</v>
      </c>
      <c r="H873" s="17">
        <f>IF(Tabela1[[#This Row],[Data]]="","",DAY(Tabela1[[#This Row],[Data]]))</f>
        <v>6</v>
      </c>
      <c r="I873" s="26">
        <f>IF(Tabela1[[#This Row],[Data]]="","",YEAR(Tabela1[[#This Row],[Data]]))</f>
        <v>2025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6"/>
    </row>
    <row r="874" spans="1:48" s="3" customFormat="1" ht="15.75" x14ac:dyDescent="0.25">
      <c r="A874" s="7"/>
      <c r="B874" s="24">
        <v>45906</v>
      </c>
      <c r="C874" s="18">
        <v>4</v>
      </c>
      <c r="D874" s="16" t="str">
        <f>IFERROR(VLOOKUP(C874,Tabela2[[Matrícula]:[Nome]],2,FALSE),"Matrícula não encontrada")</f>
        <v>ARON TADEU NASCIMENTO DE VITRO</v>
      </c>
      <c r="E874" s="25" t="s">
        <v>154</v>
      </c>
      <c r="F874" s="30">
        <v>1</v>
      </c>
      <c r="G874" s="17" t="str">
        <f t="shared" si="18"/>
        <v>Set</v>
      </c>
      <c r="H874" s="17">
        <f>IF(Tabela1[[#This Row],[Data]]="","",DAY(Tabela1[[#This Row],[Data]]))</f>
        <v>6</v>
      </c>
      <c r="I874" s="26">
        <f>IF(Tabela1[[#This Row],[Data]]="","",YEAR(Tabela1[[#This Row],[Data]]))</f>
        <v>2025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6"/>
    </row>
    <row r="875" spans="1:48" s="3" customFormat="1" ht="15.75" x14ac:dyDescent="0.25">
      <c r="A875" s="7"/>
      <c r="B875" s="24">
        <v>45906</v>
      </c>
      <c r="C875" s="18">
        <v>13</v>
      </c>
      <c r="D875" s="16" t="str">
        <f>IFERROR(VLOOKUP(C875,Tabela2[[Matrícula]:[Nome]],2,FALSE),"Matrícula não encontrada")</f>
        <v>EDVANDO APARECIDO RODRIGUES DE MORAES</v>
      </c>
      <c r="E875" s="25" t="s">
        <v>96</v>
      </c>
      <c r="F875" s="30">
        <v>1</v>
      </c>
      <c r="G875" s="17" t="str">
        <f t="shared" si="18"/>
        <v>Set</v>
      </c>
      <c r="H875" s="17">
        <f>IF(Tabela1[[#This Row],[Data]]="","",DAY(Tabela1[[#This Row],[Data]]))</f>
        <v>6</v>
      </c>
      <c r="I875" s="26">
        <f>IF(Tabela1[[#This Row],[Data]]="","",YEAR(Tabela1[[#This Row],[Data]]))</f>
        <v>2025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6"/>
    </row>
    <row r="876" spans="1:48" s="3" customFormat="1" ht="15.75" x14ac:dyDescent="0.25">
      <c r="A876" s="7"/>
      <c r="B876" s="24">
        <v>45908</v>
      </c>
      <c r="C876" s="18">
        <v>24</v>
      </c>
      <c r="D876" s="16" t="str">
        <f>IFERROR(VLOOKUP(C876,Tabela2[[Matrícula]:[Nome]],2,FALSE),"Matrícula não encontrada")</f>
        <v>HENRIQUE MORAES GATINONI</v>
      </c>
      <c r="E876" s="32" t="s">
        <v>137</v>
      </c>
      <c r="F876" s="30">
        <v>1</v>
      </c>
      <c r="G876" s="17" t="str">
        <f t="shared" ref="G876:G910" si="19">PROPER(TEXT(B876,"MMM"))</f>
        <v>Set</v>
      </c>
      <c r="H876" s="17">
        <f>IF(Tabela1[[#This Row],[Data]]="","",DAY(Tabela1[[#This Row],[Data]]))</f>
        <v>8</v>
      </c>
      <c r="I876" s="26">
        <f>IF(Tabela1[[#This Row],[Data]]="","",YEAR(Tabela1[[#This Row],[Data]]))</f>
        <v>2025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6"/>
    </row>
    <row r="877" spans="1:48" s="3" customFormat="1" ht="15.75" x14ac:dyDescent="0.25">
      <c r="A877" s="7"/>
      <c r="B877" s="24">
        <v>45908</v>
      </c>
      <c r="C877" s="18">
        <v>49</v>
      </c>
      <c r="D877" s="16" t="str">
        <f>IFERROR(VLOOKUP(C877,Tabela2[[Matrícula]:[Nome]],2,FALSE),"Matrícula não encontrada")</f>
        <v xml:space="preserve">PEDRO LUCAS RIBEIRO ARTHIAGAS </v>
      </c>
      <c r="E877" s="32" t="s">
        <v>137</v>
      </c>
      <c r="F877" s="30">
        <v>1</v>
      </c>
      <c r="G877" s="17" t="str">
        <f t="shared" si="19"/>
        <v>Set</v>
      </c>
      <c r="H877" s="17">
        <f>IF(Tabela1[[#This Row],[Data]]="","",DAY(Tabela1[[#This Row],[Data]]))</f>
        <v>8</v>
      </c>
      <c r="I877" s="26">
        <f>IF(Tabela1[[#This Row],[Data]]="","",YEAR(Tabela1[[#This Row],[Data]]))</f>
        <v>2025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6"/>
    </row>
    <row r="878" spans="1:48" s="3" customFormat="1" ht="15.75" x14ac:dyDescent="0.25">
      <c r="A878" s="7"/>
      <c r="B878" s="24">
        <v>45908</v>
      </c>
      <c r="C878" s="18">
        <v>49</v>
      </c>
      <c r="D878" s="16" t="str">
        <f>IFERROR(VLOOKUP(C878,Tabela2[[Matrícula]:[Nome]],2,FALSE),"Matrícula não encontrada")</f>
        <v xml:space="preserve">PEDRO LUCAS RIBEIRO ARTHIAGAS </v>
      </c>
      <c r="E878" s="25" t="s">
        <v>149</v>
      </c>
      <c r="F878" s="30">
        <v>1</v>
      </c>
      <c r="G878" s="17" t="str">
        <f t="shared" si="19"/>
        <v>Set</v>
      </c>
      <c r="H878" s="17">
        <f>IF(Tabela1[[#This Row],[Data]]="","",DAY(Tabela1[[#This Row],[Data]]))</f>
        <v>8</v>
      </c>
      <c r="I878" s="26">
        <f>IF(Tabela1[[#This Row],[Data]]="","",YEAR(Tabela1[[#This Row],[Data]]))</f>
        <v>2025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6"/>
    </row>
    <row r="879" spans="1:48" s="3" customFormat="1" ht="15.75" x14ac:dyDescent="0.25">
      <c r="A879" s="7"/>
      <c r="B879" s="24">
        <v>45908</v>
      </c>
      <c r="C879" s="18">
        <v>42</v>
      </c>
      <c r="D879" s="16" t="str">
        <f>IFERROR(VLOOKUP(C879,Tabela2[[Matrícula]:[Nome]],2,FALSE),"Matrícula não encontrada")</f>
        <v>MARCIO GUILHERME BUENO DE MELO</v>
      </c>
      <c r="E879" s="25" t="s">
        <v>25</v>
      </c>
      <c r="F879" s="30">
        <v>1</v>
      </c>
      <c r="G879" s="17" t="str">
        <f t="shared" si="19"/>
        <v>Set</v>
      </c>
      <c r="H879" s="17">
        <f>IF(Tabela1[[#This Row],[Data]]="","",DAY(Tabela1[[#This Row],[Data]]))</f>
        <v>8</v>
      </c>
      <c r="I879" s="26">
        <f>IF(Tabela1[[#This Row],[Data]]="","",YEAR(Tabela1[[#This Row],[Data]]))</f>
        <v>2025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6"/>
    </row>
    <row r="880" spans="1:48" s="3" customFormat="1" ht="15.75" x14ac:dyDescent="0.25">
      <c r="A880" s="7"/>
      <c r="B880" s="24">
        <v>45908</v>
      </c>
      <c r="C880" s="18">
        <v>30</v>
      </c>
      <c r="D880" s="16" t="str">
        <f>IFERROR(VLOOKUP(C880,Tabela2[[Matrícula]:[Nome]],2,FALSE),"Matrícula não encontrada")</f>
        <v>JONATHAN CARLOS MOURA DA SILVA</v>
      </c>
      <c r="E880" s="25" t="s">
        <v>149</v>
      </c>
      <c r="F880" s="30">
        <v>1</v>
      </c>
      <c r="G880" s="17" t="str">
        <f t="shared" si="19"/>
        <v>Set</v>
      </c>
      <c r="H880" s="17">
        <f>IF(Tabela1[[#This Row],[Data]]="","",DAY(Tabela1[[#This Row],[Data]]))</f>
        <v>8</v>
      </c>
      <c r="I880" s="26">
        <f>IF(Tabela1[[#This Row],[Data]]="","",YEAR(Tabela1[[#This Row],[Data]]))</f>
        <v>2025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6"/>
    </row>
    <row r="881" spans="1:48" s="3" customFormat="1" ht="15.75" x14ac:dyDescent="0.25">
      <c r="A881" s="7"/>
      <c r="B881" s="24">
        <v>45908</v>
      </c>
      <c r="C881" s="18">
        <v>26</v>
      </c>
      <c r="D881" s="16" t="str">
        <f>IFERROR(VLOOKUP(C881,Tabela2[[Matrícula]:[Nome]],2,FALSE),"Matrícula não encontrada")</f>
        <v>JAQUELINE MARIA SIMÕES CANDIDO</v>
      </c>
      <c r="E881" s="25" t="s">
        <v>25</v>
      </c>
      <c r="F881" s="30">
        <v>1</v>
      </c>
      <c r="G881" s="17" t="str">
        <f t="shared" si="19"/>
        <v>Set</v>
      </c>
      <c r="H881" s="17">
        <f>IF(Tabela1[[#This Row],[Data]]="","",DAY(Tabela1[[#This Row],[Data]]))</f>
        <v>8</v>
      </c>
      <c r="I881" s="26">
        <f>IF(Tabela1[[#This Row],[Data]]="","",YEAR(Tabela1[[#This Row],[Data]]))</f>
        <v>2025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6"/>
    </row>
    <row r="882" spans="1:48" s="3" customFormat="1" ht="15.75" x14ac:dyDescent="0.25">
      <c r="A882" s="7"/>
      <c r="B882" s="24">
        <v>45908</v>
      </c>
      <c r="C882" s="18">
        <v>69</v>
      </c>
      <c r="D882" s="16" t="str">
        <f>IFERROR(VLOOKUP(C882,Tabela2[[Matrícula]:[Nome]],2,FALSE),"Matrícula não encontrada")</f>
        <v>TAMIRES</v>
      </c>
      <c r="E882" s="25" t="s">
        <v>96</v>
      </c>
      <c r="F882" s="30">
        <v>1</v>
      </c>
      <c r="G882" s="17" t="str">
        <f t="shared" si="19"/>
        <v>Set</v>
      </c>
      <c r="H882" s="17">
        <f>IF(Tabela1[[#This Row],[Data]]="","",DAY(Tabela1[[#This Row],[Data]]))</f>
        <v>8</v>
      </c>
      <c r="I882" s="26">
        <f>IF(Tabela1[[#This Row],[Data]]="","",YEAR(Tabela1[[#This Row],[Data]]))</f>
        <v>2025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6"/>
    </row>
    <row r="883" spans="1:48" s="3" customFormat="1" ht="15.75" x14ac:dyDescent="0.25">
      <c r="A883" s="7"/>
      <c r="B883" s="24">
        <v>45908</v>
      </c>
      <c r="C883" s="18">
        <v>69</v>
      </c>
      <c r="D883" s="16" t="str">
        <f>IFERROR(VLOOKUP(C883,Tabela2[[Matrícula]:[Nome]],2,FALSE),"Matrícula não encontrada")</f>
        <v>TAMIRES</v>
      </c>
      <c r="E883" s="25" t="s">
        <v>25</v>
      </c>
      <c r="F883" s="30">
        <v>1</v>
      </c>
      <c r="G883" s="17" t="str">
        <f t="shared" si="19"/>
        <v>Set</v>
      </c>
      <c r="H883" s="17">
        <f>IF(Tabela1[[#This Row],[Data]]="","",DAY(Tabela1[[#This Row],[Data]]))</f>
        <v>8</v>
      </c>
      <c r="I883" s="26">
        <f>IF(Tabela1[[#This Row],[Data]]="","",YEAR(Tabela1[[#This Row],[Data]]))</f>
        <v>2025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6"/>
    </row>
    <row r="884" spans="1:48" s="3" customFormat="1" ht="15.75" x14ac:dyDescent="0.25">
      <c r="A884" s="7"/>
      <c r="B884" s="24">
        <v>45908</v>
      </c>
      <c r="C884" s="18">
        <v>26</v>
      </c>
      <c r="D884" s="16" t="str">
        <f>IFERROR(VLOOKUP(C884,Tabela2[[Matrícula]:[Nome]],2,FALSE),"Matrícula não encontrada")</f>
        <v>JAQUELINE MARIA SIMÕES CANDIDO</v>
      </c>
      <c r="E884" s="36" t="s">
        <v>155</v>
      </c>
      <c r="F884" s="30">
        <v>1</v>
      </c>
      <c r="G884" s="17" t="str">
        <f t="shared" si="19"/>
        <v>Set</v>
      </c>
      <c r="H884" s="17">
        <f>IF(Tabela1[[#This Row],[Data]]="","",DAY(Tabela1[[#This Row],[Data]]))</f>
        <v>8</v>
      </c>
      <c r="I884" s="26">
        <f>IF(Tabela1[[#This Row],[Data]]="","",YEAR(Tabela1[[#This Row],[Data]]))</f>
        <v>2025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6"/>
    </row>
    <row r="885" spans="1:48" s="3" customFormat="1" ht="15.75" x14ac:dyDescent="0.25">
      <c r="A885" s="7"/>
      <c r="B885" s="24">
        <v>45909</v>
      </c>
      <c r="C885" s="18">
        <v>43</v>
      </c>
      <c r="D885" s="16" t="str">
        <f>IFERROR(VLOOKUP(C885,Tabela2[[Matrícula]:[Nome]],2,FALSE),"Matrícula não encontrada")</f>
        <v>MARIA CLAUDIANE MATOS PINTO</v>
      </c>
      <c r="E885" s="25" t="s">
        <v>149</v>
      </c>
      <c r="F885" s="30">
        <v>1</v>
      </c>
      <c r="G885" s="17" t="str">
        <f t="shared" si="19"/>
        <v>Set</v>
      </c>
      <c r="H885" s="17">
        <f>IF(Tabela1[[#This Row],[Data]]="","",DAY(Tabela1[[#This Row],[Data]]))</f>
        <v>9</v>
      </c>
      <c r="I885" s="26">
        <f>IF(Tabela1[[#This Row],[Data]]="","",YEAR(Tabela1[[#This Row],[Data]]))</f>
        <v>2025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6"/>
    </row>
    <row r="886" spans="1:48" s="3" customFormat="1" ht="15.75" x14ac:dyDescent="0.25">
      <c r="A886" s="7"/>
      <c r="B886" s="24">
        <v>45910</v>
      </c>
      <c r="C886" s="18">
        <v>40</v>
      </c>
      <c r="D886" s="16" t="str">
        <f>IFERROR(VLOOKUP(C886,Tabela2[[Matrícula]:[Nome]],2,FALSE),"Matrícula não encontrada")</f>
        <v>MANUEL FERREIRA DOS SANTOS</v>
      </c>
      <c r="E886" s="25" t="s">
        <v>96</v>
      </c>
      <c r="F886" s="30">
        <v>1</v>
      </c>
      <c r="G886" s="17" t="str">
        <f t="shared" si="19"/>
        <v>Set</v>
      </c>
      <c r="H886" s="17">
        <f>IF(Tabela1[[#This Row],[Data]]="","",DAY(Tabela1[[#This Row],[Data]]))</f>
        <v>10</v>
      </c>
      <c r="I886" s="26">
        <f>IF(Tabela1[[#This Row],[Data]]="","",YEAR(Tabela1[[#This Row],[Data]]))</f>
        <v>2025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6"/>
    </row>
    <row r="887" spans="1:48" s="3" customFormat="1" ht="15.75" x14ac:dyDescent="0.25">
      <c r="A887" s="7"/>
      <c r="B887" s="24">
        <v>45910</v>
      </c>
      <c r="C887" s="18">
        <v>61</v>
      </c>
      <c r="D887" s="16" t="str">
        <f>IFERROR(VLOOKUP(C887,Tabela2[[Matrícula]:[Nome]],2,FALSE),"Matrícula não encontrada")</f>
        <v xml:space="preserve">ALESSANDRA </v>
      </c>
      <c r="E887" s="25" t="s">
        <v>25</v>
      </c>
      <c r="F887" s="30">
        <v>1</v>
      </c>
      <c r="G887" s="17" t="str">
        <f t="shared" si="19"/>
        <v>Set</v>
      </c>
      <c r="H887" s="17">
        <f>IF(Tabela1[[#This Row],[Data]]="","",DAY(Tabela1[[#This Row],[Data]]))</f>
        <v>10</v>
      </c>
      <c r="I887" s="26">
        <f>IF(Tabela1[[#This Row],[Data]]="","",YEAR(Tabela1[[#This Row],[Data]]))</f>
        <v>2025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6"/>
    </row>
    <row r="888" spans="1:48" s="3" customFormat="1" ht="15.75" x14ac:dyDescent="0.25">
      <c r="A888" s="7"/>
      <c r="B888" s="24">
        <v>45910</v>
      </c>
      <c r="C888" s="18">
        <v>61</v>
      </c>
      <c r="D888" s="16" t="str">
        <f>IFERROR(VLOOKUP(C888,Tabela2[[Matrícula]:[Nome]],2,FALSE),"Matrícula não encontrada")</f>
        <v xml:space="preserve">ALESSANDRA </v>
      </c>
      <c r="E888" s="25" t="s">
        <v>149</v>
      </c>
      <c r="F888" s="30">
        <v>1</v>
      </c>
      <c r="G888" s="17" t="str">
        <f t="shared" si="19"/>
        <v>Set</v>
      </c>
      <c r="H888" s="17">
        <f>IF(Tabela1[[#This Row],[Data]]="","",DAY(Tabela1[[#This Row],[Data]]))</f>
        <v>10</v>
      </c>
      <c r="I888" s="26">
        <f>IF(Tabela1[[#This Row],[Data]]="","",YEAR(Tabela1[[#This Row],[Data]]))</f>
        <v>2025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6"/>
    </row>
    <row r="889" spans="1:48" s="3" customFormat="1" ht="15.75" x14ac:dyDescent="0.25">
      <c r="A889" s="7"/>
      <c r="B889" s="24">
        <v>45910</v>
      </c>
      <c r="C889" s="18">
        <v>57</v>
      </c>
      <c r="D889" s="16" t="str">
        <f>IFERROR(VLOOKUP(C889,Tabela2[[Matrícula]:[Nome]],2,FALSE),"Matrícula não encontrada")</f>
        <v>VITOR DA SILVA PEDROSO</v>
      </c>
      <c r="E889" s="25" t="s">
        <v>96</v>
      </c>
      <c r="F889" s="30">
        <v>1</v>
      </c>
      <c r="G889" s="17" t="str">
        <f t="shared" si="19"/>
        <v>Set</v>
      </c>
      <c r="H889" s="17">
        <f>IF(Tabela1[[#This Row],[Data]]="","",DAY(Tabela1[[#This Row],[Data]]))</f>
        <v>10</v>
      </c>
      <c r="I889" s="26">
        <f>IF(Tabela1[[#This Row],[Data]]="","",YEAR(Tabela1[[#This Row],[Data]]))</f>
        <v>2025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6"/>
    </row>
    <row r="890" spans="1:48" s="3" customFormat="1" ht="15.75" x14ac:dyDescent="0.25">
      <c r="A890" s="7"/>
      <c r="B890" s="24">
        <v>45911</v>
      </c>
      <c r="C890" s="18">
        <v>71</v>
      </c>
      <c r="D890" s="16" t="str">
        <f>IFERROR(VLOOKUP(C890,Tabela2[[Matrícula]:[Nome]],2,FALSE),"Matrícula não encontrada")</f>
        <v>JOSÉ ANTONIO</v>
      </c>
      <c r="E890" s="25" t="s">
        <v>154</v>
      </c>
      <c r="F890" s="30">
        <v>1</v>
      </c>
      <c r="G890" s="17" t="str">
        <f t="shared" si="19"/>
        <v>Set</v>
      </c>
      <c r="H890" s="17">
        <f>IF(Tabela1[[#This Row],[Data]]="","",DAY(Tabela1[[#This Row],[Data]]))</f>
        <v>11</v>
      </c>
      <c r="I890" s="26">
        <f>IF(Tabela1[[#This Row],[Data]]="","",YEAR(Tabela1[[#This Row],[Data]]))</f>
        <v>2025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6"/>
    </row>
    <row r="891" spans="1:48" s="3" customFormat="1" ht="15.75" x14ac:dyDescent="0.25">
      <c r="A891" s="7"/>
      <c r="B891" s="24">
        <v>45911</v>
      </c>
      <c r="C891" s="18">
        <v>43</v>
      </c>
      <c r="D891" s="16" t="str">
        <f>IFERROR(VLOOKUP(C891,Tabela2[[Matrícula]:[Nome]],2,FALSE),"Matrícula não encontrada")</f>
        <v>MARIA CLAUDIANE MATOS PINTO</v>
      </c>
      <c r="E891" s="25" t="s">
        <v>25</v>
      </c>
      <c r="F891" s="30">
        <v>1</v>
      </c>
      <c r="G891" s="17" t="str">
        <f t="shared" si="19"/>
        <v>Set</v>
      </c>
      <c r="H891" s="17">
        <f>IF(Tabela1[[#This Row],[Data]]="","",DAY(Tabela1[[#This Row],[Data]]))</f>
        <v>11</v>
      </c>
      <c r="I891" s="26">
        <f>IF(Tabela1[[#This Row],[Data]]="","",YEAR(Tabela1[[#This Row],[Data]]))</f>
        <v>2025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6"/>
    </row>
    <row r="892" spans="1:48" s="3" customFormat="1" ht="15.75" x14ac:dyDescent="0.25">
      <c r="A892" s="7"/>
      <c r="B892" s="24">
        <v>45911</v>
      </c>
      <c r="C892" s="18">
        <v>62</v>
      </c>
      <c r="D892" s="16" t="str">
        <f>IFERROR(VLOOKUP(C892,Tabela2[[Matrícula]:[Nome]],2,FALSE),"Matrícula não encontrada")</f>
        <v>FABIO LUIS</v>
      </c>
      <c r="E892" s="36" t="s">
        <v>156</v>
      </c>
      <c r="F892" s="30">
        <v>1</v>
      </c>
      <c r="G892" s="17" t="str">
        <f t="shared" si="19"/>
        <v>Set</v>
      </c>
      <c r="H892" s="17">
        <f>IF(Tabela1[[#This Row],[Data]]="","",DAY(Tabela1[[#This Row],[Data]]))</f>
        <v>11</v>
      </c>
      <c r="I892" s="26">
        <f>IF(Tabela1[[#This Row],[Data]]="","",YEAR(Tabela1[[#This Row],[Data]]))</f>
        <v>2025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6"/>
    </row>
    <row r="893" spans="1:48" s="3" customFormat="1" ht="15.75" x14ac:dyDescent="0.25">
      <c r="A893" s="7"/>
      <c r="B893" s="24">
        <v>45911</v>
      </c>
      <c r="C893" s="18">
        <v>67</v>
      </c>
      <c r="D893" s="16" t="str">
        <f>IFERROR(VLOOKUP(C893,Tabela2[[Matrícula]:[Nome]],2,FALSE),"Matrícula não encontrada")</f>
        <v>MAYARA</v>
      </c>
      <c r="E893" s="32" t="s">
        <v>137</v>
      </c>
      <c r="F893" s="30">
        <v>1</v>
      </c>
      <c r="G893" s="17" t="str">
        <f t="shared" si="19"/>
        <v>Set</v>
      </c>
      <c r="H893" s="17">
        <f>IF(Tabela1[[#This Row],[Data]]="","",DAY(Tabela1[[#This Row],[Data]]))</f>
        <v>11</v>
      </c>
      <c r="I893" s="26">
        <f>IF(Tabela1[[#This Row],[Data]]="","",YEAR(Tabela1[[#This Row],[Data]]))</f>
        <v>2025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6"/>
    </row>
    <row r="894" spans="1:48" s="3" customFormat="1" ht="15.75" x14ac:dyDescent="0.25">
      <c r="A894" s="7"/>
      <c r="B894" s="24">
        <v>45912</v>
      </c>
      <c r="C894" s="18">
        <v>39</v>
      </c>
      <c r="D894" s="16" t="str">
        <f>IFERROR(VLOOKUP(C894,Tabela2[[Matrícula]:[Nome]],2,FALSE),"Matrícula não encontrada")</f>
        <v>LUCILENE DIAS FERREIRA DE OLIVEIRA</v>
      </c>
      <c r="E894" s="25" t="s">
        <v>149</v>
      </c>
      <c r="F894" s="30">
        <v>1</v>
      </c>
      <c r="G894" s="17" t="str">
        <f t="shared" si="19"/>
        <v>Set</v>
      </c>
      <c r="H894" s="17">
        <f>IF(Tabela1[[#This Row],[Data]]="","",DAY(Tabela1[[#This Row],[Data]]))</f>
        <v>12</v>
      </c>
      <c r="I894" s="26">
        <f>IF(Tabela1[[#This Row],[Data]]="","",YEAR(Tabela1[[#This Row],[Data]]))</f>
        <v>2025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6"/>
    </row>
    <row r="895" spans="1:48" s="3" customFormat="1" ht="15.75" x14ac:dyDescent="0.25">
      <c r="A895" s="7"/>
      <c r="B895" s="24">
        <v>45912</v>
      </c>
      <c r="C895" s="18">
        <v>34</v>
      </c>
      <c r="D895" s="16" t="str">
        <f>IFERROR(VLOOKUP(C895,Tabela2[[Matrícula]:[Nome]],2,FALSE),"Matrícula não encontrada")</f>
        <v>KESIA RAFAELA DA SILVA VILELA</v>
      </c>
      <c r="E895" s="36" t="s">
        <v>156</v>
      </c>
      <c r="F895" s="30">
        <v>1</v>
      </c>
      <c r="G895" s="17" t="str">
        <f t="shared" si="19"/>
        <v>Set</v>
      </c>
      <c r="H895" s="17">
        <f>IF(Tabela1[[#This Row],[Data]]="","",DAY(Tabela1[[#This Row],[Data]]))</f>
        <v>12</v>
      </c>
      <c r="I895" s="26">
        <f>IF(Tabela1[[#This Row],[Data]]="","",YEAR(Tabela1[[#This Row],[Data]]))</f>
        <v>2025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6"/>
    </row>
    <row r="896" spans="1:48" s="3" customFormat="1" ht="15.75" x14ac:dyDescent="0.25">
      <c r="A896" s="7"/>
      <c r="B896" s="24">
        <v>45912</v>
      </c>
      <c r="C896" s="18">
        <v>60</v>
      </c>
      <c r="D896" s="16" t="str">
        <f>IFERROR(VLOOKUP(C896,Tabela2[[Matrícula]:[Nome]],2,FALSE),"Matrícula não encontrada")</f>
        <v>CLEITON</v>
      </c>
      <c r="E896" s="25" t="s">
        <v>148</v>
      </c>
      <c r="F896" s="30">
        <v>1</v>
      </c>
      <c r="G896" s="17" t="str">
        <f t="shared" si="19"/>
        <v>Set</v>
      </c>
      <c r="H896" s="17">
        <f>IF(Tabela1[[#This Row],[Data]]="","",DAY(Tabela1[[#This Row],[Data]]))</f>
        <v>12</v>
      </c>
      <c r="I896" s="26">
        <f>IF(Tabela1[[#This Row],[Data]]="","",YEAR(Tabela1[[#This Row],[Data]]))</f>
        <v>2025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6"/>
    </row>
    <row r="897" spans="1:48" s="3" customFormat="1" ht="15.75" x14ac:dyDescent="0.25">
      <c r="A897" s="7"/>
      <c r="B897" s="24">
        <v>45912</v>
      </c>
      <c r="C897" s="18">
        <v>34</v>
      </c>
      <c r="D897" s="16" t="str">
        <f>IFERROR(VLOOKUP(C897,Tabela2[[Matrícula]:[Nome]],2,FALSE),"Matrícula não encontrada")</f>
        <v>KESIA RAFAELA DA SILVA VILELA</v>
      </c>
      <c r="E897" s="36" t="s">
        <v>156</v>
      </c>
      <c r="F897" s="30">
        <v>1</v>
      </c>
      <c r="G897" s="17" t="str">
        <f t="shared" si="19"/>
        <v>Set</v>
      </c>
      <c r="H897" s="17">
        <f>IF(Tabela1[[#This Row],[Data]]="","",DAY(Tabela1[[#This Row],[Data]]))</f>
        <v>12</v>
      </c>
      <c r="I897" s="26">
        <f>IF(Tabela1[[#This Row],[Data]]="","",YEAR(Tabela1[[#This Row],[Data]]))</f>
        <v>2025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6"/>
    </row>
    <row r="898" spans="1:48" s="3" customFormat="1" ht="15.75" x14ac:dyDescent="0.25">
      <c r="A898" s="7"/>
      <c r="B898" s="24">
        <v>45915</v>
      </c>
      <c r="C898" s="18">
        <v>61</v>
      </c>
      <c r="D898" s="16" t="str">
        <f>IFERROR(VLOOKUP(C898,Tabela2[[Matrícula]:[Nome]],2,FALSE),"Matrícula não encontrada")</f>
        <v xml:space="preserve">ALESSANDRA </v>
      </c>
      <c r="E898" s="25" t="s">
        <v>96</v>
      </c>
      <c r="F898" s="30">
        <v>1</v>
      </c>
      <c r="G898" s="17" t="str">
        <f t="shared" si="19"/>
        <v>Set</v>
      </c>
      <c r="H898" s="17">
        <f>IF(Tabela1[[#This Row],[Data]]="","",DAY(Tabela1[[#This Row],[Data]]))</f>
        <v>15</v>
      </c>
      <c r="I898" s="26">
        <f>IF(Tabela1[[#This Row],[Data]]="","",YEAR(Tabela1[[#This Row],[Data]]))</f>
        <v>2025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6"/>
    </row>
    <row r="899" spans="1:48" s="3" customFormat="1" ht="15.75" x14ac:dyDescent="0.25">
      <c r="A899" s="7"/>
      <c r="B899" s="24">
        <v>45915</v>
      </c>
      <c r="C899" s="18">
        <v>35</v>
      </c>
      <c r="D899" s="16" t="str">
        <f>IFERROR(VLOOKUP(C899,Tabela2[[Matrícula]:[Nome]],2,FALSE),"Matrícula não encontrada")</f>
        <v>LARISSA ALMEIDA DE SOUZA</v>
      </c>
      <c r="E899" s="25" t="s">
        <v>96</v>
      </c>
      <c r="F899" s="30">
        <v>1</v>
      </c>
      <c r="G899" s="17" t="str">
        <f t="shared" si="19"/>
        <v>Set</v>
      </c>
      <c r="H899" s="17">
        <f>IF(Tabela1[[#This Row],[Data]]="","",DAY(Tabela1[[#This Row],[Data]]))</f>
        <v>15</v>
      </c>
      <c r="I899" s="26">
        <f>IF(Tabela1[[#This Row],[Data]]="","",YEAR(Tabela1[[#This Row],[Data]]))</f>
        <v>2025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6"/>
    </row>
    <row r="900" spans="1:48" s="3" customFormat="1" ht="15.75" x14ac:dyDescent="0.25">
      <c r="A900" s="7"/>
      <c r="B900" s="24">
        <v>45915</v>
      </c>
      <c r="C900" s="18">
        <v>42</v>
      </c>
      <c r="D900" s="16" t="str">
        <f>IFERROR(VLOOKUP(C900,Tabela2[[Matrícula]:[Nome]],2,FALSE),"Matrícula não encontrada")</f>
        <v>MARCIO GUILHERME BUENO DE MELO</v>
      </c>
      <c r="E900" s="32" t="s">
        <v>137</v>
      </c>
      <c r="F900" s="30">
        <v>1</v>
      </c>
      <c r="G900" s="17" t="str">
        <f t="shared" si="19"/>
        <v>Set</v>
      </c>
      <c r="H900" s="17">
        <f>IF(Tabela1[[#This Row],[Data]]="","",DAY(Tabela1[[#This Row],[Data]]))</f>
        <v>15</v>
      </c>
      <c r="I900" s="26">
        <f>IF(Tabela1[[#This Row],[Data]]="","",YEAR(Tabela1[[#This Row],[Data]]))</f>
        <v>2025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6"/>
    </row>
    <row r="901" spans="1:48" s="3" customFormat="1" ht="15.75" x14ac:dyDescent="0.25">
      <c r="A901" s="7"/>
      <c r="B901" s="24">
        <v>45915</v>
      </c>
      <c r="C901" s="18">
        <v>42</v>
      </c>
      <c r="D901" s="16" t="str">
        <f>IFERROR(VLOOKUP(C901,Tabela2[[Matrícula]:[Nome]],2,FALSE),"Matrícula não encontrada")</f>
        <v>MARCIO GUILHERME BUENO DE MELO</v>
      </c>
      <c r="E901" s="25" t="s">
        <v>149</v>
      </c>
      <c r="F901" s="30">
        <v>1</v>
      </c>
      <c r="G901" s="17" t="str">
        <f t="shared" si="19"/>
        <v>Set</v>
      </c>
      <c r="H901" s="17">
        <f>IF(Tabela1[[#This Row],[Data]]="","",DAY(Tabela1[[#This Row],[Data]]))</f>
        <v>15</v>
      </c>
      <c r="I901" s="26">
        <f>IF(Tabela1[[#This Row],[Data]]="","",YEAR(Tabela1[[#This Row],[Data]]))</f>
        <v>2025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6"/>
    </row>
    <row r="902" spans="1:48" s="3" customFormat="1" ht="15.75" x14ac:dyDescent="0.25">
      <c r="A902" s="7"/>
      <c r="B902" s="24">
        <v>45915</v>
      </c>
      <c r="C902" s="18">
        <v>57</v>
      </c>
      <c r="D902" s="16" t="str">
        <f>IFERROR(VLOOKUP(C902,Tabela2[[Matrícula]:[Nome]],2,FALSE),"Matrícula não encontrada")</f>
        <v>VITOR DA SILVA PEDROSO</v>
      </c>
      <c r="E902" s="25" t="s">
        <v>27</v>
      </c>
      <c r="F902" s="30">
        <v>1</v>
      </c>
      <c r="G902" s="17" t="str">
        <f t="shared" si="19"/>
        <v>Set</v>
      </c>
      <c r="H902" s="17">
        <f>IF(Tabela1[[#This Row],[Data]]="","",DAY(Tabela1[[#This Row],[Data]]))</f>
        <v>15</v>
      </c>
      <c r="I902" s="26">
        <f>IF(Tabela1[[#This Row],[Data]]="","",YEAR(Tabela1[[#This Row],[Data]]))</f>
        <v>2025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6"/>
    </row>
    <row r="903" spans="1:48" s="3" customFormat="1" ht="15.75" x14ac:dyDescent="0.25">
      <c r="A903" s="7"/>
      <c r="B903" s="24">
        <v>45915</v>
      </c>
      <c r="C903" s="18">
        <v>67</v>
      </c>
      <c r="D903" s="16" t="str">
        <f>IFERROR(VLOOKUP(C903,Tabela2[[Matrícula]:[Nome]],2,FALSE),"Matrícula não encontrada")</f>
        <v>MAYARA</v>
      </c>
      <c r="E903" s="25" t="s">
        <v>148</v>
      </c>
      <c r="F903" s="30">
        <v>1</v>
      </c>
      <c r="G903" s="17" t="str">
        <f t="shared" si="19"/>
        <v>Set</v>
      </c>
      <c r="H903" s="17">
        <f>IF(Tabela1[[#This Row],[Data]]="","",DAY(Tabela1[[#This Row],[Data]]))</f>
        <v>15</v>
      </c>
      <c r="I903" s="26">
        <f>IF(Tabela1[[#This Row],[Data]]="","",YEAR(Tabela1[[#This Row],[Data]]))</f>
        <v>2025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6"/>
    </row>
    <row r="904" spans="1:48" s="3" customFormat="1" ht="15.75" x14ac:dyDescent="0.25">
      <c r="A904" s="7"/>
      <c r="B904" s="24">
        <v>45915</v>
      </c>
      <c r="C904" s="18">
        <v>14</v>
      </c>
      <c r="D904" s="16" t="str">
        <f>IFERROR(VLOOKUP(C904,Tabela2[[Matrícula]:[Nome]],2,FALSE),"Matrícula não encontrada")</f>
        <v>ELIADSON ARAÚJO DE SÁ</v>
      </c>
      <c r="E904" s="36" t="s">
        <v>155</v>
      </c>
      <c r="F904" s="30">
        <v>1</v>
      </c>
      <c r="G904" s="17" t="str">
        <f t="shared" si="19"/>
        <v>Set</v>
      </c>
      <c r="H904" s="17">
        <f>IF(Tabela1[[#This Row],[Data]]="","",DAY(Tabela1[[#This Row],[Data]]))</f>
        <v>15</v>
      </c>
      <c r="I904" s="26">
        <f>IF(Tabela1[[#This Row],[Data]]="","",YEAR(Tabela1[[#This Row],[Data]]))</f>
        <v>2025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6"/>
    </row>
    <row r="905" spans="1:48" s="3" customFormat="1" ht="15.75" x14ac:dyDescent="0.25">
      <c r="A905" s="7"/>
      <c r="B905" s="24">
        <v>45916</v>
      </c>
      <c r="C905" s="18">
        <v>5</v>
      </c>
      <c r="D905" s="16" t="str">
        <f>IFERROR(VLOOKUP(C905,Tabela2[[Matrícula]:[Nome]],2,FALSE),"Matrícula não encontrada")</f>
        <v>CALINE FLORES DOS SANTOS</v>
      </c>
      <c r="E905" s="25" t="s">
        <v>154</v>
      </c>
      <c r="F905" s="30">
        <v>1</v>
      </c>
      <c r="G905" s="17" t="str">
        <f t="shared" si="19"/>
        <v>Set</v>
      </c>
      <c r="H905" s="17">
        <f>IF(Tabela1[[#This Row],[Data]]="","",DAY(Tabela1[[#This Row],[Data]]))</f>
        <v>16</v>
      </c>
      <c r="I905" s="26">
        <f>IF(Tabela1[[#This Row],[Data]]="","",YEAR(Tabela1[[#This Row],[Data]]))</f>
        <v>2025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6"/>
    </row>
    <row r="906" spans="1:48" s="3" customFormat="1" ht="15.75" x14ac:dyDescent="0.25">
      <c r="A906" s="7"/>
      <c r="B906" s="24">
        <v>45916</v>
      </c>
      <c r="C906" s="18">
        <v>42</v>
      </c>
      <c r="D906" s="16" t="str">
        <f>IFERROR(VLOOKUP(C906,Tabela2[[Matrícula]:[Nome]],2,FALSE),"Matrícula não encontrada")</f>
        <v>MARCIO GUILHERME BUENO DE MELO</v>
      </c>
      <c r="E906" s="25" t="s">
        <v>149</v>
      </c>
      <c r="F906" s="30">
        <v>1</v>
      </c>
      <c r="G906" s="17" t="str">
        <f t="shared" si="19"/>
        <v>Set</v>
      </c>
      <c r="H906" s="17">
        <f>IF(Tabela1[[#This Row],[Data]]="","",DAY(Tabela1[[#This Row],[Data]]))</f>
        <v>16</v>
      </c>
      <c r="I906" s="26">
        <f>IF(Tabela1[[#This Row],[Data]]="","",YEAR(Tabela1[[#This Row],[Data]]))</f>
        <v>2025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6"/>
    </row>
    <row r="907" spans="1:48" s="3" customFormat="1" ht="15.75" x14ac:dyDescent="0.25">
      <c r="A907" s="7"/>
      <c r="B907" s="24">
        <v>45916</v>
      </c>
      <c r="C907" s="18">
        <v>42</v>
      </c>
      <c r="D907" s="16" t="str">
        <f>IFERROR(VLOOKUP(C907,Tabela2[[Matrícula]:[Nome]],2,FALSE),"Matrícula não encontrada")</f>
        <v>MARCIO GUILHERME BUENO DE MELO</v>
      </c>
      <c r="E907" s="32" t="s">
        <v>137</v>
      </c>
      <c r="F907" s="30">
        <v>1</v>
      </c>
      <c r="G907" s="17" t="str">
        <f t="shared" si="19"/>
        <v>Set</v>
      </c>
      <c r="H907" s="17">
        <f>IF(Tabela1[[#This Row],[Data]]="","",DAY(Tabela1[[#This Row],[Data]]))</f>
        <v>16</v>
      </c>
      <c r="I907" s="26">
        <f>IF(Tabela1[[#This Row],[Data]]="","",YEAR(Tabela1[[#This Row],[Data]]))</f>
        <v>2025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6"/>
    </row>
    <row r="908" spans="1:48" s="3" customFormat="1" ht="15.75" x14ac:dyDescent="0.25">
      <c r="A908" s="7"/>
      <c r="B908" s="24">
        <v>45917</v>
      </c>
      <c r="C908" s="18">
        <v>61</v>
      </c>
      <c r="D908" s="16" t="str">
        <f>IFERROR(VLOOKUP(C908,Tabela2[[Matrícula]:[Nome]],2,FALSE),"Matrícula não encontrada")</f>
        <v xml:space="preserve">ALESSANDRA </v>
      </c>
      <c r="E908" s="25" t="s">
        <v>25</v>
      </c>
      <c r="F908" s="30">
        <v>1</v>
      </c>
      <c r="G908" s="17" t="str">
        <f t="shared" si="19"/>
        <v>Set</v>
      </c>
      <c r="H908" s="17">
        <f>IF(Tabela1[[#This Row],[Data]]="","",DAY(Tabela1[[#This Row],[Data]]))</f>
        <v>17</v>
      </c>
      <c r="I908" s="26">
        <f>IF(Tabela1[[#This Row],[Data]]="","",YEAR(Tabela1[[#This Row],[Data]]))</f>
        <v>2025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6"/>
    </row>
    <row r="909" spans="1:48" s="3" customFormat="1" ht="15.75" x14ac:dyDescent="0.25">
      <c r="A909" s="7"/>
      <c r="B909" s="24">
        <v>45917</v>
      </c>
      <c r="C909" s="18">
        <v>34</v>
      </c>
      <c r="D909" s="16" t="str">
        <f>IFERROR(VLOOKUP(C909,Tabela2[[Matrícula]:[Nome]],2,FALSE),"Matrícula não encontrada")</f>
        <v>KESIA RAFAELA DA SILVA VILELA</v>
      </c>
      <c r="E909" s="36" t="s">
        <v>155</v>
      </c>
      <c r="F909" s="30">
        <v>1</v>
      </c>
      <c r="G909" s="17" t="str">
        <f t="shared" si="19"/>
        <v>Set</v>
      </c>
      <c r="H909" s="17">
        <f>IF(Tabela1[[#This Row],[Data]]="","",DAY(Tabela1[[#This Row],[Data]]))</f>
        <v>17</v>
      </c>
      <c r="I909" s="26">
        <f>IF(Tabela1[[#This Row],[Data]]="","",YEAR(Tabela1[[#This Row],[Data]]))</f>
        <v>2025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6"/>
    </row>
    <row r="910" spans="1:48" s="3" customFormat="1" ht="15.75" x14ac:dyDescent="0.25">
      <c r="A910" s="7"/>
      <c r="B910" s="24">
        <v>45917</v>
      </c>
      <c r="C910" s="18">
        <v>34</v>
      </c>
      <c r="D910" s="16" t="str">
        <f>IFERROR(VLOOKUP(C910,Tabela2[[Matrícula]:[Nome]],2,FALSE),"Matrícula não encontrada")</f>
        <v>KESIA RAFAELA DA SILVA VILELA</v>
      </c>
      <c r="E910" s="25" t="s">
        <v>96</v>
      </c>
      <c r="F910" s="30">
        <v>1</v>
      </c>
      <c r="G910" s="17" t="str">
        <f t="shared" si="19"/>
        <v>Set</v>
      </c>
      <c r="H910" s="17">
        <f>IF(Tabela1[[#This Row],[Data]]="","",DAY(Tabela1[[#This Row],[Data]]))</f>
        <v>17</v>
      </c>
      <c r="I910" s="26">
        <f>IF(Tabela1[[#This Row],[Data]]="","",YEAR(Tabela1[[#This Row],[Data]]))</f>
        <v>2025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6"/>
    </row>
    <row r="911" spans="1:48" s="3" customFormat="1" ht="15.75" x14ac:dyDescent="0.25">
      <c r="A911" s="7"/>
      <c r="B911" s="24">
        <v>45917</v>
      </c>
      <c r="C911" s="18">
        <v>42</v>
      </c>
      <c r="D911" s="16" t="str">
        <f>IFERROR(VLOOKUP(C911,Tabela2[[Matrícula]:[Nome]],2,FALSE),"Matrícula não encontrada")</f>
        <v>MARCIO GUILHERME BUENO DE MELO</v>
      </c>
      <c r="E911" s="36" t="s">
        <v>168</v>
      </c>
      <c r="F911" s="30">
        <v>1</v>
      </c>
      <c r="G911" s="17" t="str">
        <f t="shared" ref="G911:G918" si="20">PROPER(TEXT(B911,"MMM"))</f>
        <v>Set</v>
      </c>
      <c r="H911" s="17">
        <f>IF(Tabela1[[#This Row],[Data]]="","",DAY(Tabela1[[#This Row],[Data]]))</f>
        <v>17</v>
      </c>
      <c r="I911" s="26">
        <f>IF(Tabela1[[#This Row],[Data]]="","",YEAR(Tabela1[[#This Row],[Data]]))</f>
        <v>2025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6"/>
    </row>
    <row r="912" spans="1:48" s="3" customFormat="1" ht="15.75" x14ac:dyDescent="0.25">
      <c r="A912" s="7"/>
      <c r="B912" s="24">
        <v>45918</v>
      </c>
      <c r="C912" s="18">
        <v>71</v>
      </c>
      <c r="D912" s="16" t="str">
        <f>IFERROR(VLOOKUP(C912,Tabela2[[Matrícula]:[Nome]],2,FALSE),"Matrícula não encontrada")</f>
        <v>JOSÉ ANTONIO</v>
      </c>
      <c r="E912" s="32" t="s">
        <v>137</v>
      </c>
      <c r="F912" s="30">
        <v>1</v>
      </c>
      <c r="G912" s="17" t="str">
        <f t="shared" si="20"/>
        <v>Set</v>
      </c>
      <c r="H912" s="17">
        <f>IF(Tabela1[[#This Row],[Data]]="","",DAY(Tabela1[[#This Row],[Data]]))</f>
        <v>18</v>
      </c>
      <c r="I912" s="26">
        <f>IF(Tabela1[[#This Row],[Data]]="","",YEAR(Tabela1[[#This Row],[Data]]))</f>
        <v>2025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6"/>
    </row>
    <row r="913" spans="1:48" s="3" customFormat="1" ht="15.75" x14ac:dyDescent="0.25">
      <c r="A913" s="7"/>
      <c r="B913" s="24">
        <v>45918</v>
      </c>
      <c r="C913" s="18">
        <v>34</v>
      </c>
      <c r="D913" s="16" t="str">
        <f>IFERROR(VLOOKUP(C913,Tabela2[[Matrícula]:[Nome]],2,FALSE),"Matrícula não encontrada")</f>
        <v>KESIA RAFAELA DA SILVA VILELA</v>
      </c>
      <c r="E913" s="25" t="s">
        <v>178</v>
      </c>
      <c r="F913" s="30">
        <v>1</v>
      </c>
      <c r="G913" s="17" t="str">
        <f t="shared" si="20"/>
        <v>Set</v>
      </c>
      <c r="H913" s="17">
        <f>IF(Tabela1[[#This Row],[Data]]="","",DAY(Tabela1[[#This Row],[Data]]))</f>
        <v>18</v>
      </c>
      <c r="I913" s="26">
        <f>IF(Tabela1[[#This Row],[Data]]="","",YEAR(Tabela1[[#This Row],[Data]]))</f>
        <v>2025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6"/>
    </row>
    <row r="914" spans="1:48" s="3" customFormat="1" ht="15.75" x14ac:dyDescent="0.25">
      <c r="A914" s="7"/>
      <c r="B914" s="24">
        <v>45918</v>
      </c>
      <c r="C914" s="18">
        <v>21</v>
      </c>
      <c r="D914" s="16" t="str">
        <f>IFERROR(VLOOKUP(C914,Tabela2[[Matrícula]:[Nome]],2,FALSE),"Matrícula não encontrada")</f>
        <v>GISELE PEREIRA DA SILVA</v>
      </c>
      <c r="E914" s="25" t="s">
        <v>178</v>
      </c>
      <c r="F914" s="30">
        <v>1</v>
      </c>
      <c r="G914" s="17" t="str">
        <f t="shared" si="20"/>
        <v>Set</v>
      </c>
      <c r="H914" s="17">
        <f>IF(Tabela1[[#This Row],[Data]]="","",DAY(Tabela1[[#This Row],[Data]]))</f>
        <v>18</v>
      </c>
      <c r="I914" s="26">
        <f>IF(Tabela1[[#This Row],[Data]]="","",YEAR(Tabela1[[#This Row],[Data]]))</f>
        <v>2025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6"/>
    </row>
    <row r="915" spans="1:48" s="3" customFormat="1" ht="15.75" x14ac:dyDescent="0.25">
      <c r="A915" s="7"/>
      <c r="B915" s="24">
        <v>45918</v>
      </c>
      <c r="C915" s="18">
        <v>69</v>
      </c>
      <c r="D915" s="16" t="str">
        <f>IFERROR(VLOOKUP(C915,Tabela2[[Matrícula]:[Nome]],2,FALSE),"Matrícula não encontrada")</f>
        <v>TAMIRES</v>
      </c>
      <c r="E915" s="25" t="s">
        <v>178</v>
      </c>
      <c r="F915" s="30">
        <v>1</v>
      </c>
      <c r="G915" s="17" t="str">
        <f t="shared" si="20"/>
        <v>Set</v>
      </c>
      <c r="H915" s="17">
        <f>IF(Tabela1[[#This Row],[Data]]="","",DAY(Tabela1[[#This Row],[Data]]))</f>
        <v>18</v>
      </c>
      <c r="I915" s="26">
        <f>IF(Tabela1[[#This Row],[Data]]="","",YEAR(Tabela1[[#This Row],[Data]]))</f>
        <v>2025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6"/>
    </row>
    <row r="916" spans="1:48" s="3" customFormat="1" ht="15.75" x14ac:dyDescent="0.25">
      <c r="A916" s="7"/>
      <c r="B916" s="24">
        <v>45918</v>
      </c>
      <c r="C916" s="18">
        <v>72</v>
      </c>
      <c r="D916" s="16" t="str">
        <f>IFERROR(VLOOKUP(C916,Tabela2[[Matrícula]:[Nome]],2,FALSE),"Matrícula não encontrada")</f>
        <v>TIAGO</v>
      </c>
      <c r="E916" s="25" t="s">
        <v>25</v>
      </c>
      <c r="F916" s="30">
        <v>1</v>
      </c>
      <c r="G916" s="17" t="str">
        <f t="shared" si="20"/>
        <v>Set</v>
      </c>
      <c r="H916" s="17">
        <f>IF(Tabela1[[#This Row],[Data]]="","",DAY(Tabela1[[#This Row],[Data]]))</f>
        <v>18</v>
      </c>
      <c r="I916" s="26">
        <f>IF(Tabela1[[#This Row],[Data]]="","",YEAR(Tabela1[[#This Row],[Data]]))</f>
        <v>2025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6"/>
    </row>
    <row r="917" spans="1:48" s="3" customFormat="1" ht="15.75" x14ac:dyDescent="0.25">
      <c r="A917" s="7"/>
      <c r="B917" s="24">
        <v>45919</v>
      </c>
      <c r="C917" s="18">
        <v>42</v>
      </c>
      <c r="D917" s="16" t="str">
        <f>IFERROR(VLOOKUP(C917,Tabela2[[Matrícula]:[Nome]],2,FALSE),"Matrícula não encontrada")</f>
        <v>MARCIO GUILHERME BUENO DE MELO</v>
      </c>
      <c r="E917" s="25" t="s">
        <v>96</v>
      </c>
      <c r="F917" s="30">
        <v>1</v>
      </c>
      <c r="G917" s="17" t="str">
        <f t="shared" si="20"/>
        <v>Set</v>
      </c>
      <c r="H917" s="17">
        <f>IF(Tabela1[[#This Row],[Data]]="","",DAY(Tabela1[[#This Row],[Data]]))</f>
        <v>19</v>
      </c>
      <c r="I917" s="26">
        <f>IF(Tabela1[[#This Row],[Data]]="","",YEAR(Tabela1[[#This Row],[Data]]))</f>
        <v>2025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6"/>
    </row>
    <row r="918" spans="1:48" s="3" customFormat="1" ht="15.75" x14ac:dyDescent="0.25">
      <c r="A918" s="7"/>
      <c r="B918" s="24">
        <v>45919</v>
      </c>
      <c r="C918" s="18">
        <v>20</v>
      </c>
      <c r="D918" s="16" t="str">
        <f>IFERROR(VLOOKUP(C918,Tabela2[[Matrícula]:[Nome]],2,FALSE),"Matrícula não encontrada")</f>
        <v>FRANCISCA VIEIRA DE LIMA</v>
      </c>
      <c r="E918" s="25" t="s">
        <v>96</v>
      </c>
      <c r="F918" s="30">
        <v>1</v>
      </c>
      <c r="G918" s="17" t="str">
        <f t="shared" si="20"/>
        <v>Set</v>
      </c>
      <c r="H918" s="17">
        <f>IF(Tabela1[[#This Row],[Data]]="","",DAY(Tabela1[[#This Row],[Data]]))</f>
        <v>19</v>
      </c>
      <c r="I918" s="26">
        <f>IF(Tabela1[[#This Row],[Data]]="","",YEAR(Tabela1[[#This Row],[Data]]))</f>
        <v>2025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6"/>
    </row>
    <row r="919" spans="1:48" s="3" customFormat="1" ht="15.75" x14ac:dyDescent="0.25">
      <c r="A919" s="7"/>
      <c r="B919" s="24">
        <v>45919</v>
      </c>
      <c r="C919" s="18">
        <v>13</v>
      </c>
      <c r="D919" s="16" t="str">
        <f>IFERROR(VLOOKUP(C919,Tabela2[[Matrícula]:[Nome]],2,FALSE),"Matrícula não encontrada")</f>
        <v>EDVANDO APARECIDO RODRIGUES DE MORAES</v>
      </c>
      <c r="E919" s="25" t="s">
        <v>96</v>
      </c>
      <c r="F919" s="30">
        <v>1</v>
      </c>
      <c r="G919" s="17" t="str">
        <f t="shared" ref="G919:G921" si="21">PROPER(TEXT(B919,"MMM"))</f>
        <v>Set</v>
      </c>
      <c r="H919" s="17">
        <f>IF(Tabela1[[#This Row],[Data]]="","",DAY(Tabela1[[#This Row],[Data]]))</f>
        <v>19</v>
      </c>
      <c r="I919" s="26">
        <f>IF(Tabela1[[#This Row],[Data]]="","",YEAR(Tabela1[[#This Row],[Data]]))</f>
        <v>2025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6"/>
    </row>
    <row r="920" spans="1:48" s="3" customFormat="1" ht="15.75" x14ac:dyDescent="0.25">
      <c r="A920" s="7"/>
      <c r="B920" s="24">
        <v>45920</v>
      </c>
      <c r="C920" s="18">
        <v>20</v>
      </c>
      <c r="D920" s="16" t="str">
        <f>IFERROR(VLOOKUP(C920,Tabela2[[Matrícula]:[Nome]],2,FALSE),"Matrícula não encontrada")</f>
        <v>FRANCISCA VIEIRA DE LIMA</v>
      </c>
      <c r="E920" s="36" t="s">
        <v>156</v>
      </c>
      <c r="F920" s="30">
        <v>1</v>
      </c>
      <c r="G920" s="17" t="str">
        <f t="shared" si="21"/>
        <v>Set</v>
      </c>
      <c r="H920" s="17">
        <f>IF(Tabela1[[#This Row],[Data]]="","",DAY(Tabela1[[#This Row],[Data]]))</f>
        <v>20</v>
      </c>
      <c r="I920" s="26">
        <f>IF(Tabela1[[#This Row],[Data]]="","",YEAR(Tabela1[[#This Row],[Data]]))</f>
        <v>2025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6"/>
    </row>
    <row r="921" spans="1:48" s="3" customFormat="1" ht="15.75" x14ac:dyDescent="0.25">
      <c r="A921" s="7"/>
      <c r="B921" s="24">
        <v>45920</v>
      </c>
      <c r="C921" s="18">
        <v>73</v>
      </c>
      <c r="D921" s="16" t="str">
        <f>IFERROR(VLOOKUP(C921,Tabela2[[Matrícula]:[Nome]],2,FALSE),"Matrícula não encontrada")</f>
        <v>JUSSARA</v>
      </c>
      <c r="E921" s="25" t="s">
        <v>178</v>
      </c>
      <c r="F921" s="30">
        <v>1</v>
      </c>
      <c r="G921" s="17" t="str">
        <f t="shared" si="21"/>
        <v>Set</v>
      </c>
      <c r="H921" s="17">
        <f>IF(Tabela1[[#This Row],[Data]]="","",DAY(Tabela1[[#This Row],[Data]]))</f>
        <v>20</v>
      </c>
      <c r="I921" s="26">
        <f>IF(Tabela1[[#This Row],[Data]]="","",YEAR(Tabela1[[#This Row],[Data]]))</f>
        <v>2025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6"/>
    </row>
    <row r="922" spans="1:48" s="3" customFormat="1" ht="15.75" x14ac:dyDescent="0.25">
      <c r="A922" s="7"/>
      <c r="B922" s="24">
        <v>45920</v>
      </c>
      <c r="C922" s="18">
        <v>73</v>
      </c>
      <c r="D922" s="16" t="str">
        <f>IFERROR(VLOOKUP(C922,Tabela2[[Matrícula]:[Nome]],2,FALSE),"Matrícula não encontrada")</f>
        <v>JUSSARA</v>
      </c>
      <c r="E922" s="25" t="s">
        <v>25</v>
      </c>
      <c r="F922" s="30">
        <v>1</v>
      </c>
      <c r="G922" s="17" t="str">
        <f t="shared" ref="G922:G984" si="22">PROPER(TEXT(B922,"MMM"))</f>
        <v>Set</v>
      </c>
      <c r="H922" s="17">
        <f>IF(Tabela1[[#This Row],[Data]]="","",DAY(Tabela1[[#This Row],[Data]]))</f>
        <v>20</v>
      </c>
      <c r="I922" s="26">
        <f>IF(Tabela1[[#This Row],[Data]]="","",YEAR(Tabela1[[#This Row],[Data]]))</f>
        <v>2025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6"/>
    </row>
    <row r="923" spans="1:48" s="3" customFormat="1" ht="15.75" x14ac:dyDescent="0.25">
      <c r="A923" s="7"/>
      <c r="B923" s="24">
        <v>45920</v>
      </c>
      <c r="C923" s="18">
        <v>43</v>
      </c>
      <c r="D923" s="16" t="str">
        <f>IFERROR(VLOOKUP(C923,Tabela2[[Matrícula]:[Nome]],2,FALSE),"Matrícula não encontrada")</f>
        <v>MARIA CLAUDIANE MATOS PINTO</v>
      </c>
      <c r="E923" s="25" t="s">
        <v>149</v>
      </c>
      <c r="F923" s="30">
        <v>1</v>
      </c>
      <c r="G923" s="17" t="str">
        <f t="shared" si="22"/>
        <v>Set</v>
      </c>
      <c r="H923" s="17">
        <f>IF(Tabela1[[#This Row],[Data]]="","",DAY(Tabela1[[#This Row],[Data]]))</f>
        <v>20</v>
      </c>
      <c r="I923" s="26">
        <f>IF(Tabela1[[#This Row],[Data]]="","",YEAR(Tabela1[[#This Row],[Data]]))</f>
        <v>2025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6"/>
    </row>
    <row r="924" spans="1:48" s="3" customFormat="1" ht="15.75" x14ac:dyDescent="0.25">
      <c r="A924" s="7"/>
      <c r="B924" s="24">
        <v>45920</v>
      </c>
      <c r="C924" s="18">
        <v>25</v>
      </c>
      <c r="D924" s="16" t="str">
        <f>IFERROR(VLOOKUP(C924,Tabela2[[Matrícula]:[Nome]],2,FALSE),"Matrícula não encontrada")</f>
        <v>JAQUELINE LEONOR DA SILVA</v>
      </c>
      <c r="E924" s="25" t="s">
        <v>149</v>
      </c>
      <c r="F924" s="30">
        <v>1</v>
      </c>
      <c r="G924" s="17" t="str">
        <f t="shared" si="22"/>
        <v>Set</v>
      </c>
      <c r="H924" s="17">
        <f>IF(Tabela1[[#This Row],[Data]]="","",DAY(Tabela1[[#This Row],[Data]]))</f>
        <v>20</v>
      </c>
      <c r="I924" s="26">
        <f>IF(Tabela1[[#This Row],[Data]]="","",YEAR(Tabela1[[#This Row],[Data]]))</f>
        <v>2025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6"/>
    </row>
    <row r="925" spans="1:48" s="3" customFormat="1" ht="15.75" x14ac:dyDescent="0.25">
      <c r="A925" s="7"/>
      <c r="B925" s="24">
        <v>45922</v>
      </c>
      <c r="C925" s="18">
        <v>21</v>
      </c>
      <c r="D925" s="16" t="str">
        <f>IFERROR(VLOOKUP(C925,Tabela2[[Matrícula]:[Nome]],2,FALSE),"Matrícula não encontrada")</f>
        <v>GISELE PEREIRA DA SILVA</v>
      </c>
      <c r="E925" s="32" t="s">
        <v>137</v>
      </c>
      <c r="F925" s="30">
        <v>1</v>
      </c>
      <c r="G925" s="17" t="str">
        <f t="shared" si="22"/>
        <v>Set</v>
      </c>
      <c r="H925" s="17">
        <f>IF(Tabela1[[#This Row],[Data]]="","",DAY(Tabela1[[#This Row],[Data]]))</f>
        <v>22</v>
      </c>
      <c r="I925" s="26">
        <f>IF(Tabela1[[#This Row],[Data]]="","",YEAR(Tabela1[[#This Row],[Data]]))</f>
        <v>2025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6"/>
    </row>
    <row r="926" spans="1:48" s="3" customFormat="1" ht="15.75" x14ac:dyDescent="0.25">
      <c r="A926" s="7"/>
      <c r="B926" s="24">
        <v>45922</v>
      </c>
      <c r="C926" s="18">
        <v>3</v>
      </c>
      <c r="D926" s="16" t="str">
        <f>IFERROR(VLOOKUP(C926,Tabela2[[Matrícula]:[Nome]],2,FALSE),"Matrícula não encontrada")</f>
        <v>ANTONIA ELIVANIA DA SILVA SANTOS GONÇALVES</v>
      </c>
      <c r="E926" s="36" t="s">
        <v>155</v>
      </c>
      <c r="F926" s="30">
        <v>1</v>
      </c>
      <c r="G926" s="17" t="str">
        <f t="shared" si="22"/>
        <v>Set</v>
      </c>
      <c r="H926" s="17">
        <f>IF(Tabela1[[#This Row],[Data]]="","",DAY(Tabela1[[#This Row],[Data]]))</f>
        <v>22</v>
      </c>
      <c r="I926" s="26">
        <f>IF(Tabela1[[#This Row],[Data]]="","",YEAR(Tabela1[[#This Row],[Data]]))</f>
        <v>2025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6"/>
    </row>
    <row r="927" spans="1:48" s="3" customFormat="1" ht="15.75" x14ac:dyDescent="0.25">
      <c r="A927" s="7"/>
      <c r="B927" s="24">
        <v>45922</v>
      </c>
      <c r="C927" s="18">
        <v>70</v>
      </c>
      <c r="D927" s="16" t="str">
        <f>IFERROR(VLOOKUP(C927,Tabela2[[Matrícula]:[Nome]],2,FALSE),"Matrícula não encontrada")</f>
        <v>IAGO</v>
      </c>
      <c r="E927" s="25" t="s">
        <v>25</v>
      </c>
      <c r="F927" s="30">
        <v>1</v>
      </c>
      <c r="G927" s="17" t="str">
        <f t="shared" si="22"/>
        <v>Set</v>
      </c>
      <c r="H927" s="17">
        <f>IF(Tabela1[[#This Row],[Data]]="","",DAY(Tabela1[[#This Row],[Data]]))</f>
        <v>22</v>
      </c>
      <c r="I927" s="26">
        <f>IF(Tabela1[[#This Row],[Data]]="","",YEAR(Tabela1[[#This Row],[Data]]))</f>
        <v>2025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6"/>
    </row>
    <row r="928" spans="1:48" s="3" customFormat="1" ht="15.75" x14ac:dyDescent="0.25">
      <c r="A928" s="7"/>
      <c r="B928" s="24">
        <v>45922</v>
      </c>
      <c r="C928" s="18">
        <v>70</v>
      </c>
      <c r="D928" s="16" t="str">
        <f>IFERROR(VLOOKUP(C928,Tabela2[[Matrícula]:[Nome]],2,FALSE),"Matrícula não encontrada")</f>
        <v>IAGO</v>
      </c>
      <c r="E928" s="25" t="s">
        <v>148</v>
      </c>
      <c r="F928" s="30">
        <v>1</v>
      </c>
      <c r="G928" s="17" t="str">
        <f t="shared" si="22"/>
        <v>Set</v>
      </c>
      <c r="H928" s="17">
        <f>IF(Tabela1[[#This Row],[Data]]="","",DAY(Tabela1[[#This Row],[Data]]))</f>
        <v>22</v>
      </c>
      <c r="I928" s="26">
        <f>IF(Tabela1[[#This Row],[Data]]="","",YEAR(Tabela1[[#This Row],[Data]]))</f>
        <v>2025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6"/>
    </row>
    <row r="929" spans="1:48" s="3" customFormat="1" ht="15.75" x14ac:dyDescent="0.25">
      <c r="A929" s="7"/>
      <c r="B929" s="24">
        <v>45922</v>
      </c>
      <c r="C929" s="18"/>
      <c r="D929" s="16" t="str">
        <f>IFERROR(VLOOKUP(C929,Tabela2[[Matrícula]:[Nome]],2,FALSE),"Matrícula não encontrada")</f>
        <v>Matrícula não encontrada</v>
      </c>
      <c r="E929" s="32" t="s">
        <v>137</v>
      </c>
      <c r="F929" s="30">
        <v>1</v>
      </c>
      <c r="G929" s="17" t="str">
        <f t="shared" si="22"/>
        <v>Set</v>
      </c>
      <c r="H929" s="17">
        <f>IF(Tabela1[[#This Row],[Data]]="","",DAY(Tabela1[[#This Row],[Data]]))</f>
        <v>22</v>
      </c>
      <c r="I929" s="26">
        <f>IF(Tabela1[[#This Row],[Data]]="","",YEAR(Tabela1[[#This Row],[Data]]))</f>
        <v>2025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6"/>
    </row>
    <row r="930" spans="1:48" s="3" customFormat="1" ht="15.75" x14ac:dyDescent="0.25">
      <c r="A930" s="7"/>
      <c r="B930" s="24">
        <v>45923</v>
      </c>
      <c r="C930" s="18">
        <v>16</v>
      </c>
      <c r="D930" s="16" t="str">
        <f>IFERROR(VLOOKUP(C930,Tabela2[[Matrícula]:[Nome]],2,FALSE),"Matrícula não encontrada")</f>
        <v>FABIO FELIPE CARDOSO</v>
      </c>
      <c r="E930" s="36" t="s">
        <v>156</v>
      </c>
      <c r="F930" s="30">
        <v>1</v>
      </c>
      <c r="G930" s="17" t="str">
        <f t="shared" si="22"/>
        <v>Set</v>
      </c>
      <c r="H930" s="17">
        <f>IF(Tabela1[[#This Row],[Data]]="","",DAY(Tabela1[[#This Row],[Data]]))</f>
        <v>23</v>
      </c>
      <c r="I930" s="26">
        <f>IF(Tabela1[[#This Row],[Data]]="","",YEAR(Tabela1[[#This Row],[Data]]))</f>
        <v>2025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6"/>
    </row>
    <row r="931" spans="1:48" s="3" customFormat="1" ht="15.75" x14ac:dyDescent="0.25">
      <c r="A931" s="7"/>
      <c r="B931" s="24">
        <v>45924</v>
      </c>
      <c r="C931" s="18">
        <v>30</v>
      </c>
      <c r="D931" s="16" t="str">
        <f>IFERROR(VLOOKUP(C931,Tabela2[[Matrícula]:[Nome]],2,FALSE),"Matrícula não encontrada")</f>
        <v>JONATHAN CARLOS MOURA DA SILVA</v>
      </c>
      <c r="E931" s="32" t="s">
        <v>137</v>
      </c>
      <c r="F931" s="30">
        <v>1</v>
      </c>
      <c r="G931" s="17" t="str">
        <f t="shared" si="22"/>
        <v>Set</v>
      </c>
      <c r="H931" s="17">
        <f>IF(Tabela1[[#This Row],[Data]]="","",DAY(Tabela1[[#This Row],[Data]]))</f>
        <v>24</v>
      </c>
      <c r="I931" s="26">
        <f>IF(Tabela1[[#This Row],[Data]]="","",YEAR(Tabela1[[#This Row],[Data]]))</f>
        <v>2025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6"/>
    </row>
    <row r="932" spans="1:48" s="3" customFormat="1" ht="15.75" x14ac:dyDescent="0.25">
      <c r="A932" s="7"/>
      <c r="B932" s="24">
        <v>45924</v>
      </c>
      <c r="C932" s="18">
        <v>15</v>
      </c>
      <c r="D932" s="16" t="str">
        <f>IFERROR(VLOOKUP(C932,Tabela2[[Matrícula]:[Nome]],2,FALSE),"Matrícula não encontrada")</f>
        <v>ELISETE DA SILVA SIMÕES</v>
      </c>
      <c r="E932" s="25" t="s">
        <v>25</v>
      </c>
      <c r="F932" s="30">
        <v>1</v>
      </c>
      <c r="G932" s="17" t="str">
        <f t="shared" si="22"/>
        <v>Set</v>
      </c>
      <c r="H932" s="17">
        <f>IF(Tabela1[[#This Row],[Data]]="","",DAY(Tabela1[[#This Row],[Data]]))</f>
        <v>24</v>
      </c>
      <c r="I932" s="26">
        <f>IF(Tabela1[[#This Row],[Data]]="","",YEAR(Tabela1[[#This Row],[Data]]))</f>
        <v>2025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6"/>
    </row>
    <row r="933" spans="1:48" s="3" customFormat="1" ht="15.75" x14ac:dyDescent="0.25">
      <c r="A933" s="7"/>
      <c r="B933" s="24">
        <v>45924</v>
      </c>
      <c r="C933" s="18">
        <v>61</v>
      </c>
      <c r="D933" s="16" t="str">
        <f>IFERROR(VLOOKUP(C933,Tabela2[[Matrícula]:[Nome]],2,FALSE),"Matrícula não encontrada")</f>
        <v xml:space="preserve">ALESSANDRA </v>
      </c>
      <c r="E933" s="25" t="s">
        <v>96</v>
      </c>
      <c r="F933" s="30">
        <v>1</v>
      </c>
      <c r="G933" s="17" t="str">
        <f t="shared" si="22"/>
        <v>Set</v>
      </c>
      <c r="H933" s="17">
        <f>IF(Tabela1[[#This Row],[Data]]="","",DAY(Tabela1[[#This Row],[Data]]))</f>
        <v>24</v>
      </c>
      <c r="I933" s="26">
        <f>IF(Tabela1[[#This Row],[Data]]="","",YEAR(Tabela1[[#This Row],[Data]]))</f>
        <v>2025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6"/>
    </row>
    <row r="934" spans="1:48" s="3" customFormat="1" ht="15.75" x14ac:dyDescent="0.25">
      <c r="A934" s="7"/>
      <c r="B934" s="24">
        <v>45924</v>
      </c>
      <c r="C934" s="18">
        <v>40</v>
      </c>
      <c r="D934" s="16" t="str">
        <f>IFERROR(VLOOKUP(C934,Tabela2[[Matrícula]:[Nome]],2,FALSE),"Matrícula não encontrada")</f>
        <v>MANUEL FERREIRA DOS SANTOS</v>
      </c>
      <c r="E934" s="25" t="s">
        <v>96</v>
      </c>
      <c r="F934" s="30">
        <v>1</v>
      </c>
      <c r="G934" s="17" t="str">
        <f t="shared" si="22"/>
        <v>Set</v>
      </c>
      <c r="H934" s="17">
        <f>IF(Tabela1[[#This Row],[Data]]="","",DAY(Tabela1[[#This Row],[Data]]))</f>
        <v>24</v>
      </c>
      <c r="I934" s="26">
        <f>IF(Tabela1[[#This Row],[Data]]="","",YEAR(Tabela1[[#This Row],[Data]]))</f>
        <v>2025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6"/>
    </row>
    <row r="935" spans="1:48" s="3" customFormat="1" ht="15.75" x14ac:dyDescent="0.25">
      <c r="A935" s="7"/>
      <c r="B935" s="24">
        <v>45924</v>
      </c>
      <c r="C935" s="18">
        <v>55</v>
      </c>
      <c r="D935" s="16" t="str">
        <f>IFERROR(VLOOKUP(C935,Tabela2[[Matrícula]:[Nome]],2,FALSE),"Matrícula não encontrada")</f>
        <v>VALDIRENE SERAFIM DO SANTOS</v>
      </c>
      <c r="E935" s="32" t="s">
        <v>137</v>
      </c>
      <c r="F935" s="30">
        <v>1</v>
      </c>
      <c r="G935" s="17" t="str">
        <f t="shared" si="22"/>
        <v>Set</v>
      </c>
      <c r="H935" s="17">
        <f>IF(Tabela1[[#This Row],[Data]]="","",DAY(Tabela1[[#This Row],[Data]]))</f>
        <v>24</v>
      </c>
      <c r="I935" s="26">
        <f>IF(Tabela1[[#This Row],[Data]]="","",YEAR(Tabela1[[#This Row],[Data]]))</f>
        <v>2025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6"/>
    </row>
    <row r="936" spans="1:48" s="3" customFormat="1" ht="15.75" x14ac:dyDescent="0.25">
      <c r="A936" s="7"/>
      <c r="B936" s="24">
        <v>45925</v>
      </c>
      <c r="C936" s="18">
        <v>61</v>
      </c>
      <c r="D936" s="16" t="str">
        <f>IFERROR(VLOOKUP(C936,Tabela2[[Matrícula]:[Nome]],2,FALSE),"Matrícula não encontrada")</f>
        <v xml:space="preserve">ALESSANDRA </v>
      </c>
      <c r="E936" s="25" t="s">
        <v>96</v>
      </c>
      <c r="F936" s="30">
        <v>1</v>
      </c>
      <c r="G936" s="17" t="str">
        <f t="shared" si="22"/>
        <v>Set</v>
      </c>
      <c r="H936" s="17">
        <f>IF(Tabela1[[#This Row],[Data]]="","",DAY(Tabela1[[#This Row],[Data]]))</f>
        <v>25</v>
      </c>
      <c r="I936" s="26">
        <f>IF(Tabela1[[#This Row],[Data]]="","",YEAR(Tabela1[[#This Row],[Data]]))</f>
        <v>2025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6"/>
    </row>
    <row r="937" spans="1:48" s="3" customFormat="1" ht="15.75" x14ac:dyDescent="0.25">
      <c r="A937" s="7"/>
      <c r="B937" s="24">
        <v>45925</v>
      </c>
      <c r="C937" s="18">
        <v>35</v>
      </c>
      <c r="D937" s="16" t="str">
        <f>IFERROR(VLOOKUP(C937,Tabela2[[Matrícula]:[Nome]],2,FALSE),"Matrícula não encontrada")</f>
        <v>LARISSA ALMEIDA DE SOUZA</v>
      </c>
      <c r="E937" s="25" t="s">
        <v>96</v>
      </c>
      <c r="F937" s="30">
        <v>1</v>
      </c>
      <c r="G937" s="17" t="str">
        <f t="shared" si="22"/>
        <v>Set</v>
      </c>
      <c r="H937" s="17">
        <f>IF(Tabela1[[#This Row],[Data]]="","",DAY(Tabela1[[#This Row],[Data]]))</f>
        <v>25</v>
      </c>
      <c r="I937" s="26">
        <f>IF(Tabela1[[#This Row],[Data]]="","",YEAR(Tabela1[[#This Row],[Data]]))</f>
        <v>2025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6"/>
    </row>
    <row r="938" spans="1:48" s="3" customFormat="1" ht="15.75" x14ac:dyDescent="0.25">
      <c r="A938" s="7"/>
      <c r="B938" s="24">
        <v>45925</v>
      </c>
      <c r="C938" s="18">
        <v>34</v>
      </c>
      <c r="D938" s="16" t="str">
        <f>IFERROR(VLOOKUP(C938,Tabela2[[Matrícula]:[Nome]],2,FALSE),"Matrícula não encontrada")</f>
        <v>KESIA RAFAELA DA SILVA VILELA</v>
      </c>
      <c r="E938" s="25" t="s">
        <v>96</v>
      </c>
      <c r="F938" s="30">
        <v>1</v>
      </c>
      <c r="G938" s="17" t="str">
        <f t="shared" si="22"/>
        <v>Set</v>
      </c>
      <c r="H938" s="17">
        <f>IF(Tabela1[[#This Row],[Data]]="","",DAY(Tabela1[[#This Row],[Data]]))</f>
        <v>25</v>
      </c>
      <c r="I938" s="26">
        <f>IF(Tabela1[[#This Row],[Data]]="","",YEAR(Tabela1[[#This Row],[Data]]))</f>
        <v>2025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6"/>
    </row>
    <row r="939" spans="1:48" s="3" customFormat="1" ht="15.75" x14ac:dyDescent="0.25">
      <c r="A939" s="7"/>
      <c r="B939" s="24">
        <v>45925</v>
      </c>
      <c r="C939" s="18">
        <v>40</v>
      </c>
      <c r="D939" s="16" t="str">
        <f>IFERROR(VLOOKUP(C939,Tabela2[[Matrícula]:[Nome]],2,FALSE),"Matrícula não encontrada")</f>
        <v>MANUEL FERREIRA DOS SANTOS</v>
      </c>
      <c r="E939" s="36" t="s">
        <v>155</v>
      </c>
      <c r="F939" s="30">
        <v>1</v>
      </c>
      <c r="G939" s="17" t="str">
        <f t="shared" si="22"/>
        <v>Set</v>
      </c>
      <c r="H939" s="17">
        <f>IF(Tabela1[[#This Row],[Data]]="","",DAY(Tabela1[[#This Row],[Data]]))</f>
        <v>25</v>
      </c>
      <c r="I939" s="26">
        <f>IF(Tabela1[[#This Row],[Data]]="","",YEAR(Tabela1[[#This Row],[Data]]))</f>
        <v>2025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6"/>
    </row>
    <row r="940" spans="1:48" s="3" customFormat="1" ht="15.75" x14ac:dyDescent="0.25">
      <c r="A940" s="7"/>
      <c r="B940" s="24">
        <v>45925</v>
      </c>
      <c r="C940" s="18">
        <v>22</v>
      </c>
      <c r="D940" s="16" t="str">
        <f>IFERROR(VLOOKUP(C940,Tabela2[[Matrícula]:[Nome]],2,FALSE),"Matrícula não encontrada")</f>
        <v>GUILHERME AVILA RIBEIRO</v>
      </c>
      <c r="E940" s="25" t="s">
        <v>154</v>
      </c>
      <c r="F940" s="30">
        <v>1</v>
      </c>
      <c r="G940" s="17" t="str">
        <f t="shared" si="22"/>
        <v>Set</v>
      </c>
      <c r="H940" s="17">
        <f>IF(Tabela1[[#This Row],[Data]]="","",DAY(Tabela1[[#This Row],[Data]]))</f>
        <v>25</v>
      </c>
      <c r="I940" s="26">
        <f>IF(Tabela1[[#This Row],[Data]]="","",YEAR(Tabela1[[#This Row],[Data]]))</f>
        <v>2025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6"/>
    </row>
    <row r="941" spans="1:48" s="3" customFormat="1" ht="15.75" x14ac:dyDescent="0.25">
      <c r="A941" s="7"/>
      <c r="B941" s="24">
        <v>45925</v>
      </c>
      <c r="C941" s="18">
        <v>72</v>
      </c>
      <c r="D941" s="16" t="str">
        <f>IFERROR(VLOOKUP(C941,Tabela2[[Matrícula]:[Nome]],2,FALSE),"Matrícula não encontrada")</f>
        <v>TIAGO</v>
      </c>
      <c r="E941" s="36" t="s">
        <v>155</v>
      </c>
      <c r="F941" s="30">
        <v>1</v>
      </c>
      <c r="G941" s="17" t="str">
        <f t="shared" si="22"/>
        <v>Set</v>
      </c>
      <c r="H941" s="17">
        <f>IF(Tabela1[[#This Row],[Data]]="","",DAY(Tabela1[[#This Row],[Data]]))</f>
        <v>25</v>
      </c>
      <c r="I941" s="26">
        <f>IF(Tabela1[[#This Row],[Data]]="","",YEAR(Tabela1[[#This Row],[Data]]))</f>
        <v>2025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6"/>
    </row>
    <row r="942" spans="1:48" s="3" customFormat="1" ht="15.75" x14ac:dyDescent="0.25">
      <c r="A942" s="7"/>
      <c r="B942" s="24">
        <v>45925</v>
      </c>
      <c r="C942" s="18">
        <v>45</v>
      </c>
      <c r="D942" s="16" t="str">
        <f>IFERROR(VLOOKUP(C942,Tabela2[[Matrícula]:[Nome]],2,FALSE),"Matrícula não encontrada")</f>
        <v>MARINA ELEUTÉRIO DA SILVA</v>
      </c>
      <c r="E942" s="25" t="s">
        <v>149</v>
      </c>
      <c r="F942" s="30">
        <v>1</v>
      </c>
      <c r="G942" s="17" t="str">
        <f t="shared" si="22"/>
        <v>Set</v>
      </c>
      <c r="H942" s="17">
        <f>IF(Tabela1[[#This Row],[Data]]="","",DAY(Tabela1[[#This Row],[Data]]))</f>
        <v>25</v>
      </c>
      <c r="I942" s="26">
        <f>IF(Tabela1[[#This Row],[Data]]="","",YEAR(Tabela1[[#This Row],[Data]]))</f>
        <v>2025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6"/>
    </row>
    <row r="943" spans="1:48" s="3" customFormat="1" ht="15.75" x14ac:dyDescent="0.25">
      <c r="A943" s="7"/>
      <c r="B943" s="24">
        <v>45925</v>
      </c>
      <c r="C943" s="18">
        <v>26</v>
      </c>
      <c r="D943" s="16" t="str">
        <f>IFERROR(VLOOKUP(C943,Tabela2[[Matrícula]:[Nome]],2,FALSE),"Matrícula não encontrada")</f>
        <v>JAQUELINE MARIA SIMÕES CANDIDO</v>
      </c>
      <c r="E943" s="25" t="s">
        <v>25</v>
      </c>
      <c r="F943" s="30">
        <v>1</v>
      </c>
      <c r="G943" s="17" t="str">
        <f t="shared" si="22"/>
        <v>Set</v>
      </c>
      <c r="H943" s="17">
        <f>IF(Tabela1[[#This Row],[Data]]="","",DAY(Tabela1[[#This Row],[Data]]))</f>
        <v>25</v>
      </c>
      <c r="I943" s="26">
        <f>IF(Tabela1[[#This Row],[Data]]="","",YEAR(Tabela1[[#This Row],[Data]]))</f>
        <v>2025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6"/>
    </row>
    <row r="944" spans="1:48" s="3" customFormat="1" ht="15.75" x14ac:dyDescent="0.25">
      <c r="A944" s="7"/>
      <c r="B944" s="24">
        <v>45926</v>
      </c>
      <c r="C944" s="18">
        <v>3</v>
      </c>
      <c r="D944" s="16" t="str">
        <f>IFERROR(VLOOKUP(C944,Tabela2[[Matrícula]:[Nome]],2,FALSE),"Matrícula não encontrada")</f>
        <v>ANTONIA ELIVANIA DA SILVA SANTOS GONÇALVES</v>
      </c>
      <c r="E944" s="25" t="s">
        <v>25</v>
      </c>
      <c r="F944" s="30">
        <v>1</v>
      </c>
      <c r="G944" s="17" t="str">
        <f t="shared" si="22"/>
        <v>Set</v>
      </c>
      <c r="H944" s="17">
        <f>IF(Tabela1[[#This Row],[Data]]="","",DAY(Tabela1[[#This Row],[Data]]))</f>
        <v>26</v>
      </c>
      <c r="I944" s="26">
        <f>IF(Tabela1[[#This Row],[Data]]="","",YEAR(Tabela1[[#This Row],[Data]]))</f>
        <v>2025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6"/>
    </row>
    <row r="945" spans="1:48" s="3" customFormat="1" ht="15.75" x14ac:dyDescent="0.25">
      <c r="A945" s="7"/>
      <c r="B945" s="24">
        <v>45926</v>
      </c>
      <c r="C945" s="18">
        <v>23</v>
      </c>
      <c r="D945" s="16" t="str">
        <f>IFERROR(VLOOKUP(C945,Tabela2[[Matrícula]:[Nome]],2,FALSE),"Matrícula não encontrada")</f>
        <v>GUSTAVO DE JESUS SANTOS</v>
      </c>
      <c r="E945" s="25" t="s">
        <v>154</v>
      </c>
      <c r="F945" s="30">
        <v>1</v>
      </c>
      <c r="G945" s="17" t="str">
        <f t="shared" si="22"/>
        <v>Set</v>
      </c>
      <c r="H945" s="17">
        <f>IF(Tabela1[[#This Row],[Data]]="","",DAY(Tabela1[[#This Row],[Data]]))</f>
        <v>26</v>
      </c>
      <c r="I945" s="26">
        <f>IF(Tabela1[[#This Row],[Data]]="","",YEAR(Tabela1[[#This Row],[Data]]))</f>
        <v>2025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6"/>
    </row>
    <row r="946" spans="1:48" s="3" customFormat="1" ht="15.75" x14ac:dyDescent="0.25">
      <c r="A946" s="7"/>
      <c r="B946" s="24">
        <v>45926</v>
      </c>
      <c r="C946" s="18">
        <v>57</v>
      </c>
      <c r="D946" s="16" t="str">
        <f>IFERROR(VLOOKUP(C946,Tabela2[[Matrícula]:[Nome]],2,FALSE),"Matrícula não encontrada")</f>
        <v>VITOR DA SILVA PEDROSO</v>
      </c>
      <c r="E946" s="25" t="s">
        <v>27</v>
      </c>
      <c r="F946" s="30">
        <v>1</v>
      </c>
      <c r="G946" s="17" t="str">
        <f t="shared" si="22"/>
        <v>Set</v>
      </c>
      <c r="H946" s="17">
        <f>IF(Tabela1[[#This Row],[Data]]="","",DAY(Tabela1[[#This Row],[Data]]))</f>
        <v>26</v>
      </c>
      <c r="I946" s="26">
        <f>IF(Tabela1[[#This Row],[Data]]="","",YEAR(Tabela1[[#This Row],[Data]]))</f>
        <v>2025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6"/>
    </row>
    <row r="947" spans="1:48" s="3" customFormat="1" ht="15.75" x14ac:dyDescent="0.25">
      <c r="A947" s="7"/>
      <c r="B947" s="24">
        <v>45926</v>
      </c>
      <c r="C947" s="18">
        <v>42</v>
      </c>
      <c r="D947" s="16" t="str">
        <f>IFERROR(VLOOKUP(C947,Tabela2[[Matrícula]:[Nome]],2,FALSE),"Matrícula não encontrada")</f>
        <v>MARCIO GUILHERME BUENO DE MELO</v>
      </c>
      <c r="E947" s="25" t="s">
        <v>25</v>
      </c>
      <c r="F947" s="30">
        <v>1</v>
      </c>
      <c r="G947" s="17" t="str">
        <f t="shared" si="22"/>
        <v>Set</v>
      </c>
      <c r="H947" s="17">
        <f>IF(Tabela1[[#This Row],[Data]]="","",DAY(Tabela1[[#This Row],[Data]]))</f>
        <v>26</v>
      </c>
      <c r="I947" s="26">
        <f>IF(Tabela1[[#This Row],[Data]]="","",YEAR(Tabela1[[#This Row],[Data]]))</f>
        <v>2025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6"/>
    </row>
    <row r="948" spans="1:48" s="3" customFormat="1" ht="15.75" x14ac:dyDescent="0.25">
      <c r="A948" s="7"/>
      <c r="B948" s="24">
        <v>45929</v>
      </c>
      <c r="C948" s="18">
        <v>11</v>
      </c>
      <c r="D948" s="16" t="str">
        <f>IFERROR(VLOOKUP(C948,Tabela2[[Matrícula]:[Nome]],2,FALSE),"Matrícula não encontrada")</f>
        <v>EDSON GATINONI JUNIOR</v>
      </c>
      <c r="E948" s="32" t="s">
        <v>137</v>
      </c>
      <c r="F948" s="30">
        <v>1</v>
      </c>
      <c r="G948" s="17" t="str">
        <f t="shared" si="22"/>
        <v>Set</v>
      </c>
      <c r="H948" s="17">
        <f>IF(Tabela1[[#This Row],[Data]]="","",DAY(Tabela1[[#This Row],[Data]]))</f>
        <v>29</v>
      </c>
      <c r="I948" s="26">
        <f>IF(Tabela1[[#This Row],[Data]]="","",YEAR(Tabela1[[#This Row],[Data]]))</f>
        <v>2025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6"/>
    </row>
    <row r="949" spans="1:48" s="3" customFormat="1" ht="15.75" x14ac:dyDescent="0.25">
      <c r="A949" s="7"/>
      <c r="B949" s="24">
        <v>45929</v>
      </c>
      <c r="C949" s="18">
        <v>34</v>
      </c>
      <c r="D949" s="16" t="str">
        <f>IFERROR(VLOOKUP(C949,Tabela2[[Matrícula]:[Nome]],2,FALSE),"Matrícula não encontrada")</f>
        <v>KESIA RAFAELA DA SILVA VILELA</v>
      </c>
      <c r="E949" s="25" t="s">
        <v>154</v>
      </c>
      <c r="F949" s="30">
        <v>1</v>
      </c>
      <c r="G949" s="17" t="str">
        <f t="shared" si="22"/>
        <v>Set</v>
      </c>
      <c r="H949" s="17">
        <f>IF(Tabela1[[#This Row],[Data]]="","",DAY(Tabela1[[#This Row],[Data]]))</f>
        <v>29</v>
      </c>
      <c r="I949" s="26">
        <f>IF(Tabela1[[#This Row],[Data]]="","",YEAR(Tabela1[[#This Row],[Data]]))</f>
        <v>2025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6"/>
    </row>
    <row r="950" spans="1:48" s="3" customFormat="1" ht="15.75" x14ac:dyDescent="0.25">
      <c r="A950" s="7"/>
      <c r="B950" s="24">
        <v>45929</v>
      </c>
      <c r="C950" s="18">
        <v>40</v>
      </c>
      <c r="D950" s="16" t="str">
        <f>IFERROR(VLOOKUP(C950,Tabela2[[Matrícula]:[Nome]],2,FALSE),"Matrícula não encontrada")</f>
        <v>MANUEL FERREIRA DOS SANTOS</v>
      </c>
      <c r="E950" s="25" t="s">
        <v>27</v>
      </c>
      <c r="F950" s="30">
        <v>1</v>
      </c>
      <c r="G950" s="17" t="str">
        <f t="shared" si="22"/>
        <v>Set</v>
      </c>
      <c r="H950" s="17">
        <f>IF(Tabela1[[#This Row],[Data]]="","",DAY(Tabela1[[#This Row],[Data]]))</f>
        <v>29</v>
      </c>
      <c r="I950" s="26">
        <f>IF(Tabela1[[#This Row],[Data]]="","",YEAR(Tabela1[[#This Row],[Data]]))</f>
        <v>2025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6"/>
    </row>
    <row r="951" spans="1:48" s="3" customFormat="1" ht="15.75" x14ac:dyDescent="0.25">
      <c r="A951" s="7"/>
      <c r="B951" s="24">
        <v>45929</v>
      </c>
      <c r="C951" s="18">
        <v>4</v>
      </c>
      <c r="D951" s="16" t="str">
        <f>IFERROR(VLOOKUP(C951,Tabela2[[Matrícula]:[Nome]],2,FALSE),"Matrícula não encontrada")</f>
        <v>ARON TADEU NASCIMENTO DE VITRO</v>
      </c>
      <c r="E951" s="25" t="s">
        <v>149</v>
      </c>
      <c r="F951" s="30">
        <v>1</v>
      </c>
      <c r="G951" s="17" t="str">
        <f t="shared" si="22"/>
        <v>Set</v>
      </c>
      <c r="H951" s="17">
        <f>IF(Tabela1[[#This Row],[Data]]="","",DAY(Tabela1[[#This Row],[Data]]))</f>
        <v>29</v>
      </c>
      <c r="I951" s="26">
        <f>IF(Tabela1[[#This Row],[Data]]="","",YEAR(Tabela1[[#This Row],[Data]]))</f>
        <v>2025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6"/>
    </row>
    <row r="952" spans="1:48" s="3" customFormat="1" ht="15.75" x14ac:dyDescent="0.25">
      <c r="A952" s="7"/>
      <c r="B952" s="24">
        <v>45929</v>
      </c>
      <c r="C952" s="18">
        <v>45</v>
      </c>
      <c r="D952" s="16" t="str">
        <f>IFERROR(VLOOKUP(C952,Tabela2[[Matrícula]:[Nome]],2,FALSE),"Matrícula não encontrada")</f>
        <v>MARINA ELEUTÉRIO DA SILVA</v>
      </c>
      <c r="E952" s="36" t="s">
        <v>156</v>
      </c>
      <c r="F952" s="30">
        <v>1</v>
      </c>
      <c r="G952" s="17" t="str">
        <f t="shared" si="22"/>
        <v>Set</v>
      </c>
      <c r="H952" s="17">
        <f>IF(Tabela1[[#This Row],[Data]]="","",DAY(Tabela1[[#This Row],[Data]]))</f>
        <v>29</v>
      </c>
      <c r="I952" s="26">
        <f>IF(Tabela1[[#This Row],[Data]]="","",YEAR(Tabela1[[#This Row],[Data]]))</f>
        <v>2025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6"/>
    </row>
    <row r="953" spans="1:48" s="3" customFormat="1" ht="15.75" x14ac:dyDescent="0.25">
      <c r="A953" s="7"/>
      <c r="B953" s="24">
        <v>45929</v>
      </c>
      <c r="C953" s="18">
        <v>72</v>
      </c>
      <c r="D953" s="16" t="str">
        <f>IFERROR(VLOOKUP(C953,Tabela2[[Matrícula]:[Nome]],2,FALSE),"Matrícula não encontrada")</f>
        <v>TIAGO</v>
      </c>
      <c r="E953" s="25" t="s">
        <v>154</v>
      </c>
      <c r="F953" s="30">
        <v>1</v>
      </c>
      <c r="G953" s="17" t="str">
        <f t="shared" si="22"/>
        <v>Set</v>
      </c>
      <c r="H953" s="17">
        <f>IF(Tabela1[[#This Row],[Data]]="","",DAY(Tabela1[[#This Row],[Data]]))</f>
        <v>29</v>
      </c>
      <c r="I953" s="26">
        <f>IF(Tabela1[[#This Row],[Data]]="","",YEAR(Tabela1[[#This Row],[Data]]))</f>
        <v>2025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6"/>
    </row>
    <row r="954" spans="1:48" s="3" customFormat="1" ht="15.75" x14ac:dyDescent="0.25">
      <c r="A954" s="7"/>
      <c r="B954" s="24">
        <v>45930</v>
      </c>
      <c r="C954" s="18">
        <v>34</v>
      </c>
      <c r="D954" s="16" t="str">
        <f>IFERROR(VLOOKUP(C954,Tabela2[[Matrícula]:[Nome]],2,FALSE),"Matrícula não encontrada")</f>
        <v>KESIA RAFAELA DA SILVA VILELA</v>
      </c>
      <c r="E954" s="36" t="s">
        <v>155</v>
      </c>
      <c r="F954" s="30">
        <v>1</v>
      </c>
      <c r="G954" s="17" t="str">
        <f t="shared" si="22"/>
        <v>Set</v>
      </c>
      <c r="H954" s="17">
        <f>IF(Tabela1[[#This Row],[Data]]="","",DAY(Tabela1[[#This Row],[Data]]))</f>
        <v>30</v>
      </c>
      <c r="I954" s="26">
        <f>IF(Tabela1[[#This Row],[Data]]="","",YEAR(Tabela1[[#This Row],[Data]]))</f>
        <v>2025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6"/>
    </row>
    <row r="955" spans="1:48" s="3" customFormat="1" ht="15.75" x14ac:dyDescent="0.25">
      <c r="A955" s="7"/>
      <c r="B955" s="24">
        <v>45930</v>
      </c>
      <c r="C955" s="18">
        <v>15</v>
      </c>
      <c r="D955" s="16" t="str">
        <f>IFERROR(VLOOKUP(C955,Tabela2[[Matrícula]:[Nome]],2,FALSE),"Matrícula não encontrada")</f>
        <v>ELISETE DA SILVA SIMÕES</v>
      </c>
      <c r="E955" s="25" t="s">
        <v>149</v>
      </c>
      <c r="F955" s="30">
        <v>1</v>
      </c>
      <c r="G955" s="17" t="str">
        <f t="shared" si="22"/>
        <v>Set</v>
      </c>
      <c r="H955" s="17">
        <f>IF(Tabela1[[#This Row],[Data]]="","",DAY(Tabela1[[#This Row],[Data]]))</f>
        <v>30</v>
      </c>
      <c r="I955" s="26">
        <f>IF(Tabela1[[#This Row],[Data]]="","",YEAR(Tabela1[[#This Row],[Data]]))</f>
        <v>2025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6"/>
    </row>
    <row r="956" spans="1:48" s="3" customFormat="1" ht="15.75" x14ac:dyDescent="0.25">
      <c r="A956" s="7"/>
      <c r="B956" s="24">
        <v>45930</v>
      </c>
      <c r="C956" s="18">
        <v>6</v>
      </c>
      <c r="D956" s="16" t="str">
        <f>IFERROR(VLOOKUP(C956,Tabela2[[Matrícula]:[Nome]],2,FALSE),"Matrícula não encontrada")</f>
        <v>CAMILA DA SILVA FERZE</v>
      </c>
      <c r="E956" s="25" t="s">
        <v>154</v>
      </c>
      <c r="F956" s="30">
        <v>1</v>
      </c>
      <c r="G956" s="17" t="str">
        <f t="shared" si="22"/>
        <v>Set</v>
      </c>
      <c r="H956" s="17">
        <f>IF(Tabela1[[#This Row],[Data]]="","",DAY(Tabela1[[#This Row],[Data]]))</f>
        <v>30</v>
      </c>
      <c r="I956" s="26">
        <f>IF(Tabela1[[#This Row],[Data]]="","",YEAR(Tabela1[[#This Row],[Data]]))</f>
        <v>2025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6"/>
    </row>
    <row r="957" spans="1:48" s="3" customFormat="1" ht="15.75" x14ac:dyDescent="0.25">
      <c r="A957" s="7"/>
      <c r="B957" s="24">
        <v>45930</v>
      </c>
      <c r="C957" s="18">
        <v>61</v>
      </c>
      <c r="D957" s="16" t="str">
        <f>IFERROR(VLOOKUP(C957,Tabela2[[Matrícula]:[Nome]],2,FALSE),"Matrícula não encontrada")</f>
        <v xml:space="preserve">ALESSANDRA </v>
      </c>
      <c r="E957" s="25" t="s">
        <v>148</v>
      </c>
      <c r="F957" s="30">
        <v>1</v>
      </c>
      <c r="G957" s="17" t="str">
        <f t="shared" si="22"/>
        <v>Set</v>
      </c>
      <c r="H957" s="17">
        <f>IF(Tabela1[[#This Row],[Data]]="","",DAY(Tabela1[[#This Row],[Data]]))</f>
        <v>30</v>
      </c>
      <c r="I957" s="26">
        <f>IF(Tabela1[[#This Row],[Data]]="","",YEAR(Tabela1[[#This Row],[Data]]))</f>
        <v>2025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6"/>
    </row>
    <row r="958" spans="1:48" s="3" customFormat="1" ht="15.75" x14ac:dyDescent="0.25">
      <c r="A958" s="7"/>
      <c r="B958" s="24">
        <v>45930</v>
      </c>
      <c r="C958" s="18">
        <v>21</v>
      </c>
      <c r="D958" s="16" t="str">
        <f>IFERROR(VLOOKUP(C958,Tabela2[[Matrícula]:[Nome]],2,FALSE),"Matrícula não encontrada")</f>
        <v>GISELE PEREIRA DA SILVA</v>
      </c>
      <c r="E958" s="25" t="s">
        <v>149</v>
      </c>
      <c r="F958" s="30">
        <v>1</v>
      </c>
      <c r="G958" s="17" t="str">
        <f t="shared" si="22"/>
        <v>Set</v>
      </c>
      <c r="H958" s="17">
        <f>IF(Tabela1[[#This Row],[Data]]="","",DAY(Tabela1[[#This Row],[Data]]))</f>
        <v>30</v>
      </c>
      <c r="I958" s="26">
        <f>IF(Tabela1[[#This Row],[Data]]="","",YEAR(Tabela1[[#This Row],[Data]]))</f>
        <v>2025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6"/>
    </row>
    <row r="959" spans="1:48" s="3" customFormat="1" ht="15.75" x14ac:dyDescent="0.25">
      <c r="A959" s="7"/>
      <c r="B959" s="24">
        <v>45931</v>
      </c>
      <c r="C959" s="18">
        <v>35</v>
      </c>
      <c r="D959" s="16" t="str">
        <f>IFERROR(VLOOKUP(C959,Tabela2[[Matrícula]:[Nome]],2,FALSE),"Matrícula não encontrada")</f>
        <v>LARISSA ALMEIDA DE SOUZA</v>
      </c>
      <c r="E959" s="25" t="s">
        <v>148</v>
      </c>
      <c r="F959" s="30">
        <v>1</v>
      </c>
      <c r="G959" s="17" t="str">
        <f t="shared" si="22"/>
        <v>Out</v>
      </c>
      <c r="H959" s="17">
        <f>IF(Tabela1[[#This Row],[Data]]="","",DAY(Tabela1[[#This Row],[Data]]))</f>
        <v>1</v>
      </c>
      <c r="I959" s="26">
        <f>IF(Tabela1[[#This Row],[Data]]="","",YEAR(Tabela1[[#This Row],[Data]]))</f>
        <v>2025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6"/>
    </row>
    <row r="960" spans="1:48" s="3" customFormat="1" ht="15.75" x14ac:dyDescent="0.25">
      <c r="A960" s="7"/>
      <c r="B960" s="24">
        <v>45931</v>
      </c>
      <c r="C960" s="18">
        <v>61</v>
      </c>
      <c r="D960" s="16" t="str">
        <f>IFERROR(VLOOKUP(C960,Tabela2[[Matrícula]:[Nome]],2,FALSE),"Matrícula não encontrada")</f>
        <v xml:space="preserve">ALESSANDRA </v>
      </c>
      <c r="E960" s="25" t="s">
        <v>148</v>
      </c>
      <c r="F960" s="30">
        <v>1</v>
      </c>
      <c r="G960" s="17" t="str">
        <f t="shared" ref="G960:G976" si="23">PROPER(TEXT(B960,"MMM"))</f>
        <v>Out</v>
      </c>
      <c r="H960" s="17">
        <f>IF(Tabela1[[#This Row],[Data]]="","",DAY(Tabela1[[#This Row],[Data]]))</f>
        <v>1</v>
      </c>
      <c r="I960" s="26">
        <f>IF(Tabela1[[#This Row],[Data]]="","",YEAR(Tabela1[[#This Row],[Data]]))</f>
        <v>2025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6"/>
    </row>
    <row r="961" spans="1:48" s="3" customFormat="1" ht="15.75" x14ac:dyDescent="0.25">
      <c r="A961" s="7"/>
      <c r="B961" s="24">
        <v>45931</v>
      </c>
      <c r="C961" s="18">
        <v>34</v>
      </c>
      <c r="D961" s="16" t="str">
        <f>IFERROR(VLOOKUP(C961,Tabela2[[Matrícula]:[Nome]],2,FALSE),"Matrícula não encontrada")</f>
        <v>KESIA RAFAELA DA SILVA VILELA</v>
      </c>
      <c r="E961" s="25" t="s">
        <v>25</v>
      </c>
      <c r="F961" s="30">
        <v>1</v>
      </c>
      <c r="G961" s="17" t="str">
        <f t="shared" si="23"/>
        <v>Out</v>
      </c>
      <c r="H961" s="17">
        <f>IF(Tabela1[[#This Row],[Data]]="","",DAY(Tabela1[[#This Row],[Data]]))</f>
        <v>1</v>
      </c>
      <c r="I961" s="26">
        <f>IF(Tabela1[[#This Row],[Data]]="","",YEAR(Tabela1[[#This Row],[Data]]))</f>
        <v>2025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6"/>
    </row>
    <row r="962" spans="1:48" s="3" customFormat="1" ht="15.75" x14ac:dyDescent="0.25">
      <c r="A962" s="7"/>
      <c r="B962" s="24">
        <v>45931</v>
      </c>
      <c r="C962" s="18">
        <v>23</v>
      </c>
      <c r="D962" s="16" t="str">
        <f>IFERROR(VLOOKUP(C962,Tabela2[[Matrícula]:[Nome]],2,FALSE),"Matrícula não encontrada")</f>
        <v>GUSTAVO DE JESUS SANTOS</v>
      </c>
      <c r="E962" s="25" t="s">
        <v>149</v>
      </c>
      <c r="F962" s="30">
        <v>1</v>
      </c>
      <c r="G962" s="17" t="str">
        <f t="shared" si="23"/>
        <v>Out</v>
      </c>
      <c r="H962" s="17">
        <f>IF(Tabela1[[#This Row],[Data]]="","",DAY(Tabela1[[#This Row],[Data]]))</f>
        <v>1</v>
      </c>
      <c r="I962" s="26">
        <f>IF(Tabela1[[#This Row],[Data]]="","",YEAR(Tabela1[[#This Row],[Data]]))</f>
        <v>2025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6"/>
    </row>
    <row r="963" spans="1:48" s="3" customFormat="1" ht="15.75" x14ac:dyDescent="0.25">
      <c r="A963" s="7"/>
      <c r="B963" s="24">
        <v>45931</v>
      </c>
      <c r="C963" s="18">
        <v>24</v>
      </c>
      <c r="D963" s="16" t="str">
        <f>IFERROR(VLOOKUP(C963,Tabela2[[Matrícula]:[Nome]],2,FALSE),"Matrícula não encontrada")</f>
        <v>HENRIQUE MORAES GATINONI</v>
      </c>
      <c r="E963" s="25" t="s">
        <v>149</v>
      </c>
      <c r="F963" s="30">
        <v>1</v>
      </c>
      <c r="G963" s="17" t="str">
        <f t="shared" si="23"/>
        <v>Out</v>
      </c>
      <c r="H963" s="17">
        <f>IF(Tabela1[[#This Row],[Data]]="","",DAY(Tabela1[[#This Row],[Data]]))</f>
        <v>1</v>
      </c>
      <c r="I963" s="26">
        <f>IF(Tabela1[[#This Row],[Data]]="","",YEAR(Tabela1[[#This Row],[Data]]))</f>
        <v>2025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6"/>
    </row>
    <row r="964" spans="1:48" s="3" customFormat="1" ht="15.75" x14ac:dyDescent="0.25">
      <c r="A964" s="7"/>
      <c r="B964" s="24">
        <v>45931</v>
      </c>
      <c r="C964" s="18">
        <v>34</v>
      </c>
      <c r="D964" s="16" t="str">
        <f>IFERROR(VLOOKUP(C964,Tabela2[[Matrícula]:[Nome]],2,FALSE),"Matrícula não encontrada")</f>
        <v>KESIA RAFAELA DA SILVA VILELA</v>
      </c>
      <c r="E964" s="36" t="s">
        <v>156</v>
      </c>
      <c r="F964" s="30">
        <v>1</v>
      </c>
      <c r="G964" s="17" t="str">
        <f t="shared" si="23"/>
        <v>Out</v>
      </c>
      <c r="H964" s="17">
        <f>IF(Tabela1[[#This Row],[Data]]="","",DAY(Tabela1[[#This Row],[Data]]))</f>
        <v>1</v>
      </c>
      <c r="I964" s="26">
        <f>IF(Tabela1[[#This Row],[Data]]="","",YEAR(Tabela1[[#This Row],[Data]]))</f>
        <v>2025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6"/>
    </row>
    <row r="965" spans="1:48" s="3" customFormat="1" ht="15.75" x14ac:dyDescent="0.25">
      <c r="A965" s="7"/>
      <c r="B965" s="24">
        <v>45931</v>
      </c>
      <c r="C965" s="18">
        <v>34</v>
      </c>
      <c r="D965" s="16" t="str">
        <f>IFERROR(VLOOKUP(C965,Tabela2[[Matrícula]:[Nome]],2,FALSE),"Matrícula não encontrada")</f>
        <v>KESIA RAFAELA DA SILVA VILELA</v>
      </c>
      <c r="E965" s="25" t="s">
        <v>178</v>
      </c>
      <c r="F965" s="30">
        <v>1</v>
      </c>
      <c r="G965" s="17" t="str">
        <f t="shared" si="23"/>
        <v>Out</v>
      </c>
      <c r="H965" s="17">
        <f>IF(Tabela1[[#This Row],[Data]]="","",DAY(Tabela1[[#This Row],[Data]]))</f>
        <v>1</v>
      </c>
      <c r="I965" s="26">
        <f>IF(Tabela1[[#This Row],[Data]]="","",YEAR(Tabela1[[#This Row],[Data]]))</f>
        <v>2025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6"/>
    </row>
    <row r="966" spans="1:48" s="3" customFormat="1" ht="15.75" x14ac:dyDescent="0.25">
      <c r="A966" s="7"/>
      <c r="B966" s="24">
        <v>45931</v>
      </c>
      <c r="C966" s="18">
        <v>57</v>
      </c>
      <c r="D966" s="16" t="str">
        <f>IFERROR(VLOOKUP(C966,Tabela2[[Matrícula]:[Nome]],2,FALSE),"Matrícula não encontrada")</f>
        <v>VITOR DA SILVA PEDROSO</v>
      </c>
      <c r="E966" s="36" t="s">
        <v>155</v>
      </c>
      <c r="F966" s="30">
        <v>1</v>
      </c>
      <c r="G966" s="17" t="str">
        <f t="shared" si="23"/>
        <v>Out</v>
      </c>
      <c r="H966" s="17">
        <f>IF(Tabela1[[#This Row],[Data]]="","",DAY(Tabela1[[#This Row],[Data]]))</f>
        <v>1</v>
      </c>
      <c r="I966" s="26">
        <f>IF(Tabela1[[#This Row],[Data]]="","",YEAR(Tabela1[[#This Row],[Data]]))</f>
        <v>2025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6"/>
    </row>
    <row r="967" spans="1:48" s="3" customFormat="1" ht="15.75" x14ac:dyDescent="0.25">
      <c r="A967" s="7"/>
      <c r="B967" s="24">
        <v>45931</v>
      </c>
      <c r="C967" s="18">
        <v>38</v>
      </c>
      <c r="D967" s="16" t="str">
        <f>IFERROR(VLOOKUP(C967,Tabela2[[Matrícula]:[Nome]],2,FALSE),"Matrícula não encontrada")</f>
        <v>LUCAS CERIMELE DA SILVA</v>
      </c>
      <c r="E967" s="36" t="s">
        <v>155</v>
      </c>
      <c r="F967" s="30">
        <v>1</v>
      </c>
      <c r="G967" s="17" t="str">
        <f t="shared" si="23"/>
        <v>Out</v>
      </c>
      <c r="H967" s="17">
        <f>IF(Tabela1[[#This Row],[Data]]="","",DAY(Tabela1[[#This Row],[Data]]))</f>
        <v>1</v>
      </c>
      <c r="I967" s="26">
        <f>IF(Tabela1[[#This Row],[Data]]="","",YEAR(Tabela1[[#This Row],[Data]]))</f>
        <v>2025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6"/>
    </row>
    <row r="968" spans="1:48" s="3" customFormat="1" ht="15.75" x14ac:dyDescent="0.25">
      <c r="A968" s="7"/>
      <c r="B968" s="24">
        <v>45931</v>
      </c>
      <c r="C968" s="18">
        <v>34</v>
      </c>
      <c r="D968" s="16" t="str">
        <f>IFERROR(VLOOKUP(C968,Tabela2[[Matrícula]:[Nome]],2,FALSE),"Matrícula não encontrada")</f>
        <v>KESIA RAFAELA DA SILVA VILELA</v>
      </c>
      <c r="E968" s="32" t="s">
        <v>137</v>
      </c>
      <c r="F968" s="30">
        <v>1</v>
      </c>
      <c r="G968" s="17" t="str">
        <f t="shared" si="23"/>
        <v>Out</v>
      </c>
      <c r="H968" s="17">
        <f>IF(Tabela1[[#This Row],[Data]]="","",DAY(Tabela1[[#This Row],[Data]]))</f>
        <v>1</v>
      </c>
      <c r="I968" s="26">
        <f>IF(Tabela1[[#This Row],[Data]]="","",YEAR(Tabela1[[#This Row],[Data]]))</f>
        <v>2025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6"/>
    </row>
    <row r="969" spans="1:48" s="3" customFormat="1" ht="15.75" x14ac:dyDescent="0.25">
      <c r="A969" s="7"/>
      <c r="B969" s="24">
        <v>45931</v>
      </c>
      <c r="C969" s="18">
        <v>42</v>
      </c>
      <c r="D969" s="16" t="str">
        <f>IFERROR(VLOOKUP(C969,Tabela2[[Matrícula]:[Nome]],2,FALSE),"Matrícula não encontrada")</f>
        <v>MARCIO GUILHERME BUENO DE MELO</v>
      </c>
      <c r="E969" s="25" t="s">
        <v>96</v>
      </c>
      <c r="F969" s="30">
        <v>1</v>
      </c>
      <c r="G969" s="17" t="str">
        <f t="shared" si="23"/>
        <v>Out</v>
      </c>
      <c r="H969" s="17">
        <f>IF(Tabela1[[#This Row],[Data]]="","",DAY(Tabela1[[#This Row],[Data]]))</f>
        <v>1</v>
      </c>
      <c r="I969" s="26">
        <f>IF(Tabela1[[#This Row],[Data]]="","",YEAR(Tabela1[[#This Row],[Data]]))</f>
        <v>2025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6"/>
    </row>
    <row r="970" spans="1:48" s="3" customFormat="1" ht="15.75" x14ac:dyDescent="0.25">
      <c r="A970" s="7"/>
      <c r="B970" s="24">
        <v>45931</v>
      </c>
      <c r="C970" s="18">
        <v>42</v>
      </c>
      <c r="D970" s="16" t="str">
        <f>IFERROR(VLOOKUP(C970,Tabela2[[Matrícula]:[Nome]],2,FALSE),"Matrícula não encontrada")</f>
        <v>MARCIO GUILHERME BUENO DE MELO</v>
      </c>
      <c r="E970" s="36" t="s">
        <v>155</v>
      </c>
      <c r="F970" s="30">
        <v>1</v>
      </c>
      <c r="G970" s="17" t="str">
        <f t="shared" si="23"/>
        <v>Out</v>
      </c>
      <c r="H970" s="17">
        <f>IF(Tabela1[[#This Row],[Data]]="","",DAY(Tabela1[[#This Row],[Data]]))</f>
        <v>1</v>
      </c>
      <c r="I970" s="26">
        <f>IF(Tabela1[[#This Row],[Data]]="","",YEAR(Tabela1[[#This Row],[Data]]))</f>
        <v>2025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6"/>
    </row>
    <row r="971" spans="1:48" s="3" customFormat="1" ht="15.75" x14ac:dyDescent="0.25">
      <c r="A971" s="7"/>
      <c r="B971" s="24">
        <v>45932</v>
      </c>
      <c r="C971" s="18">
        <v>61</v>
      </c>
      <c r="D971" s="16" t="str">
        <f>IFERROR(VLOOKUP(C971,Tabela2[[Matrícula]:[Nome]],2,FALSE),"Matrícula não encontrada")</f>
        <v xml:space="preserve">ALESSANDRA </v>
      </c>
      <c r="E971" s="25" t="s">
        <v>25</v>
      </c>
      <c r="F971" s="30">
        <v>1</v>
      </c>
      <c r="G971" s="17" t="str">
        <f t="shared" si="23"/>
        <v>Out</v>
      </c>
      <c r="H971" s="17">
        <f>IF(Tabela1[[#This Row],[Data]]="","",DAY(Tabela1[[#This Row],[Data]]))</f>
        <v>2</v>
      </c>
      <c r="I971" s="26">
        <f>IF(Tabela1[[#This Row],[Data]]="","",YEAR(Tabela1[[#This Row],[Data]]))</f>
        <v>2025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6"/>
    </row>
    <row r="972" spans="1:48" s="3" customFormat="1" ht="15.75" x14ac:dyDescent="0.25">
      <c r="A972" s="7"/>
      <c r="B972" s="24">
        <v>45932</v>
      </c>
      <c r="C972" s="18">
        <v>3</v>
      </c>
      <c r="D972" s="16" t="str">
        <f>IFERROR(VLOOKUP(C972,Tabela2[[Matrícula]:[Nome]],2,FALSE),"Matrícula não encontrada")</f>
        <v>ANTONIA ELIVANIA DA SILVA SANTOS GONÇALVES</v>
      </c>
      <c r="E972" s="36" t="s">
        <v>156</v>
      </c>
      <c r="F972" s="30">
        <v>1</v>
      </c>
      <c r="G972" s="17" t="str">
        <f t="shared" si="23"/>
        <v>Out</v>
      </c>
      <c r="H972" s="17">
        <f>IF(Tabela1[[#This Row],[Data]]="","",DAY(Tabela1[[#This Row],[Data]]))</f>
        <v>2</v>
      </c>
      <c r="I972" s="26">
        <f>IF(Tabela1[[#This Row],[Data]]="","",YEAR(Tabela1[[#This Row],[Data]]))</f>
        <v>2025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6"/>
    </row>
    <row r="973" spans="1:48" s="3" customFormat="1" ht="15.75" x14ac:dyDescent="0.25">
      <c r="A973" s="7"/>
      <c r="B973" s="24">
        <v>45932</v>
      </c>
      <c r="C973" s="18">
        <v>34</v>
      </c>
      <c r="D973" s="16" t="str">
        <f>IFERROR(VLOOKUP(C973,Tabela2[[Matrícula]:[Nome]],2,FALSE),"Matrícula não encontrada")</f>
        <v>KESIA RAFAELA DA SILVA VILELA</v>
      </c>
      <c r="E973" s="25" t="s">
        <v>148</v>
      </c>
      <c r="F973" s="30">
        <v>1</v>
      </c>
      <c r="G973" s="17" t="str">
        <f t="shared" si="23"/>
        <v>Out</v>
      </c>
      <c r="H973" s="17">
        <f>IF(Tabela1[[#This Row],[Data]]="","",DAY(Tabela1[[#This Row],[Data]]))</f>
        <v>2</v>
      </c>
      <c r="I973" s="26">
        <f>IF(Tabela1[[#This Row],[Data]]="","",YEAR(Tabela1[[#This Row],[Data]]))</f>
        <v>2025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6"/>
    </row>
    <row r="974" spans="1:48" s="3" customFormat="1" ht="15.75" x14ac:dyDescent="0.25">
      <c r="A974" s="7"/>
      <c r="B974" s="24">
        <v>45932</v>
      </c>
      <c r="C974" s="18">
        <v>14</v>
      </c>
      <c r="D974" s="16" t="str">
        <f>IFERROR(VLOOKUP(C974,Tabela2[[Matrícula]:[Nome]],2,FALSE),"Matrícula não encontrada")</f>
        <v>ELIADSON ARAÚJO DE SÁ</v>
      </c>
      <c r="E974" s="25" t="s">
        <v>96</v>
      </c>
      <c r="F974" s="30">
        <v>1</v>
      </c>
      <c r="G974" s="17" t="str">
        <f t="shared" si="23"/>
        <v>Out</v>
      </c>
      <c r="H974" s="17">
        <f>IF(Tabela1[[#This Row],[Data]]="","",DAY(Tabela1[[#This Row],[Data]]))</f>
        <v>2</v>
      </c>
      <c r="I974" s="26">
        <f>IF(Tabela1[[#This Row],[Data]]="","",YEAR(Tabela1[[#This Row],[Data]]))</f>
        <v>2025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6"/>
    </row>
    <row r="975" spans="1:48" s="3" customFormat="1" ht="15.75" x14ac:dyDescent="0.25">
      <c r="A975" s="7"/>
      <c r="B975" s="24">
        <v>45932</v>
      </c>
      <c r="C975" s="18">
        <v>35</v>
      </c>
      <c r="D975" s="16" t="str">
        <f>IFERROR(VLOOKUP(C975,Tabela2[[Matrícula]:[Nome]],2,FALSE),"Matrícula não encontrada")</f>
        <v>LARISSA ALMEIDA DE SOUZA</v>
      </c>
      <c r="E975" s="25" t="s">
        <v>25</v>
      </c>
      <c r="F975" s="30">
        <v>1</v>
      </c>
      <c r="G975" s="17" t="str">
        <f t="shared" si="23"/>
        <v>Out</v>
      </c>
      <c r="H975" s="17">
        <f>IF(Tabela1[[#This Row],[Data]]="","",DAY(Tabela1[[#This Row],[Data]]))</f>
        <v>2</v>
      </c>
      <c r="I975" s="26">
        <f>IF(Tabela1[[#This Row],[Data]]="","",YEAR(Tabela1[[#This Row],[Data]]))</f>
        <v>2025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6"/>
    </row>
    <row r="976" spans="1:48" s="3" customFormat="1" ht="15.75" x14ac:dyDescent="0.25">
      <c r="A976" s="7"/>
      <c r="B976" s="24">
        <v>45932</v>
      </c>
      <c r="C976" s="18">
        <v>26</v>
      </c>
      <c r="D976" s="16" t="str">
        <f>IFERROR(VLOOKUP(C976,Tabela2[[Matrícula]:[Nome]],2,FALSE),"Matrícula não encontrada")</f>
        <v>JAQUELINE MARIA SIMÕES CANDIDO</v>
      </c>
      <c r="E976" s="25" t="s">
        <v>96</v>
      </c>
      <c r="F976" s="30">
        <v>1</v>
      </c>
      <c r="G976" s="17" t="str">
        <f t="shared" si="23"/>
        <v>Out</v>
      </c>
      <c r="H976" s="17">
        <f>IF(Tabela1[[#This Row],[Data]]="","",DAY(Tabela1[[#This Row],[Data]]))</f>
        <v>2</v>
      </c>
      <c r="I976" s="26">
        <f>IF(Tabela1[[#This Row],[Data]]="","",YEAR(Tabela1[[#This Row],[Data]]))</f>
        <v>2025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6"/>
    </row>
    <row r="977" spans="1:48" s="3" customFormat="1" ht="15.75" x14ac:dyDescent="0.25">
      <c r="A977" s="7"/>
      <c r="B977" s="24">
        <v>45932</v>
      </c>
      <c r="C977" s="18">
        <v>12</v>
      </c>
      <c r="D977" s="16" t="str">
        <f>IFERROR(VLOOKUP(C977,Tabela2[[Matrícula]:[Nome]],2,FALSE),"Matrícula não encontrada")</f>
        <v>EDUARDO FARIAS MENDES</v>
      </c>
      <c r="E977" s="36" t="s">
        <v>155</v>
      </c>
      <c r="F977" s="30">
        <v>1</v>
      </c>
      <c r="G977" s="17" t="str">
        <f t="shared" ref="G977:G978" si="24">PROPER(TEXT(B977,"MMM"))</f>
        <v>Out</v>
      </c>
      <c r="H977" s="17">
        <f>IF(Tabela1[[#This Row],[Data]]="","",DAY(Tabela1[[#This Row],[Data]]))</f>
        <v>2</v>
      </c>
      <c r="I977" s="26">
        <f>IF(Tabela1[[#This Row],[Data]]="","",YEAR(Tabela1[[#This Row],[Data]]))</f>
        <v>2025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6"/>
    </row>
    <row r="978" spans="1:48" s="3" customFormat="1" ht="15.75" x14ac:dyDescent="0.25">
      <c r="A978" s="7"/>
      <c r="B978" s="24">
        <v>45932</v>
      </c>
      <c r="C978" s="18">
        <v>14</v>
      </c>
      <c r="D978" s="16" t="str">
        <f>IFERROR(VLOOKUP(C978,Tabela2[[Matrícula]:[Nome]],2,FALSE),"Matrícula não encontrada")</f>
        <v>ELIADSON ARAÚJO DE SÁ</v>
      </c>
      <c r="E978" s="36" t="s">
        <v>155</v>
      </c>
      <c r="F978" s="30">
        <v>1</v>
      </c>
      <c r="G978" s="17" t="str">
        <f t="shared" si="24"/>
        <v>Out</v>
      </c>
      <c r="H978" s="17">
        <f>IF(Tabela1[[#This Row],[Data]]="","",DAY(Tabela1[[#This Row],[Data]]))</f>
        <v>2</v>
      </c>
      <c r="I978" s="26">
        <f>IF(Tabela1[[#This Row],[Data]]="","",YEAR(Tabela1[[#This Row],[Data]]))</f>
        <v>2025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6"/>
    </row>
    <row r="979" spans="1:48" s="3" customFormat="1" ht="15.75" x14ac:dyDescent="0.25">
      <c r="A979" s="7"/>
      <c r="B979" s="24">
        <v>45932</v>
      </c>
      <c r="C979" s="18">
        <v>6</v>
      </c>
      <c r="D979" s="16" t="str">
        <f>IFERROR(VLOOKUP(C979,Tabela2[[Matrícula]:[Nome]],2,FALSE),"Matrícula não encontrada")</f>
        <v>CAMILA DA SILVA FERZE</v>
      </c>
      <c r="E979" s="25" t="s">
        <v>154</v>
      </c>
      <c r="F979" s="30">
        <v>1</v>
      </c>
      <c r="G979" s="17" t="str">
        <f t="shared" si="22"/>
        <v>Out</v>
      </c>
      <c r="H979" s="17">
        <f>IF(Tabela1[[#This Row],[Data]]="","",DAY(Tabela1[[#This Row],[Data]]))</f>
        <v>2</v>
      </c>
      <c r="I979" s="26">
        <f>IF(Tabela1[[#This Row],[Data]]="","",YEAR(Tabela1[[#This Row],[Data]]))</f>
        <v>2025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6"/>
    </row>
    <row r="980" spans="1:48" s="3" customFormat="1" ht="15.75" x14ac:dyDescent="0.25">
      <c r="A980" s="7"/>
      <c r="B980" s="24">
        <v>45932</v>
      </c>
      <c r="C980" s="18">
        <v>40</v>
      </c>
      <c r="D980" s="16" t="str">
        <f>IFERROR(VLOOKUP(C980,Tabela2[[Matrícula]:[Nome]],2,FALSE),"Matrícula não encontrada")</f>
        <v>MANUEL FERREIRA DOS SANTOS</v>
      </c>
      <c r="E980" s="25" t="s">
        <v>154</v>
      </c>
      <c r="F980" s="30">
        <v>1</v>
      </c>
      <c r="G980" s="17" t="str">
        <f t="shared" si="22"/>
        <v>Out</v>
      </c>
      <c r="H980" s="17">
        <f>IF(Tabela1[[#This Row],[Data]]="","",DAY(Tabela1[[#This Row],[Data]]))</f>
        <v>2</v>
      </c>
      <c r="I980" s="26">
        <f>IF(Tabela1[[#This Row],[Data]]="","",YEAR(Tabela1[[#This Row],[Data]]))</f>
        <v>2025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6"/>
    </row>
    <row r="981" spans="1:48" s="3" customFormat="1" ht="15.75" x14ac:dyDescent="0.25">
      <c r="A981" s="7"/>
      <c r="B981" s="24">
        <v>45933</v>
      </c>
      <c r="C981" s="18">
        <v>60</v>
      </c>
      <c r="D981" s="16" t="str">
        <f>IFERROR(VLOOKUP(C981,Tabela2[[Matrícula]:[Nome]],2,FALSE),"Matrícula não encontrada")</f>
        <v>CLEITON</v>
      </c>
      <c r="E981" s="36" t="s">
        <v>155</v>
      </c>
      <c r="F981" s="30">
        <v>1</v>
      </c>
      <c r="G981" s="17" t="str">
        <f t="shared" si="22"/>
        <v>Out</v>
      </c>
      <c r="H981" s="17">
        <f>IF(Tabela1[[#This Row],[Data]]="","",DAY(Tabela1[[#This Row],[Data]]))</f>
        <v>3</v>
      </c>
      <c r="I981" s="26">
        <f>IF(Tabela1[[#This Row],[Data]]="","",YEAR(Tabela1[[#This Row],[Data]]))</f>
        <v>2025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6"/>
    </row>
    <row r="982" spans="1:48" s="3" customFormat="1" ht="15.75" x14ac:dyDescent="0.25">
      <c r="A982" s="7"/>
      <c r="B982" s="24">
        <v>45933</v>
      </c>
      <c r="C982" s="18">
        <v>34</v>
      </c>
      <c r="D982" s="16" t="str">
        <f>IFERROR(VLOOKUP(C982,Tabela2[[Matrícula]:[Nome]],2,FALSE),"Matrícula não encontrada")</f>
        <v>KESIA RAFAELA DA SILVA VILELA</v>
      </c>
      <c r="E982" s="25" t="s">
        <v>96</v>
      </c>
      <c r="F982" s="30">
        <v>1</v>
      </c>
      <c r="G982" s="17" t="str">
        <f t="shared" si="22"/>
        <v>Out</v>
      </c>
      <c r="H982" s="17">
        <f>IF(Tabela1[[#This Row],[Data]]="","",DAY(Tabela1[[#This Row],[Data]]))</f>
        <v>3</v>
      </c>
      <c r="I982" s="26">
        <f>IF(Tabela1[[#This Row],[Data]]="","",YEAR(Tabela1[[#This Row],[Data]]))</f>
        <v>2025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6"/>
    </row>
    <row r="983" spans="1:48" s="3" customFormat="1" ht="15.75" x14ac:dyDescent="0.25">
      <c r="A983" s="7"/>
      <c r="B983" s="24">
        <v>45933</v>
      </c>
      <c r="C983" s="18">
        <v>74</v>
      </c>
      <c r="D983" s="16" t="str">
        <f>IFERROR(VLOOKUP(C983,Tabela2[[Matrícula]:[Nome]],2,FALSE),"Matrícula não encontrada")</f>
        <v>PAMELA</v>
      </c>
      <c r="E983" s="25" t="s">
        <v>25</v>
      </c>
      <c r="F983" s="30">
        <v>1</v>
      </c>
      <c r="G983" s="17" t="str">
        <f t="shared" si="22"/>
        <v>Out</v>
      </c>
      <c r="H983" s="17">
        <f>IF(Tabela1[[#This Row],[Data]]="","",DAY(Tabela1[[#This Row],[Data]]))</f>
        <v>3</v>
      </c>
      <c r="I983" s="26">
        <f>IF(Tabela1[[#This Row],[Data]]="","",YEAR(Tabela1[[#This Row],[Data]]))</f>
        <v>2025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6"/>
    </row>
    <row r="984" spans="1:48" s="3" customFormat="1" ht="15.75" x14ac:dyDescent="0.25">
      <c r="A984" s="7"/>
      <c r="B984" s="24">
        <v>45933</v>
      </c>
      <c r="C984" s="18">
        <v>62</v>
      </c>
      <c r="D984" s="16" t="str">
        <f>IFERROR(VLOOKUP(C984,Tabela2[[Matrícula]:[Nome]],2,FALSE),"Matrícula não encontrada")</f>
        <v>FABIO LUIS</v>
      </c>
      <c r="E984" s="25" t="s">
        <v>149</v>
      </c>
      <c r="F984" s="30">
        <v>1</v>
      </c>
      <c r="G984" s="17" t="str">
        <f t="shared" si="22"/>
        <v>Out</v>
      </c>
      <c r="H984" s="17">
        <f>IF(Tabela1[[#This Row],[Data]]="","",DAY(Tabela1[[#This Row],[Data]]))</f>
        <v>3</v>
      </c>
      <c r="I984" s="26">
        <f>IF(Tabela1[[#This Row],[Data]]="","",YEAR(Tabela1[[#This Row],[Data]]))</f>
        <v>2025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6"/>
    </row>
    <row r="985" spans="1:48" s="3" customFormat="1" ht="15.75" x14ac:dyDescent="0.25">
      <c r="A985" s="7"/>
      <c r="B985" s="24">
        <v>45933</v>
      </c>
      <c r="C985" s="18">
        <v>12</v>
      </c>
      <c r="D985" s="16" t="str">
        <f>IFERROR(VLOOKUP(C985,Tabela2[[Matrícula]:[Nome]],2,FALSE),"Matrícula não encontrada")</f>
        <v>EDUARDO FARIAS MENDES</v>
      </c>
      <c r="E985" s="36" t="s">
        <v>155</v>
      </c>
      <c r="F985" s="30">
        <v>1</v>
      </c>
      <c r="G985" s="17" t="str">
        <f t="shared" ref="G985:G1040" si="25">PROPER(TEXT(B985,"MMM"))</f>
        <v>Out</v>
      </c>
      <c r="H985" s="17">
        <f>IF(Tabela1[[#This Row],[Data]]="","",DAY(Tabela1[[#This Row],[Data]]))</f>
        <v>3</v>
      </c>
      <c r="I985" s="26">
        <f>IF(Tabela1[[#This Row],[Data]]="","",YEAR(Tabela1[[#This Row],[Data]]))</f>
        <v>2025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6"/>
    </row>
    <row r="986" spans="1:48" s="3" customFormat="1" ht="15.75" x14ac:dyDescent="0.25">
      <c r="A986" s="7"/>
      <c r="B986" s="24">
        <v>45933</v>
      </c>
      <c r="C986" s="18">
        <v>19</v>
      </c>
      <c r="D986" s="16" t="str">
        <f>IFERROR(VLOOKUP(C986,Tabela2[[Matrícula]:[Nome]],2,FALSE),"Matrícula não encontrada")</f>
        <v>FERNANDA PEREIRA MOREIRA</v>
      </c>
      <c r="E986" s="36" t="s">
        <v>156</v>
      </c>
      <c r="F986" s="30">
        <v>1</v>
      </c>
      <c r="G986" s="17" t="str">
        <f t="shared" si="25"/>
        <v>Out</v>
      </c>
      <c r="H986" s="17">
        <f>IF(Tabela1[[#This Row],[Data]]="","",DAY(Tabela1[[#This Row],[Data]]))</f>
        <v>3</v>
      </c>
      <c r="I986" s="26">
        <f>IF(Tabela1[[#This Row],[Data]]="","",YEAR(Tabela1[[#This Row],[Data]]))</f>
        <v>2025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6"/>
    </row>
    <row r="987" spans="1:48" s="3" customFormat="1" ht="15.75" x14ac:dyDescent="0.25">
      <c r="A987" s="7"/>
      <c r="B987" s="24">
        <v>45933</v>
      </c>
      <c r="C987" s="18">
        <v>13</v>
      </c>
      <c r="D987" s="16" t="str">
        <f>IFERROR(VLOOKUP(C987,Tabela2[[Matrícula]:[Nome]],2,FALSE),"Matrícula não encontrada")</f>
        <v>EDVANDO APARECIDO RODRIGUES DE MORAES</v>
      </c>
      <c r="E987" s="25" t="s">
        <v>96</v>
      </c>
      <c r="F987" s="30">
        <v>1</v>
      </c>
      <c r="G987" s="17" t="str">
        <f t="shared" si="25"/>
        <v>Out</v>
      </c>
      <c r="H987" s="17">
        <f>IF(Tabela1[[#This Row],[Data]]="","",DAY(Tabela1[[#This Row],[Data]]))</f>
        <v>3</v>
      </c>
      <c r="I987" s="26">
        <f>IF(Tabela1[[#This Row],[Data]]="","",YEAR(Tabela1[[#This Row],[Data]]))</f>
        <v>2025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6"/>
    </row>
    <row r="988" spans="1:48" s="3" customFormat="1" ht="15.75" x14ac:dyDescent="0.25">
      <c r="A988" s="7"/>
      <c r="B988" s="24">
        <v>45933</v>
      </c>
      <c r="C988" s="18">
        <v>50</v>
      </c>
      <c r="D988" s="16" t="str">
        <f>IFERROR(VLOOKUP(C988,Tabela2[[Matrícula]:[Nome]],2,FALSE),"Matrícula não encontrada")</f>
        <v>POLIANA ROCHA DOS SANTOS</v>
      </c>
      <c r="E988" s="25" t="s">
        <v>154</v>
      </c>
      <c r="F988" s="30">
        <v>1</v>
      </c>
      <c r="G988" s="17" t="str">
        <f t="shared" si="25"/>
        <v>Out</v>
      </c>
      <c r="H988" s="17">
        <f>IF(Tabela1[[#This Row],[Data]]="","",DAY(Tabela1[[#This Row],[Data]]))</f>
        <v>3</v>
      </c>
      <c r="I988" s="26">
        <f>IF(Tabela1[[#This Row],[Data]]="","",YEAR(Tabela1[[#This Row],[Data]]))</f>
        <v>2025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6"/>
    </row>
    <row r="989" spans="1:48" s="3" customFormat="1" ht="15.75" x14ac:dyDescent="0.25">
      <c r="A989" s="7"/>
      <c r="B989" s="24">
        <v>45936</v>
      </c>
      <c r="C989" s="18">
        <v>33</v>
      </c>
      <c r="D989" s="16" t="str">
        <f>IFERROR(VLOOKUP(C989,Tabela2[[Matrícula]:[Nome]],2,FALSE),"Matrícula não encontrada")</f>
        <v>KATHIA APARECIDA SANTOS</v>
      </c>
      <c r="E989" s="25" t="s">
        <v>96</v>
      </c>
      <c r="F989" s="30">
        <v>1</v>
      </c>
      <c r="G989" s="17" t="str">
        <f t="shared" si="25"/>
        <v>Out</v>
      </c>
      <c r="H989" s="17">
        <f>IF(Tabela1[[#This Row],[Data]]="","",DAY(Tabela1[[#This Row],[Data]]))</f>
        <v>6</v>
      </c>
      <c r="I989" s="26">
        <f>IF(Tabela1[[#This Row],[Data]]="","",YEAR(Tabela1[[#This Row],[Data]]))</f>
        <v>2025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6"/>
    </row>
    <row r="990" spans="1:48" s="3" customFormat="1" ht="15.75" x14ac:dyDescent="0.25">
      <c r="A990" s="7"/>
      <c r="B990" s="24">
        <v>45936</v>
      </c>
      <c r="C990" s="18">
        <v>49</v>
      </c>
      <c r="D990" s="16" t="str">
        <f>IFERROR(VLOOKUP(C990,Tabela2[[Matrícula]:[Nome]],2,FALSE),"Matrícula não encontrada")</f>
        <v xml:space="preserve">PEDRO LUCAS RIBEIRO ARTHIAGAS </v>
      </c>
      <c r="E990" s="36" t="s">
        <v>168</v>
      </c>
      <c r="F990" s="30">
        <v>1</v>
      </c>
      <c r="G990" s="17" t="str">
        <f t="shared" si="25"/>
        <v>Out</v>
      </c>
      <c r="H990" s="17">
        <f>IF(Tabela1[[#This Row],[Data]]="","",DAY(Tabela1[[#This Row],[Data]]))</f>
        <v>6</v>
      </c>
      <c r="I990" s="26">
        <f>IF(Tabela1[[#This Row],[Data]]="","",YEAR(Tabela1[[#This Row],[Data]]))</f>
        <v>2025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6"/>
    </row>
    <row r="991" spans="1:48" s="3" customFormat="1" ht="15.75" x14ac:dyDescent="0.25">
      <c r="A991" s="7"/>
      <c r="B991" s="24">
        <v>45936</v>
      </c>
      <c r="C991" s="18">
        <v>43</v>
      </c>
      <c r="D991" s="16" t="str">
        <f>IFERROR(VLOOKUP(C991,Tabela2[[Matrícula]:[Nome]],2,FALSE),"Matrícula não encontrada")</f>
        <v>MARIA CLAUDIANE MATOS PINTO</v>
      </c>
      <c r="E991" s="25" t="s">
        <v>25</v>
      </c>
      <c r="F991" s="30">
        <v>1</v>
      </c>
      <c r="G991" s="17" t="str">
        <f t="shared" si="25"/>
        <v>Out</v>
      </c>
      <c r="H991" s="17">
        <f>IF(Tabela1[[#This Row],[Data]]="","",DAY(Tabela1[[#This Row],[Data]]))</f>
        <v>6</v>
      </c>
      <c r="I991" s="26">
        <f>IF(Tabela1[[#This Row],[Data]]="","",YEAR(Tabela1[[#This Row],[Data]]))</f>
        <v>2025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6"/>
    </row>
    <row r="992" spans="1:48" s="3" customFormat="1" ht="15.75" x14ac:dyDescent="0.25">
      <c r="A992" s="7"/>
      <c r="B992" s="24">
        <v>45936</v>
      </c>
      <c r="C992" s="18">
        <v>54</v>
      </c>
      <c r="D992" s="16" t="str">
        <f>IFERROR(VLOOKUP(C992,Tabela2[[Matrícula]:[Nome]],2,FALSE),"Matrícula não encontrada")</f>
        <v>ROSINEIDE SILVA DE OLIVEIRA</v>
      </c>
      <c r="E992" s="25" t="s">
        <v>25</v>
      </c>
      <c r="F992" s="30">
        <v>1</v>
      </c>
      <c r="G992" s="17" t="str">
        <f t="shared" si="25"/>
        <v>Out</v>
      </c>
      <c r="H992" s="17">
        <f>IF(Tabela1[[#This Row],[Data]]="","",DAY(Tabela1[[#This Row],[Data]]))</f>
        <v>6</v>
      </c>
      <c r="I992" s="26">
        <f>IF(Tabela1[[#This Row],[Data]]="","",YEAR(Tabela1[[#This Row],[Data]]))</f>
        <v>2025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6"/>
    </row>
    <row r="993" spans="1:48" s="3" customFormat="1" ht="15.75" x14ac:dyDescent="0.25">
      <c r="A993" s="7"/>
      <c r="B993" s="24">
        <v>45936</v>
      </c>
      <c r="C993" s="18">
        <v>42</v>
      </c>
      <c r="D993" s="16" t="str">
        <f>IFERROR(VLOOKUP(C993,Tabela2[[Matrícula]:[Nome]],2,FALSE),"Matrícula não encontrada")</f>
        <v>MARCIO GUILHERME BUENO DE MELO</v>
      </c>
      <c r="E993" s="25" t="s">
        <v>96</v>
      </c>
      <c r="F993" s="30">
        <v>1</v>
      </c>
      <c r="G993" s="17" t="str">
        <f t="shared" si="25"/>
        <v>Out</v>
      </c>
      <c r="H993" s="17">
        <f>IF(Tabela1[[#This Row],[Data]]="","",DAY(Tabela1[[#This Row],[Data]]))</f>
        <v>6</v>
      </c>
      <c r="I993" s="26">
        <f>IF(Tabela1[[#This Row],[Data]]="","",YEAR(Tabela1[[#This Row],[Data]]))</f>
        <v>2025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6"/>
    </row>
    <row r="994" spans="1:48" s="3" customFormat="1" ht="15.75" x14ac:dyDescent="0.25">
      <c r="A994" s="7"/>
      <c r="B994" s="24">
        <v>45937</v>
      </c>
      <c r="C994" s="18">
        <v>23</v>
      </c>
      <c r="D994" s="16" t="str">
        <f>IFERROR(VLOOKUP(C994,Tabela2[[Matrícula]:[Nome]],2,FALSE),"Matrícula não encontrada")</f>
        <v>GUSTAVO DE JESUS SANTOS</v>
      </c>
      <c r="E994" s="36" t="s">
        <v>155</v>
      </c>
      <c r="F994" s="30">
        <v>1</v>
      </c>
      <c r="G994" s="17" t="str">
        <f t="shared" si="25"/>
        <v>Out</v>
      </c>
      <c r="H994" s="17">
        <f>IF(Tabela1[[#This Row],[Data]]="","",DAY(Tabela1[[#This Row],[Data]]))</f>
        <v>7</v>
      </c>
      <c r="I994" s="26">
        <f>IF(Tabela1[[#This Row],[Data]]="","",YEAR(Tabela1[[#This Row],[Data]]))</f>
        <v>2025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6"/>
    </row>
    <row r="995" spans="1:48" s="3" customFormat="1" ht="15.75" x14ac:dyDescent="0.25">
      <c r="A995" s="7"/>
      <c r="B995" s="24">
        <v>45937</v>
      </c>
      <c r="C995" s="18">
        <v>23</v>
      </c>
      <c r="D995" s="16" t="str">
        <f>IFERROR(VLOOKUP(C995,Tabela2[[Matrícula]:[Nome]],2,FALSE),"Matrícula não encontrada")</f>
        <v>GUSTAVO DE JESUS SANTOS</v>
      </c>
      <c r="E995" s="25" t="s">
        <v>96</v>
      </c>
      <c r="F995" s="30">
        <v>1</v>
      </c>
      <c r="G995" s="17" t="str">
        <f t="shared" si="25"/>
        <v>Out</v>
      </c>
      <c r="H995" s="17">
        <f>IF(Tabela1[[#This Row],[Data]]="","",DAY(Tabela1[[#This Row],[Data]]))</f>
        <v>7</v>
      </c>
      <c r="I995" s="26">
        <f>IF(Tabela1[[#This Row],[Data]]="","",YEAR(Tabela1[[#This Row],[Data]]))</f>
        <v>2025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6"/>
    </row>
    <row r="996" spans="1:48" s="3" customFormat="1" ht="15.75" x14ac:dyDescent="0.25">
      <c r="A996" s="7"/>
      <c r="B996" s="24">
        <v>45937</v>
      </c>
      <c r="C996" s="18">
        <v>4</v>
      </c>
      <c r="D996" s="16" t="str">
        <f>IFERROR(VLOOKUP(C996,Tabela2[[Matrícula]:[Nome]],2,FALSE),"Matrícula não encontrada")</f>
        <v>ARON TADEU NASCIMENTO DE VITRO</v>
      </c>
      <c r="E996" s="25" t="s">
        <v>96</v>
      </c>
      <c r="F996" s="30">
        <v>1</v>
      </c>
      <c r="G996" s="17" t="str">
        <f t="shared" ref="G996:G997" si="26">PROPER(TEXT(B996,"MMM"))</f>
        <v>Out</v>
      </c>
      <c r="H996" s="17">
        <f>IF(Tabela1[[#This Row],[Data]]="","",DAY(Tabela1[[#This Row],[Data]]))</f>
        <v>7</v>
      </c>
      <c r="I996" s="26">
        <f>IF(Tabela1[[#This Row],[Data]]="","",YEAR(Tabela1[[#This Row],[Data]]))</f>
        <v>2025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6"/>
    </row>
    <row r="997" spans="1:48" s="3" customFormat="1" ht="15.75" x14ac:dyDescent="0.25">
      <c r="A997" s="7"/>
      <c r="B997" s="24">
        <v>45937</v>
      </c>
      <c r="C997" s="18">
        <v>73</v>
      </c>
      <c r="D997" s="16" t="str">
        <f>IFERROR(VLOOKUP(C997,Tabela2[[Matrícula]:[Nome]],2,FALSE),"Matrícula não encontrada")</f>
        <v>JUSSARA</v>
      </c>
      <c r="E997" s="25" t="s">
        <v>167</v>
      </c>
      <c r="F997" s="30">
        <v>1</v>
      </c>
      <c r="G997" s="17" t="str">
        <f t="shared" si="26"/>
        <v>Out</v>
      </c>
      <c r="H997" s="17">
        <f>IF(Tabela1[[#This Row],[Data]]="","",DAY(Tabela1[[#This Row],[Data]]))</f>
        <v>7</v>
      </c>
      <c r="I997" s="26">
        <f>IF(Tabela1[[#This Row],[Data]]="","",YEAR(Tabela1[[#This Row],[Data]]))</f>
        <v>2025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6"/>
    </row>
    <row r="998" spans="1:48" s="3" customFormat="1" ht="15.75" x14ac:dyDescent="0.25">
      <c r="A998" s="7"/>
      <c r="B998" s="24">
        <v>45938</v>
      </c>
      <c r="C998" s="18">
        <v>60</v>
      </c>
      <c r="D998" s="16" t="str">
        <f>IFERROR(VLOOKUP(C998,Tabela2[[Matrícula]:[Nome]],2,FALSE),"Matrícula não encontrada")</f>
        <v>CLEITON</v>
      </c>
      <c r="E998" s="25" t="s">
        <v>148</v>
      </c>
      <c r="F998" s="30">
        <v>1</v>
      </c>
      <c r="G998" s="17" t="str">
        <f t="shared" si="25"/>
        <v>Out</v>
      </c>
      <c r="H998" s="17">
        <f>IF(Tabela1[[#This Row],[Data]]="","",DAY(Tabela1[[#This Row],[Data]]))</f>
        <v>8</v>
      </c>
      <c r="I998" s="26">
        <f>IF(Tabela1[[#This Row],[Data]]="","",YEAR(Tabela1[[#This Row],[Data]]))</f>
        <v>2025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6"/>
    </row>
    <row r="999" spans="1:48" s="3" customFormat="1" ht="15.75" x14ac:dyDescent="0.25">
      <c r="A999" s="7"/>
      <c r="B999" s="24">
        <v>45938</v>
      </c>
      <c r="C999" s="18">
        <v>62</v>
      </c>
      <c r="D999" s="16" t="str">
        <f>IFERROR(VLOOKUP(C999,Tabela2[[Matrícula]:[Nome]],2,FALSE),"Matrícula não encontrada")</f>
        <v>FABIO LUIS</v>
      </c>
      <c r="E999" s="36" t="s">
        <v>156</v>
      </c>
      <c r="F999" s="30">
        <v>1</v>
      </c>
      <c r="G999" s="17" t="str">
        <f t="shared" si="25"/>
        <v>Out</v>
      </c>
      <c r="H999" s="17">
        <f>IF(Tabela1[[#This Row],[Data]]="","",DAY(Tabela1[[#This Row],[Data]]))</f>
        <v>8</v>
      </c>
      <c r="I999" s="26">
        <f>IF(Tabela1[[#This Row],[Data]]="","",YEAR(Tabela1[[#This Row],[Data]]))</f>
        <v>2025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6"/>
    </row>
    <row r="1000" spans="1:48" s="3" customFormat="1" ht="15.75" x14ac:dyDescent="0.25">
      <c r="A1000" s="7"/>
      <c r="B1000" s="24">
        <v>45938</v>
      </c>
      <c r="C1000" s="18">
        <v>62</v>
      </c>
      <c r="D1000" s="16" t="str">
        <f>IFERROR(VLOOKUP(C1000,Tabela2[[Matrícula]:[Nome]],2,FALSE),"Matrícula não encontrada")</f>
        <v>FABIO LUIS</v>
      </c>
      <c r="E1000" s="25" t="s">
        <v>154</v>
      </c>
      <c r="F1000" s="30">
        <v>1</v>
      </c>
      <c r="G1000" s="17" t="str">
        <f t="shared" si="25"/>
        <v>Out</v>
      </c>
      <c r="H1000" s="17">
        <f>IF(Tabela1[[#This Row],[Data]]="","",DAY(Tabela1[[#This Row],[Data]]))</f>
        <v>8</v>
      </c>
      <c r="I1000" s="26">
        <f>IF(Tabela1[[#This Row],[Data]]="","",YEAR(Tabela1[[#This Row],[Data]]))</f>
        <v>2025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6"/>
    </row>
    <row r="1001" spans="1:48" s="3" customFormat="1" ht="15.75" x14ac:dyDescent="0.25">
      <c r="A1001" s="7"/>
      <c r="B1001" s="24">
        <v>45938</v>
      </c>
      <c r="C1001" s="18">
        <v>20</v>
      </c>
      <c r="D1001" s="16" t="str">
        <f>IFERROR(VLOOKUP(C1001,Tabela2[[Matrícula]:[Nome]],2,FALSE),"Matrícula não encontrada")</f>
        <v>FRANCISCA VIEIRA DE LIMA</v>
      </c>
      <c r="E1001" s="36" t="s">
        <v>156</v>
      </c>
      <c r="F1001" s="30">
        <v>1</v>
      </c>
      <c r="G1001" s="17" t="str">
        <f t="shared" si="25"/>
        <v>Out</v>
      </c>
      <c r="H1001" s="17">
        <f>IF(Tabela1[[#This Row],[Data]]="","",DAY(Tabela1[[#This Row],[Data]]))</f>
        <v>8</v>
      </c>
      <c r="I1001" s="26">
        <f>IF(Tabela1[[#This Row],[Data]]="","",YEAR(Tabela1[[#This Row],[Data]]))</f>
        <v>2025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6"/>
    </row>
    <row r="1002" spans="1:48" s="3" customFormat="1" ht="15.75" x14ac:dyDescent="0.25">
      <c r="A1002" s="7"/>
      <c r="B1002" s="24">
        <v>45938</v>
      </c>
      <c r="C1002" s="18">
        <v>13</v>
      </c>
      <c r="D1002" s="16" t="str">
        <f>IFERROR(VLOOKUP(C1002,Tabela2[[Matrícula]:[Nome]],2,FALSE),"Matrícula não encontrada")</f>
        <v>EDVANDO APARECIDO RODRIGUES DE MORAES</v>
      </c>
      <c r="E1002" s="25" t="s">
        <v>96</v>
      </c>
      <c r="F1002" s="30">
        <v>1</v>
      </c>
      <c r="G1002" s="17" t="str">
        <f t="shared" si="25"/>
        <v>Out</v>
      </c>
      <c r="H1002" s="17">
        <f>IF(Tabela1[[#This Row],[Data]]="","",DAY(Tabela1[[#This Row],[Data]]))</f>
        <v>8</v>
      </c>
      <c r="I1002" s="26">
        <f>IF(Tabela1[[#This Row],[Data]]="","",YEAR(Tabela1[[#This Row],[Data]]))</f>
        <v>2025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6"/>
    </row>
    <row r="1003" spans="1:48" s="3" customFormat="1" ht="15.75" x14ac:dyDescent="0.25">
      <c r="A1003" s="7"/>
      <c r="B1003" s="24">
        <v>45938</v>
      </c>
      <c r="C1003" s="18">
        <v>30</v>
      </c>
      <c r="D1003" s="16" t="str">
        <f>IFERROR(VLOOKUP(C1003,Tabela2[[Matrícula]:[Nome]],2,FALSE),"Matrícula não encontrada")</f>
        <v>JONATHAN CARLOS MOURA DA SILVA</v>
      </c>
      <c r="E1003" s="25" t="s">
        <v>154</v>
      </c>
      <c r="F1003" s="30">
        <v>1</v>
      </c>
      <c r="G1003" s="17" t="str">
        <f t="shared" si="25"/>
        <v>Out</v>
      </c>
      <c r="H1003" s="17">
        <f>IF(Tabela1[[#This Row],[Data]]="","",DAY(Tabela1[[#This Row],[Data]]))</f>
        <v>8</v>
      </c>
      <c r="I1003" s="26">
        <f>IF(Tabela1[[#This Row],[Data]]="","",YEAR(Tabela1[[#This Row],[Data]]))</f>
        <v>2025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6"/>
    </row>
    <row r="1004" spans="1:48" s="3" customFormat="1" ht="15.75" x14ac:dyDescent="0.25">
      <c r="A1004" s="7"/>
      <c r="B1004" s="24">
        <v>45939</v>
      </c>
      <c r="C1004" s="18">
        <v>60</v>
      </c>
      <c r="D1004" s="16" t="str">
        <f>IFERROR(VLOOKUP(C1004,Tabela2[[Matrícula]:[Nome]],2,FALSE),"Matrícula não encontrada")</f>
        <v>CLEITON</v>
      </c>
      <c r="E1004" s="25" t="s">
        <v>149</v>
      </c>
      <c r="F1004" s="30">
        <v>1</v>
      </c>
      <c r="G1004" s="17" t="str">
        <f t="shared" si="25"/>
        <v>Out</v>
      </c>
      <c r="H1004" s="17">
        <f>IF(Tabela1[[#This Row],[Data]]="","",DAY(Tabela1[[#This Row],[Data]]))</f>
        <v>9</v>
      </c>
      <c r="I1004" s="26">
        <f>IF(Tabela1[[#This Row],[Data]]="","",YEAR(Tabela1[[#This Row],[Data]]))</f>
        <v>2025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6"/>
    </row>
    <row r="1005" spans="1:48" s="3" customFormat="1" ht="15.75" x14ac:dyDescent="0.25">
      <c r="A1005" s="7"/>
      <c r="B1005" s="24">
        <v>45939</v>
      </c>
      <c r="C1005" s="18">
        <v>57</v>
      </c>
      <c r="D1005" s="16" t="str">
        <f>IFERROR(VLOOKUP(C1005,Tabela2[[Matrícula]:[Nome]],2,FALSE),"Matrícula não encontrada")</f>
        <v>VITOR DA SILVA PEDROSO</v>
      </c>
      <c r="E1005" s="25" t="s">
        <v>27</v>
      </c>
      <c r="F1005" s="30">
        <v>1</v>
      </c>
      <c r="G1005" s="17" t="str">
        <f t="shared" ref="G1005:G1018" si="27">PROPER(TEXT(B1005,"MMM"))</f>
        <v>Out</v>
      </c>
      <c r="H1005" s="17">
        <f>IF(Tabela1[[#This Row],[Data]]="","",DAY(Tabela1[[#This Row],[Data]]))</f>
        <v>9</v>
      </c>
      <c r="I1005" s="26">
        <f>IF(Tabela1[[#This Row],[Data]]="","",YEAR(Tabela1[[#This Row],[Data]]))</f>
        <v>2025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6"/>
    </row>
    <row r="1006" spans="1:48" s="3" customFormat="1" ht="15.75" x14ac:dyDescent="0.25">
      <c r="A1006" s="7"/>
      <c r="B1006" s="24">
        <v>45939</v>
      </c>
      <c r="C1006" s="18">
        <v>61</v>
      </c>
      <c r="D1006" s="16" t="str">
        <f>IFERROR(VLOOKUP(C1006,Tabela2[[Matrícula]:[Nome]],2,FALSE),"Matrícula não encontrada")</f>
        <v xml:space="preserve">ALESSANDRA </v>
      </c>
      <c r="E1006" s="25" t="s">
        <v>96</v>
      </c>
      <c r="F1006" s="30">
        <v>1</v>
      </c>
      <c r="G1006" s="17" t="str">
        <f t="shared" si="27"/>
        <v>Out</v>
      </c>
      <c r="H1006" s="17">
        <f>IF(Tabela1[[#This Row],[Data]]="","",DAY(Tabela1[[#This Row],[Data]]))</f>
        <v>9</v>
      </c>
      <c r="I1006" s="26">
        <f>IF(Tabela1[[#This Row],[Data]]="","",YEAR(Tabela1[[#This Row],[Data]]))</f>
        <v>2025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6"/>
    </row>
    <row r="1007" spans="1:48" s="3" customFormat="1" ht="15.75" x14ac:dyDescent="0.25">
      <c r="A1007" s="7"/>
      <c r="B1007" s="24">
        <v>45939</v>
      </c>
      <c r="C1007" s="18">
        <v>35</v>
      </c>
      <c r="D1007" s="16" t="str">
        <f>IFERROR(VLOOKUP(C1007,Tabela2[[Matrícula]:[Nome]],2,FALSE),"Matrícula não encontrada")</f>
        <v>LARISSA ALMEIDA DE SOUZA</v>
      </c>
      <c r="E1007" s="25" t="s">
        <v>96</v>
      </c>
      <c r="F1007" s="30">
        <v>1</v>
      </c>
      <c r="G1007" s="17" t="str">
        <f t="shared" si="27"/>
        <v>Out</v>
      </c>
      <c r="H1007" s="17">
        <f>IF(Tabela1[[#This Row],[Data]]="","",DAY(Tabela1[[#This Row],[Data]]))</f>
        <v>9</v>
      </c>
      <c r="I1007" s="26">
        <f>IF(Tabela1[[#This Row],[Data]]="","",YEAR(Tabela1[[#This Row],[Data]]))</f>
        <v>2025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6"/>
    </row>
    <row r="1008" spans="1:48" s="3" customFormat="1" ht="15.75" x14ac:dyDescent="0.25">
      <c r="A1008" s="7"/>
      <c r="B1008" s="24">
        <v>45939</v>
      </c>
      <c r="C1008" s="18">
        <v>29</v>
      </c>
      <c r="D1008" s="16" t="str">
        <f>IFERROR(VLOOKUP(C1008,Tabela2[[Matrícula]:[Nome]],2,FALSE),"Matrícula não encontrada")</f>
        <v>JOÃO VICTOR MALAGOLLI COSTA</v>
      </c>
      <c r="E1008" s="36" t="s">
        <v>155</v>
      </c>
      <c r="F1008" s="30">
        <v>1</v>
      </c>
      <c r="G1008" s="17" t="str">
        <f t="shared" si="27"/>
        <v>Out</v>
      </c>
      <c r="H1008" s="17">
        <f>IF(Tabela1[[#This Row],[Data]]="","",DAY(Tabela1[[#This Row],[Data]]))</f>
        <v>9</v>
      </c>
      <c r="I1008" s="26">
        <f>IF(Tabela1[[#This Row],[Data]]="","",YEAR(Tabela1[[#This Row],[Data]]))</f>
        <v>2025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6"/>
    </row>
    <row r="1009" spans="1:48" s="3" customFormat="1" ht="15.75" x14ac:dyDescent="0.25">
      <c r="A1009" s="7"/>
      <c r="B1009" s="24">
        <v>45939</v>
      </c>
      <c r="C1009" s="18">
        <v>14</v>
      </c>
      <c r="D1009" s="16" t="str">
        <f>IFERROR(VLOOKUP(C1009,Tabela2[[Matrícula]:[Nome]],2,FALSE),"Matrícula não encontrada")</f>
        <v>ELIADSON ARAÚJO DE SÁ</v>
      </c>
      <c r="E1009" s="25" t="s">
        <v>96</v>
      </c>
      <c r="F1009" s="30">
        <v>1</v>
      </c>
      <c r="G1009" s="17" t="str">
        <f t="shared" si="27"/>
        <v>Out</v>
      </c>
      <c r="H1009" s="17">
        <f>IF(Tabela1[[#This Row],[Data]]="","",DAY(Tabela1[[#This Row],[Data]]))</f>
        <v>9</v>
      </c>
      <c r="I1009" s="26">
        <f>IF(Tabela1[[#This Row],[Data]]="","",YEAR(Tabela1[[#This Row],[Data]]))</f>
        <v>2025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6"/>
    </row>
    <row r="1010" spans="1:48" s="3" customFormat="1" ht="15.75" x14ac:dyDescent="0.25">
      <c r="A1010" s="7"/>
      <c r="B1010" s="24">
        <v>45939</v>
      </c>
      <c r="C1010" s="18">
        <v>47</v>
      </c>
      <c r="D1010" s="16" t="str">
        <f>IFERROR(VLOOKUP(C1010,Tabela2[[Matrícula]:[Nome]],2,FALSE),"Matrícula não encontrada")</f>
        <v>MATHEUS FORTUNATO REIS</v>
      </c>
      <c r="E1010" s="36" t="s">
        <v>155</v>
      </c>
      <c r="F1010" s="30">
        <v>1</v>
      </c>
      <c r="G1010" s="17" t="str">
        <f t="shared" si="27"/>
        <v>Out</v>
      </c>
      <c r="H1010" s="17">
        <f>IF(Tabela1[[#This Row],[Data]]="","",DAY(Tabela1[[#This Row],[Data]]))</f>
        <v>9</v>
      </c>
      <c r="I1010" s="26">
        <f>IF(Tabela1[[#This Row],[Data]]="","",YEAR(Tabela1[[#This Row],[Data]]))</f>
        <v>2025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6"/>
    </row>
    <row r="1011" spans="1:48" s="3" customFormat="1" ht="15.75" x14ac:dyDescent="0.25">
      <c r="A1011" s="7"/>
      <c r="B1011" s="24">
        <v>45939</v>
      </c>
      <c r="C1011" s="18">
        <v>47</v>
      </c>
      <c r="D1011" s="16" t="str">
        <f>IFERROR(VLOOKUP(C1011,Tabela2[[Matrícula]:[Nome]],2,FALSE),"Matrícula não encontrada")</f>
        <v>MATHEUS FORTUNATO REIS</v>
      </c>
      <c r="E1011" s="25" t="s">
        <v>149</v>
      </c>
      <c r="F1011" s="30">
        <v>1</v>
      </c>
      <c r="G1011" s="17" t="str">
        <f t="shared" si="27"/>
        <v>Out</v>
      </c>
      <c r="H1011" s="17">
        <f>IF(Tabela1[[#This Row],[Data]]="","",DAY(Tabela1[[#This Row],[Data]]))</f>
        <v>9</v>
      </c>
      <c r="I1011" s="26">
        <f>IF(Tabela1[[#This Row],[Data]]="","",YEAR(Tabela1[[#This Row],[Data]]))</f>
        <v>2025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6"/>
    </row>
    <row r="1012" spans="1:48" s="3" customFormat="1" ht="15.75" x14ac:dyDescent="0.25">
      <c r="A1012" s="7"/>
      <c r="B1012" s="24">
        <v>45939</v>
      </c>
      <c r="C1012" s="18">
        <v>47</v>
      </c>
      <c r="D1012" s="16" t="str">
        <f>IFERROR(VLOOKUP(C1012,Tabela2[[Matrícula]:[Nome]],2,FALSE),"Matrícula não encontrada")</f>
        <v>MATHEUS FORTUNATO REIS</v>
      </c>
      <c r="E1012" s="36" t="s">
        <v>156</v>
      </c>
      <c r="F1012" s="30">
        <v>1</v>
      </c>
      <c r="G1012" s="17" t="str">
        <f t="shared" si="27"/>
        <v>Out</v>
      </c>
      <c r="H1012" s="17">
        <f>IF(Tabela1[[#This Row],[Data]]="","",DAY(Tabela1[[#This Row],[Data]]))</f>
        <v>9</v>
      </c>
      <c r="I1012" s="26">
        <f>IF(Tabela1[[#This Row],[Data]]="","",YEAR(Tabela1[[#This Row],[Data]]))</f>
        <v>2025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6"/>
    </row>
    <row r="1013" spans="1:48" s="3" customFormat="1" ht="15.75" x14ac:dyDescent="0.25">
      <c r="A1013" s="7"/>
      <c r="B1013" s="24">
        <v>45939</v>
      </c>
      <c r="C1013" s="18">
        <v>38</v>
      </c>
      <c r="D1013" s="16" t="str">
        <f>IFERROR(VLOOKUP(C1013,Tabela2[[Matrícula]:[Nome]],2,FALSE),"Matrícula não encontrada")</f>
        <v>LUCAS CERIMELE DA SILVA</v>
      </c>
      <c r="E1013" s="25" t="s">
        <v>149</v>
      </c>
      <c r="F1013" s="30">
        <v>1</v>
      </c>
      <c r="G1013" s="17" t="str">
        <f t="shared" si="27"/>
        <v>Out</v>
      </c>
      <c r="H1013" s="17">
        <f>IF(Tabela1[[#This Row],[Data]]="","",DAY(Tabela1[[#This Row],[Data]]))</f>
        <v>9</v>
      </c>
      <c r="I1013" s="26">
        <f>IF(Tabela1[[#This Row],[Data]]="","",YEAR(Tabela1[[#This Row],[Data]]))</f>
        <v>2025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6"/>
    </row>
    <row r="1014" spans="1:48" s="3" customFormat="1" ht="15.75" x14ac:dyDescent="0.25">
      <c r="A1014" s="7"/>
      <c r="B1014" s="24">
        <v>45939</v>
      </c>
      <c r="C1014" s="18">
        <v>4</v>
      </c>
      <c r="D1014" s="16" t="str">
        <f>IFERROR(VLOOKUP(C1014,Tabela2[[Matrícula]:[Nome]],2,FALSE),"Matrícula não encontrada")</f>
        <v>ARON TADEU NASCIMENTO DE VITRO</v>
      </c>
      <c r="E1014" s="25" t="s">
        <v>149</v>
      </c>
      <c r="F1014" s="30">
        <v>1</v>
      </c>
      <c r="G1014" s="17" t="str">
        <f t="shared" si="27"/>
        <v>Out</v>
      </c>
      <c r="H1014" s="17">
        <f>IF(Tabela1[[#This Row],[Data]]="","",DAY(Tabela1[[#This Row],[Data]]))</f>
        <v>9</v>
      </c>
      <c r="I1014" s="26">
        <f>IF(Tabela1[[#This Row],[Data]]="","",YEAR(Tabela1[[#This Row],[Data]]))</f>
        <v>2025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6"/>
    </row>
    <row r="1015" spans="1:48" s="3" customFormat="1" ht="15.75" x14ac:dyDescent="0.25">
      <c r="A1015" s="7"/>
      <c r="B1015" s="24">
        <v>45939</v>
      </c>
      <c r="C1015" s="18">
        <v>42</v>
      </c>
      <c r="D1015" s="16" t="str">
        <f>IFERROR(VLOOKUP(C1015,Tabela2[[Matrícula]:[Nome]],2,FALSE),"Matrícula não encontrada")</f>
        <v>MARCIO GUILHERME BUENO DE MELO</v>
      </c>
      <c r="E1015" s="25" t="s">
        <v>96</v>
      </c>
      <c r="F1015" s="30">
        <v>1</v>
      </c>
      <c r="G1015" s="17" t="str">
        <f t="shared" si="27"/>
        <v>Out</v>
      </c>
      <c r="H1015" s="17">
        <f>IF(Tabela1[[#This Row],[Data]]="","",DAY(Tabela1[[#This Row],[Data]]))</f>
        <v>9</v>
      </c>
      <c r="I1015" s="26">
        <f>IF(Tabela1[[#This Row],[Data]]="","",YEAR(Tabela1[[#This Row],[Data]]))</f>
        <v>2025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6"/>
    </row>
    <row r="1016" spans="1:48" s="3" customFormat="1" ht="15.75" x14ac:dyDescent="0.25">
      <c r="A1016" s="7"/>
      <c r="B1016" s="24">
        <v>45940</v>
      </c>
      <c r="C1016" s="18">
        <v>74</v>
      </c>
      <c r="D1016" s="16" t="str">
        <f>IFERROR(VLOOKUP(C1016,Tabela2[[Matrícula]:[Nome]],2,FALSE),"Matrícula não encontrada")</f>
        <v>PAMELA</v>
      </c>
      <c r="E1016" s="36" t="s">
        <v>155</v>
      </c>
      <c r="F1016" s="30">
        <v>1</v>
      </c>
      <c r="G1016" s="17" t="str">
        <f t="shared" si="27"/>
        <v>Out</v>
      </c>
      <c r="H1016" s="17">
        <f>IF(Tabela1[[#This Row],[Data]]="","",DAY(Tabela1[[#This Row],[Data]]))</f>
        <v>10</v>
      </c>
      <c r="I1016" s="26">
        <f>IF(Tabela1[[#This Row],[Data]]="","",YEAR(Tabela1[[#This Row],[Data]]))</f>
        <v>2025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6"/>
    </row>
    <row r="1017" spans="1:48" s="3" customFormat="1" ht="15.75" x14ac:dyDescent="0.25">
      <c r="A1017" s="7"/>
      <c r="B1017" s="24">
        <v>45940</v>
      </c>
      <c r="C1017" s="18">
        <v>40</v>
      </c>
      <c r="D1017" s="16" t="str">
        <f>IFERROR(VLOOKUP(C1017,Tabela2[[Matrícula]:[Nome]],2,FALSE),"Matrícula não encontrada")</f>
        <v>MANUEL FERREIRA DOS SANTOS</v>
      </c>
      <c r="E1017" s="25" t="s">
        <v>167</v>
      </c>
      <c r="F1017" s="30">
        <v>1</v>
      </c>
      <c r="G1017" s="17" t="str">
        <f t="shared" si="27"/>
        <v>Out</v>
      </c>
      <c r="H1017" s="17">
        <f>IF(Tabela1[[#This Row],[Data]]="","",DAY(Tabela1[[#This Row],[Data]]))</f>
        <v>10</v>
      </c>
      <c r="I1017" s="26">
        <f>IF(Tabela1[[#This Row],[Data]]="","",YEAR(Tabela1[[#This Row],[Data]]))</f>
        <v>2025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6"/>
    </row>
    <row r="1018" spans="1:48" s="3" customFormat="1" ht="15.75" x14ac:dyDescent="0.25">
      <c r="A1018" s="7"/>
      <c r="B1018" s="24">
        <v>45940</v>
      </c>
      <c r="C1018" s="18">
        <v>73</v>
      </c>
      <c r="D1018" s="16" t="str">
        <f>IFERROR(VLOOKUP(C1018,Tabela2[[Matrícula]:[Nome]],2,FALSE),"Matrícula não encontrada")</f>
        <v>JUSSARA</v>
      </c>
      <c r="E1018" s="25" t="s">
        <v>149</v>
      </c>
      <c r="F1018" s="30">
        <v>1</v>
      </c>
      <c r="G1018" s="17" t="str">
        <f t="shared" si="27"/>
        <v>Out</v>
      </c>
      <c r="H1018" s="17">
        <f>IF(Tabela1[[#This Row],[Data]]="","",DAY(Tabela1[[#This Row],[Data]]))</f>
        <v>10</v>
      </c>
      <c r="I1018" s="26">
        <f>IF(Tabela1[[#This Row],[Data]]="","",YEAR(Tabela1[[#This Row],[Data]]))</f>
        <v>2025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6"/>
    </row>
    <row r="1019" spans="1:48" s="3" customFormat="1" ht="15.75" x14ac:dyDescent="0.25">
      <c r="A1019" s="7"/>
      <c r="B1019" s="24">
        <v>45940</v>
      </c>
      <c r="C1019" s="18">
        <v>42</v>
      </c>
      <c r="D1019" s="16" t="str">
        <f>IFERROR(VLOOKUP(C1019,Tabela2[[Matrícula]:[Nome]],2,FALSE),"Matrícula não encontrada")</f>
        <v>MARCIO GUILHERME BUENO DE MELO</v>
      </c>
      <c r="E1019" s="25" t="s">
        <v>96</v>
      </c>
      <c r="F1019" s="30">
        <v>1</v>
      </c>
      <c r="G1019" s="17" t="str">
        <f t="shared" si="25"/>
        <v>Out</v>
      </c>
      <c r="H1019" s="17">
        <f>IF(Tabela1[[#This Row],[Data]]="","",DAY(Tabela1[[#This Row],[Data]]))</f>
        <v>10</v>
      </c>
      <c r="I1019" s="26">
        <f>IF(Tabela1[[#This Row],[Data]]="","",YEAR(Tabela1[[#This Row],[Data]]))</f>
        <v>2025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6"/>
    </row>
    <row r="1020" spans="1:48" s="3" customFormat="1" ht="15.75" x14ac:dyDescent="0.25">
      <c r="A1020" s="7"/>
      <c r="B1020" s="24">
        <v>45941</v>
      </c>
      <c r="C1020" s="18">
        <v>33</v>
      </c>
      <c r="D1020" s="16" t="str">
        <f>IFERROR(VLOOKUP(C1020,Tabela2[[Matrícula]:[Nome]],2,FALSE),"Matrícula não encontrada")</f>
        <v>KATHIA APARECIDA SANTOS</v>
      </c>
      <c r="E1020" s="25" t="s">
        <v>149</v>
      </c>
      <c r="F1020" s="30">
        <v>1</v>
      </c>
      <c r="G1020" s="17" t="str">
        <f t="shared" si="25"/>
        <v>Out</v>
      </c>
      <c r="H1020" s="17">
        <f>IF(Tabela1[[#This Row],[Data]]="","",DAY(Tabela1[[#This Row],[Data]]))</f>
        <v>11</v>
      </c>
      <c r="I1020" s="26">
        <f>IF(Tabela1[[#This Row],[Data]]="","",YEAR(Tabela1[[#This Row],[Data]]))</f>
        <v>2025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6"/>
    </row>
    <row r="1021" spans="1:48" s="3" customFormat="1" ht="15.75" x14ac:dyDescent="0.25">
      <c r="A1021" s="7"/>
      <c r="B1021" s="24">
        <v>45941</v>
      </c>
      <c r="C1021" s="18">
        <v>21</v>
      </c>
      <c r="D1021" s="16" t="str">
        <f>IFERROR(VLOOKUP(C1021,Tabela2[[Matrícula]:[Nome]],2,FALSE),"Matrícula não encontrada")</f>
        <v>GISELE PEREIRA DA SILVA</v>
      </c>
      <c r="E1021" s="25" t="s">
        <v>96</v>
      </c>
      <c r="F1021" s="30">
        <v>1</v>
      </c>
      <c r="G1021" s="17" t="str">
        <f t="shared" si="25"/>
        <v>Out</v>
      </c>
      <c r="H1021" s="17">
        <f>IF(Tabela1[[#This Row],[Data]]="","",DAY(Tabela1[[#This Row],[Data]]))</f>
        <v>11</v>
      </c>
      <c r="I1021" s="26">
        <f>IF(Tabela1[[#This Row],[Data]]="","",YEAR(Tabela1[[#This Row],[Data]]))</f>
        <v>2025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6"/>
    </row>
    <row r="1022" spans="1:48" s="3" customFormat="1" ht="15.75" x14ac:dyDescent="0.25">
      <c r="A1022" s="7"/>
      <c r="B1022" s="24">
        <v>45941</v>
      </c>
      <c r="C1022" s="18">
        <v>34</v>
      </c>
      <c r="D1022" s="16" t="str">
        <f>IFERROR(VLOOKUP(C1022,Tabela2[[Matrícula]:[Nome]],2,FALSE),"Matrícula não encontrada")</f>
        <v>KESIA RAFAELA DA SILVA VILELA</v>
      </c>
      <c r="E1022" s="25" t="s">
        <v>178</v>
      </c>
      <c r="F1022" s="30">
        <v>1</v>
      </c>
      <c r="G1022" s="17" t="str">
        <f t="shared" si="25"/>
        <v>Out</v>
      </c>
      <c r="H1022" s="17">
        <f>IF(Tabela1[[#This Row],[Data]]="","",DAY(Tabela1[[#This Row],[Data]]))</f>
        <v>11</v>
      </c>
      <c r="I1022" s="26">
        <f>IF(Tabela1[[#This Row],[Data]]="","",YEAR(Tabela1[[#This Row],[Data]]))</f>
        <v>2025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6"/>
    </row>
    <row r="1023" spans="1:48" s="3" customFormat="1" ht="15.75" x14ac:dyDescent="0.25">
      <c r="A1023" s="7"/>
      <c r="B1023" s="24">
        <v>45941</v>
      </c>
      <c r="C1023" s="18">
        <v>34</v>
      </c>
      <c r="D1023" s="16" t="str">
        <f>IFERROR(VLOOKUP(C1023,Tabela2[[Matrícula]:[Nome]],2,FALSE),"Matrícula não encontrada")</f>
        <v>KESIA RAFAELA DA SILVA VILELA</v>
      </c>
      <c r="E1023" s="25" t="s">
        <v>148</v>
      </c>
      <c r="F1023" s="30">
        <v>1</v>
      </c>
      <c r="G1023" s="17" t="str">
        <f t="shared" si="25"/>
        <v>Out</v>
      </c>
      <c r="H1023" s="17">
        <f>IF(Tabela1[[#This Row],[Data]]="","",DAY(Tabela1[[#This Row],[Data]]))</f>
        <v>11</v>
      </c>
      <c r="I1023" s="26">
        <f>IF(Tabela1[[#This Row],[Data]]="","",YEAR(Tabela1[[#This Row],[Data]]))</f>
        <v>2025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6"/>
    </row>
    <row r="1024" spans="1:48" s="3" customFormat="1" ht="15.75" x14ac:dyDescent="0.25">
      <c r="A1024" s="7"/>
      <c r="B1024" s="24">
        <v>45941</v>
      </c>
      <c r="C1024" s="18">
        <v>34</v>
      </c>
      <c r="D1024" s="16" t="str">
        <f>IFERROR(VLOOKUP(C1024,Tabela2[[Matrícula]:[Nome]],2,FALSE),"Matrícula não encontrada")</f>
        <v>KESIA RAFAELA DA SILVA VILELA</v>
      </c>
      <c r="E1024" s="25" t="s">
        <v>148</v>
      </c>
      <c r="F1024" s="30">
        <v>1</v>
      </c>
      <c r="G1024" s="17" t="str">
        <f t="shared" si="25"/>
        <v>Out</v>
      </c>
      <c r="H1024" s="17">
        <f>IF(Tabela1[[#This Row],[Data]]="","",DAY(Tabela1[[#This Row],[Data]]))</f>
        <v>11</v>
      </c>
      <c r="I1024" s="26">
        <f>IF(Tabela1[[#This Row],[Data]]="","",YEAR(Tabela1[[#This Row],[Data]]))</f>
        <v>2025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6"/>
    </row>
    <row r="1025" spans="1:48" s="3" customFormat="1" ht="15.75" x14ac:dyDescent="0.25">
      <c r="A1025" s="7"/>
      <c r="B1025" s="24">
        <v>45941</v>
      </c>
      <c r="C1025" s="18">
        <v>34</v>
      </c>
      <c r="D1025" s="16" t="str">
        <f>IFERROR(VLOOKUP(C1025,Tabela2[[Matrícula]:[Nome]],2,FALSE),"Matrícula não encontrada")</f>
        <v>KESIA RAFAELA DA SILVA VILELA</v>
      </c>
      <c r="E1025" s="25" t="s">
        <v>96</v>
      </c>
      <c r="F1025" s="30">
        <v>1</v>
      </c>
      <c r="G1025" s="17" t="str">
        <f t="shared" si="25"/>
        <v>Out</v>
      </c>
      <c r="H1025" s="17">
        <f>IF(Tabela1[[#This Row],[Data]]="","",DAY(Tabela1[[#This Row],[Data]]))</f>
        <v>11</v>
      </c>
      <c r="I1025" s="26">
        <f>IF(Tabela1[[#This Row],[Data]]="","",YEAR(Tabela1[[#This Row],[Data]]))</f>
        <v>2025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6"/>
    </row>
    <row r="1026" spans="1:48" s="3" customFormat="1" ht="15.75" x14ac:dyDescent="0.25">
      <c r="A1026" s="7"/>
      <c r="B1026" s="24">
        <v>45941</v>
      </c>
      <c r="C1026" s="18">
        <v>34</v>
      </c>
      <c r="D1026" s="16" t="str">
        <f>IFERROR(VLOOKUP(C1026,Tabela2[[Matrícula]:[Nome]],2,FALSE),"Matrícula não encontrada")</f>
        <v>KESIA RAFAELA DA SILVA VILELA</v>
      </c>
      <c r="E1026" s="36" t="s">
        <v>155</v>
      </c>
      <c r="F1026" s="30">
        <v>1</v>
      </c>
      <c r="G1026" s="17" t="str">
        <f t="shared" si="25"/>
        <v>Out</v>
      </c>
      <c r="H1026" s="17">
        <f>IF(Tabela1[[#This Row],[Data]]="","",DAY(Tabela1[[#This Row],[Data]]))</f>
        <v>11</v>
      </c>
      <c r="I1026" s="26">
        <f>IF(Tabela1[[#This Row],[Data]]="","",YEAR(Tabela1[[#This Row],[Data]]))</f>
        <v>2025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6"/>
    </row>
    <row r="1027" spans="1:48" s="3" customFormat="1" ht="15.75" x14ac:dyDescent="0.25">
      <c r="A1027" s="7"/>
      <c r="B1027" s="24">
        <v>45941</v>
      </c>
      <c r="C1027" s="18">
        <v>34</v>
      </c>
      <c r="D1027" s="16" t="str">
        <f>IFERROR(VLOOKUP(C1027,Tabela2[[Matrícula]:[Nome]],2,FALSE),"Matrícula não encontrada")</f>
        <v>KESIA RAFAELA DA SILVA VILELA</v>
      </c>
      <c r="E1027" s="36" t="s">
        <v>156</v>
      </c>
      <c r="F1027" s="30">
        <v>1</v>
      </c>
      <c r="G1027" s="17" t="str">
        <f t="shared" si="25"/>
        <v>Out</v>
      </c>
      <c r="H1027" s="17">
        <f>IF(Tabela1[[#This Row],[Data]]="","",DAY(Tabela1[[#This Row],[Data]]))</f>
        <v>11</v>
      </c>
      <c r="I1027" s="26">
        <f>IF(Tabela1[[#This Row],[Data]]="","",YEAR(Tabela1[[#This Row],[Data]]))</f>
        <v>2025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6"/>
    </row>
    <row r="1028" spans="1:48" s="3" customFormat="1" ht="15.75" x14ac:dyDescent="0.25">
      <c r="A1028" s="7"/>
      <c r="B1028" s="24">
        <v>45943</v>
      </c>
      <c r="C1028" s="18">
        <v>29</v>
      </c>
      <c r="D1028" s="16" t="str">
        <f>IFERROR(VLOOKUP(C1028,Tabela2[[Matrícula]:[Nome]],2,FALSE),"Matrícula não encontrada")</f>
        <v>JOÃO VICTOR MALAGOLLI COSTA</v>
      </c>
      <c r="E1028" s="32" t="s">
        <v>137</v>
      </c>
      <c r="F1028" s="30">
        <v>1</v>
      </c>
      <c r="G1028" s="17" t="str">
        <f t="shared" si="25"/>
        <v>Out</v>
      </c>
      <c r="H1028" s="17">
        <f>IF(Tabela1[[#This Row],[Data]]="","",DAY(Tabela1[[#This Row],[Data]]))</f>
        <v>13</v>
      </c>
      <c r="I1028" s="26">
        <f>IF(Tabela1[[#This Row],[Data]]="","",YEAR(Tabela1[[#This Row],[Data]]))</f>
        <v>2025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6"/>
    </row>
    <row r="1029" spans="1:48" s="3" customFormat="1" ht="15.75" x14ac:dyDescent="0.25">
      <c r="A1029" s="7"/>
      <c r="B1029" s="24">
        <v>45943</v>
      </c>
      <c r="C1029" s="18">
        <v>57</v>
      </c>
      <c r="D1029" s="16" t="str">
        <f>IFERROR(VLOOKUP(C1029,Tabela2[[Matrícula]:[Nome]],2,FALSE),"Matrícula não encontrada")</f>
        <v>VITOR DA SILVA PEDROSO</v>
      </c>
      <c r="E1029" s="25" t="s">
        <v>27</v>
      </c>
      <c r="F1029" s="30">
        <v>1</v>
      </c>
      <c r="G1029" s="17" t="str">
        <f t="shared" si="25"/>
        <v>Out</v>
      </c>
      <c r="H1029" s="17">
        <f>IF(Tabela1[[#This Row],[Data]]="","",DAY(Tabela1[[#This Row],[Data]]))</f>
        <v>13</v>
      </c>
      <c r="I1029" s="26">
        <f>IF(Tabela1[[#This Row],[Data]]="","",YEAR(Tabela1[[#This Row],[Data]]))</f>
        <v>2025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6"/>
    </row>
    <row r="1030" spans="1:48" s="3" customFormat="1" ht="15.75" x14ac:dyDescent="0.25">
      <c r="A1030" s="7"/>
      <c r="B1030" s="24">
        <v>45943</v>
      </c>
      <c r="C1030" s="18">
        <v>43</v>
      </c>
      <c r="D1030" s="16" t="str">
        <f>IFERROR(VLOOKUP(C1030,Tabela2[[Matrícula]:[Nome]],2,FALSE),"Matrícula não encontrada")</f>
        <v>MARIA CLAUDIANE MATOS PINTO</v>
      </c>
      <c r="E1030" s="25" t="s">
        <v>96</v>
      </c>
      <c r="F1030" s="30">
        <v>1</v>
      </c>
      <c r="G1030" s="17" t="str">
        <f t="shared" si="25"/>
        <v>Out</v>
      </c>
      <c r="H1030" s="17">
        <f>IF(Tabela1[[#This Row],[Data]]="","",DAY(Tabela1[[#This Row],[Data]]))</f>
        <v>13</v>
      </c>
      <c r="I1030" s="26">
        <f>IF(Tabela1[[#This Row],[Data]]="","",YEAR(Tabela1[[#This Row],[Data]]))</f>
        <v>2025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6"/>
    </row>
    <row r="1031" spans="1:48" s="3" customFormat="1" ht="15.75" x14ac:dyDescent="0.25">
      <c r="A1031" s="7"/>
      <c r="B1031" s="24">
        <v>45944</v>
      </c>
      <c r="C1031" s="18">
        <v>35</v>
      </c>
      <c r="D1031" s="16" t="str">
        <f>IFERROR(VLOOKUP(C1031,Tabela2[[Matrícula]:[Nome]],2,FALSE),"Matrícula não encontrada")</f>
        <v>LARISSA ALMEIDA DE SOUZA</v>
      </c>
      <c r="E1031" s="25" t="s">
        <v>96</v>
      </c>
      <c r="F1031" s="30">
        <v>1</v>
      </c>
      <c r="G1031" s="17" t="str">
        <f t="shared" si="25"/>
        <v>Out</v>
      </c>
      <c r="H1031" s="17">
        <f>IF(Tabela1[[#This Row],[Data]]="","",DAY(Tabela1[[#This Row],[Data]]))</f>
        <v>14</v>
      </c>
      <c r="I1031" s="26">
        <f>IF(Tabela1[[#This Row],[Data]]="","",YEAR(Tabela1[[#This Row],[Data]]))</f>
        <v>2025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6"/>
    </row>
    <row r="1032" spans="1:48" s="3" customFormat="1" ht="15.75" x14ac:dyDescent="0.25">
      <c r="A1032" s="7"/>
      <c r="B1032" s="24">
        <v>45944</v>
      </c>
      <c r="C1032" s="18">
        <v>14</v>
      </c>
      <c r="D1032" s="16" t="str">
        <f>IFERROR(VLOOKUP(C1032,Tabela2[[Matrícula]:[Nome]],2,FALSE),"Matrícula não encontrada")</f>
        <v>ELIADSON ARAÚJO DE SÁ</v>
      </c>
      <c r="E1032" s="25" t="s">
        <v>96</v>
      </c>
      <c r="F1032" s="30">
        <v>1</v>
      </c>
      <c r="G1032" s="17" t="str">
        <f t="shared" si="25"/>
        <v>Out</v>
      </c>
      <c r="H1032" s="17">
        <f>IF(Tabela1[[#This Row],[Data]]="","",DAY(Tabela1[[#This Row],[Data]]))</f>
        <v>14</v>
      </c>
      <c r="I1032" s="26">
        <f>IF(Tabela1[[#This Row],[Data]]="","",YEAR(Tabela1[[#This Row],[Data]]))</f>
        <v>2025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6"/>
    </row>
    <row r="1033" spans="1:48" s="3" customFormat="1" ht="15.75" x14ac:dyDescent="0.25">
      <c r="A1033" s="7"/>
      <c r="B1033" s="24">
        <v>45944</v>
      </c>
      <c r="C1033" s="18">
        <v>11</v>
      </c>
      <c r="D1033" s="16" t="str">
        <f>IFERROR(VLOOKUP(C1033,Tabela2[[Matrícula]:[Nome]],2,FALSE),"Matrícula não encontrada")</f>
        <v>EDSON GATINONI JUNIOR</v>
      </c>
      <c r="E1033" s="36" t="s">
        <v>155</v>
      </c>
      <c r="F1033" s="30">
        <v>1</v>
      </c>
      <c r="G1033" s="17" t="str">
        <f t="shared" si="25"/>
        <v>Out</v>
      </c>
      <c r="H1033" s="17">
        <f>IF(Tabela1[[#This Row],[Data]]="","",DAY(Tabela1[[#This Row],[Data]]))</f>
        <v>14</v>
      </c>
      <c r="I1033" s="26">
        <f>IF(Tabela1[[#This Row],[Data]]="","",YEAR(Tabela1[[#This Row],[Data]]))</f>
        <v>2025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6"/>
    </row>
    <row r="1034" spans="1:48" s="3" customFormat="1" ht="15.75" x14ac:dyDescent="0.25">
      <c r="A1034" s="7"/>
      <c r="B1034" s="24">
        <v>45945</v>
      </c>
      <c r="C1034" s="18">
        <v>34</v>
      </c>
      <c r="D1034" s="16" t="str">
        <f>IFERROR(VLOOKUP(C1034,Tabela2[[Matrícula]:[Nome]],2,FALSE),"Matrícula não encontrada")</f>
        <v>KESIA RAFAELA DA SILVA VILELA</v>
      </c>
      <c r="E1034" s="25" t="s">
        <v>96</v>
      </c>
      <c r="F1034" s="30">
        <v>1</v>
      </c>
      <c r="G1034" s="17" t="str">
        <f t="shared" si="25"/>
        <v>Out</v>
      </c>
      <c r="H1034" s="17">
        <f>IF(Tabela1[[#This Row],[Data]]="","",DAY(Tabela1[[#This Row],[Data]]))</f>
        <v>15</v>
      </c>
      <c r="I1034" s="26">
        <f>IF(Tabela1[[#This Row],[Data]]="","",YEAR(Tabela1[[#This Row],[Data]]))</f>
        <v>2025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6"/>
    </row>
    <row r="1035" spans="1:48" s="3" customFormat="1" ht="15.75" x14ac:dyDescent="0.25">
      <c r="A1035" s="7"/>
      <c r="B1035" s="24">
        <v>45945</v>
      </c>
      <c r="C1035" s="18">
        <v>39</v>
      </c>
      <c r="D1035" s="16" t="str">
        <f>IFERROR(VLOOKUP(C1035,Tabela2[[Matrícula]:[Nome]],2,FALSE),"Matrícula não encontrada")</f>
        <v>LUCILENE DIAS FERREIRA DE OLIVEIRA</v>
      </c>
      <c r="E1035" s="25" t="s">
        <v>149</v>
      </c>
      <c r="F1035" s="30">
        <v>1</v>
      </c>
      <c r="G1035" s="17" t="str">
        <f t="shared" si="25"/>
        <v>Out</v>
      </c>
      <c r="H1035" s="17">
        <f>IF(Tabela1[[#This Row],[Data]]="","",DAY(Tabela1[[#This Row],[Data]]))</f>
        <v>15</v>
      </c>
      <c r="I1035" s="26">
        <f>IF(Tabela1[[#This Row],[Data]]="","",YEAR(Tabela1[[#This Row],[Data]]))</f>
        <v>2025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6"/>
    </row>
    <row r="1036" spans="1:48" s="3" customFormat="1" ht="15.75" x14ac:dyDescent="0.25">
      <c r="A1036" s="7"/>
      <c r="B1036" s="24">
        <v>45945</v>
      </c>
      <c r="C1036" s="18">
        <v>20</v>
      </c>
      <c r="D1036" s="16" t="str">
        <f>IFERROR(VLOOKUP(C1036,Tabela2[[Matrícula]:[Nome]],2,FALSE),"Matrícula não encontrada")</f>
        <v>FRANCISCA VIEIRA DE LIMA</v>
      </c>
      <c r="E1036" s="25" t="s">
        <v>178</v>
      </c>
      <c r="F1036" s="30">
        <v>1</v>
      </c>
      <c r="G1036" s="17" t="str">
        <f t="shared" si="25"/>
        <v>Out</v>
      </c>
      <c r="H1036" s="17">
        <f>IF(Tabela1[[#This Row],[Data]]="","",DAY(Tabela1[[#This Row],[Data]]))</f>
        <v>15</v>
      </c>
      <c r="I1036" s="26">
        <f>IF(Tabela1[[#This Row],[Data]]="","",YEAR(Tabela1[[#This Row],[Data]]))</f>
        <v>2025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6"/>
    </row>
    <row r="1037" spans="1:48" s="3" customFormat="1" ht="15.75" x14ac:dyDescent="0.25">
      <c r="A1037" s="7"/>
      <c r="B1037" s="24">
        <v>45945</v>
      </c>
      <c r="C1037" s="18">
        <v>42</v>
      </c>
      <c r="D1037" s="16" t="str">
        <f>IFERROR(VLOOKUP(C1037,Tabela2[[Matrícula]:[Nome]],2,FALSE),"Matrícula não encontrada")</f>
        <v>MARCIO GUILHERME BUENO DE MELO</v>
      </c>
      <c r="E1037" s="25" t="s">
        <v>96</v>
      </c>
      <c r="F1037" s="30">
        <v>1</v>
      </c>
      <c r="G1037" s="17" t="str">
        <f t="shared" si="25"/>
        <v>Out</v>
      </c>
      <c r="H1037" s="17">
        <f>IF(Tabela1[[#This Row],[Data]]="","",DAY(Tabela1[[#This Row],[Data]]))</f>
        <v>15</v>
      </c>
      <c r="I1037" s="26">
        <f>IF(Tabela1[[#This Row],[Data]]="","",YEAR(Tabela1[[#This Row],[Data]]))</f>
        <v>2025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6"/>
    </row>
    <row r="1038" spans="1:48" s="3" customFormat="1" ht="15.75" x14ac:dyDescent="0.25">
      <c r="A1038" s="7"/>
      <c r="B1038" s="24">
        <v>45945</v>
      </c>
      <c r="C1038" s="18">
        <v>26</v>
      </c>
      <c r="D1038" s="16" t="str">
        <f>IFERROR(VLOOKUP(C1038,Tabela2[[Matrícula]:[Nome]],2,FALSE),"Matrícula não encontrada")</f>
        <v>JAQUELINE MARIA SIMÕES CANDIDO</v>
      </c>
      <c r="E1038" s="25" t="s">
        <v>25</v>
      </c>
      <c r="F1038" s="30">
        <v>1</v>
      </c>
      <c r="G1038" s="17" t="str">
        <f t="shared" si="25"/>
        <v>Out</v>
      </c>
      <c r="H1038" s="17">
        <f>IF(Tabela1[[#This Row],[Data]]="","",DAY(Tabela1[[#This Row],[Data]]))</f>
        <v>15</v>
      </c>
      <c r="I1038" s="26">
        <f>IF(Tabela1[[#This Row],[Data]]="","",YEAR(Tabela1[[#This Row],[Data]]))</f>
        <v>2025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6"/>
    </row>
    <row r="1039" spans="1:48" s="3" customFormat="1" ht="15.75" x14ac:dyDescent="0.25">
      <c r="A1039" s="7"/>
      <c r="B1039" s="24">
        <v>45946</v>
      </c>
      <c r="C1039" s="18">
        <v>34</v>
      </c>
      <c r="D1039" s="16" t="str">
        <f>IFERROR(VLOOKUP(C1039,Tabela2[[Matrícula]:[Nome]],2,FALSE),"Matrícula não encontrada")</f>
        <v>KESIA RAFAELA DA SILVA VILELA</v>
      </c>
      <c r="E1039" s="25" t="s">
        <v>148</v>
      </c>
      <c r="F1039" s="30">
        <v>1</v>
      </c>
      <c r="G1039" s="17" t="str">
        <f t="shared" si="25"/>
        <v>Out</v>
      </c>
      <c r="H1039" s="17">
        <f>IF(Tabela1[[#This Row],[Data]]="","",DAY(Tabela1[[#This Row],[Data]]))</f>
        <v>16</v>
      </c>
      <c r="I1039" s="26">
        <f>IF(Tabela1[[#This Row],[Data]]="","",YEAR(Tabela1[[#This Row],[Data]]))</f>
        <v>2025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6"/>
    </row>
    <row r="1040" spans="1:48" s="3" customFormat="1" ht="15.75" x14ac:dyDescent="0.25">
      <c r="A1040" s="7"/>
      <c r="B1040" s="24">
        <v>45946</v>
      </c>
      <c r="C1040" s="18">
        <v>34</v>
      </c>
      <c r="D1040" s="16" t="str">
        <f>IFERROR(VLOOKUP(C1040,Tabela2[[Matrícula]:[Nome]],2,FALSE),"Matrícula não encontrada")</f>
        <v>KESIA RAFAELA DA SILVA VILELA</v>
      </c>
      <c r="E1040" s="25" t="s">
        <v>149</v>
      </c>
      <c r="F1040" s="30">
        <v>1</v>
      </c>
      <c r="G1040" s="17" t="str">
        <f t="shared" si="25"/>
        <v>Out</v>
      </c>
      <c r="H1040" s="17">
        <f>IF(Tabela1[[#This Row],[Data]]="","",DAY(Tabela1[[#This Row],[Data]]))</f>
        <v>16</v>
      </c>
      <c r="I1040" s="26">
        <f>IF(Tabela1[[#This Row],[Data]]="","",YEAR(Tabela1[[#This Row],[Data]]))</f>
        <v>2025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6"/>
    </row>
    <row r="1041" spans="1:48" s="3" customFormat="1" ht="15.75" x14ac:dyDescent="0.25">
      <c r="A1041" s="7"/>
      <c r="B1041" s="24">
        <v>45946</v>
      </c>
      <c r="C1041" s="18">
        <v>13</v>
      </c>
      <c r="D1041" s="16" t="str">
        <f>IFERROR(VLOOKUP(C1041,Tabela2[[Matrícula]:[Nome]],2,FALSE),"Matrícula não encontrada")</f>
        <v>EDVANDO APARECIDO RODRIGUES DE MORAES</v>
      </c>
      <c r="E1041" s="25" t="s">
        <v>96</v>
      </c>
      <c r="F1041" s="30">
        <v>1</v>
      </c>
      <c r="G1041" s="17" t="str">
        <f t="shared" ref="G1041:G1043" si="28">PROPER(TEXT(B1041,"MMM"))</f>
        <v>Out</v>
      </c>
      <c r="H1041" s="17">
        <f>IF(Tabela1[[#This Row],[Data]]="","",DAY(Tabela1[[#This Row],[Data]]))</f>
        <v>16</v>
      </c>
      <c r="I1041" s="26">
        <f>IF(Tabela1[[#This Row],[Data]]="","",YEAR(Tabela1[[#This Row],[Data]]))</f>
        <v>2025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6"/>
    </row>
    <row r="1042" spans="1:48" s="3" customFormat="1" ht="15.75" x14ac:dyDescent="0.25">
      <c r="A1042" s="7"/>
      <c r="B1042" s="24">
        <v>45947</v>
      </c>
      <c r="C1042" s="18">
        <v>35</v>
      </c>
      <c r="D1042" s="16" t="str">
        <f>IFERROR(VLOOKUP(C1042,Tabela2[[Matrícula]:[Nome]],2,FALSE),"Matrícula não encontrada")</f>
        <v>LARISSA ALMEIDA DE SOUZA</v>
      </c>
      <c r="E1042" s="25" t="s">
        <v>96</v>
      </c>
      <c r="F1042" s="30">
        <v>1</v>
      </c>
      <c r="G1042" s="17" t="str">
        <f t="shared" si="28"/>
        <v>Out</v>
      </c>
      <c r="H1042" s="17">
        <f>IF(Tabela1[[#This Row],[Data]]="","",DAY(Tabela1[[#This Row],[Data]]))</f>
        <v>17</v>
      </c>
      <c r="I1042" s="26">
        <f>IF(Tabela1[[#This Row],[Data]]="","",YEAR(Tabela1[[#This Row],[Data]]))</f>
        <v>2025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6"/>
    </row>
    <row r="1043" spans="1:48" s="3" customFormat="1" ht="15.75" x14ac:dyDescent="0.25">
      <c r="A1043" s="7"/>
      <c r="B1043" s="24">
        <v>45947</v>
      </c>
      <c r="C1043" s="18">
        <v>61</v>
      </c>
      <c r="D1043" s="16" t="str">
        <f>IFERROR(VLOOKUP(C1043,Tabela2[[Matrícula]:[Nome]],2,FALSE),"Matrícula não encontrada")</f>
        <v xml:space="preserve">ALESSANDRA </v>
      </c>
      <c r="E1043" s="25" t="s">
        <v>96</v>
      </c>
      <c r="F1043" s="30">
        <v>1</v>
      </c>
      <c r="G1043" s="17" t="str">
        <f t="shared" si="28"/>
        <v>Out</v>
      </c>
      <c r="H1043" s="17">
        <f>IF(Tabela1[[#This Row],[Data]]="","",DAY(Tabela1[[#This Row],[Data]]))</f>
        <v>17</v>
      </c>
      <c r="I1043" s="26">
        <f>IF(Tabela1[[#This Row],[Data]]="","",YEAR(Tabela1[[#This Row],[Data]]))</f>
        <v>2025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6"/>
    </row>
    <row r="1044" spans="1:48" s="3" customFormat="1" ht="15.75" x14ac:dyDescent="0.25">
      <c r="A1044" s="7"/>
      <c r="B1044" s="24">
        <v>45947</v>
      </c>
      <c r="C1044" s="18">
        <v>64</v>
      </c>
      <c r="D1044" s="16" t="str">
        <f>IFERROR(VLOOKUP(C1044,Tabela2[[Matrícula]:[Nome]],2,FALSE),"Matrícula não encontrada")</f>
        <v>MARCIO MELO</v>
      </c>
      <c r="E1044" s="25" t="s">
        <v>149</v>
      </c>
      <c r="F1044" s="30">
        <v>1</v>
      </c>
      <c r="G1044" s="17" t="str">
        <f t="shared" ref="G1044:G1052" si="29">PROPER(TEXT(B1044,"MMM"))</f>
        <v>Out</v>
      </c>
      <c r="H1044" s="17">
        <f>IF(Tabela1[[#This Row],[Data]]="","",DAY(Tabela1[[#This Row],[Data]]))</f>
        <v>17</v>
      </c>
      <c r="I1044" s="26">
        <f>IF(Tabela1[[#This Row],[Data]]="","",YEAR(Tabela1[[#This Row],[Data]]))</f>
        <v>2025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6"/>
    </row>
    <row r="1045" spans="1:48" s="3" customFormat="1" ht="15.75" x14ac:dyDescent="0.25">
      <c r="A1045" s="7"/>
      <c r="B1045" s="24">
        <v>45947</v>
      </c>
      <c r="C1045" s="18">
        <v>44</v>
      </c>
      <c r="D1045" s="16" t="str">
        <f>IFERROR(VLOOKUP(C1045,Tabela2[[Matrícula]:[Nome]],2,FALSE),"Matrícula não encontrada")</f>
        <v>MARIA NATALIA PEREIRA</v>
      </c>
      <c r="E1045" s="25" t="s">
        <v>25</v>
      </c>
      <c r="F1045" s="30">
        <v>1</v>
      </c>
      <c r="G1045" s="17" t="str">
        <f t="shared" si="29"/>
        <v>Out</v>
      </c>
      <c r="H1045" s="17">
        <f>IF(Tabela1[[#This Row],[Data]]="","",DAY(Tabela1[[#This Row],[Data]]))</f>
        <v>17</v>
      </c>
      <c r="I1045" s="26">
        <f>IF(Tabela1[[#This Row],[Data]]="","",YEAR(Tabela1[[#This Row],[Data]]))</f>
        <v>2025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6"/>
    </row>
    <row r="1046" spans="1:48" s="3" customFormat="1" ht="15.75" x14ac:dyDescent="0.25">
      <c r="A1046" s="7"/>
      <c r="B1046" s="24">
        <v>45947</v>
      </c>
      <c r="C1046" s="18">
        <v>42</v>
      </c>
      <c r="D1046" s="16" t="str">
        <f>IFERROR(VLOOKUP(C1046,Tabela2[[Matrícula]:[Nome]],2,FALSE),"Matrícula não encontrada")</f>
        <v>MARCIO GUILHERME BUENO DE MELO</v>
      </c>
      <c r="E1046" s="25" t="s">
        <v>96</v>
      </c>
      <c r="F1046" s="30">
        <v>1</v>
      </c>
      <c r="G1046" s="17" t="str">
        <f t="shared" si="29"/>
        <v>Out</v>
      </c>
      <c r="H1046" s="17">
        <f>IF(Tabela1[[#This Row],[Data]]="","",DAY(Tabela1[[#This Row],[Data]]))</f>
        <v>17</v>
      </c>
      <c r="I1046" s="26">
        <f>IF(Tabela1[[#This Row],[Data]]="","",YEAR(Tabela1[[#This Row],[Data]]))</f>
        <v>2025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6"/>
    </row>
    <row r="1047" spans="1:48" s="3" customFormat="1" ht="15.75" x14ac:dyDescent="0.25">
      <c r="A1047" s="7"/>
      <c r="B1047" s="24">
        <v>45950</v>
      </c>
      <c r="C1047" s="18">
        <v>34</v>
      </c>
      <c r="D1047" s="16" t="str">
        <f>IFERROR(VLOOKUP(C1047,Tabela2[[Matrícula]:[Nome]],2,FALSE),"Matrícula não encontrada")</f>
        <v>KESIA RAFAELA DA SILVA VILELA</v>
      </c>
      <c r="E1047" s="25" t="s">
        <v>25</v>
      </c>
      <c r="F1047" s="30">
        <v>1</v>
      </c>
      <c r="G1047" s="17" t="str">
        <f t="shared" si="29"/>
        <v>Out</v>
      </c>
      <c r="H1047" s="17">
        <f>IF(Tabela1[[#This Row],[Data]]="","",DAY(Tabela1[[#This Row],[Data]]))</f>
        <v>20</v>
      </c>
      <c r="I1047" s="26">
        <f>IF(Tabela1[[#This Row],[Data]]="","",YEAR(Tabela1[[#This Row],[Data]]))</f>
        <v>2025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6"/>
    </row>
    <row r="1048" spans="1:48" s="3" customFormat="1" ht="15.75" x14ac:dyDescent="0.25">
      <c r="A1048" s="7"/>
      <c r="B1048" s="24">
        <v>45950</v>
      </c>
      <c r="C1048" s="18">
        <v>34</v>
      </c>
      <c r="D1048" s="16" t="str">
        <f>IFERROR(VLOOKUP(C1048,Tabela2[[Matrícula]:[Nome]],2,FALSE),"Matrícula não encontrada")</f>
        <v>KESIA RAFAELA DA SILVA VILELA</v>
      </c>
      <c r="E1048" s="36" t="s">
        <v>155</v>
      </c>
      <c r="F1048" s="30">
        <v>1</v>
      </c>
      <c r="G1048" s="17" t="str">
        <f t="shared" si="29"/>
        <v>Out</v>
      </c>
      <c r="H1048" s="17">
        <f>IF(Tabela1[[#This Row],[Data]]="","",DAY(Tabela1[[#This Row],[Data]]))</f>
        <v>20</v>
      </c>
      <c r="I1048" s="26">
        <f>IF(Tabela1[[#This Row],[Data]]="","",YEAR(Tabela1[[#This Row],[Data]]))</f>
        <v>2025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6"/>
    </row>
    <row r="1049" spans="1:48" s="3" customFormat="1" ht="15.75" x14ac:dyDescent="0.25">
      <c r="A1049" s="7"/>
      <c r="B1049" s="24">
        <v>45950</v>
      </c>
      <c r="C1049" s="18">
        <v>34</v>
      </c>
      <c r="D1049" s="16" t="str">
        <f>IFERROR(VLOOKUP(C1049,Tabela2[[Matrícula]:[Nome]],2,FALSE),"Matrícula não encontrada")</f>
        <v>KESIA RAFAELA DA SILVA VILELA</v>
      </c>
      <c r="E1049" s="25" t="s">
        <v>148</v>
      </c>
      <c r="F1049" s="30">
        <v>1</v>
      </c>
      <c r="G1049" s="17" t="str">
        <f t="shared" si="29"/>
        <v>Out</v>
      </c>
      <c r="H1049" s="17">
        <f>IF(Tabela1[[#This Row],[Data]]="","",DAY(Tabela1[[#This Row],[Data]]))</f>
        <v>20</v>
      </c>
      <c r="I1049" s="26">
        <f>IF(Tabela1[[#This Row],[Data]]="","",YEAR(Tabela1[[#This Row],[Data]]))</f>
        <v>2025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6"/>
    </row>
    <row r="1050" spans="1:48" s="3" customFormat="1" ht="15.75" x14ac:dyDescent="0.25">
      <c r="A1050" s="7"/>
      <c r="B1050" s="24">
        <v>45950</v>
      </c>
      <c r="C1050" s="18">
        <v>34</v>
      </c>
      <c r="D1050" s="16" t="str">
        <f>IFERROR(VLOOKUP(C1050,Tabela2[[Matrícula]:[Nome]],2,FALSE),"Matrícula não encontrada")</f>
        <v>KESIA RAFAELA DA SILVA VILELA</v>
      </c>
      <c r="E1050" s="36" t="s">
        <v>156</v>
      </c>
      <c r="F1050" s="30">
        <v>1</v>
      </c>
      <c r="G1050" s="17" t="str">
        <f t="shared" si="29"/>
        <v>Out</v>
      </c>
      <c r="H1050" s="17">
        <f>IF(Tabela1[[#This Row],[Data]]="","",DAY(Tabela1[[#This Row],[Data]]))</f>
        <v>20</v>
      </c>
      <c r="I1050" s="26">
        <f>IF(Tabela1[[#This Row],[Data]]="","",YEAR(Tabela1[[#This Row],[Data]]))</f>
        <v>2025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6"/>
    </row>
    <row r="1051" spans="1:48" s="3" customFormat="1" ht="15.75" x14ac:dyDescent="0.25">
      <c r="A1051" s="7"/>
      <c r="B1051" s="24">
        <v>45950</v>
      </c>
      <c r="C1051" s="18">
        <v>3</v>
      </c>
      <c r="D1051" s="16" t="str">
        <f>IFERROR(VLOOKUP(C1051,Tabela2[[Matrícula]:[Nome]],2,FALSE),"Matrícula não encontrada")</f>
        <v>ANTONIA ELIVANIA DA SILVA SANTOS GONÇALVES</v>
      </c>
      <c r="E1051" s="25" t="s">
        <v>149</v>
      </c>
      <c r="F1051" s="30">
        <v>1</v>
      </c>
      <c r="G1051" s="17" t="str">
        <f t="shared" si="29"/>
        <v>Out</v>
      </c>
      <c r="H1051" s="17">
        <f>IF(Tabela1[[#This Row],[Data]]="","",DAY(Tabela1[[#This Row],[Data]]))</f>
        <v>20</v>
      </c>
      <c r="I1051" s="26">
        <f>IF(Tabela1[[#This Row],[Data]]="","",YEAR(Tabela1[[#This Row],[Data]]))</f>
        <v>2025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6"/>
    </row>
    <row r="1052" spans="1:48" s="3" customFormat="1" ht="15.75" x14ac:dyDescent="0.25">
      <c r="A1052" s="7"/>
      <c r="B1052" s="24">
        <v>45950</v>
      </c>
      <c r="C1052" s="18">
        <v>61</v>
      </c>
      <c r="D1052" s="16" t="str">
        <f>IFERROR(VLOOKUP(C1052,Tabela2[[Matrícula]:[Nome]],2,FALSE),"Matrícula não encontrada")</f>
        <v xml:space="preserve">ALESSANDRA </v>
      </c>
      <c r="E1052" s="25" t="s">
        <v>148</v>
      </c>
      <c r="F1052" s="30">
        <v>1</v>
      </c>
      <c r="G1052" s="17" t="str">
        <f t="shared" si="29"/>
        <v>Out</v>
      </c>
      <c r="H1052" s="17">
        <f>IF(Tabela1[[#This Row],[Data]]="","",DAY(Tabela1[[#This Row],[Data]]))</f>
        <v>20</v>
      </c>
      <c r="I1052" s="26">
        <f>IF(Tabela1[[#This Row],[Data]]="","",YEAR(Tabela1[[#This Row],[Data]]))</f>
        <v>2025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6"/>
    </row>
    <row r="1053" spans="1:48" s="3" customFormat="1" ht="15.75" x14ac:dyDescent="0.25">
      <c r="A1053" s="7"/>
      <c r="B1053" s="24">
        <v>45950</v>
      </c>
      <c r="C1053" s="18">
        <v>35</v>
      </c>
      <c r="D1053" s="16" t="str">
        <f>IFERROR(VLOOKUP(C1053,Tabela2[[Matrícula]:[Nome]],2,FALSE),"Matrícula não encontrada")</f>
        <v>LARISSA ALMEIDA DE SOUZA</v>
      </c>
      <c r="E1053" s="25" t="s">
        <v>148</v>
      </c>
      <c r="F1053" s="30">
        <v>1</v>
      </c>
      <c r="G1053" s="17" t="str">
        <f t="shared" ref="G1053:G1056" si="30">PROPER(TEXT(B1053,"MMM"))</f>
        <v>Out</v>
      </c>
      <c r="H1053" s="17">
        <f>IF(Tabela1[[#This Row],[Data]]="","",DAY(Tabela1[[#This Row],[Data]]))</f>
        <v>20</v>
      </c>
      <c r="I1053" s="26">
        <f>IF(Tabela1[[#This Row],[Data]]="","",YEAR(Tabela1[[#This Row],[Data]]))</f>
        <v>2025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6"/>
    </row>
    <row r="1054" spans="1:48" s="3" customFormat="1" ht="15.75" x14ac:dyDescent="0.25">
      <c r="A1054" s="7"/>
      <c r="B1054" s="24">
        <v>45950</v>
      </c>
      <c r="C1054" s="18">
        <v>60</v>
      </c>
      <c r="D1054" s="16" t="str">
        <f>IFERROR(VLOOKUP(C1054,Tabela2[[Matrícula]:[Nome]],2,FALSE),"Matrícula não encontrada")</f>
        <v>CLEITON</v>
      </c>
      <c r="E1054" s="36" t="s">
        <v>155</v>
      </c>
      <c r="F1054" s="30">
        <v>1</v>
      </c>
      <c r="G1054" s="17" t="str">
        <f t="shared" si="30"/>
        <v>Out</v>
      </c>
      <c r="H1054" s="17">
        <f>IF(Tabela1[[#This Row],[Data]]="","",DAY(Tabela1[[#This Row],[Data]]))</f>
        <v>20</v>
      </c>
      <c r="I1054" s="26">
        <f>IF(Tabela1[[#This Row],[Data]]="","",YEAR(Tabela1[[#This Row],[Data]]))</f>
        <v>2025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6"/>
    </row>
    <row r="1055" spans="1:48" s="3" customFormat="1" ht="15.75" x14ac:dyDescent="0.25">
      <c r="A1055" s="7"/>
      <c r="B1055" s="24">
        <v>45950</v>
      </c>
      <c r="C1055" s="18">
        <v>12</v>
      </c>
      <c r="D1055" s="16" t="str">
        <f>IFERROR(VLOOKUP(C1055,Tabela2[[Matrícula]:[Nome]],2,FALSE),"Matrícula não encontrada")</f>
        <v>EDUARDO FARIAS MENDES</v>
      </c>
      <c r="E1055" s="36" t="s">
        <v>155</v>
      </c>
      <c r="F1055" s="30">
        <v>1</v>
      </c>
      <c r="G1055" s="17" t="str">
        <f t="shared" si="30"/>
        <v>Out</v>
      </c>
      <c r="H1055" s="17">
        <f>IF(Tabela1[[#This Row],[Data]]="","",DAY(Tabela1[[#This Row],[Data]]))</f>
        <v>20</v>
      </c>
      <c r="I1055" s="26">
        <f>IF(Tabela1[[#This Row],[Data]]="","",YEAR(Tabela1[[#This Row],[Data]]))</f>
        <v>2025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6"/>
    </row>
    <row r="1056" spans="1:48" s="3" customFormat="1" ht="15.75" x14ac:dyDescent="0.25">
      <c r="A1056" s="7"/>
      <c r="B1056" s="24">
        <v>45950</v>
      </c>
      <c r="C1056" s="18">
        <v>35</v>
      </c>
      <c r="D1056" s="16" t="str">
        <f>IFERROR(VLOOKUP(C1056,Tabela2[[Matrícula]:[Nome]],2,FALSE),"Matrícula não encontrada")</f>
        <v>LARISSA ALMEIDA DE SOUZA</v>
      </c>
      <c r="E1056" s="25" t="s">
        <v>149</v>
      </c>
      <c r="F1056" s="30">
        <v>1</v>
      </c>
      <c r="G1056" s="17" t="str">
        <f t="shared" si="30"/>
        <v>Out</v>
      </c>
      <c r="H1056" s="17">
        <f>IF(Tabela1[[#This Row],[Data]]="","",DAY(Tabela1[[#This Row],[Data]]))</f>
        <v>20</v>
      </c>
      <c r="I1056" s="26">
        <f>IF(Tabela1[[#This Row],[Data]]="","",YEAR(Tabela1[[#This Row],[Data]]))</f>
        <v>2025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6"/>
    </row>
    <row r="1057" spans="1:48" s="3" customFormat="1" ht="15.75" x14ac:dyDescent="0.25">
      <c r="A1057" s="7"/>
      <c r="B1057" s="24">
        <v>45950</v>
      </c>
      <c r="C1057" s="18">
        <v>61</v>
      </c>
      <c r="D1057" s="16" t="str">
        <f>IFERROR(VLOOKUP(C1057,Tabela2[[Matrícula]:[Nome]],2,FALSE),"Matrícula não encontrada")</f>
        <v xml:space="preserve">ALESSANDRA </v>
      </c>
      <c r="E1057" s="25" t="s">
        <v>149</v>
      </c>
      <c r="F1057" s="30">
        <v>1</v>
      </c>
      <c r="G1057" s="17" t="str">
        <f t="shared" ref="G1057:G1064" si="31">PROPER(TEXT(B1057,"MMM"))</f>
        <v>Out</v>
      </c>
      <c r="H1057" s="17">
        <f>IF(Tabela1[[#This Row],[Data]]="","",DAY(Tabela1[[#This Row],[Data]]))</f>
        <v>20</v>
      </c>
      <c r="I1057" s="26">
        <f>IF(Tabela1[[#This Row],[Data]]="","",YEAR(Tabela1[[#This Row],[Data]]))</f>
        <v>2025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6"/>
    </row>
    <row r="1058" spans="1:48" s="3" customFormat="1" ht="15.75" x14ac:dyDescent="0.25">
      <c r="A1058" s="7"/>
      <c r="B1058" s="24">
        <v>45951</v>
      </c>
      <c r="C1058" s="18">
        <v>20</v>
      </c>
      <c r="D1058" s="16" t="str">
        <f>IFERROR(VLOOKUP(C1058,Tabela2[[Matrícula]:[Nome]],2,FALSE),"Matrícula não encontrada")</f>
        <v>FRANCISCA VIEIRA DE LIMA</v>
      </c>
      <c r="E1058" s="25" t="s">
        <v>96</v>
      </c>
      <c r="F1058" s="30">
        <v>1</v>
      </c>
      <c r="G1058" s="17" t="str">
        <f t="shared" si="31"/>
        <v>Out</v>
      </c>
      <c r="H1058" s="17">
        <f>IF(Tabela1[[#This Row],[Data]]="","",DAY(Tabela1[[#This Row],[Data]]))</f>
        <v>21</v>
      </c>
      <c r="I1058" s="26">
        <f>IF(Tabela1[[#This Row],[Data]]="","",YEAR(Tabela1[[#This Row],[Data]]))</f>
        <v>2025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6"/>
    </row>
    <row r="1059" spans="1:48" s="3" customFormat="1" ht="15.75" x14ac:dyDescent="0.25">
      <c r="A1059" s="7"/>
      <c r="B1059" s="24">
        <v>45951</v>
      </c>
      <c r="C1059" s="18">
        <v>43</v>
      </c>
      <c r="D1059" s="16" t="str">
        <f>IFERROR(VLOOKUP(C1059,Tabela2[[Matrícula]:[Nome]],2,FALSE),"Matrícula não encontrada")</f>
        <v>MARIA CLAUDIANE MATOS PINTO</v>
      </c>
      <c r="E1059" s="25" t="s">
        <v>96</v>
      </c>
      <c r="F1059" s="30">
        <v>1</v>
      </c>
      <c r="G1059" s="17" t="str">
        <f t="shared" si="31"/>
        <v>Out</v>
      </c>
      <c r="H1059" s="17">
        <f>IF(Tabela1[[#This Row],[Data]]="","",DAY(Tabela1[[#This Row],[Data]]))</f>
        <v>21</v>
      </c>
      <c r="I1059" s="26">
        <f>IF(Tabela1[[#This Row],[Data]]="","",YEAR(Tabela1[[#This Row],[Data]]))</f>
        <v>2025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6"/>
    </row>
    <row r="1060" spans="1:48" s="3" customFormat="1" ht="15.75" x14ac:dyDescent="0.25">
      <c r="A1060" s="7"/>
      <c r="B1060" s="24">
        <v>45951</v>
      </c>
      <c r="C1060" s="18">
        <v>42</v>
      </c>
      <c r="D1060" s="16" t="str">
        <f>IFERROR(VLOOKUP(C1060,Tabela2[[Matrícula]:[Nome]],2,FALSE),"Matrícula não encontrada")</f>
        <v>MARCIO GUILHERME BUENO DE MELO</v>
      </c>
      <c r="E1060" s="25" t="s">
        <v>148</v>
      </c>
      <c r="F1060" s="30">
        <v>1</v>
      </c>
      <c r="G1060" s="17" t="str">
        <f t="shared" si="31"/>
        <v>Out</v>
      </c>
      <c r="H1060" s="17">
        <f>IF(Tabela1[[#This Row],[Data]]="","",DAY(Tabela1[[#This Row],[Data]]))</f>
        <v>21</v>
      </c>
      <c r="I1060" s="26">
        <f>IF(Tabela1[[#This Row],[Data]]="","",YEAR(Tabela1[[#This Row],[Data]]))</f>
        <v>2025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6"/>
    </row>
    <row r="1061" spans="1:48" s="3" customFormat="1" ht="15.75" x14ac:dyDescent="0.25">
      <c r="A1061" s="7"/>
      <c r="B1061" s="24">
        <v>45952</v>
      </c>
      <c r="C1061" s="18">
        <v>13</v>
      </c>
      <c r="D1061" s="16" t="str">
        <f>IFERROR(VLOOKUP(C1061,Tabela2[[Matrícula]:[Nome]],2,FALSE),"Matrícula não encontrada")</f>
        <v>EDVANDO APARECIDO RODRIGUES DE MORAES</v>
      </c>
      <c r="E1061" s="36" t="s">
        <v>168</v>
      </c>
      <c r="F1061" s="30">
        <v>1</v>
      </c>
      <c r="G1061" s="17" t="str">
        <f t="shared" si="31"/>
        <v>Out</v>
      </c>
      <c r="H1061" s="17">
        <f>IF(Tabela1[[#This Row],[Data]]="","",DAY(Tabela1[[#This Row],[Data]]))</f>
        <v>22</v>
      </c>
      <c r="I1061" s="26">
        <f>IF(Tabela1[[#This Row],[Data]]="","",YEAR(Tabela1[[#This Row],[Data]]))</f>
        <v>2025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6"/>
    </row>
    <row r="1062" spans="1:48" s="3" customFormat="1" ht="15.75" x14ac:dyDescent="0.25">
      <c r="A1062" s="7"/>
      <c r="B1062" s="24">
        <v>45952</v>
      </c>
      <c r="C1062" s="18">
        <v>67</v>
      </c>
      <c r="D1062" s="16" t="str">
        <f>IFERROR(VLOOKUP(C1062,Tabela2[[Matrícula]:[Nome]],2,FALSE),"Matrícula não encontrada")</f>
        <v>MAYARA</v>
      </c>
      <c r="E1062" s="32" t="s">
        <v>137</v>
      </c>
      <c r="F1062" s="30">
        <v>1</v>
      </c>
      <c r="G1062" s="17" t="str">
        <f t="shared" si="31"/>
        <v>Out</v>
      </c>
      <c r="H1062" s="17">
        <f>IF(Tabela1[[#This Row],[Data]]="","",DAY(Tabela1[[#This Row],[Data]]))</f>
        <v>22</v>
      </c>
      <c r="I1062" s="26">
        <f>IF(Tabela1[[#This Row],[Data]]="","",YEAR(Tabela1[[#This Row],[Data]]))</f>
        <v>2025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6"/>
    </row>
    <row r="1063" spans="1:48" s="3" customFormat="1" ht="15.75" x14ac:dyDescent="0.25">
      <c r="A1063" s="7"/>
      <c r="B1063" s="24">
        <v>45952</v>
      </c>
      <c r="C1063" s="18">
        <v>12</v>
      </c>
      <c r="D1063" s="16" t="str">
        <f>IFERROR(VLOOKUP(C1063,Tabela2[[Matrícula]:[Nome]],2,FALSE),"Matrícula não encontrada")</f>
        <v>EDUARDO FARIAS MENDES</v>
      </c>
      <c r="E1063" s="36" t="s">
        <v>155</v>
      </c>
      <c r="F1063" s="30">
        <v>1</v>
      </c>
      <c r="G1063" s="17" t="str">
        <f t="shared" si="31"/>
        <v>Out</v>
      </c>
      <c r="H1063" s="17">
        <f>IF(Tabela1[[#This Row],[Data]]="","",DAY(Tabela1[[#This Row],[Data]]))</f>
        <v>22</v>
      </c>
      <c r="I1063" s="26">
        <f>IF(Tabela1[[#This Row],[Data]]="","",YEAR(Tabela1[[#This Row],[Data]]))</f>
        <v>2025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6"/>
    </row>
    <row r="1064" spans="1:48" s="3" customFormat="1" ht="15.75" x14ac:dyDescent="0.25">
      <c r="A1064" s="7"/>
      <c r="B1064" s="24">
        <v>45952</v>
      </c>
      <c r="C1064" s="18">
        <v>57</v>
      </c>
      <c r="D1064" s="16" t="str">
        <f>IFERROR(VLOOKUP(C1064,Tabela2[[Matrícula]:[Nome]],2,FALSE),"Matrícula não encontrada")</f>
        <v>VITOR DA SILVA PEDROSO</v>
      </c>
      <c r="E1064" s="25" t="s">
        <v>96</v>
      </c>
      <c r="F1064" s="30">
        <v>1</v>
      </c>
      <c r="G1064" s="17" t="str">
        <f t="shared" si="31"/>
        <v>Out</v>
      </c>
      <c r="H1064" s="17">
        <f>IF(Tabela1[[#This Row],[Data]]="","",DAY(Tabela1[[#This Row],[Data]]))</f>
        <v>22</v>
      </c>
      <c r="I1064" s="26">
        <f>IF(Tabela1[[#This Row],[Data]]="","",YEAR(Tabela1[[#This Row],[Data]]))</f>
        <v>2025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6"/>
    </row>
    <row r="1065" spans="1:48" s="3" customFormat="1" ht="15.75" x14ac:dyDescent="0.25">
      <c r="A1065" s="7"/>
      <c r="B1065" s="24">
        <v>45952</v>
      </c>
      <c r="C1065" s="18">
        <v>57</v>
      </c>
      <c r="D1065" s="16" t="str">
        <f>IFERROR(VLOOKUP(C1065,Tabela2[[Matrícula]:[Nome]],2,FALSE),"Matrícula não encontrada")</f>
        <v>VITOR DA SILVA PEDROSO</v>
      </c>
      <c r="E1065" s="32" t="s">
        <v>137</v>
      </c>
      <c r="F1065" s="30">
        <v>1</v>
      </c>
      <c r="G1065" s="17" t="str">
        <f t="shared" ref="G1065:G1070" si="32">PROPER(TEXT(B1065,"MMM"))</f>
        <v>Out</v>
      </c>
      <c r="H1065" s="17">
        <f>IF(Tabela1[[#This Row],[Data]]="","",DAY(Tabela1[[#This Row],[Data]]))</f>
        <v>22</v>
      </c>
      <c r="I1065" s="26">
        <f>IF(Tabela1[[#This Row],[Data]]="","",YEAR(Tabela1[[#This Row],[Data]]))</f>
        <v>2025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6"/>
    </row>
    <row r="1066" spans="1:48" s="3" customFormat="1" ht="15.75" x14ac:dyDescent="0.25">
      <c r="A1066" s="7"/>
      <c r="B1066" s="24">
        <v>45952</v>
      </c>
      <c r="C1066" s="18">
        <v>60</v>
      </c>
      <c r="D1066" s="16" t="str">
        <f>IFERROR(VLOOKUP(C1066,Tabela2[[Matrícula]:[Nome]],2,FALSE),"Matrícula não encontrada")</f>
        <v>CLEITON</v>
      </c>
      <c r="E1066" s="36" t="s">
        <v>155</v>
      </c>
      <c r="F1066" s="30">
        <v>1</v>
      </c>
      <c r="G1066" s="17" t="str">
        <f t="shared" si="32"/>
        <v>Out</v>
      </c>
      <c r="H1066" s="17">
        <f>IF(Tabela1[[#This Row],[Data]]="","",DAY(Tabela1[[#This Row],[Data]]))</f>
        <v>22</v>
      </c>
      <c r="I1066" s="26">
        <f>IF(Tabela1[[#This Row],[Data]]="","",YEAR(Tabela1[[#This Row],[Data]]))</f>
        <v>2025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6"/>
    </row>
    <row r="1067" spans="1:48" s="3" customFormat="1" ht="15.75" x14ac:dyDescent="0.25">
      <c r="A1067" s="7"/>
      <c r="B1067" s="24">
        <v>45952</v>
      </c>
      <c r="C1067" s="18">
        <v>40</v>
      </c>
      <c r="D1067" s="16" t="str">
        <f>IFERROR(VLOOKUP(C1067,Tabela2[[Matrícula]:[Nome]],2,FALSE),"Matrícula não encontrada")</f>
        <v>MANUEL FERREIRA DOS SANTOS</v>
      </c>
      <c r="E1067" s="36" t="s">
        <v>155</v>
      </c>
      <c r="F1067" s="30">
        <v>1</v>
      </c>
      <c r="G1067" s="17" t="str">
        <f t="shared" si="32"/>
        <v>Out</v>
      </c>
      <c r="H1067" s="17">
        <f>IF(Tabela1[[#This Row],[Data]]="","",DAY(Tabela1[[#This Row],[Data]]))</f>
        <v>22</v>
      </c>
      <c r="I1067" s="26">
        <f>IF(Tabela1[[#This Row],[Data]]="","",YEAR(Tabela1[[#This Row],[Data]]))</f>
        <v>2025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6"/>
    </row>
    <row r="1068" spans="1:48" s="3" customFormat="1" ht="15.75" x14ac:dyDescent="0.25">
      <c r="A1068" s="7"/>
      <c r="B1068" s="24">
        <v>45952</v>
      </c>
      <c r="C1068" s="18">
        <v>61</v>
      </c>
      <c r="D1068" s="16" t="str">
        <f>IFERROR(VLOOKUP(C1068,Tabela2[[Matrícula]:[Nome]],2,FALSE),"Matrícula não encontrada")</f>
        <v xml:space="preserve">ALESSANDRA </v>
      </c>
      <c r="E1068" s="25" t="s">
        <v>96</v>
      </c>
      <c r="F1068" s="30">
        <v>1</v>
      </c>
      <c r="G1068" s="17" t="str">
        <f t="shared" si="32"/>
        <v>Out</v>
      </c>
      <c r="H1068" s="17">
        <f>IF(Tabela1[[#This Row],[Data]]="","",DAY(Tabela1[[#This Row],[Data]]))</f>
        <v>22</v>
      </c>
      <c r="I1068" s="26">
        <f>IF(Tabela1[[#This Row],[Data]]="","",YEAR(Tabela1[[#This Row],[Data]]))</f>
        <v>2025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6"/>
    </row>
    <row r="1069" spans="1:48" s="3" customFormat="1" ht="15.75" x14ac:dyDescent="0.25">
      <c r="A1069" s="7"/>
      <c r="B1069" s="24">
        <v>45952</v>
      </c>
      <c r="C1069" s="18">
        <v>35</v>
      </c>
      <c r="D1069" s="16" t="str">
        <f>IFERROR(VLOOKUP(C1069,Tabela2[[Matrícula]:[Nome]],2,FALSE),"Matrícula não encontrada")</f>
        <v>LARISSA ALMEIDA DE SOUZA</v>
      </c>
      <c r="E1069" s="25" t="s">
        <v>96</v>
      </c>
      <c r="F1069" s="30">
        <v>1</v>
      </c>
      <c r="G1069" s="17" t="str">
        <f t="shared" si="32"/>
        <v>Out</v>
      </c>
      <c r="H1069" s="17">
        <f>IF(Tabela1[[#This Row],[Data]]="","",DAY(Tabela1[[#This Row],[Data]]))</f>
        <v>22</v>
      </c>
      <c r="I1069" s="26">
        <f>IF(Tabela1[[#This Row],[Data]]="","",YEAR(Tabela1[[#This Row],[Data]]))</f>
        <v>2025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6"/>
    </row>
    <row r="1070" spans="1:48" s="3" customFormat="1" ht="15.75" x14ac:dyDescent="0.25">
      <c r="A1070" s="7"/>
      <c r="B1070" s="24">
        <v>45952</v>
      </c>
      <c r="C1070" s="18">
        <v>62</v>
      </c>
      <c r="D1070" s="16" t="str">
        <f>IFERROR(VLOOKUP(C1070,Tabela2[[Matrícula]:[Nome]],2,FALSE),"Matrícula não encontrada")</f>
        <v>FABIO LUIS</v>
      </c>
      <c r="E1070" s="36" t="s">
        <v>156</v>
      </c>
      <c r="F1070" s="30">
        <v>1</v>
      </c>
      <c r="G1070" s="17" t="str">
        <f t="shared" si="32"/>
        <v>Out</v>
      </c>
      <c r="H1070" s="17">
        <f>IF(Tabela1[[#This Row],[Data]]="","",DAY(Tabela1[[#This Row],[Data]]))</f>
        <v>22</v>
      </c>
      <c r="I1070" s="26">
        <f>IF(Tabela1[[#This Row],[Data]]="","",YEAR(Tabela1[[#This Row],[Data]]))</f>
        <v>2025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6"/>
    </row>
    <row r="1071" spans="1:48" s="3" customFormat="1" ht="15.75" x14ac:dyDescent="0.25">
      <c r="A1071" s="7"/>
      <c r="B1071" s="24">
        <v>45952</v>
      </c>
      <c r="C1071" s="18">
        <v>42</v>
      </c>
      <c r="D1071" s="16" t="str">
        <f>IFERROR(VLOOKUP(C1071,Tabela2[[Matrícula]:[Nome]],2,FALSE),"Matrícula não encontrada")</f>
        <v>MARCIO GUILHERME BUENO DE MELO</v>
      </c>
      <c r="E1071" s="36" t="s">
        <v>155</v>
      </c>
      <c r="F1071" s="30">
        <v>1</v>
      </c>
      <c r="G1071" s="17" t="str">
        <f t="shared" ref="G1071:G1081" si="33">PROPER(TEXT(B1071,"MMM"))</f>
        <v>Out</v>
      </c>
      <c r="H1071" s="17">
        <f>IF(Tabela1[[#This Row],[Data]]="","",DAY(Tabela1[[#This Row],[Data]]))</f>
        <v>22</v>
      </c>
      <c r="I1071" s="26">
        <f>IF(Tabela1[[#This Row],[Data]]="","",YEAR(Tabela1[[#This Row],[Data]]))</f>
        <v>2025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6"/>
    </row>
    <row r="1072" spans="1:48" s="3" customFormat="1" ht="15.75" x14ac:dyDescent="0.25">
      <c r="A1072" s="7"/>
      <c r="B1072" s="24">
        <v>45952</v>
      </c>
      <c r="C1072" s="18">
        <v>42</v>
      </c>
      <c r="D1072" s="16" t="str">
        <f>IFERROR(VLOOKUP(C1072,Tabela2[[Matrícula]:[Nome]],2,FALSE),"Matrícula não encontrada")</f>
        <v>MARCIO GUILHERME BUENO DE MELO</v>
      </c>
      <c r="E1072" s="25" t="s">
        <v>96</v>
      </c>
      <c r="F1072" s="30">
        <v>1</v>
      </c>
      <c r="G1072" s="17" t="str">
        <f t="shared" si="33"/>
        <v>Out</v>
      </c>
      <c r="H1072" s="17">
        <f>IF(Tabela1[[#This Row],[Data]]="","",DAY(Tabela1[[#This Row],[Data]]))</f>
        <v>22</v>
      </c>
      <c r="I1072" s="26">
        <f>IF(Tabela1[[#This Row],[Data]]="","",YEAR(Tabela1[[#This Row],[Data]]))</f>
        <v>2025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6"/>
    </row>
    <row r="1073" spans="1:48" s="3" customFormat="1" ht="15.75" x14ac:dyDescent="0.25">
      <c r="A1073" s="7"/>
      <c r="B1073" s="24">
        <v>45952</v>
      </c>
      <c r="C1073" s="18">
        <v>67</v>
      </c>
      <c r="D1073" s="16" t="str">
        <f>IFERROR(VLOOKUP(C1073,Tabela2[[Matrícula]:[Nome]],2,FALSE),"Matrícula não encontrada")</f>
        <v>MAYARA</v>
      </c>
      <c r="E1073" s="25" t="s">
        <v>96</v>
      </c>
      <c r="F1073" s="30">
        <v>1</v>
      </c>
      <c r="G1073" s="17" t="str">
        <f t="shared" si="33"/>
        <v>Out</v>
      </c>
      <c r="H1073" s="17">
        <f>IF(Tabela1[[#This Row],[Data]]="","",DAY(Tabela1[[#This Row],[Data]]))</f>
        <v>22</v>
      </c>
      <c r="I1073" s="26">
        <f>IF(Tabela1[[#This Row],[Data]]="","",YEAR(Tabela1[[#This Row],[Data]]))</f>
        <v>2025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6"/>
    </row>
    <row r="1074" spans="1:48" s="3" customFormat="1" ht="15.75" x14ac:dyDescent="0.25">
      <c r="A1074" s="7"/>
      <c r="B1074" s="24">
        <v>45953</v>
      </c>
      <c r="C1074" s="18">
        <v>10</v>
      </c>
      <c r="D1074" s="16" t="str">
        <f>IFERROR(VLOOKUP(C1074,Tabela2[[Matrícula]:[Nome]],2,FALSE),"Matrícula não encontrada")</f>
        <v>DIOGO CESARIO MENDES DA SILVA</v>
      </c>
      <c r="E1074" s="25" t="s">
        <v>167</v>
      </c>
      <c r="F1074" s="30">
        <v>1</v>
      </c>
      <c r="G1074" s="17" t="str">
        <f t="shared" si="33"/>
        <v>Out</v>
      </c>
      <c r="H1074" s="17">
        <f>IF(Tabela1[[#This Row],[Data]]="","",DAY(Tabela1[[#This Row],[Data]]))</f>
        <v>23</v>
      </c>
      <c r="I1074" s="26">
        <f>IF(Tabela1[[#This Row],[Data]]="","",YEAR(Tabela1[[#This Row],[Data]]))</f>
        <v>2025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6"/>
    </row>
    <row r="1075" spans="1:48" s="3" customFormat="1" ht="15.75" x14ac:dyDescent="0.25">
      <c r="A1075" s="7"/>
      <c r="B1075" s="24">
        <v>45953</v>
      </c>
      <c r="C1075" s="18">
        <v>49</v>
      </c>
      <c r="D1075" s="16" t="str">
        <f>IFERROR(VLOOKUP(C1075,Tabela2[[Matrícula]:[Nome]],2,FALSE),"Matrícula não encontrada")</f>
        <v xml:space="preserve">PEDRO LUCAS RIBEIRO ARTHIAGAS </v>
      </c>
      <c r="E1075" s="32" t="s">
        <v>137</v>
      </c>
      <c r="F1075" s="30">
        <v>1</v>
      </c>
      <c r="G1075" s="17" t="str">
        <f t="shared" si="33"/>
        <v>Out</v>
      </c>
      <c r="H1075" s="17">
        <f>IF(Tabela1[[#This Row],[Data]]="","",DAY(Tabela1[[#This Row],[Data]]))</f>
        <v>23</v>
      </c>
      <c r="I1075" s="26">
        <f>IF(Tabela1[[#This Row],[Data]]="","",YEAR(Tabela1[[#This Row],[Data]]))</f>
        <v>2025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6"/>
    </row>
    <row r="1076" spans="1:48" s="3" customFormat="1" ht="15.75" x14ac:dyDescent="0.25">
      <c r="A1076" s="7"/>
      <c r="B1076" s="24">
        <v>45953</v>
      </c>
      <c r="C1076" s="18">
        <v>62</v>
      </c>
      <c r="D1076" s="16" t="str">
        <f>IFERROR(VLOOKUP(C1076,Tabela2[[Matrícula]:[Nome]],2,FALSE),"Matrícula não encontrada")</f>
        <v>FABIO LUIS</v>
      </c>
      <c r="E1076" s="36" t="s">
        <v>156</v>
      </c>
      <c r="F1076" s="30">
        <v>1</v>
      </c>
      <c r="G1076" s="17" t="str">
        <f t="shared" si="33"/>
        <v>Out</v>
      </c>
      <c r="H1076" s="17">
        <f>IF(Tabela1[[#This Row],[Data]]="","",DAY(Tabela1[[#This Row],[Data]]))</f>
        <v>23</v>
      </c>
      <c r="I1076" s="26">
        <f>IF(Tabela1[[#This Row],[Data]]="","",YEAR(Tabela1[[#This Row],[Data]]))</f>
        <v>2025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6"/>
    </row>
    <row r="1077" spans="1:48" s="3" customFormat="1" ht="15.75" x14ac:dyDescent="0.25">
      <c r="A1077" s="7"/>
      <c r="B1077" s="24">
        <v>45953</v>
      </c>
      <c r="C1077" s="18">
        <v>26</v>
      </c>
      <c r="D1077" s="16" t="str">
        <f>IFERROR(VLOOKUP(C1077,Tabela2[[Matrícula]:[Nome]],2,FALSE),"Matrícula não encontrada")</f>
        <v>JAQUELINE MARIA SIMÕES CANDIDO</v>
      </c>
      <c r="E1077" s="36" t="s">
        <v>155</v>
      </c>
      <c r="F1077" s="30">
        <v>1</v>
      </c>
      <c r="G1077" s="17" t="str">
        <f t="shared" si="33"/>
        <v>Out</v>
      </c>
      <c r="H1077" s="17">
        <f>IF(Tabela1[[#This Row],[Data]]="","",DAY(Tabela1[[#This Row],[Data]]))</f>
        <v>23</v>
      </c>
      <c r="I1077" s="26">
        <f>IF(Tabela1[[#This Row],[Data]]="","",YEAR(Tabela1[[#This Row],[Data]]))</f>
        <v>2025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6"/>
    </row>
    <row r="1078" spans="1:48" s="3" customFormat="1" ht="15.75" x14ac:dyDescent="0.25">
      <c r="A1078" s="7"/>
      <c r="B1078" s="24">
        <v>45954</v>
      </c>
      <c r="C1078" s="18">
        <v>16</v>
      </c>
      <c r="D1078" s="16" t="str">
        <f>IFERROR(VLOOKUP(C1078,Tabela2[[Matrícula]:[Nome]],2,FALSE),"Matrícula não encontrada")</f>
        <v>FABIO FELIPE CARDOSO</v>
      </c>
      <c r="E1078" s="32" t="s">
        <v>137</v>
      </c>
      <c r="F1078" s="30">
        <v>1</v>
      </c>
      <c r="G1078" s="17" t="str">
        <f t="shared" si="33"/>
        <v>Out</v>
      </c>
      <c r="H1078" s="17">
        <f>IF(Tabela1[[#This Row],[Data]]="","",DAY(Tabela1[[#This Row],[Data]]))</f>
        <v>24</v>
      </c>
      <c r="I1078" s="26">
        <f>IF(Tabela1[[#This Row],[Data]]="","",YEAR(Tabela1[[#This Row],[Data]]))</f>
        <v>2025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6"/>
    </row>
    <row r="1079" spans="1:48" s="3" customFormat="1" ht="15.75" x14ac:dyDescent="0.25">
      <c r="A1079" s="7"/>
      <c r="B1079" s="24">
        <v>45954</v>
      </c>
      <c r="C1079" s="18">
        <v>14</v>
      </c>
      <c r="D1079" s="16" t="str">
        <f>IFERROR(VLOOKUP(C1079,Tabela2[[Matrícula]:[Nome]],2,FALSE),"Matrícula não encontrada")</f>
        <v>ELIADSON ARAÚJO DE SÁ</v>
      </c>
      <c r="E1079" s="25" t="s">
        <v>96</v>
      </c>
      <c r="F1079" s="30">
        <v>1</v>
      </c>
      <c r="G1079" s="17" t="str">
        <f t="shared" si="33"/>
        <v>Out</v>
      </c>
      <c r="H1079" s="17">
        <f>IF(Tabela1[[#This Row],[Data]]="","",DAY(Tabela1[[#This Row],[Data]]))</f>
        <v>24</v>
      </c>
      <c r="I1079" s="26">
        <f>IF(Tabela1[[#This Row],[Data]]="","",YEAR(Tabela1[[#This Row],[Data]]))</f>
        <v>2025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6"/>
    </row>
    <row r="1080" spans="1:48" s="3" customFormat="1" ht="15.75" x14ac:dyDescent="0.25">
      <c r="A1080" s="7"/>
      <c r="B1080" s="24">
        <v>45954</v>
      </c>
      <c r="C1080" s="18">
        <v>61</v>
      </c>
      <c r="D1080" s="16" t="str">
        <f>IFERROR(VLOOKUP(C1080,Tabela2[[Matrícula]:[Nome]],2,FALSE),"Matrícula não encontrada")</f>
        <v xml:space="preserve">ALESSANDRA </v>
      </c>
      <c r="E1080" s="25" t="s">
        <v>96</v>
      </c>
      <c r="F1080" s="30">
        <v>1</v>
      </c>
      <c r="G1080" s="17" t="str">
        <f t="shared" si="33"/>
        <v>Out</v>
      </c>
      <c r="H1080" s="17">
        <f>IF(Tabela1[[#This Row],[Data]]="","",DAY(Tabela1[[#This Row],[Data]]))</f>
        <v>24</v>
      </c>
      <c r="I1080" s="26">
        <f>IF(Tabela1[[#This Row],[Data]]="","",YEAR(Tabela1[[#This Row],[Data]]))</f>
        <v>2025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6"/>
    </row>
    <row r="1081" spans="1:48" s="3" customFormat="1" ht="15.75" x14ac:dyDescent="0.25">
      <c r="A1081" s="7"/>
      <c r="B1081" s="24">
        <v>45954</v>
      </c>
      <c r="C1081" s="18">
        <v>47</v>
      </c>
      <c r="D1081" s="16" t="str">
        <f>IFERROR(VLOOKUP(C1081,Tabela2[[Matrícula]:[Nome]],2,FALSE),"Matrícula não encontrada")</f>
        <v>MATHEUS FORTUNATO REIS</v>
      </c>
      <c r="E1081" s="36" t="s">
        <v>155</v>
      </c>
      <c r="F1081" s="30">
        <v>1</v>
      </c>
      <c r="G1081" s="17" t="str">
        <f t="shared" si="33"/>
        <v>Out</v>
      </c>
      <c r="H1081" s="17">
        <f>IF(Tabela1[[#This Row],[Data]]="","",DAY(Tabela1[[#This Row],[Data]]))</f>
        <v>24</v>
      </c>
      <c r="I1081" s="26">
        <f>IF(Tabela1[[#This Row],[Data]]="","",YEAR(Tabela1[[#This Row],[Data]]))</f>
        <v>2025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6"/>
    </row>
    <row r="1082" spans="1:48" s="3" customFormat="1" ht="15.75" x14ac:dyDescent="0.25">
      <c r="A1082" s="7"/>
      <c r="B1082" s="24">
        <v>45954</v>
      </c>
      <c r="C1082" s="18">
        <v>42</v>
      </c>
      <c r="D1082" s="16" t="str">
        <f>IFERROR(VLOOKUP(C1082,Tabela2[[Matrícula]:[Nome]],2,FALSE),"Matrícula não encontrada")</f>
        <v>MARCIO GUILHERME BUENO DE MELO</v>
      </c>
      <c r="E1082" s="32" t="s">
        <v>137</v>
      </c>
      <c r="F1082" s="30">
        <v>1</v>
      </c>
      <c r="G1082" s="17" t="str">
        <f t="shared" ref="G1082:G1100" si="34">PROPER(TEXT(B1082,"MMM"))</f>
        <v>Out</v>
      </c>
      <c r="H1082" s="17">
        <f>IF(Tabela1[[#This Row],[Data]]="","",DAY(Tabela1[[#This Row],[Data]]))</f>
        <v>24</v>
      </c>
      <c r="I1082" s="26">
        <f>IF(Tabela1[[#This Row],[Data]]="","",YEAR(Tabela1[[#This Row],[Data]]))</f>
        <v>2025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6"/>
    </row>
    <row r="1083" spans="1:48" s="3" customFormat="1" ht="15.75" x14ac:dyDescent="0.25">
      <c r="A1083" s="7"/>
      <c r="B1083" s="24">
        <v>45954</v>
      </c>
      <c r="C1083" s="18">
        <v>20</v>
      </c>
      <c r="D1083" s="16" t="str">
        <f>IFERROR(VLOOKUP(C1083,Tabela2[[Matrícula]:[Nome]],2,FALSE),"Matrícula não encontrada")</f>
        <v>FRANCISCA VIEIRA DE LIMA</v>
      </c>
      <c r="E1083" s="36" t="s">
        <v>156</v>
      </c>
      <c r="F1083" s="30">
        <v>1</v>
      </c>
      <c r="G1083" s="17" t="str">
        <f t="shared" si="34"/>
        <v>Out</v>
      </c>
      <c r="H1083" s="17">
        <f>IF(Tabela1[[#This Row],[Data]]="","",DAY(Tabela1[[#This Row],[Data]]))</f>
        <v>24</v>
      </c>
      <c r="I1083" s="26">
        <f>IF(Tabela1[[#This Row],[Data]]="","",YEAR(Tabela1[[#This Row],[Data]]))</f>
        <v>2025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6"/>
    </row>
    <row r="1084" spans="1:48" s="3" customFormat="1" ht="15.75" x14ac:dyDescent="0.25">
      <c r="A1084" s="7"/>
      <c r="B1084" s="24">
        <v>45954</v>
      </c>
      <c r="C1084" s="18">
        <v>40</v>
      </c>
      <c r="D1084" s="16" t="str">
        <f>IFERROR(VLOOKUP(C1084,Tabela2[[Matrícula]:[Nome]],2,FALSE),"Matrícula não encontrada")</f>
        <v>MANUEL FERREIRA DOS SANTOS</v>
      </c>
      <c r="E1084" s="25" t="s">
        <v>182</v>
      </c>
      <c r="F1084" s="30">
        <v>1</v>
      </c>
      <c r="G1084" s="17" t="str">
        <f t="shared" si="34"/>
        <v>Out</v>
      </c>
      <c r="H1084" s="17">
        <f>IF(Tabela1[[#This Row],[Data]]="","",DAY(Tabela1[[#This Row],[Data]]))</f>
        <v>24</v>
      </c>
      <c r="I1084" s="26">
        <f>IF(Tabela1[[#This Row],[Data]]="","",YEAR(Tabela1[[#This Row],[Data]]))</f>
        <v>2025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6"/>
    </row>
    <row r="1085" spans="1:48" s="3" customFormat="1" ht="15.75" x14ac:dyDescent="0.25">
      <c r="A1085" s="7"/>
      <c r="B1085" s="24">
        <v>45954</v>
      </c>
      <c r="C1085" s="18">
        <v>39</v>
      </c>
      <c r="D1085" s="16" t="str">
        <f>IFERROR(VLOOKUP(C1085,Tabela2[[Matrícula]:[Nome]],2,FALSE),"Matrícula não encontrada")</f>
        <v>LUCILENE DIAS FERREIRA DE OLIVEIRA</v>
      </c>
      <c r="E1085" s="25" t="s">
        <v>149</v>
      </c>
      <c r="F1085" s="30">
        <v>1</v>
      </c>
      <c r="G1085" s="17" t="str">
        <f t="shared" si="34"/>
        <v>Out</v>
      </c>
      <c r="H1085" s="17">
        <f>IF(Tabela1[[#This Row],[Data]]="","",DAY(Tabela1[[#This Row],[Data]]))</f>
        <v>24</v>
      </c>
      <c r="I1085" s="26">
        <f>IF(Tabela1[[#This Row],[Data]]="","",YEAR(Tabela1[[#This Row],[Data]]))</f>
        <v>2025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6"/>
    </row>
    <row r="1086" spans="1:48" s="3" customFormat="1" ht="15.75" x14ac:dyDescent="0.25">
      <c r="A1086" s="7"/>
      <c r="B1086" s="24">
        <v>45957</v>
      </c>
      <c r="C1086" s="18">
        <v>34</v>
      </c>
      <c r="D1086" s="16" t="str">
        <f>IFERROR(VLOOKUP(C1086,Tabela2[[Matrícula]:[Nome]],2,FALSE),"Matrícula não encontrada")</f>
        <v>KESIA RAFAELA DA SILVA VILELA</v>
      </c>
      <c r="E1086" s="25" t="s">
        <v>149</v>
      </c>
      <c r="F1086" s="30">
        <v>1</v>
      </c>
      <c r="G1086" s="17" t="str">
        <f t="shared" si="34"/>
        <v>Out</v>
      </c>
      <c r="H1086" s="17">
        <f>IF(Tabela1[[#This Row],[Data]]="","",DAY(Tabela1[[#This Row],[Data]]))</f>
        <v>27</v>
      </c>
      <c r="I1086" s="26">
        <f>IF(Tabela1[[#This Row],[Data]]="","",YEAR(Tabela1[[#This Row],[Data]]))</f>
        <v>2025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6"/>
    </row>
    <row r="1087" spans="1:48" s="3" customFormat="1" ht="15.75" x14ac:dyDescent="0.25">
      <c r="A1087" s="7"/>
      <c r="B1087" s="24">
        <v>45957</v>
      </c>
      <c r="C1087" s="18">
        <v>11</v>
      </c>
      <c r="D1087" s="16" t="str">
        <f>IFERROR(VLOOKUP(C1087,Tabela2[[Matrícula]:[Nome]],2,FALSE),"Matrícula não encontrada")</f>
        <v>EDSON GATINONI JUNIOR</v>
      </c>
      <c r="E1087" s="32" t="s">
        <v>137</v>
      </c>
      <c r="F1087" s="30">
        <v>1</v>
      </c>
      <c r="G1087" s="17" t="str">
        <f t="shared" si="34"/>
        <v>Out</v>
      </c>
      <c r="H1087" s="17">
        <f>IF(Tabela1[[#This Row],[Data]]="","",DAY(Tabela1[[#This Row],[Data]]))</f>
        <v>27</v>
      </c>
      <c r="I1087" s="26">
        <f>IF(Tabela1[[#This Row],[Data]]="","",YEAR(Tabela1[[#This Row],[Data]]))</f>
        <v>2025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6"/>
    </row>
    <row r="1088" spans="1:48" s="3" customFormat="1" ht="15.75" x14ac:dyDescent="0.25">
      <c r="A1088" s="7"/>
      <c r="B1088" s="24">
        <v>45957</v>
      </c>
      <c r="C1088" s="18">
        <v>11</v>
      </c>
      <c r="D1088" s="16" t="str">
        <f>IFERROR(VLOOKUP(C1088,Tabela2[[Matrícula]:[Nome]],2,FALSE),"Matrícula não encontrada")</f>
        <v>EDSON GATINONI JUNIOR</v>
      </c>
      <c r="E1088" s="25" t="s">
        <v>149</v>
      </c>
      <c r="F1088" s="30">
        <v>1</v>
      </c>
      <c r="G1088" s="17" t="str">
        <f t="shared" si="34"/>
        <v>Out</v>
      </c>
      <c r="H1088" s="17">
        <f>IF(Tabela1[[#This Row],[Data]]="","",DAY(Tabela1[[#This Row],[Data]]))</f>
        <v>27</v>
      </c>
      <c r="I1088" s="26">
        <f>IF(Tabela1[[#This Row],[Data]]="","",YEAR(Tabela1[[#This Row],[Data]]))</f>
        <v>2025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6"/>
    </row>
    <row r="1089" spans="1:48" s="3" customFormat="1" ht="15.75" x14ac:dyDescent="0.25">
      <c r="A1089" s="7"/>
      <c r="B1089" s="24">
        <v>45957</v>
      </c>
      <c r="C1089" s="18">
        <v>40</v>
      </c>
      <c r="D1089" s="16" t="str">
        <f>IFERROR(VLOOKUP(C1089,Tabela2[[Matrícula]:[Nome]],2,FALSE),"Matrícula não encontrada")</f>
        <v>MANUEL FERREIRA DOS SANTOS</v>
      </c>
      <c r="E1089" s="25" t="s">
        <v>149</v>
      </c>
      <c r="F1089" s="30">
        <v>1</v>
      </c>
      <c r="G1089" s="17" t="str">
        <f t="shared" si="34"/>
        <v>Out</v>
      </c>
      <c r="H1089" s="17">
        <f>IF(Tabela1[[#This Row],[Data]]="","",DAY(Tabela1[[#This Row],[Data]]))</f>
        <v>27</v>
      </c>
      <c r="I1089" s="26">
        <f>IF(Tabela1[[#This Row],[Data]]="","",YEAR(Tabela1[[#This Row],[Data]]))</f>
        <v>2025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6"/>
    </row>
    <row r="1090" spans="1:48" s="3" customFormat="1" ht="15.75" x14ac:dyDescent="0.25">
      <c r="A1090" s="7"/>
      <c r="B1090" s="24">
        <v>45958</v>
      </c>
      <c r="C1090" s="18">
        <v>67</v>
      </c>
      <c r="D1090" s="16" t="str">
        <f>IFERROR(VLOOKUP(C1090,Tabela2[[Matrícula]:[Nome]],2,FALSE),"Matrícula não encontrada")</f>
        <v>MAYARA</v>
      </c>
      <c r="E1090" s="25" t="s">
        <v>148</v>
      </c>
      <c r="F1090" s="30">
        <v>1</v>
      </c>
      <c r="G1090" s="17" t="str">
        <f t="shared" si="34"/>
        <v>Out</v>
      </c>
      <c r="H1090" s="17">
        <f>IF(Tabela1[[#This Row],[Data]]="","",DAY(Tabela1[[#This Row],[Data]]))</f>
        <v>28</v>
      </c>
      <c r="I1090" s="26">
        <f>IF(Tabela1[[#This Row],[Data]]="","",YEAR(Tabela1[[#This Row],[Data]]))</f>
        <v>2025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6"/>
    </row>
    <row r="1091" spans="1:48" s="3" customFormat="1" ht="15.75" x14ac:dyDescent="0.25">
      <c r="A1091" s="7"/>
      <c r="B1091" s="24">
        <v>45958</v>
      </c>
      <c r="C1091" s="18">
        <v>61</v>
      </c>
      <c r="D1091" s="16" t="str">
        <f>IFERROR(VLOOKUP(C1091,Tabela2[[Matrícula]:[Nome]],2,FALSE),"Matrícula não encontrada")</f>
        <v xml:space="preserve">ALESSANDRA </v>
      </c>
      <c r="E1091" s="36" t="s">
        <v>155</v>
      </c>
      <c r="F1091" s="30">
        <v>1</v>
      </c>
      <c r="G1091" s="17" t="str">
        <f t="shared" si="34"/>
        <v>Out</v>
      </c>
      <c r="H1091" s="17">
        <f>IF(Tabela1[[#This Row],[Data]]="","",DAY(Tabela1[[#This Row],[Data]]))</f>
        <v>28</v>
      </c>
      <c r="I1091" s="26">
        <f>IF(Tabela1[[#This Row],[Data]]="","",YEAR(Tabela1[[#This Row],[Data]]))</f>
        <v>2025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6"/>
    </row>
    <row r="1092" spans="1:48" s="3" customFormat="1" ht="15.75" x14ac:dyDescent="0.25">
      <c r="A1092" s="7"/>
      <c r="B1092" s="24">
        <v>45958</v>
      </c>
      <c r="C1092" s="18">
        <v>43</v>
      </c>
      <c r="D1092" s="16" t="str">
        <f>IFERROR(VLOOKUP(C1092,Tabela2[[Matrícula]:[Nome]],2,FALSE),"Matrícula não encontrada")</f>
        <v>MARIA CLAUDIANE MATOS PINTO</v>
      </c>
      <c r="E1092" s="25" t="s">
        <v>96</v>
      </c>
      <c r="F1092" s="30">
        <v>1</v>
      </c>
      <c r="G1092" s="17" t="str">
        <f t="shared" si="34"/>
        <v>Out</v>
      </c>
      <c r="H1092" s="17">
        <f>IF(Tabela1[[#This Row],[Data]]="","",DAY(Tabela1[[#This Row],[Data]]))</f>
        <v>28</v>
      </c>
      <c r="I1092" s="26">
        <f>IF(Tabela1[[#This Row],[Data]]="","",YEAR(Tabela1[[#This Row],[Data]]))</f>
        <v>2025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6"/>
    </row>
    <row r="1093" spans="1:48" s="3" customFormat="1" ht="15.75" x14ac:dyDescent="0.25">
      <c r="A1093" s="7"/>
      <c r="B1093" s="24">
        <v>45958</v>
      </c>
      <c r="C1093" s="18">
        <v>57</v>
      </c>
      <c r="D1093" s="16" t="str">
        <f>IFERROR(VLOOKUP(C1093,Tabela2[[Matrícula]:[Nome]],2,FALSE),"Matrícula não encontrada")</f>
        <v>VITOR DA SILVA PEDROSO</v>
      </c>
      <c r="E1093" s="25" t="s">
        <v>183</v>
      </c>
      <c r="F1093" s="30">
        <v>1</v>
      </c>
      <c r="G1093" s="17" t="str">
        <f t="shared" si="34"/>
        <v>Out</v>
      </c>
      <c r="H1093" s="17">
        <f>IF(Tabela1[[#This Row],[Data]]="","",DAY(Tabela1[[#This Row],[Data]]))</f>
        <v>28</v>
      </c>
      <c r="I1093" s="26">
        <f>IF(Tabela1[[#This Row],[Data]]="","",YEAR(Tabela1[[#This Row],[Data]]))</f>
        <v>2025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6"/>
    </row>
    <row r="1094" spans="1:48" s="3" customFormat="1" ht="15.75" x14ac:dyDescent="0.25">
      <c r="A1094" s="7"/>
      <c r="B1094" s="24">
        <v>45958</v>
      </c>
      <c r="C1094" s="18">
        <v>12</v>
      </c>
      <c r="D1094" s="16" t="str">
        <f>IFERROR(VLOOKUP(C1094,Tabela2[[Matrícula]:[Nome]],2,FALSE),"Matrícula não encontrada")</f>
        <v>EDUARDO FARIAS MENDES</v>
      </c>
      <c r="E1094" s="36" t="s">
        <v>156</v>
      </c>
      <c r="F1094" s="30">
        <v>1</v>
      </c>
      <c r="G1094" s="17" t="str">
        <f t="shared" si="34"/>
        <v>Out</v>
      </c>
      <c r="H1094" s="17">
        <f>IF(Tabela1[[#This Row],[Data]]="","",DAY(Tabela1[[#This Row],[Data]]))</f>
        <v>28</v>
      </c>
      <c r="I1094" s="26">
        <f>IF(Tabela1[[#This Row],[Data]]="","",YEAR(Tabela1[[#This Row],[Data]]))</f>
        <v>2025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6"/>
    </row>
    <row r="1095" spans="1:48" s="3" customFormat="1" ht="15.75" x14ac:dyDescent="0.25">
      <c r="A1095" s="7"/>
      <c r="B1095" s="24">
        <v>45958</v>
      </c>
      <c r="C1095" s="18">
        <v>12</v>
      </c>
      <c r="D1095" s="16" t="str">
        <f>IFERROR(VLOOKUP(C1095,Tabela2[[Matrícula]:[Nome]],2,FALSE),"Matrícula não encontrada")</f>
        <v>EDUARDO FARIAS MENDES</v>
      </c>
      <c r="E1095" s="36" t="s">
        <v>155</v>
      </c>
      <c r="F1095" s="30">
        <v>1</v>
      </c>
      <c r="G1095" s="17" t="str">
        <f t="shared" si="34"/>
        <v>Out</v>
      </c>
      <c r="H1095" s="17">
        <f>IF(Tabela1[[#This Row],[Data]]="","",DAY(Tabela1[[#This Row],[Data]]))</f>
        <v>28</v>
      </c>
      <c r="I1095" s="26">
        <f>IF(Tabela1[[#This Row],[Data]]="","",YEAR(Tabela1[[#This Row],[Data]]))</f>
        <v>2025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6"/>
    </row>
    <row r="1096" spans="1:48" s="3" customFormat="1" ht="15.75" x14ac:dyDescent="0.25">
      <c r="A1096" s="7"/>
      <c r="B1096" s="24">
        <v>45958</v>
      </c>
      <c r="C1096" s="18">
        <v>75</v>
      </c>
      <c r="D1096" s="16" t="str">
        <f>IFERROR(VLOOKUP(C1096,Tabela2[[Matrícula]:[Nome]],2,FALSE),"Matrícula não encontrada")</f>
        <v>EZAU</v>
      </c>
      <c r="E1096" s="36" t="s">
        <v>155</v>
      </c>
      <c r="F1096" s="30">
        <v>1</v>
      </c>
      <c r="G1096" s="17" t="str">
        <f t="shared" si="34"/>
        <v>Out</v>
      </c>
      <c r="H1096" s="17">
        <f>IF(Tabela1[[#This Row],[Data]]="","",DAY(Tabela1[[#This Row],[Data]]))</f>
        <v>28</v>
      </c>
      <c r="I1096" s="26">
        <f>IF(Tabela1[[#This Row],[Data]]="","",YEAR(Tabela1[[#This Row],[Data]]))</f>
        <v>2025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6"/>
    </row>
    <row r="1097" spans="1:48" s="3" customFormat="1" ht="15.75" x14ac:dyDescent="0.25">
      <c r="A1097" s="7"/>
      <c r="B1097" s="24">
        <v>45959</v>
      </c>
      <c r="C1097" s="18">
        <v>60</v>
      </c>
      <c r="D1097" s="16" t="str">
        <f>IFERROR(VLOOKUP(C1097,Tabela2[[Matrícula]:[Nome]],2,FALSE),"Matrícula não encontrada")</f>
        <v>CLEITON</v>
      </c>
      <c r="E1097" s="25" t="s">
        <v>149</v>
      </c>
      <c r="F1097" s="30">
        <v>1</v>
      </c>
      <c r="G1097" s="17" t="str">
        <f t="shared" si="34"/>
        <v>Out</v>
      </c>
      <c r="H1097" s="17">
        <f>IF(Tabela1[[#This Row],[Data]]="","",DAY(Tabela1[[#This Row],[Data]]))</f>
        <v>29</v>
      </c>
      <c r="I1097" s="26">
        <f>IF(Tabela1[[#This Row],[Data]]="","",YEAR(Tabela1[[#This Row],[Data]]))</f>
        <v>2025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6"/>
    </row>
    <row r="1098" spans="1:48" s="3" customFormat="1" ht="15.75" x14ac:dyDescent="0.25">
      <c r="A1098" s="7"/>
      <c r="B1098" s="24">
        <v>45959</v>
      </c>
      <c r="C1098" s="18">
        <v>26</v>
      </c>
      <c r="D1098" s="16" t="str">
        <f>IFERROR(VLOOKUP(C1098,Tabela2[[Matrícula]:[Nome]],2,FALSE),"Matrícula não encontrada")</f>
        <v>JAQUELINE MARIA SIMÕES CANDIDO</v>
      </c>
      <c r="E1098" s="36" t="s">
        <v>155</v>
      </c>
      <c r="F1098" s="30">
        <v>1</v>
      </c>
      <c r="G1098" s="17" t="str">
        <f t="shared" si="34"/>
        <v>Out</v>
      </c>
      <c r="H1098" s="17">
        <f>IF(Tabela1[[#This Row],[Data]]="","",DAY(Tabela1[[#This Row],[Data]]))</f>
        <v>29</v>
      </c>
      <c r="I1098" s="26">
        <f>IF(Tabela1[[#This Row],[Data]]="","",YEAR(Tabela1[[#This Row],[Data]]))</f>
        <v>2025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6"/>
    </row>
    <row r="1099" spans="1:48" s="3" customFormat="1" ht="15.75" x14ac:dyDescent="0.25">
      <c r="A1099" s="7"/>
      <c r="B1099" s="24">
        <v>45959</v>
      </c>
      <c r="C1099" s="18">
        <v>49</v>
      </c>
      <c r="D1099" s="16" t="str">
        <f>IFERROR(VLOOKUP(C1099,Tabela2[[Matrícula]:[Nome]],2,FALSE),"Matrícula não encontrada")</f>
        <v xml:space="preserve">PEDRO LUCAS RIBEIRO ARTHIAGAS </v>
      </c>
      <c r="E1099" s="25" t="s">
        <v>157</v>
      </c>
      <c r="F1099" s="30">
        <v>1</v>
      </c>
      <c r="G1099" s="17" t="str">
        <f t="shared" si="34"/>
        <v>Out</v>
      </c>
      <c r="H1099" s="17">
        <f>IF(Tabela1[[#This Row],[Data]]="","",DAY(Tabela1[[#This Row],[Data]]))</f>
        <v>29</v>
      </c>
      <c r="I1099" s="26">
        <f>IF(Tabela1[[#This Row],[Data]]="","",YEAR(Tabela1[[#This Row],[Data]]))</f>
        <v>2025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6"/>
    </row>
    <row r="1100" spans="1:48" s="3" customFormat="1" ht="15.75" x14ac:dyDescent="0.25">
      <c r="A1100" s="7"/>
      <c r="B1100" s="24">
        <v>45959</v>
      </c>
      <c r="C1100" s="18">
        <v>49</v>
      </c>
      <c r="D1100" s="16" t="str">
        <f>IFERROR(VLOOKUP(C1100,Tabela2[[Matrícula]:[Nome]],2,FALSE),"Matrícula não encontrada")</f>
        <v xml:space="preserve">PEDRO LUCAS RIBEIRO ARTHIAGAS </v>
      </c>
      <c r="E1100" s="25" t="s">
        <v>149</v>
      </c>
      <c r="F1100" s="30">
        <v>1</v>
      </c>
      <c r="G1100" s="17" t="str">
        <f t="shared" si="34"/>
        <v>Out</v>
      </c>
      <c r="H1100" s="17">
        <f>IF(Tabela1[[#This Row],[Data]]="","",DAY(Tabela1[[#This Row],[Data]]))</f>
        <v>29</v>
      </c>
      <c r="I1100" s="26">
        <f>IF(Tabela1[[#This Row],[Data]]="","",YEAR(Tabela1[[#This Row],[Data]]))</f>
        <v>2025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6"/>
    </row>
    <row r="1101" spans="1:48" s="3" customFormat="1" ht="15.75" x14ac:dyDescent="0.25">
      <c r="A1101" s="7"/>
      <c r="B1101" s="24">
        <v>45959</v>
      </c>
      <c r="C1101" s="18">
        <v>49</v>
      </c>
      <c r="D1101" s="16" t="str">
        <f>IFERROR(VLOOKUP(C1101,Tabela2[[Matrícula]:[Nome]],2,FALSE),"Matrícula não encontrada")</f>
        <v xml:space="preserve">PEDRO LUCAS RIBEIRO ARTHIAGAS </v>
      </c>
      <c r="E1101" s="36" t="s">
        <v>156</v>
      </c>
      <c r="F1101" s="30">
        <v>1</v>
      </c>
      <c r="G1101" s="17" t="str">
        <f t="shared" ref="G1101:G1158" si="35">PROPER(TEXT(B1101,"MMM"))</f>
        <v>Out</v>
      </c>
      <c r="H1101" s="17">
        <f>IF(Tabela1[[#This Row],[Data]]="","",DAY(Tabela1[[#This Row],[Data]]))</f>
        <v>29</v>
      </c>
      <c r="I1101" s="26">
        <f>IF(Tabela1[[#This Row],[Data]]="","",YEAR(Tabela1[[#This Row],[Data]]))</f>
        <v>2025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6"/>
    </row>
    <row r="1102" spans="1:48" s="3" customFormat="1" ht="15.75" x14ac:dyDescent="0.25">
      <c r="A1102" s="7"/>
      <c r="B1102" s="24">
        <v>45959</v>
      </c>
      <c r="C1102" s="18">
        <v>47</v>
      </c>
      <c r="D1102" s="16" t="str">
        <f>IFERROR(VLOOKUP(C1102,Tabela2[[Matrícula]:[Nome]],2,FALSE),"Matrícula não encontrada")</f>
        <v>MATHEUS FORTUNATO REIS</v>
      </c>
      <c r="E1102" s="36" t="s">
        <v>156</v>
      </c>
      <c r="F1102" s="30">
        <v>1</v>
      </c>
      <c r="G1102" s="17" t="str">
        <f t="shared" si="35"/>
        <v>Out</v>
      </c>
      <c r="H1102" s="17">
        <f>IF(Tabela1[[#This Row],[Data]]="","",DAY(Tabela1[[#This Row],[Data]]))</f>
        <v>29</v>
      </c>
      <c r="I1102" s="26">
        <f>IF(Tabela1[[#This Row],[Data]]="","",YEAR(Tabela1[[#This Row],[Data]]))</f>
        <v>2025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6"/>
    </row>
    <row r="1103" spans="1:48" s="3" customFormat="1" ht="15.75" x14ac:dyDescent="0.25">
      <c r="A1103" s="7"/>
      <c r="B1103" s="24">
        <v>45959</v>
      </c>
      <c r="C1103" s="18">
        <v>35</v>
      </c>
      <c r="D1103" s="16" t="str">
        <f>IFERROR(VLOOKUP(C1103,Tabela2[[Matrícula]:[Nome]],2,FALSE),"Matrícula não encontrada")</f>
        <v>LARISSA ALMEIDA DE SOUZA</v>
      </c>
      <c r="E1103" s="25" t="s">
        <v>96</v>
      </c>
      <c r="F1103" s="30">
        <v>1</v>
      </c>
      <c r="G1103" s="17" t="str">
        <f t="shared" si="35"/>
        <v>Out</v>
      </c>
      <c r="H1103" s="17">
        <f>IF(Tabela1[[#This Row],[Data]]="","",DAY(Tabela1[[#This Row],[Data]]))</f>
        <v>29</v>
      </c>
      <c r="I1103" s="26">
        <f>IF(Tabela1[[#This Row],[Data]]="","",YEAR(Tabela1[[#This Row],[Data]]))</f>
        <v>2025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6"/>
    </row>
    <row r="1104" spans="1:48" s="3" customFormat="1" ht="15.75" x14ac:dyDescent="0.25">
      <c r="A1104" s="7"/>
      <c r="B1104" s="24">
        <v>45959</v>
      </c>
      <c r="C1104" s="18">
        <v>57</v>
      </c>
      <c r="D1104" s="16" t="str">
        <f>IFERROR(VLOOKUP(C1104,Tabela2[[Matrícula]:[Nome]],2,FALSE),"Matrícula não encontrada")</f>
        <v>VITOR DA SILVA PEDROSO</v>
      </c>
      <c r="E1104" s="36" t="s">
        <v>155</v>
      </c>
      <c r="F1104" s="30">
        <v>1</v>
      </c>
      <c r="G1104" s="17" t="str">
        <f t="shared" si="35"/>
        <v>Out</v>
      </c>
      <c r="H1104" s="17">
        <f>IF(Tabela1[[#This Row],[Data]]="","",DAY(Tabela1[[#This Row],[Data]]))</f>
        <v>29</v>
      </c>
      <c r="I1104" s="26">
        <f>IF(Tabela1[[#This Row],[Data]]="","",YEAR(Tabela1[[#This Row],[Data]]))</f>
        <v>2025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6"/>
    </row>
    <row r="1105" spans="1:48" s="3" customFormat="1" ht="15.75" x14ac:dyDescent="0.25">
      <c r="A1105" s="7"/>
      <c r="B1105" s="24">
        <v>45959</v>
      </c>
      <c r="C1105" s="18">
        <v>42</v>
      </c>
      <c r="D1105" s="16" t="str">
        <f>IFERROR(VLOOKUP(C1105,Tabela2[[Matrícula]:[Nome]],2,FALSE),"Matrícula não encontrada")</f>
        <v>MARCIO GUILHERME BUENO DE MELO</v>
      </c>
      <c r="E1105" s="36" t="s">
        <v>155</v>
      </c>
      <c r="F1105" s="30">
        <v>1</v>
      </c>
      <c r="G1105" s="17" t="str">
        <f t="shared" si="35"/>
        <v>Out</v>
      </c>
      <c r="H1105" s="17">
        <f>IF(Tabela1[[#This Row],[Data]]="","",DAY(Tabela1[[#This Row],[Data]]))</f>
        <v>29</v>
      </c>
      <c r="I1105" s="26">
        <f>IF(Tabela1[[#This Row],[Data]]="","",YEAR(Tabela1[[#This Row],[Data]]))</f>
        <v>2025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6"/>
    </row>
    <row r="1106" spans="1:48" s="3" customFormat="1" ht="15.75" x14ac:dyDescent="0.25">
      <c r="A1106" s="7"/>
      <c r="B1106" s="24">
        <v>45960</v>
      </c>
      <c r="C1106" s="18">
        <v>29</v>
      </c>
      <c r="D1106" s="16" t="str">
        <f>IFERROR(VLOOKUP(C1106,Tabela2[[Matrícula]:[Nome]],2,FALSE),"Matrícula não encontrada")</f>
        <v>JOÃO VICTOR MALAGOLLI COSTA</v>
      </c>
      <c r="E1106" s="25"/>
      <c r="F1106" s="30">
        <v>1</v>
      </c>
      <c r="G1106" s="17" t="str">
        <f t="shared" si="35"/>
        <v>Out</v>
      </c>
      <c r="H1106" s="17">
        <f>IF(Tabela1[[#This Row],[Data]]="","",DAY(Tabela1[[#This Row],[Data]]))</f>
        <v>30</v>
      </c>
      <c r="I1106" s="26">
        <f>IF(Tabela1[[#This Row],[Data]]="","",YEAR(Tabela1[[#This Row],[Data]]))</f>
        <v>2025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6"/>
    </row>
    <row r="1107" spans="1:48" s="3" customFormat="1" ht="15.75" x14ac:dyDescent="0.25">
      <c r="A1107" s="7"/>
      <c r="B1107" s="24">
        <v>45960</v>
      </c>
      <c r="C1107" s="18">
        <v>23</v>
      </c>
      <c r="D1107" s="16" t="str">
        <f>IFERROR(VLOOKUP(C1107,Tabela2[[Matrícula]:[Nome]],2,FALSE),"Matrícula não encontrada")</f>
        <v>GUSTAVO DE JESUS SANTOS</v>
      </c>
      <c r="E1107" s="25"/>
      <c r="F1107" s="30">
        <v>1</v>
      </c>
      <c r="G1107" s="17" t="str">
        <f t="shared" si="35"/>
        <v>Out</v>
      </c>
      <c r="H1107" s="17">
        <f>IF(Tabela1[[#This Row],[Data]]="","",DAY(Tabela1[[#This Row],[Data]]))</f>
        <v>30</v>
      </c>
      <c r="I1107" s="26">
        <f>IF(Tabela1[[#This Row],[Data]]="","",YEAR(Tabela1[[#This Row],[Data]]))</f>
        <v>2025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6"/>
    </row>
    <row r="1108" spans="1:48" s="3" customFormat="1" ht="15.75" x14ac:dyDescent="0.25">
      <c r="A1108" s="7"/>
      <c r="B1108" s="24">
        <v>45960</v>
      </c>
      <c r="C1108" s="18">
        <v>15</v>
      </c>
      <c r="D1108" s="16" t="str">
        <f>IFERROR(VLOOKUP(C1108,Tabela2[[Matrícula]:[Nome]],2,FALSE),"Matrícula não encontrada")</f>
        <v>ELISETE DA SILVA SIMÕES</v>
      </c>
      <c r="E1108" s="36" t="s">
        <v>168</v>
      </c>
      <c r="F1108" s="30">
        <v>1</v>
      </c>
      <c r="G1108" s="17" t="str">
        <f t="shared" si="35"/>
        <v>Out</v>
      </c>
      <c r="H1108" s="17">
        <f>IF(Tabela1[[#This Row],[Data]]="","",DAY(Tabela1[[#This Row],[Data]]))</f>
        <v>30</v>
      </c>
      <c r="I1108" s="26">
        <f>IF(Tabela1[[#This Row],[Data]]="","",YEAR(Tabela1[[#This Row],[Data]]))</f>
        <v>2025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6"/>
    </row>
    <row r="1109" spans="1:48" s="3" customFormat="1" ht="15.75" x14ac:dyDescent="0.25">
      <c r="A1109" s="7"/>
      <c r="B1109" s="24">
        <v>45960</v>
      </c>
      <c r="C1109" s="18">
        <v>35</v>
      </c>
      <c r="D1109" s="16" t="str">
        <f>IFERROR(VLOOKUP(C1109,Tabela2[[Matrícula]:[Nome]],2,FALSE),"Matrícula não encontrada")</f>
        <v>LARISSA ALMEIDA DE SOUZA</v>
      </c>
      <c r="E1109" s="25" t="s">
        <v>167</v>
      </c>
      <c r="F1109" s="30">
        <v>1</v>
      </c>
      <c r="G1109" s="17" t="str">
        <f t="shared" si="35"/>
        <v>Out</v>
      </c>
      <c r="H1109" s="17">
        <f>IF(Tabela1[[#This Row],[Data]]="","",DAY(Tabela1[[#This Row],[Data]]))</f>
        <v>30</v>
      </c>
      <c r="I1109" s="26">
        <f>IF(Tabela1[[#This Row],[Data]]="","",YEAR(Tabela1[[#This Row],[Data]]))</f>
        <v>2025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6"/>
    </row>
    <row r="1110" spans="1:48" s="3" customFormat="1" ht="15.75" x14ac:dyDescent="0.25">
      <c r="A1110" s="7"/>
      <c r="B1110" s="24">
        <v>45960</v>
      </c>
      <c r="C1110" s="18">
        <v>67</v>
      </c>
      <c r="D1110" s="16" t="str">
        <f>IFERROR(VLOOKUP(C1110,Tabela2[[Matrícula]:[Nome]],2,FALSE),"Matrícula não encontrada")</f>
        <v>MAYARA</v>
      </c>
      <c r="E1110" s="25" t="s">
        <v>167</v>
      </c>
      <c r="F1110" s="30">
        <v>1</v>
      </c>
      <c r="G1110" s="17" t="str">
        <f t="shared" si="35"/>
        <v>Out</v>
      </c>
      <c r="H1110" s="17">
        <f>IF(Tabela1[[#This Row],[Data]]="","",DAY(Tabela1[[#This Row],[Data]]))</f>
        <v>30</v>
      </c>
      <c r="I1110" s="26">
        <f>IF(Tabela1[[#This Row],[Data]]="","",YEAR(Tabela1[[#This Row],[Data]]))</f>
        <v>2025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6"/>
    </row>
    <row r="1111" spans="1:48" s="3" customFormat="1" ht="15.75" x14ac:dyDescent="0.25">
      <c r="A1111" s="7"/>
      <c r="B1111" s="24">
        <v>45960</v>
      </c>
      <c r="C1111" s="18">
        <v>25</v>
      </c>
      <c r="D1111" s="16" t="str">
        <f>IFERROR(VLOOKUP(C1111,Tabela2[[Matrícula]:[Nome]],2,FALSE),"Matrícula não encontrada")</f>
        <v>JAQUELINE LEONOR DA SILVA</v>
      </c>
      <c r="E1111" s="25" t="s">
        <v>154</v>
      </c>
      <c r="F1111" s="30">
        <v>1</v>
      </c>
      <c r="G1111" s="17" t="str">
        <f t="shared" si="35"/>
        <v>Out</v>
      </c>
      <c r="H1111" s="17">
        <f>IF(Tabela1[[#This Row],[Data]]="","",DAY(Tabela1[[#This Row],[Data]]))</f>
        <v>30</v>
      </c>
      <c r="I1111" s="26">
        <f>IF(Tabela1[[#This Row],[Data]]="","",YEAR(Tabela1[[#This Row],[Data]]))</f>
        <v>2025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6"/>
    </row>
    <row r="1112" spans="1:48" s="3" customFormat="1" ht="15.75" x14ac:dyDescent="0.25">
      <c r="A1112" s="7"/>
      <c r="B1112" s="24">
        <v>45960</v>
      </c>
      <c r="C1112" s="18">
        <v>16</v>
      </c>
      <c r="D1112" s="16" t="str">
        <f>IFERROR(VLOOKUP(C1112,Tabela2[[Matrícula]:[Nome]],2,FALSE),"Matrícula não encontrada")</f>
        <v>FABIO FELIPE CARDOSO</v>
      </c>
      <c r="E1112" s="36" t="s">
        <v>168</v>
      </c>
      <c r="F1112" s="30">
        <v>1</v>
      </c>
      <c r="G1112" s="17" t="str">
        <f t="shared" si="35"/>
        <v>Out</v>
      </c>
      <c r="H1112" s="17">
        <f>IF(Tabela1[[#This Row],[Data]]="","",DAY(Tabela1[[#This Row],[Data]]))</f>
        <v>30</v>
      </c>
      <c r="I1112" s="26">
        <f>IF(Tabela1[[#This Row],[Data]]="","",YEAR(Tabela1[[#This Row],[Data]]))</f>
        <v>2025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6"/>
    </row>
    <row r="1113" spans="1:48" s="3" customFormat="1" ht="15.75" x14ac:dyDescent="0.25">
      <c r="A1113" s="7"/>
      <c r="B1113" s="24">
        <v>45960</v>
      </c>
      <c r="C1113" s="18">
        <v>67</v>
      </c>
      <c r="D1113" s="16" t="str">
        <f>IFERROR(VLOOKUP(C1113,Tabela2[[Matrícula]:[Nome]],2,FALSE),"Matrícula não encontrada")</f>
        <v>MAYARA</v>
      </c>
      <c r="E1113" s="32" t="s">
        <v>137</v>
      </c>
      <c r="F1113" s="30">
        <v>1</v>
      </c>
      <c r="G1113" s="17" t="str">
        <f t="shared" si="35"/>
        <v>Out</v>
      </c>
      <c r="H1113" s="17">
        <f>IF(Tabela1[[#This Row],[Data]]="","",DAY(Tabela1[[#This Row],[Data]]))</f>
        <v>30</v>
      </c>
      <c r="I1113" s="26">
        <f>IF(Tabela1[[#This Row],[Data]]="","",YEAR(Tabela1[[#This Row],[Data]]))</f>
        <v>2025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6"/>
    </row>
    <row r="1114" spans="1:48" s="3" customFormat="1" ht="15.75" x14ac:dyDescent="0.25">
      <c r="A1114" s="7"/>
      <c r="B1114" s="24">
        <v>45960</v>
      </c>
      <c r="C1114" s="18">
        <v>20</v>
      </c>
      <c r="D1114" s="16" t="str">
        <f>IFERROR(VLOOKUP(C1114,Tabela2[[Matrícula]:[Nome]],2,FALSE),"Matrícula não encontrada")</f>
        <v>FRANCISCA VIEIRA DE LIMA</v>
      </c>
      <c r="E1114" s="36" t="s">
        <v>156</v>
      </c>
      <c r="F1114" s="30">
        <v>1</v>
      </c>
      <c r="G1114" s="17" t="str">
        <f t="shared" si="35"/>
        <v>Out</v>
      </c>
      <c r="H1114" s="17">
        <f>IF(Tabela1[[#This Row],[Data]]="","",DAY(Tabela1[[#This Row],[Data]]))</f>
        <v>30</v>
      </c>
      <c r="I1114" s="26">
        <f>IF(Tabela1[[#This Row],[Data]]="","",YEAR(Tabela1[[#This Row],[Data]]))</f>
        <v>2025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6"/>
    </row>
    <row r="1115" spans="1:48" s="3" customFormat="1" ht="15.75" x14ac:dyDescent="0.25">
      <c r="A1115" s="7"/>
      <c r="B1115" s="24">
        <v>45960</v>
      </c>
      <c r="C1115" s="18">
        <v>49</v>
      </c>
      <c r="D1115" s="16" t="str">
        <f>IFERROR(VLOOKUP(C1115,Tabela2[[Matrícula]:[Nome]],2,FALSE),"Matrícula não encontrada")</f>
        <v xml:space="preserve">PEDRO LUCAS RIBEIRO ARTHIAGAS </v>
      </c>
      <c r="E1115" s="36" t="s">
        <v>156</v>
      </c>
      <c r="F1115" s="30">
        <v>1</v>
      </c>
      <c r="G1115" s="17" t="str">
        <f t="shared" si="35"/>
        <v>Out</v>
      </c>
      <c r="H1115" s="17">
        <f>IF(Tabela1[[#This Row],[Data]]="","",DAY(Tabela1[[#This Row],[Data]]))</f>
        <v>30</v>
      </c>
      <c r="I1115" s="26">
        <f>IF(Tabela1[[#This Row],[Data]]="","",YEAR(Tabela1[[#This Row],[Data]]))</f>
        <v>2025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6"/>
    </row>
    <row r="1116" spans="1:48" s="3" customFormat="1" ht="15.75" x14ac:dyDescent="0.25">
      <c r="A1116" s="7"/>
      <c r="B1116" s="24">
        <v>45960</v>
      </c>
      <c r="C1116" s="18">
        <v>75</v>
      </c>
      <c r="D1116" s="16" t="str">
        <f>IFERROR(VLOOKUP(C1116,Tabela2[[Matrícula]:[Nome]],2,FALSE),"Matrícula não encontrada")</f>
        <v>EZAU</v>
      </c>
      <c r="E1116" s="25" t="s">
        <v>185</v>
      </c>
      <c r="F1116" s="30">
        <v>1</v>
      </c>
      <c r="G1116" s="17" t="str">
        <f t="shared" si="35"/>
        <v>Out</v>
      </c>
      <c r="H1116" s="17">
        <f>IF(Tabela1[[#This Row],[Data]]="","",DAY(Tabela1[[#This Row],[Data]]))</f>
        <v>30</v>
      </c>
      <c r="I1116" s="26">
        <f>IF(Tabela1[[#This Row],[Data]]="","",YEAR(Tabela1[[#This Row],[Data]]))</f>
        <v>2025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6"/>
    </row>
    <row r="1117" spans="1:48" s="3" customFormat="1" ht="15.75" x14ac:dyDescent="0.25">
      <c r="A1117" s="7"/>
      <c r="B1117" s="24">
        <v>45960</v>
      </c>
      <c r="C1117" s="18">
        <v>72</v>
      </c>
      <c r="D1117" s="16" t="str">
        <f>IFERROR(VLOOKUP(C1117,Tabela2[[Matrícula]:[Nome]],2,FALSE),"Matrícula não encontrada")</f>
        <v>TIAGO</v>
      </c>
      <c r="E1117" s="25" t="s">
        <v>185</v>
      </c>
      <c r="F1117" s="30">
        <v>1</v>
      </c>
      <c r="G1117" s="17" t="str">
        <f t="shared" si="35"/>
        <v>Out</v>
      </c>
      <c r="H1117" s="17">
        <f>IF(Tabela1[[#This Row],[Data]]="","",DAY(Tabela1[[#This Row],[Data]]))</f>
        <v>30</v>
      </c>
      <c r="I1117" s="26">
        <f>IF(Tabela1[[#This Row],[Data]]="","",YEAR(Tabela1[[#This Row],[Data]]))</f>
        <v>2025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6"/>
    </row>
    <row r="1118" spans="1:48" s="3" customFormat="1" ht="15.75" x14ac:dyDescent="0.25">
      <c r="A1118" s="7"/>
      <c r="B1118" s="24">
        <v>45960</v>
      </c>
      <c r="C1118" s="18">
        <v>42</v>
      </c>
      <c r="D1118" s="16" t="str">
        <f>IFERROR(VLOOKUP(C1118,Tabela2[[Matrícula]:[Nome]],2,FALSE),"Matrícula não encontrada")</f>
        <v>MARCIO GUILHERME BUENO DE MELO</v>
      </c>
      <c r="E1118" s="36" t="s">
        <v>155</v>
      </c>
      <c r="F1118" s="30">
        <v>1</v>
      </c>
      <c r="G1118" s="17" t="str">
        <f t="shared" si="35"/>
        <v>Out</v>
      </c>
      <c r="H1118" s="17">
        <f>IF(Tabela1[[#This Row],[Data]]="","",DAY(Tabela1[[#This Row],[Data]]))</f>
        <v>30</v>
      </c>
      <c r="I1118" s="26">
        <f>IF(Tabela1[[#This Row],[Data]]="","",YEAR(Tabela1[[#This Row],[Data]]))</f>
        <v>2025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6"/>
    </row>
    <row r="1119" spans="1:48" s="3" customFormat="1" ht="15.75" x14ac:dyDescent="0.25">
      <c r="A1119" s="7"/>
      <c r="B1119" s="24">
        <v>45961</v>
      </c>
      <c r="C1119" s="18">
        <v>56</v>
      </c>
      <c r="D1119" s="16" t="str">
        <f>IFERROR(VLOOKUP(C1119,Tabela2[[Matrícula]:[Nome]],2,FALSE),"Matrícula não encontrada")</f>
        <v>VAMIR PEREIRA SILVA</v>
      </c>
      <c r="E1119" s="36" t="s">
        <v>168</v>
      </c>
      <c r="F1119" s="30">
        <v>1</v>
      </c>
      <c r="G1119" s="17" t="str">
        <f t="shared" si="35"/>
        <v>Out</v>
      </c>
      <c r="H1119" s="17">
        <f>IF(Tabela1[[#This Row],[Data]]="","",DAY(Tabela1[[#This Row],[Data]]))</f>
        <v>31</v>
      </c>
      <c r="I1119" s="26">
        <f>IF(Tabela1[[#This Row],[Data]]="","",YEAR(Tabela1[[#This Row],[Data]]))</f>
        <v>2025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6"/>
    </row>
    <row r="1120" spans="1:48" s="3" customFormat="1" ht="15.75" x14ac:dyDescent="0.25">
      <c r="A1120" s="7"/>
      <c r="B1120" s="24">
        <v>45961</v>
      </c>
      <c r="C1120" s="18">
        <v>35</v>
      </c>
      <c r="D1120" s="16" t="str">
        <f>IFERROR(VLOOKUP(C1120,Tabela2[[Matrícula]:[Nome]],2,FALSE),"Matrícula não encontrada")</f>
        <v>LARISSA ALMEIDA DE SOUZA</v>
      </c>
      <c r="E1120" s="25" t="s">
        <v>186</v>
      </c>
      <c r="F1120" s="30">
        <v>1</v>
      </c>
      <c r="G1120" s="17" t="str">
        <f t="shared" si="35"/>
        <v>Out</v>
      </c>
      <c r="H1120" s="17">
        <f>IF(Tabela1[[#This Row],[Data]]="","",DAY(Tabela1[[#This Row],[Data]]))</f>
        <v>31</v>
      </c>
      <c r="I1120" s="26">
        <f>IF(Tabela1[[#This Row],[Data]]="","",YEAR(Tabela1[[#This Row],[Data]]))</f>
        <v>2025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6"/>
    </row>
    <row r="1121" spans="1:48" s="3" customFormat="1" ht="15.75" x14ac:dyDescent="0.25">
      <c r="A1121" s="7"/>
      <c r="B1121" s="24">
        <v>45961</v>
      </c>
      <c r="C1121" s="18">
        <v>34</v>
      </c>
      <c r="D1121" s="16" t="str">
        <f>IFERROR(VLOOKUP(C1121,Tabela2[[Matrícula]:[Nome]],2,FALSE),"Matrícula não encontrada")</f>
        <v>KESIA RAFAELA DA SILVA VILELA</v>
      </c>
      <c r="E1121" s="36" t="s">
        <v>155</v>
      </c>
      <c r="F1121" s="30">
        <v>1</v>
      </c>
      <c r="G1121" s="17" t="str">
        <f t="shared" si="35"/>
        <v>Out</v>
      </c>
      <c r="H1121" s="17">
        <f>IF(Tabela1[[#This Row],[Data]]="","",DAY(Tabela1[[#This Row],[Data]]))</f>
        <v>31</v>
      </c>
      <c r="I1121" s="26">
        <f>IF(Tabela1[[#This Row],[Data]]="","",YEAR(Tabela1[[#This Row],[Data]]))</f>
        <v>2025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6"/>
    </row>
    <row r="1122" spans="1:48" s="3" customFormat="1" ht="15.75" x14ac:dyDescent="0.25">
      <c r="A1122" s="7"/>
      <c r="B1122" s="24">
        <v>45961</v>
      </c>
      <c r="C1122" s="18">
        <v>60</v>
      </c>
      <c r="D1122" s="16" t="str">
        <f>IFERROR(VLOOKUP(C1122,Tabela2[[Matrícula]:[Nome]],2,FALSE),"Matrícula não encontrada")</f>
        <v>CLEITON</v>
      </c>
      <c r="E1122" s="36" t="s">
        <v>155</v>
      </c>
      <c r="F1122" s="30">
        <v>1</v>
      </c>
      <c r="G1122" s="17" t="str">
        <f t="shared" si="35"/>
        <v>Out</v>
      </c>
      <c r="H1122" s="17">
        <f>IF(Tabela1[[#This Row],[Data]]="","",DAY(Tabela1[[#This Row],[Data]]))</f>
        <v>31</v>
      </c>
      <c r="I1122" s="26">
        <f>IF(Tabela1[[#This Row],[Data]]="","",YEAR(Tabela1[[#This Row],[Data]]))</f>
        <v>2025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6"/>
    </row>
    <row r="1123" spans="1:48" s="3" customFormat="1" ht="15.75" x14ac:dyDescent="0.25">
      <c r="A1123" s="7"/>
      <c r="B1123" s="24">
        <v>45961</v>
      </c>
      <c r="C1123" s="18">
        <v>42</v>
      </c>
      <c r="D1123" s="16" t="str">
        <f>IFERROR(VLOOKUP(C1123,Tabela2[[Matrícula]:[Nome]],2,FALSE),"Matrícula não encontrada")</f>
        <v>MARCIO GUILHERME BUENO DE MELO</v>
      </c>
      <c r="E1123" s="25" t="s">
        <v>154</v>
      </c>
      <c r="F1123" s="30">
        <v>1</v>
      </c>
      <c r="G1123" s="17" t="str">
        <f t="shared" si="35"/>
        <v>Out</v>
      </c>
      <c r="H1123" s="17">
        <f>IF(Tabela1[[#This Row],[Data]]="","",DAY(Tabela1[[#This Row],[Data]]))</f>
        <v>31</v>
      </c>
      <c r="I1123" s="26">
        <f>IF(Tabela1[[#This Row],[Data]]="","",YEAR(Tabela1[[#This Row],[Data]]))</f>
        <v>2025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6"/>
    </row>
    <row r="1124" spans="1:48" s="3" customFormat="1" ht="15.75" x14ac:dyDescent="0.25">
      <c r="A1124" s="7"/>
      <c r="B1124" s="24">
        <v>45961</v>
      </c>
      <c r="C1124" s="18">
        <v>13</v>
      </c>
      <c r="D1124" s="16" t="str">
        <f>IFERROR(VLOOKUP(C1124,Tabela2[[Matrícula]:[Nome]],2,FALSE),"Matrícula não encontrada")</f>
        <v>EDVANDO APARECIDO RODRIGUES DE MORAES</v>
      </c>
      <c r="E1124" s="25" t="s">
        <v>96</v>
      </c>
      <c r="F1124" s="30">
        <v>1</v>
      </c>
      <c r="G1124" s="17" t="str">
        <f t="shared" si="35"/>
        <v>Out</v>
      </c>
      <c r="H1124" s="17">
        <f>IF(Tabela1[[#This Row],[Data]]="","",DAY(Tabela1[[#This Row],[Data]]))</f>
        <v>31</v>
      </c>
      <c r="I1124" s="26">
        <f>IF(Tabela1[[#This Row],[Data]]="","",YEAR(Tabela1[[#This Row],[Data]]))</f>
        <v>2025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6"/>
    </row>
    <row r="1125" spans="1:48" s="3" customFormat="1" ht="15.75" x14ac:dyDescent="0.25">
      <c r="A1125" s="7"/>
      <c r="B1125" s="24">
        <v>45961</v>
      </c>
      <c r="C1125" s="18">
        <v>42</v>
      </c>
      <c r="D1125" s="16" t="str">
        <f>IFERROR(VLOOKUP(C1125,Tabela2[[Matrícula]:[Nome]],2,FALSE),"Matrícula não encontrada")</f>
        <v>MARCIO GUILHERME BUENO DE MELO</v>
      </c>
      <c r="E1125" s="25" t="s">
        <v>27</v>
      </c>
      <c r="F1125" s="30">
        <v>1</v>
      </c>
      <c r="G1125" s="17" t="str">
        <f t="shared" si="35"/>
        <v>Out</v>
      </c>
      <c r="H1125" s="17">
        <f>IF(Tabela1[[#This Row],[Data]]="","",DAY(Tabela1[[#This Row],[Data]]))</f>
        <v>31</v>
      </c>
      <c r="I1125" s="26">
        <f>IF(Tabela1[[#This Row],[Data]]="","",YEAR(Tabela1[[#This Row],[Data]]))</f>
        <v>2025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6"/>
    </row>
    <row r="1126" spans="1:48" s="3" customFormat="1" ht="15.75" x14ac:dyDescent="0.25">
      <c r="A1126" s="7"/>
      <c r="B1126" s="24">
        <v>45961</v>
      </c>
      <c r="C1126" s="18">
        <v>43</v>
      </c>
      <c r="D1126" s="16" t="str">
        <f>IFERROR(VLOOKUP(C1126,Tabela2[[Matrícula]:[Nome]],2,FALSE),"Matrícula não encontrada")</f>
        <v>MARIA CLAUDIANE MATOS PINTO</v>
      </c>
      <c r="E1126" s="25" t="s">
        <v>96</v>
      </c>
      <c r="F1126" s="30">
        <v>1</v>
      </c>
      <c r="G1126" s="17" t="str">
        <f t="shared" si="35"/>
        <v>Out</v>
      </c>
      <c r="H1126" s="17">
        <f>IF(Tabela1[[#This Row],[Data]]="","",DAY(Tabela1[[#This Row],[Data]]))</f>
        <v>31</v>
      </c>
      <c r="I1126" s="26">
        <f>IF(Tabela1[[#This Row],[Data]]="","",YEAR(Tabela1[[#This Row],[Data]]))</f>
        <v>2025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6"/>
    </row>
    <row r="1127" spans="1:48" s="3" customFormat="1" ht="15.75" x14ac:dyDescent="0.25">
      <c r="A1127" s="7"/>
      <c r="B1127" s="24">
        <v>45961</v>
      </c>
      <c r="C1127" s="18">
        <v>42</v>
      </c>
      <c r="D1127" s="16" t="str">
        <f>IFERROR(VLOOKUP(C1127,Tabela2[[Matrícula]:[Nome]],2,FALSE),"Matrícula não encontrada")</f>
        <v>MARCIO GUILHERME BUENO DE MELO</v>
      </c>
      <c r="E1127" s="25" t="s">
        <v>154</v>
      </c>
      <c r="F1127" s="30">
        <v>1</v>
      </c>
      <c r="G1127" s="17" t="str">
        <f t="shared" si="35"/>
        <v>Out</v>
      </c>
      <c r="H1127" s="17">
        <f>IF(Tabela1[[#This Row],[Data]]="","",DAY(Tabela1[[#This Row],[Data]]))</f>
        <v>31</v>
      </c>
      <c r="I1127" s="26">
        <f>IF(Tabela1[[#This Row],[Data]]="","",YEAR(Tabela1[[#This Row],[Data]]))</f>
        <v>2025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6"/>
    </row>
    <row r="1128" spans="1:48" s="3" customFormat="1" ht="15.75" x14ac:dyDescent="0.25">
      <c r="A1128" s="7"/>
      <c r="B1128" s="24">
        <v>45962</v>
      </c>
      <c r="C1128" s="18">
        <v>13</v>
      </c>
      <c r="D1128" s="16" t="str">
        <f>IFERROR(VLOOKUP(C1128,Tabela2[[Matrícula]:[Nome]],2,FALSE),"Matrícula não encontrada")</f>
        <v>EDVANDO APARECIDO RODRIGUES DE MORAES</v>
      </c>
      <c r="E1128" s="25" t="s">
        <v>27</v>
      </c>
      <c r="F1128" s="30">
        <v>1</v>
      </c>
      <c r="G1128" s="17" t="str">
        <f t="shared" si="35"/>
        <v>Nov</v>
      </c>
      <c r="H1128" s="17">
        <f>IF(Tabela1[[#This Row],[Data]]="","",DAY(Tabela1[[#This Row],[Data]]))</f>
        <v>1</v>
      </c>
      <c r="I1128" s="26">
        <f>IF(Tabela1[[#This Row],[Data]]="","",YEAR(Tabela1[[#This Row],[Data]]))</f>
        <v>2025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6"/>
    </row>
    <row r="1129" spans="1:48" s="3" customFormat="1" ht="15.75" x14ac:dyDescent="0.25">
      <c r="A1129" s="7"/>
      <c r="B1129" s="24">
        <v>45965</v>
      </c>
      <c r="C1129" s="18">
        <v>23</v>
      </c>
      <c r="D1129" s="16" t="str">
        <f>IFERROR(VLOOKUP(C1129,Tabela2[[Matrícula]:[Nome]],2,FALSE),"Matrícula não encontrada")</f>
        <v>GUSTAVO DE JESUS SANTOS</v>
      </c>
      <c r="E1129" s="25" t="s">
        <v>149</v>
      </c>
      <c r="F1129" s="30">
        <v>1</v>
      </c>
      <c r="G1129" s="17" t="str">
        <f t="shared" si="35"/>
        <v>Nov</v>
      </c>
      <c r="H1129" s="17">
        <f>IF(Tabela1[[#This Row],[Data]]="","",DAY(Tabela1[[#This Row],[Data]]))</f>
        <v>4</v>
      </c>
      <c r="I1129" s="26">
        <f>IF(Tabela1[[#This Row],[Data]]="","",YEAR(Tabela1[[#This Row],[Data]]))</f>
        <v>2025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6"/>
    </row>
    <row r="1130" spans="1:48" s="3" customFormat="1" ht="15.75" x14ac:dyDescent="0.25">
      <c r="A1130" s="7"/>
      <c r="B1130" s="24">
        <v>45965</v>
      </c>
      <c r="C1130" s="18">
        <v>61</v>
      </c>
      <c r="D1130" s="16" t="str">
        <f>IFERROR(VLOOKUP(C1130,Tabela2[[Matrícula]:[Nome]],2,FALSE),"Matrícula não encontrada")</f>
        <v xml:space="preserve">ALESSANDRA </v>
      </c>
      <c r="E1130" s="25" t="s">
        <v>25</v>
      </c>
      <c r="F1130" s="30">
        <v>1</v>
      </c>
      <c r="G1130" s="17" t="str">
        <f t="shared" si="35"/>
        <v>Nov</v>
      </c>
      <c r="H1130" s="17">
        <f>IF(Tabela1[[#This Row],[Data]]="","",DAY(Tabela1[[#This Row],[Data]]))</f>
        <v>4</v>
      </c>
      <c r="I1130" s="26">
        <f>IF(Tabela1[[#This Row],[Data]]="","",YEAR(Tabela1[[#This Row],[Data]]))</f>
        <v>2025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6"/>
    </row>
    <row r="1131" spans="1:48" s="3" customFormat="1" ht="15.75" x14ac:dyDescent="0.25">
      <c r="A1131" s="7"/>
      <c r="B1131" s="24">
        <v>45965</v>
      </c>
      <c r="C1131" s="18">
        <v>17</v>
      </c>
      <c r="D1131" s="16" t="str">
        <f>IFERROR(VLOOKUP(C1131,Tabela2[[Matrícula]:[Nome]],2,FALSE),"Matrícula não encontrada")</f>
        <v>FELICIO DA COSTA RIBEIRO ALVES</v>
      </c>
      <c r="E1131" s="25" t="s">
        <v>149</v>
      </c>
      <c r="F1131" s="30">
        <v>1</v>
      </c>
      <c r="G1131" s="17" t="str">
        <f t="shared" si="35"/>
        <v>Nov</v>
      </c>
      <c r="H1131" s="17">
        <f>IF(Tabela1[[#This Row],[Data]]="","",DAY(Tabela1[[#This Row],[Data]]))</f>
        <v>4</v>
      </c>
      <c r="I1131" s="26">
        <f>IF(Tabela1[[#This Row],[Data]]="","",YEAR(Tabela1[[#This Row],[Data]]))</f>
        <v>2025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6"/>
    </row>
    <row r="1132" spans="1:48" s="3" customFormat="1" ht="15.75" x14ac:dyDescent="0.25">
      <c r="A1132" s="7"/>
      <c r="B1132" s="24">
        <v>45965</v>
      </c>
      <c r="C1132" s="18">
        <v>3</v>
      </c>
      <c r="D1132" s="16" t="str">
        <f>IFERROR(VLOOKUP(C1132,Tabela2[[Matrícula]:[Nome]],2,FALSE),"Matrícula não encontrada")</f>
        <v>ANTONIA ELIVANIA DA SILVA SANTOS GONÇALVES</v>
      </c>
      <c r="E1132" s="25" t="s">
        <v>185</v>
      </c>
      <c r="F1132" s="30">
        <v>1</v>
      </c>
      <c r="G1132" s="17" t="str">
        <f t="shared" si="35"/>
        <v>Nov</v>
      </c>
      <c r="H1132" s="17">
        <f>IF(Tabela1[[#This Row],[Data]]="","",DAY(Tabela1[[#This Row],[Data]]))</f>
        <v>4</v>
      </c>
      <c r="I1132" s="26">
        <f>IF(Tabela1[[#This Row],[Data]]="","",YEAR(Tabela1[[#This Row],[Data]]))</f>
        <v>2025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6"/>
    </row>
    <row r="1133" spans="1:48" s="3" customFormat="1" ht="15.75" x14ac:dyDescent="0.25">
      <c r="A1133" s="7"/>
      <c r="B1133" s="24">
        <v>45965</v>
      </c>
      <c r="C1133" s="18">
        <v>51</v>
      </c>
      <c r="D1133" s="16" t="str">
        <f>IFERROR(VLOOKUP(C1133,Tabela2[[Matrícula]:[Nome]],2,FALSE),"Matrícula não encontrada")</f>
        <v>RENAN COLONI MARTINS</v>
      </c>
      <c r="E1133" s="25" t="s">
        <v>185</v>
      </c>
      <c r="F1133" s="30">
        <v>1</v>
      </c>
      <c r="G1133" s="17" t="str">
        <f t="shared" si="35"/>
        <v>Nov</v>
      </c>
      <c r="H1133" s="17">
        <f>IF(Tabela1[[#This Row],[Data]]="","",DAY(Tabela1[[#This Row],[Data]]))</f>
        <v>4</v>
      </c>
      <c r="I1133" s="26">
        <f>IF(Tabela1[[#This Row],[Data]]="","",YEAR(Tabela1[[#This Row],[Data]]))</f>
        <v>2025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6"/>
    </row>
    <row r="1134" spans="1:48" s="3" customFormat="1" ht="15.75" x14ac:dyDescent="0.25">
      <c r="A1134" s="7"/>
      <c r="B1134" s="24">
        <v>45965</v>
      </c>
      <c r="C1134" s="18">
        <v>21</v>
      </c>
      <c r="D1134" s="16" t="str">
        <f>IFERROR(VLOOKUP(C1134,Tabela2[[Matrícula]:[Nome]],2,FALSE),"Matrícula não encontrada")</f>
        <v>GISELE PEREIRA DA SILVA</v>
      </c>
      <c r="E1134" s="25" t="s">
        <v>96</v>
      </c>
      <c r="F1134" s="30">
        <v>1</v>
      </c>
      <c r="G1134" s="17" t="str">
        <f t="shared" si="35"/>
        <v>Nov</v>
      </c>
      <c r="H1134" s="17">
        <f>IF(Tabela1[[#This Row],[Data]]="","",DAY(Tabela1[[#This Row],[Data]]))</f>
        <v>4</v>
      </c>
      <c r="I1134" s="26">
        <f>IF(Tabela1[[#This Row],[Data]]="","",YEAR(Tabela1[[#This Row],[Data]]))</f>
        <v>2025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6"/>
    </row>
    <row r="1135" spans="1:48" s="3" customFormat="1" ht="15.75" x14ac:dyDescent="0.25">
      <c r="A1135" s="7"/>
      <c r="B1135" s="24">
        <v>45965</v>
      </c>
      <c r="C1135" s="18">
        <v>54</v>
      </c>
      <c r="D1135" s="16" t="str">
        <f>IFERROR(VLOOKUP(C1135,Tabela2[[Matrícula]:[Nome]],2,FALSE),"Matrícula não encontrada")</f>
        <v>ROSINEIDE SILVA DE OLIVEIRA</v>
      </c>
      <c r="E1135" s="25" t="s">
        <v>25</v>
      </c>
      <c r="F1135" s="30">
        <v>1</v>
      </c>
      <c r="G1135" s="17" t="str">
        <f t="shared" si="35"/>
        <v>Nov</v>
      </c>
      <c r="H1135" s="17">
        <f>IF(Tabela1[[#This Row],[Data]]="","",DAY(Tabela1[[#This Row],[Data]]))</f>
        <v>4</v>
      </c>
      <c r="I1135" s="26">
        <f>IF(Tabela1[[#This Row],[Data]]="","",YEAR(Tabela1[[#This Row],[Data]]))</f>
        <v>2025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6"/>
    </row>
    <row r="1136" spans="1:48" s="3" customFormat="1" ht="15.75" x14ac:dyDescent="0.25">
      <c r="A1136" s="7"/>
      <c r="B1136" s="24">
        <v>45966</v>
      </c>
      <c r="C1136" s="18">
        <v>41</v>
      </c>
      <c r="D1136" s="16" t="str">
        <f>IFERROR(VLOOKUP(C1136,Tabela2[[Matrícula]:[Nome]],2,FALSE),"Matrícula não encontrada")</f>
        <v>MARCIANO LOPES DUARTE</v>
      </c>
      <c r="E1136" s="25" t="s">
        <v>96</v>
      </c>
      <c r="F1136" s="30">
        <v>1</v>
      </c>
      <c r="G1136" s="17" t="str">
        <f t="shared" si="35"/>
        <v>Nov</v>
      </c>
      <c r="H1136" s="17">
        <f>IF(Tabela1[[#This Row],[Data]]="","",DAY(Tabela1[[#This Row],[Data]]))</f>
        <v>5</v>
      </c>
      <c r="I1136" s="26">
        <f>IF(Tabela1[[#This Row],[Data]]="","",YEAR(Tabela1[[#This Row],[Data]]))</f>
        <v>2025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6"/>
    </row>
    <row r="1137" spans="1:48" s="3" customFormat="1" ht="15.75" x14ac:dyDescent="0.25">
      <c r="A1137" s="7"/>
      <c r="B1137" s="24">
        <v>45966</v>
      </c>
      <c r="C1137" s="18">
        <v>42</v>
      </c>
      <c r="D1137" s="16" t="str">
        <f>IFERROR(VLOOKUP(C1137,Tabela2[[Matrícula]:[Nome]],2,FALSE),"Matrícula não encontrada")</f>
        <v>MARCIO GUILHERME BUENO DE MELO</v>
      </c>
      <c r="E1137" s="36" t="s">
        <v>156</v>
      </c>
      <c r="F1137" s="30">
        <v>1</v>
      </c>
      <c r="G1137" s="17" t="str">
        <f t="shared" si="35"/>
        <v>Nov</v>
      </c>
      <c r="H1137" s="17">
        <f>IF(Tabela1[[#This Row],[Data]]="","",DAY(Tabela1[[#This Row],[Data]]))</f>
        <v>5</v>
      </c>
      <c r="I1137" s="26">
        <f>IF(Tabela1[[#This Row],[Data]]="","",YEAR(Tabela1[[#This Row],[Data]]))</f>
        <v>2025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6"/>
    </row>
    <row r="1138" spans="1:48" s="3" customFormat="1" ht="15.75" x14ac:dyDescent="0.25">
      <c r="A1138" s="7"/>
      <c r="B1138" s="24">
        <v>45966</v>
      </c>
      <c r="C1138" s="18">
        <v>30</v>
      </c>
      <c r="D1138" s="16" t="str">
        <f>IFERROR(VLOOKUP(C1138,Tabela2[[Matrícula]:[Nome]],2,FALSE),"Matrícula não encontrada")</f>
        <v>JONATHAN CARLOS MOURA DA SILVA</v>
      </c>
      <c r="E1138" s="25" t="s">
        <v>154</v>
      </c>
      <c r="F1138" s="30">
        <v>1</v>
      </c>
      <c r="G1138" s="17" t="str">
        <f t="shared" si="35"/>
        <v>Nov</v>
      </c>
      <c r="H1138" s="17">
        <f>IF(Tabela1[[#This Row],[Data]]="","",DAY(Tabela1[[#This Row],[Data]]))</f>
        <v>5</v>
      </c>
      <c r="I1138" s="26">
        <f>IF(Tabela1[[#This Row],[Data]]="","",YEAR(Tabela1[[#This Row],[Data]]))</f>
        <v>2025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6"/>
    </row>
    <row r="1139" spans="1:48" s="3" customFormat="1" ht="15.75" x14ac:dyDescent="0.25">
      <c r="A1139" s="7"/>
      <c r="B1139" s="24">
        <v>45966</v>
      </c>
      <c r="C1139" s="18">
        <v>49</v>
      </c>
      <c r="D1139" s="16" t="str">
        <f>IFERROR(VLOOKUP(C1139,Tabela2[[Matrícula]:[Nome]],2,FALSE),"Matrícula não encontrada")</f>
        <v xml:space="preserve">PEDRO LUCAS RIBEIRO ARTHIAGAS </v>
      </c>
      <c r="E1139" s="25" t="s">
        <v>157</v>
      </c>
      <c r="F1139" s="30">
        <v>1</v>
      </c>
      <c r="G1139" s="17" t="str">
        <f t="shared" si="35"/>
        <v>Nov</v>
      </c>
      <c r="H1139" s="17">
        <f>IF(Tabela1[[#This Row],[Data]]="","",DAY(Tabela1[[#This Row],[Data]]))</f>
        <v>5</v>
      </c>
      <c r="I1139" s="26">
        <f>IF(Tabela1[[#This Row],[Data]]="","",YEAR(Tabela1[[#This Row],[Data]]))</f>
        <v>2025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6"/>
    </row>
    <row r="1140" spans="1:48" s="3" customFormat="1" ht="15.75" x14ac:dyDescent="0.25">
      <c r="A1140" s="7"/>
      <c r="B1140" s="24">
        <v>45966</v>
      </c>
      <c r="C1140" s="18">
        <v>20</v>
      </c>
      <c r="D1140" s="16" t="str">
        <f>IFERROR(VLOOKUP(C1140,Tabela2[[Matrícula]:[Nome]],2,FALSE),"Matrícula não encontrada")</f>
        <v>FRANCISCA VIEIRA DE LIMA</v>
      </c>
      <c r="E1140" s="25" t="s">
        <v>25</v>
      </c>
      <c r="F1140" s="30">
        <v>1</v>
      </c>
      <c r="G1140" s="17" t="str">
        <f t="shared" si="35"/>
        <v>Nov</v>
      </c>
      <c r="H1140" s="17">
        <f>IF(Tabela1[[#This Row],[Data]]="","",DAY(Tabela1[[#This Row],[Data]]))</f>
        <v>5</v>
      </c>
      <c r="I1140" s="26">
        <f>IF(Tabela1[[#This Row],[Data]]="","",YEAR(Tabela1[[#This Row],[Data]]))</f>
        <v>2025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6"/>
    </row>
    <row r="1141" spans="1:48" s="3" customFormat="1" ht="15.75" x14ac:dyDescent="0.25">
      <c r="A1141" s="7"/>
      <c r="B1141" s="24">
        <v>45967</v>
      </c>
      <c r="C1141" s="18">
        <v>49</v>
      </c>
      <c r="D1141" s="16" t="str">
        <f>IFERROR(VLOOKUP(C1141,Tabela2[[Matrícula]:[Nome]],2,FALSE),"Matrícula não encontrada")</f>
        <v xml:space="preserve">PEDRO LUCAS RIBEIRO ARTHIAGAS </v>
      </c>
      <c r="E1141" s="36" t="s">
        <v>156</v>
      </c>
      <c r="F1141" s="30">
        <v>1</v>
      </c>
      <c r="G1141" s="17" t="str">
        <f t="shared" si="35"/>
        <v>Nov</v>
      </c>
      <c r="H1141" s="17">
        <f>IF(Tabela1[[#This Row],[Data]]="","",DAY(Tabela1[[#This Row],[Data]]))</f>
        <v>6</v>
      </c>
      <c r="I1141" s="26">
        <f>IF(Tabela1[[#This Row],[Data]]="","",YEAR(Tabela1[[#This Row],[Data]]))</f>
        <v>2025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6"/>
    </row>
    <row r="1142" spans="1:48" s="3" customFormat="1" ht="15.75" x14ac:dyDescent="0.25">
      <c r="A1142" s="7"/>
      <c r="B1142" s="24">
        <v>45967</v>
      </c>
      <c r="C1142" s="18">
        <v>4</v>
      </c>
      <c r="D1142" s="16" t="str">
        <f>IFERROR(VLOOKUP(C1142,Tabela2[[Matrícula]:[Nome]],2,FALSE),"Matrícula não encontrada")</f>
        <v>ARON TADEU NASCIMENTO DE VITRO</v>
      </c>
      <c r="E1142" s="36" t="s">
        <v>155</v>
      </c>
      <c r="F1142" s="30">
        <v>1</v>
      </c>
      <c r="G1142" s="17" t="str">
        <f t="shared" si="35"/>
        <v>Nov</v>
      </c>
      <c r="H1142" s="17">
        <f>IF(Tabela1[[#This Row],[Data]]="","",DAY(Tabela1[[#This Row],[Data]]))</f>
        <v>6</v>
      </c>
      <c r="I1142" s="26">
        <f>IF(Tabela1[[#This Row],[Data]]="","",YEAR(Tabela1[[#This Row],[Data]]))</f>
        <v>2025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6"/>
    </row>
    <row r="1143" spans="1:48" s="3" customFormat="1" ht="15.75" x14ac:dyDescent="0.25">
      <c r="A1143" s="7"/>
      <c r="B1143" s="24">
        <v>45968</v>
      </c>
      <c r="C1143" s="18">
        <v>64</v>
      </c>
      <c r="D1143" s="16" t="str">
        <f>IFERROR(VLOOKUP(C1143,Tabela2[[Matrícula]:[Nome]],2,FALSE),"Matrícula não encontrada")</f>
        <v>MARCIO MELO</v>
      </c>
      <c r="E1143" s="25" t="s">
        <v>149</v>
      </c>
      <c r="F1143" s="30">
        <v>1</v>
      </c>
      <c r="G1143" s="17" t="str">
        <f t="shared" si="35"/>
        <v>Nov</v>
      </c>
      <c r="H1143" s="17">
        <f>IF(Tabela1[[#This Row],[Data]]="","",DAY(Tabela1[[#This Row],[Data]]))</f>
        <v>7</v>
      </c>
      <c r="I1143" s="26">
        <f>IF(Tabela1[[#This Row],[Data]]="","",YEAR(Tabela1[[#This Row],[Data]]))</f>
        <v>2025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6"/>
    </row>
    <row r="1144" spans="1:48" s="3" customFormat="1" ht="15.75" x14ac:dyDescent="0.25">
      <c r="A1144" s="7"/>
      <c r="B1144" s="24">
        <v>45968</v>
      </c>
      <c r="C1144" s="18">
        <v>30</v>
      </c>
      <c r="D1144" s="16" t="str">
        <f>IFERROR(VLOOKUP(C1144,Tabela2[[Matrícula]:[Nome]],2,FALSE),"Matrícula não encontrada")</f>
        <v>JONATHAN CARLOS MOURA DA SILVA</v>
      </c>
      <c r="E1144" s="36" t="s">
        <v>168</v>
      </c>
      <c r="F1144" s="30">
        <v>1</v>
      </c>
      <c r="G1144" s="17" t="str">
        <f t="shared" si="35"/>
        <v>Nov</v>
      </c>
      <c r="H1144" s="17">
        <f>IF(Tabela1[[#This Row],[Data]]="","",DAY(Tabela1[[#This Row],[Data]]))</f>
        <v>7</v>
      </c>
      <c r="I1144" s="26">
        <f>IF(Tabela1[[#This Row],[Data]]="","",YEAR(Tabela1[[#This Row],[Data]]))</f>
        <v>2025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6"/>
    </row>
    <row r="1145" spans="1:48" s="3" customFormat="1" ht="15.75" x14ac:dyDescent="0.25">
      <c r="A1145" s="7"/>
      <c r="B1145" s="24">
        <v>45971</v>
      </c>
      <c r="C1145" s="18">
        <v>49</v>
      </c>
      <c r="D1145" s="16" t="str">
        <f>IFERROR(VLOOKUP(C1145,Tabela2[[Matrícula]:[Nome]],2,FALSE),"Matrícula não encontrada")</f>
        <v xml:space="preserve">PEDRO LUCAS RIBEIRO ARTHIAGAS </v>
      </c>
      <c r="E1145" s="25" t="s">
        <v>157</v>
      </c>
      <c r="F1145" s="30">
        <v>1</v>
      </c>
      <c r="G1145" s="17" t="str">
        <f t="shared" si="35"/>
        <v>Nov</v>
      </c>
      <c r="H1145" s="17">
        <f>IF(Tabela1[[#This Row],[Data]]="","",DAY(Tabela1[[#This Row],[Data]]))</f>
        <v>10</v>
      </c>
      <c r="I1145" s="26">
        <f>IF(Tabela1[[#This Row],[Data]]="","",YEAR(Tabela1[[#This Row],[Data]]))</f>
        <v>2025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6"/>
    </row>
    <row r="1146" spans="1:48" s="3" customFormat="1" ht="15.75" x14ac:dyDescent="0.25">
      <c r="A1146" s="7"/>
      <c r="B1146" s="24">
        <v>45971</v>
      </c>
      <c r="C1146" s="18">
        <v>34</v>
      </c>
      <c r="D1146" s="16" t="str">
        <f>IFERROR(VLOOKUP(C1146,Tabela2[[Matrícula]:[Nome]],2,FALSE),"Matrícula não encontrada")</f>
        <v>KESIA RAFAELA DA SILVA VILELA</v>
      </c>
      <c r="E1146" s="36" t="s">
        <v>156</v>
      </c>
      <c r="F1146" s="30">
        <v>1</v>
      </c>
      <c r="G1146" s="17" t="str">
        <f>PROPER(TEXT(B1146,"MMM"))</f>
        <v>Nov</v>
      </c>
      <c r="H1146" s="17">
        <f>IF(Tabela1[[#This Row],[Data]]="","",DAY(Tabela1[[#This Row],[Data]]))</f>
        <v>10</v>
      </c>
      <c r="I1146" s="26">
        <f>IF(Tabela1[[#This Row],[Data]]="","",YEAR(Tabela1[[#This Row],[Data]]))</f>
        <v>2025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6"/>
    </row>
    <row r="1147" spans="1:48" s="3" customFormat="1" ht="15.75" x14ac:dyDescent="0.25">
      <c r="A1147" s="7"/>
      <c r="B1147" s="24">
        <v>45971</v>
      </c>
      <c r="C1147" s="18">
        <v>34</v>
      </c>
      <c r="D1147" s="16" t="str">
        <f>IFERROR(VLOOKUP(C1147,Tabela2[[Matrícula]:[Nome]],2,FALSE),"Matrícula não encontrada")</f>
        <v>KESIA RAFAELA DA SILVA VILELA</v>
      </c>
      <c r="E1147" s="25" t="s">
        <v>25</v>
      </c>
      <c r="F1147" s="30">
        <v>1</v>
      </c>
      <c r="G1147" s="17" t="str">
        <f t="shared" si="35"/>
        <v>Nov</v>
      </c>
      <c r="H1147" s="17">
        <f>IF(Tabela1[[#This Row],[Data]]="","",DAY(Tabela1[[#This Row],[Data]]))</f>
        <v>10</v>
      </c>
      <c r="I1147" s="26">
        <f>IF(Tabela1[[#This Row],[Data]]="","",YEAR(Tabela1[[#This Row],[Data]]))</f>
        <v>2025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6"/>
    </row>
    <row r="1148" spans="1:48" s="3" customFormat="1" ht="15.75" x14ac:dyDescent="0.25">
      <c r="A1148" s="7"/>
      <c r="B1148" s="24">
        <v>45971</v>
      </c>
      <c r="C1148" s="18">
        <v>26</v>
      </c>
      <c r="D1148" s="16" t="str">
        <f>IFERROR(VLOOKUP(C1148,Tabela2[[Matrícula]:[Nome]],2,FALSE),"Matrícula não encontrada")</f>
        <v>JAQUELINE MARIA SIMÕES CANDIDO</v>
      </c>
      <c r="E1148" s="36" t="s">
        <v>156</v>
      </c>
      <c r="F1148" s="30">
        <v>1</v>
      </c>
      <c r="G1148" s="17" t="str">
        <f t="shared" si="35"/>
        <v>Nov</v>
      </c>
      <c r="H1148" s="17">
        <f>IF(Tabela1[[#This Row],[Data]]="","",DAY(Tabela1[[#This Row],[Data]]))</f>
        <v>10</v>
      </c>
      <c r="I1148" s="26">
        <f>IF(Tabela1[[#This Row],[Data]]="","",YEAR(Tabela1[[#This Row],[Data]]))</f>
        <v>2025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6"/>
    </row>
    <row r="1149" spans="1:48" s="3" customFormat="1" ht="15.75" x14ac:dyDescent="0.25">
      <c r="A1149" s="7"/>
      <c r="B1149" s="24">
        <v>45971</v>
      </c>
      <c r="C1149" s="18">
        <v>6</v>
      </c>
      <c r="D1149" s="16" t="str">
        <f>IFERROR(VLOOKUP(C1149,Tabela2[[Matrícula]:[Nome]],2,FALSE),"Matrícula não encontrada")</f>
        <v>CAMILA DA SILVA FERZE</v>
      </c>
      <c r="E1149" s="36" t="s">
        <v>168</v>
      </c>
      <c r="F1149" s="30">
        <v>1</v>
      </c>
      <c r="G1149" s="17" t="str">
        <f t="shared" si="35"/>
        <v>Nov</v>
      </c>
      <c r="H1149" s="17">
        <f>IF(Tabela1[[#This Row],[Data]]="","",DAY(Tabela1[[#This Row],[Data]]))</f>
        <v>10</v>
      </c>
      <c r="I1149" s="26">
        <f>IF(Tabela1[[#This Row],[Data]]="","",YEAR(Tabela1[[#This Row],[Data]]))</f>
        <v>2025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6"/>
    </row>
    <row r="1150" spans="1:48" s="3" customFormat="1" ht="15.75" x14ac:dyDescent="0.25">
      <c r="A1150" s="7"/>
      <c r="B1150" s="24">
        <v>45971</v>
      </c>
      <c r="C1150" s="18">
        <v>63</v>
      </c>
      <c r="D1150" s="16" t="str">
        <f>IFERROR(VLOOKUP(C1150,Tabela2[[Matrícula]:[Nome]],2,FALSE),"Matrícula não encontrada")</f>
        <v>JOILSON</v>
      </c>
      <c r="E1150" s="36" t="s">
        <v>156</v>
      </c>
      <c r="F1150" s="30">
        <v>1</v>
      </c>
      <c r="G1150" s="17" t="str">
        <f t="shared" si="35"/>
        <v>Nov</v>
      </c>
      <c r="H1150" s="17">
        <f>IF(Tabela1[[#This Row],[Data]]="","",DAY(Tabela1[[#This Row],[Data]]))</f>
        <v>10</v>
      </c>
      <c r="I1150" s="26">
        <f>IF(Tabela1[[#This Row],[Data]]="","",YEAR(Tabela1[[#This Row],[Data]]))</f>
        <v>2025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6"/>
    </row>
    <row r="1151" spans="1:48" s="3" customFormat="1" ht="15.75" x14ac:dyDescent="0.25">
      <c r="A1151" s="7"/>
      <c r="B1151" s="24">
        <v>45972</v>
      </c>
      <c r="C1151" s="18">
        <v>49</v>
      </c>
      <c r="D1151" s="16" t="str">
        <f>IFERROR(VLOOKUP(C1151,Tabela2[[Matrícula]:[Nome]],2,FALSE),"Matrícula não encontrada")</f>
        <v xml:space="preserve">PEDRO LUCAS RIBEIRO ARTHIAGAS </v>
      </c>
      <c r="E1151" s="36" t="s">
        <v>155</v>
      </c>
      <c r="F1151" s="30">
        <v>1</v>
      </c>
      <c r="G1151" s="17" t="str">
        <f t="shared" si="35"/>
        <v>Nov</v>
      </c>
      <c r="H1151" s="17">
        <f>IF(Tabela1[[#This Row],[Data]]="","",DAY(Tabela1[[#This Row],[Data]]))</f>
        <v>11</v>
      </c>
      <c r="I1151" s="26">
        <f>IF(Tabela1[[#This Row],[Data]]="","",YEAR(Tabela1[[#This Row],[Data]]))</f>
        <v>2025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6"/>
    </row>
    <row r="1152" spans="1:48" s="3" customFormat="1" ht="15.75" x14ac:dyDescent="0.25">
      <c r="A1152" s="7"/>
      <c r="B1152" s="24">
        <v>45972</v>
      </c>
      <c r="C1152" s="18">
        <v>60</v>
      </c>
      <c r="D1152" s="16" t="str">
        <f>IFERROR(VLOOKUP(C1152,Tabela2[[Matrícula]:[Nome]],2,FALSE),"Matrícula não encontrada")</f>
        <v>CLEITON</v>
      </c>
      <c r="E1152" s="25" t="s">
        <v>187</v>
      </c>
      <c r="F1152" s="30">
        <v>1</v>
      </c>
      <c r="G1152" s="17" t="str">
        <f t="shared" si="35"/>
        <v>Nov</v>
      </c>
      <c r="H1152" s="17">
        <f>IF(Tabela1[[#This Row],[Data]]="","",DAY(Tabela1[[#This Row],[Data]]))</f>
        <v>11</v>
      </c>
      <c r="I1152" s="26">
        <f>IF(Tabela1[[#This Row],[Data]]="","",YEAR(Tabela1[[#This Row],[Data]]))</f>
        <v>2025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6"/>
    </row>
    <row r="1153" spans="1:48" s="3" customFormat="1" ht="15.75" x14ac:dyDescent="0.25">
      <c r="A1153" s="7"/>
      <c r="B1153" s="24">
        <v>45972</v>
      </c>
      <c r="C1153" s="18">
        <v>56</v>
      </c>
      <c r="D1153" s="16" t="str">
        <f>IFERROR(VLOOKUP(C1153,Tabela2[[Matrícula]:[Nome]],2,FALSE),"Matrícula não encontrada")</f>
        <v>VAMIR PEREIRA SILVA</v>
      </c>
      <c r="E1153" s="32" t="s">
        <v>137</v>
      </c>
      <c r="F1153" s="30">
        <v>1</v>
      </c>
      <c r="G1153" s="17" t="str">
        <f t="shared" si="35"/>
        <v>Nov</v>
      </c>
      <c r="H1153" s="17">
        <f>IF(Tabela1[[#This Row],[Data]]="","",DAY(Tabela1[[#This Row],[Data]]))</f>
        <v>11</v>
      </c>
      <c r="I1153" s="26">
        <f>IF(Tabela1[[#This Row],[Data]]="","",YEAR(Tabela1[[#This Row],[Data]]))</f>
        <v>2025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6"/>
    </row>
    <row r="1154" spans="1:48" s="3" customFormat="1" ht="15.75" x14ac:dyDescent="0.25">
      <c r="A1154" s="7"/>
      <c r="B1154" s="24">
        <v>45973</v>
      </c>
      <c r="C1154" s="18">
        <v>17</v>
      </c>
      <c r="D1154" s="16" t="str">
        <f>IFERROR(VLOOKUP(C1154,Tabela2[[Matrícula]:[Nome]],2,FALSE),"Matrícula não encontrada")</f>
        <v>FELICIO DA COSTA RIBEIRO ALVES</v>
      </c>
      <c r="E1154" s="25" t="s">
        <v>96</v>
      </c>
      <c r="F1154" s="30">
        <v>1</v>
      </c>
      <c r="G1154" s="17" t="str">
        <f t="shared" si="35"/>
        <v>Nov</v>
      </c>
      <c r="H1154" s="17">
        <f>IF(Tabela1[[#This Row],[Data]]="","",DAY(Tabela1[[#This Row],[Data]]))</f>
        <v>12</v>
      </c>
      <c r="I1154" s="26">
        <f>IF(Tabela1[[#This Row],[Data]]="","",YEAR(Tabela1[[#This Row],[Data]]))</f>
        <v>2025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6"/>
    </row>
    <row r="1155" spans="1:48" s="3" customFormat="1" ht="15.75" x14ac:dyDescent="0.25">
      <c r="A1155" s="7"/>
      <c r="B1155" s="24">
        <v>45973</v>
      </c>
      <c r="C1155" s="18">
        <v>34</v>
      </c>
      <c r="D1155" s="16" t="str">
        <f>IFERROR(VLOOKUP(C1155,Tabela2[[Matrícula]:[Nome]],2,FALSE),"Matrícula não encontrada")</f>
        <v>KESIA RAFAELA DA SILVA VILELA</v>
      </c>
      <c r="E1155" s="36" t="s">
        <v>156</v>
      </c>
      <c r="F1155" s="30">
        <v>1</v>
      </c>
      <c r="G1155" s="17" t="str">
        <f t="shared" si="35"/>
        <v>Nov</v>
      </c>
      <c r="H1155" s="17">
        <f>IF(Tabela1[[#This Row],[Data]]="","",DAY(Tabela1[[#This Row],[Data]]))</f>
        <v>12</v>
      </c>
      <c r="I1155" s="26">
        <f>IF(Tabela1[[#This Row],[Data]]="","",YEAR(Tabela1[[#This Row],[Data]]))</f>
        <v>2025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6"/>
    </row>
    <row r="1156" spans="1:48" s="3" customFormat="1" ht="15.75" x14ac:dyDescent="0.25">
      <c r="A1156" s="7"/>
      <c r="B1156" s="24">
        <v>45973</v>
      </c>
      <c r="C1156" s="18">
        <v>49</v>
      </c>
      <c r="D1156" s="16" t="str">
        <f>IFERROR(VLOOKUP(C1156,Tabela2[[Matrícula]:[Nome]],2,FALSE),"Matrícula não encontrada")</f>
        <v xml:space="preserve">PEDRO LUCAS RIBEIRO ARTHIAGAS </v>
      </c>
      <c r="E1156" s="36" t="s">
        <v>156</v>
      </c>
      <c r="F1156" s="30">
        <v>1</v>
      </c>
      <c r="G1156" s="17" t="str">
        <f t="shared" si="35"/>
        <v>Nov</v>
      </c>
      <c r="H1156" s="17">
        <f>IF(Tabela1[[#This Row],[Data]]="","",DAY(Tabela1[[#This Row],[Data]]))</f>
        <v>12</v>
      </c>
      <c r="I1156" s="26">
        <f>IF(Tabela1[[#This Row],[Data]]="","",YEAR(Tabela1[[#This Row],[Data]]))</f>
        <v>2025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6"/>
    </row>
    <row r="1157" spans="1:48" s="3" customFormat="1" ht="15.75" x14ac:dyDescent="0.25">
      <c r="A1157" s="7"/>
      <c r="B1157" s="24">
        <v>45973</v>
      </c>
      <c r="C1157" s="18">
        <v>33</v>
      </c>
      <c r="D1157" s="16" t="str">
        <f>IFERROR(VLOOKUP(C1157,Tabela2[[Matrícula]:[Nome]],2,FALSE),"Matrícula não encontrada")</f>
        <v>KATHIA APARECIDA SANTOS</v>
      </c>
      <c r="E1157" s="25" t="s">
        <v>149</v>
      </c>
      <c r="F1157" s="30">
        <v>1</v>
      </c>
      <c r="G1157" s="17" t="str">
        <f t="shared" si="35"/>
        <v>Nov</v>
      </c>
      <c r="H1157" s="17">
        <f>IF(Tabela1[[#This Row],[Data]]="","",DAY(Tabela1[[#This Row],[Data]]))</f>
        <v>12</v>
      </c>
      <c r="I1157" s="26">
        <f>IF(Tabela1[[#This Row],[Data]]="","",YEAR(Tabela1[[#This Row],[Data]]))</f>
        <v>2025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6"/>
    </row>
    <row r="1158" spans="1:48" s="3" customFormat="1" ht="15.75" x14ac:dyDescent="0.25">
      <c r="A1158" s="7"/>
      <c r="B1158" s="24">
        <v>45973</v>
      </c>
      <c r="C1158" s="18">
        <v>20</v>
      </c>
      <c r="D1158" s="16" t="str">
        <f>IFERROR(VLOOKUP(C1158,Tabela2[[Matrícula]:[Nome]],2,FALSE),"Matrícula não encontrada")</f>
        <v>FRANCISCA VIEIRA DE LIMA</v>
      </c>
      <c r="E1158" s="36" t="s">
        <v>156</v>
      </c>
      <c r="F1158" s="30">
        <v>1</v>
      </c>
      <c r="G1158" s="17" t="str">
        <f t="shared" si="35"/>
        <v>Nov</v>
      </c>
      <c r="H1158" s="17">
        <f>IF(Tabela1[[#This Row],[Data]]="","",DAY(Tabela1[[#This Row],[Data]]))</f>
        <v>12</v>
      </c>
      <c r="I1158" s="26">
        <f>IF(Tabela1[[#This Row],[Data]]="","",YEAR(Tabela1[[#This Row],[Data]]))</f>
        <v>2025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6"/>
    </row>
    <row r="1159" spans="1:48" s="3" customFormat="1" ht="15.75" x14ac:dyDescent="0.25">
      <c r="A1159" s="7"/>
      <c r="B1159" s="24">
        <v>45973</v>
      </c>
      <c r="C1159" s="18">
        <v>49</v>
      </c>
      <c r="D1159" s="16" t="str">
        <f>IFERROR(VLOOKUP(C1159,Tabela2[[Matrícula]:[Nome]],2,FALSE),"Matrícula não encontrada")</f>
        <v xml:space="preserve">PEDRO LUCAS RIBEIRO ARTHIAGAS </v>
      </c>
      <c r="E1159" s="32" t="s">
        <v>137</v>
      </c>
      <c r="F1159" s="30">
        <v>1</v>
      </c>
      <c r="G1159" s="17" t="str">
        <f t="shared" ref="G1159:G1222" si="36">PROPER(TEXT(B1159,"MMM"))</f>
        <v>Nov</v>
      </c>
      <c r="H1159" s="17">
        <f>IF(Tabela1[[#This Row],[Data]]="","",DAY(Tabela1[[#This Row],[Data]]))</f>
        <v>12</v>
      </c>
      <c r="I1159" s="26">
        <f>IF(Tabela1[[#This Row],[Data]]="","",YEAR(Tabela1[[#This Row],[Data]]))</f>
        <v>2025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6"/>
    </row>
    <row r="1160" spans="1:48" s="3" customFormat="1" ht="15.75" x14ac:dyDescent="0.25">
      <c r="A1160" s="7"/>
      <c r="B1160" s="24">
        <v>45973</v>
      </c>
      <c r="C1160" s="18">
        <v>76</v>
      </c>
      <c r="D1160" s="16" t="str">
        <f>IFERROR(VLOOKUP(C1160,Tabela2[[Matrícula]:[Nome]],2,FALSE),"Matrícula não encontrada")</f>
        <v>JEFERSON</v>
      </c>
      <c r="E1160" s="25" t="s">
        <v>149</v>
      </c>
      <c r="F1160" s="30">
        <v>1</v>
      </c>
      <c r="G1160" s="17" t="str">
        <f t="shared" si="36"/>
        <v>Nov</v>
      </c>
      <c r="H1160" s="17">
        <f>IF(Tabela1[[#This Row],[Data]]="","",DAY(Tabela1[[#This Row],[Data]]))</f>
        <v>12</v>
      </c>
      <c r="I1160" s="26">
        <f>IF(Tabela1[[#This Row],[Data]]="","",YEAR(Tabela1[[#This Row],[Data]]))</f>
        <v>2025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6"/>
    </row>
    <row r="1161" spans="1:48" s="3" customFormat="1" ht="15.75" x14ac:dyDescent="0.25">
      <c r="A1161" s="7"/>
      <c r="B1161" s="24">
        <v>45974</v>
      </c>
      <c r="C1161" s="18">
        <v>61</v>
      </c>
      <c r="D1161" s="16" t="str">
        <f>IFERROR(VLOOKUP(C1161,Tabela2[[Matrícula]:[Nome]],2,FALSE),"Matrícula não encontrada")</f>
        <v xml:space="preserve">ALESSANDRA </v>
      </c>
      <c r="E1161" s="32" t="s">
        <v>137</v>
      </c>
      <c r="F1161" s="30">
        <v>1</v>
      </c>
      <c r="G1161" s="17" t="str">
        <f t="shared" si="36"/>
        <v>Nov</v>
      </c>
      <c r="H1161" s="17">
        <f>IF(Tabela1[[#This Row],[Data]]="","",DAY(Tabela1[[#This Row],[Data]]))</f>
        <v>13</v>
      </c>
      <c r="I1161" s="26">
        <f>IF(Tabela1[[#This Row],[Data]]="","",YEAR(Tabela1[[#This Row],[Data]]))</f>
        <v>2025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6"/>
    </row>
    <row r="1162" spans="1:48" s="3" customFormat="1" ht="15.75" x14ac:dyDescent="0.25">
      <c r="A1162" s="7"/>
      <c r="B1162" s="24">
        <v>45974</v>
      </c>
      <c r="C1162" s="18">
        <v>49</v>
      </c>
      <c r="D1162" s="16" t="str">
        <f>IFERROR(VLOOKUP(C1162,Tabela2[[Matrícula]:[Nome]],2,FALSE),"Matrícula não encontrada")</f>
        <v xml:space="preserve">PEDRO LUCAS RIBEIRO ARTHIAGAS </v>
      </c>
      <c r="E1162" s="36" t="s">
        <v>156</v>
      </c>
      <c r="F1162" s="30">
        <v>1</v>
      </c>
      <c r="G1162" s="17" t="str">
        <f t="shared" si="36"/>
        <v>Nov</v>
      </c>
      <c r="H1162" s="17">
        <f>IF(Tabela1[[#This Row],[Data]]="","",DAY(Tabela1[[#This Row],[Data]]))</f>
        <v>13</v>
      </c>
      <c r="I1162" s="26">
        <f>IF(Tabela1[[#This Row],[Data]]="","",YEAR(Tabela1[[#This Row],[Data]]))</f>
        <v>2025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6"/>
    </row>
    <row r="1163" spans="1:48" s="3" customFormat="1" ht="15.75" x14ac:dyDescent="0.25">
      <c r="A1163" s="7"/>
      <c r="B1163" s="24">
        <v>45974</v>
      </c>
      <c r="C1163" s="18">
        <v>15</v>
      </c>
      <c r="D1163" s="16" t="str">
        <f>IFERROR(VLOOKUP(C1163,Tabela2[[Matrícula]:[Nome]],2,FALSE),"Matrícula não encontrada")</f>
        <v>ELISETE DA SILVA SIMÕES</v>
      </c>
      <c r="E1163" s="32" t="s">
        <v>137</v>
      </c>
      <c r="F1163" s="30">
        <v>1</v>
      </c>
      <c r="G1163" s="17" t="str">
        <f t="shared" si="36"/>
        <v>Nov</v>
      </c>
      <c r="H1163" s="17">
        <f>IF(Tabela1[[#This Row],[Data]]="","",DAY(Tabela1[[#This Row],[Data]]))</f>
        <v>13</v>
      </c>
      <c r="I1163" s="26">
        <f>IF(Tabela1[[#This Row],[Data]]="","",YEAR(Tabela1[[#This Row],[Data]]))</f>
        <v>2025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6"/>
    </row>
    <row r="1164" spans="1:48" s="3" customFormat="1" ht="15.75" x14ac:dyDescent="0.25">
      <c r="A1164" s="7"/>
      <c r="B1164" s="24">
        <v>45974</v>
      </c>
      <c r="C1164" s="18">
        <v>49</v>
      </c>
      <c r="D1164" s="16" t="str">
        <f>IFERROR(VLOOKUP(C1164,Tabela2[[Matrícula]:[Nome]],2,FALSE),"Matrícula não encontrada")</f>
        <v xml:space="preserve">PEDRO LUCAS RIBEIRO ARTHIAGAS </v>
      </c>
      <c r="E1164" s="36" t="s">
        <v>156</v>
      </c>
      <c r="F1164" s="30">
        <v>1</v>
      </c>
      <c r="G1164" s="17" t="str">
        <f t="shared" si="36"/>
        <v>Nov</v>
      </c>
      <c r="H1164" s="17">
        <f>IF(Tabela1[[#This Row],[Data]]="","",DAY(Tabela1[[#This Row],[Data]]))</f>
        <v>13</v>
      </c>
      <c r="I1164" s="26">
        <f>IF(Tabela1[[#This Row],[Data]]="","",YEAR(Tabela1[[#This Row],[Data]]))</f>
        <v>2025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6"/>
    </row>
    <row r="1165" spans="1:48" s="3" customFormat="1" ht="15.75" x14ac:dyDescent="0.25">
      <c r="A1165" s="7"/>
      <c r="B1165" s="24">
        <v>45975</v>
      </c>
      <c r="C1165" s="18">
        <v>42</v>
      </c>
      <c r="D1165" s="16" t="str">
        <f>IFERROR(VLOOKUP(C1165,Tabela2[[Matrícula]:[Nome]],2,FALSE),"Matrícula não encontrada")</f>
        <v>MARCIO GUILHERME BUENO DE MELO</v>
      </c>
      <c r="E1165" s="25" t="s">
        <v>96</v>
      </c>
      <c r="F1165" s="30">
        <v>1</v>
      </c>
      <c r="G1165" s="17" t="str">
        <f t="shared" si="36"/>
        <v>Nov</v>
      </c>
      <c r="H1165" s="17">
        <f>IF(Tabela1[[#This Row],[Data]]="","",DAY(Tabela1[[#This Row],[Data]]))</f>
        <v>14</v>
      </c>
      <c r="I1165" s="26">
        <f>IF(Tabela1[[#This Row],[Data]]="","",YEAR(Tabela1[[#This Row],[Data]]))</f>
        <v>2025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6"/>
    </row>
    <row r="1166" spans="1:48" s="3" customFormat="1" ht="15.75" x14ac:dyDescent="0.25">
      <c r="A1166" s="7"/>
      <c r="B1166" s="24">
        <v>45975</v>
      </c>
      <c r="C1166" s="18">
        <v>1</v>
      </c>
      <c r="D1166" s="16" t="str">
        <f>IFERROR(VLOOKUP(C1166,Tabela2[[Matrícula]:[Nome]],2,FALSE),"Matrícula não encontrada")</f>
        <v>AMÉLIA BRITO ROCHA</v>
      </c>
      <c r="E1166" s="25" t="s">
        <v>149</v>
      </c>
      <c r="F1166" s="30">
        <v>1</v>
      </c>
      <c r="G1166" s="17" t="str">
        <f t="shared" si="36"/>
        <v>Nov</v>
      </c>
      <c r="H1166" s="17">
        <f>IF(Tabela1[[#This Row],[Data]]="","",DAY(Tabela1[[#This Row],[Data]]))</f>
        <v>14</v>
      </c>
      <c r="I1166" s="26">
        <f>IF(Tabela1[[#This Row],[Data]]="","",YEAR(Tabela1[[#This Row],[Data]]))</f>
        <v>2025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6"/>
    </row>
    <row r="1167" spans="1:48" s="3" customFormat="1" ht="15.75" x14ac:dyDescent="0.25">
      <c r="A1167" s="7"/>
      <c r="B1167" s="24">
        <v>45975</v>
      </c>
      <c r="C1167" s="18">
        <v>3</v>
      </c>
      <c r="D1167" s="16" t="str">
        <f>IFERROR(VLOOKUP(C1167,Tabela2[[Matrícula]:[Nome]],2,FALSE),"Matrícula não encontrada")</f>
        <v>ANTONIA ELIVANIA DA SILVA SANTOS GONÇALVES</v>
      </c>
      <c r="E1167" s="25" t="s">
        <v>96</v>
      </c>
      <c r="F1167" s="30">
        <v>1</v>
      </c>
      <c r="G1167" s="17" t="str">
        <f t="shared" si="36"/>
        <v>Nov</v>
      </c>
      <c r="H1167" s="17">
        <f>IF(Tabela1[[#This Row],[Data]]="","",DAY(Tabela1[[#This Row],[Data]]))</f>
        <v>14</v>
      </c>
      <c r="I1167" s="26">
        <f>IF(Tabela1[[#This Row],[Data]]="","",YEAR(Tabela1[[#This Row],[Data]]))</f>
        <v>2025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6"/>
    </row>
    <row r="1168" spans="1:48" s="3" customFormat="1" ht="15.75" x14ac:dyDescent="0.25">
      <c r="A1168" s="7"/>
      <c r="B1168" s="24">
        <v>45975</v>
      </c>
      <c r="C1168" s="18">
        <v>40</v>
      </c>
      <c r="D1168" s="16" t="str">
        <f>IFERROR(VLOOKUP(C1168,Tabela2[[Matrícula]:[Nome]],2,FALSE),"Matrícula não encontrada")</f>
        <v>MANUEL FERREIRA DOS SANTOS</v>
      </c>
      <c r="E1168" s="25" t="s">
        <v>96</v>
      </c>
      <c r="F1168" s="30">
        <v>1</v>
      </c>
      <c r="G1168" s="17" t="str">
        <f t="shared" si="36"/>
        <v>Nov</v>
      </c>
      <c r="H1168" s="17">
        <f>IF(Tabela1[[#This Row],[Data]]="","",DAY(Tabela1[[#This Row],[Data]]))</f>
        <v>14</v>
      </c>
      <c r="I1168" s="26">
        <f>IF(Tabela1[[#This Row],[Data]]="","",YEAR(Tabela1[[#This Row],[Data]]))</f>
        <v>2025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6"/>
    </row>
    <row r="1169" spans="1:48" s="3" customFormat="1" ht="15.75" x14ac:dyDescent="0.25">
      <c r="A1169" s="7"/>
      <c r="B1169" s="24">
        <v>45976</v>
      </c>
      <c r="C1169" s="18">
        <v>13</v>
      </c>
      <c r="D1169" s="16" t="str">
        <f>IFERROR(VLOOKUP(C1169,Tabela2[[Matrícula]:[Nome]],2,FALSE),"Matrícula não encontrada")</f>
        <v>EDVANDO APARECIDO RODRIGUES DE MORAES</v>
      </c>
      <c r="E1169" s="25" t="s">
        <v>96</v>
      </c>
      <c r="F1169" s="30">
        <v>1</v>
      </c>
      <c r="G1169" s="17" t="str">
        <f t="shared" si="36"/>
        <v>Nov</v>
      </c>
      <c r="H1169" s="17">
        <f>IF(Tabela1[[#This Row],[Data]]="","",DAY(Tabela1[[#This Row],[Data]]))</f>
        <v>15</v>
      </c>
      <c r="I1169" s="26">
        <f>IF(Tabela1[[#This Row],[Data]]="","",YEAR(Tabela1[[#This Row],[Data]]))</f>
        <v>2025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6"/>
    </row>
    <row r="1170" spans="1:48" s="3" customFormat="1" ht="15.75" x14ac:dyDescent="0.25">
      <c r="A1170" s="7"/>
      <c r="B1170" s="24">
        <v>45976</v>
      </c>
      <c r="C1170" s="18">
        <v>1</v>
      </c>
      <c r="D1170" s="16" t="str">
        <f>IFERROR(VLOOKUP(C1170,Tabela2[[Matrícula]:[Nome]],2,FALSE),"Matrícula não encontrada")</f>
        <v>AMÉLIA BRITO ROCHA</v>
      </c>
      <c r="E1170" s="36" t="s">
        <v>156</v>
      </c>
      <c r="F1170" s="30">
        <v>1</v>
      </c>
      <c r="G1170" s="17" t="str">
        <f t="shared" si="36"/>
        <v>Nov</v>
      </c>
      <c r="H1170" s="17">
        <f>IF(Tabela1[[#This Row],[Data]]="","",DAY(Tabela1[[#This Row],[Data]]))</f>
        <v>15</v>
      </c>
      <c r="I1170" s="26">
        <f>IF(Tabela1[[#This Row],[Data]]="","",YEAR(Tabela1[[#This Row],[Data]]))</f>
        <v>2025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6"/>
    </row>
    <row r="1171" spans="1:48" s="3" customFormat="1" ht="15.75" x14ac:dyDescent="0.25">
      <c r="A1171" s="7"/>
      <c r="B1171" s="24">
        <v>45976</v>
      </c>
      <c r="C1171" s="18">
        <v>1</v>
      </c>
      <c r="D1171" s="16" t="str">
        <f>IFERROR(VLOOKUP(C1171,Tabela2[[Matrícula]:[Nome]],2,FALSE),"Matrícula não encontrada")</f>
        <v>AMÉLIA BRITO ROCHA</v>
      </c>
      <c r="E1171" s="25" t="s">
        <v>96</v>
      </c>
      <c r="F1171" s="30">
        <v>1</v>
      </c>
      <c r="G1171" s="17" t="str">
        <f t="shared" si="36"/>
        <v>Nov</v>
      </c>
      <c r="H1171" s="17">
        <f>IF(Tabela1[[#This Row],[Data]]="","",DAY(Tabela1[[#This Row],[Data]]))</f>
        <v>15</v>
      </c>
      <c r="I1171" s="26">
        <f>IF(Tabela1[[#This Row],[Data]]="","",YEAR(Tabela1[[#This Row],[Data]]))</f>
        <v>2025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6"/>
    </row>
    <row r="1172" spans="1:48" s="3" customFormat="1" ht="15.75" x14ac:dyDescent="0.25">
      <c r="A1172" s="7"/>
      <c r="B1172" s="24">
        <v>45976</v>
      </c>
      <c r="C1172" s="18">
        <v>1</v>
      </c>
      <c r="D1172" s="16" t="str">
        <f>IFERROR(VLOOKUP(C1172,Tabela2[[Matrícula]:[Nome]],2,FALSE),"Matrícula não encontrada")</f>
        <v>AMÉLIA BRITO ROCHA</v>
      </c>
      <c r="E1172" s="32" t="s">
        <v>137</v>
      </c>
      <c r="F1172" s="30">
        <v>1</v>
      </c>
      <c r="G1172" s="17" t="str">
        <f t="shared" si="36"/>
        <v>Nov</v>
      </c>
      <c r="H1172" s="17">
        <f>IF(Tabela1[[#This Row],[Data]]="","",DAY(Tabela1[[#This Row],[Data]]))</f>
        <v>15</v>
      </c>
      <c r="I1172" s="26">
        <f>IF(Tabela1[[#This Row],[Data]]="","",YEAR(Tabela1[[#This Row],[Data]]))</f>
        <v>2025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6"/>
    </row>
    <row r="1173" spans="1:48" s="3" customFormat="1" ht="15.75" x14ac:dyDescent="0.25">
      <c r="A1173" s="7"/>
      <c r="B1173" s="24">
        <v>45978</v>
      </c>
      <c r="C1173" s="18">
        <v>71</v>
      </c>
      <c r="D1173" s="16" t="str">
        <f>IFERROR(VLOOKUP(C1173,Tabela2[[Matrícula]:[Nome]],2,FALSE),"Matrícula não encontrada")</f>
        <v>JOSÉ ANTONIO</v>
      </c>
      <c r="E1173" s="25" t="s">
        <v>96</v>
      </c>
      <c r="F1173" s="30">
        <v>1</v>
      </c>
      <c r="G1173" s="17" t="str">
        <f t="shared" si="36"/>
        <v>Nov</v>
      </c>
      <c r="H1173" s="17">
        <f>IF(Tabela1[[#This Row],[Data]]="","",DAY(Tabela1[[#This Row],[Data]]))</f>
        <v>17</v>
      </c>
      <c r="I1173" s="26">
        <f>IF(Tabela1[[#This Row],[Data]]="","",YEAR(Tabela1[[#This Row],[Data]]))</f>
        <v>2025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6"/>
    </row>
    <row r="1174" spans="1:48" s="3" customFormat="1" ht="15.75" x14ac:dyDescent="0.25">
      <c r="A1174" s="7"/>
      <c r="B1174" s="24">
        <v>45978</v>
      </c>
      <c r="C1174" s="18">
        <v>41</v>
      </c>
      <c r="D1174" s="16" t="str">
        <f>IFERROR(VLOOKUP(C1174,Tabela2[[Matrícula]:[Nome]],2,FALSE),"Matrícula não encontrada")</f>
        <v>MARCIANO LOPES DUARTE</v>
      </c>
      <c r="E1174" s="25" t="s">
        <v>149</v>
      </c>
      <c r="F1174" s="30">
        <v>1</v>
      </c>
      <c r="G1174" s="17" t="str">
        <f t="shared" si="36"/>
        <v>Nov</v>
      </c>
      <c r="H1174" s="17">
        <f>IF(Tabela1[[#This Row],[Data]]="","",DAY(Tabela1[[#This Row],[Data]]))</f>
        <v>17</v>
      </c>
      <c r="I1174" s="26">
        <f>IF(Tabela1[[#This Row],[Data]]="","",YEAR(Tabela1[[#This Row],[Data]]))</f>
        <v>2025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6"/>
    </row>
    <row r="1175" spans="1:48" s="3" customFormat="1" ht="15.75" x14ac:dyDescent="0.25">
      <c r="A1175" s="7"/>
      <c r="B1175" s="24">
        <v>45978</v>
      </c>
      <c r="C1175" s="18">
        <v>49</v>
      </c>
      <c r="D1175" s="16" t="str">
        <f>IFERROR(VLOOKUP(C1175,Tabela2[[Matrícula]:[Nome]],2,FALSE),"Matrícula não encontrada")</f>
        <v xml:space="preserve">PEDRO LUCAS RIBEIRO ARTHIAGAS </v>
      </c>
      <c r="E1175" s="25" t="s">
        <v>157</v>
      </c>
      <c r="F1175" s="30">
        <v>1</v>
      </c>
      <c r="G1175" s="17" t="str">
        <f t="shared" si="36"/>
        <v>Nov</v>
      </c>
      <c r="H1175" s="17">
        <f>IF(Tabela1[[#This Row],[Data]]="","",DAY(Tabela1[[#This Row],[Data]]))</f>
        <v>17</v>
      </c>
      <c r="I1175" s="26">
        <f>IF(Tabela1[[#This Row],[Data]]="","",YEAR(Tabela1[[#This Row],[Data]]))</f>
        <v>2025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6"/>
    </row>
    <row r="1176" spans="1:48" s="3" customFormat="1" ht="15.75" x14ac:dyDescent="0.25">
      <c r="A1176" s="7"/>
      <c r="B1176" s="24">
        <v>45978</v>
      </c>
      <c r="C1176" s="18">
        <v>40</v>
      </c>
      <c r="D1176" s="16" t="str">
        <f>IFERROR(VLOOKUP(C1176,Tabela2[[Matrícula]:[Nome]],2,FALSE),"Matrícula não encontrada")</f>
        <v>MANUEL FERREIRA DOS SANTOS</v>
      </c>
      <c r="E1176" s="25" t="s">
        <v>96</v>
      </c>
      <c r="F1176" s="30">
        <v>1</v>
      </c>
      <c r="G1176" s="17" t="str">
        <f t="shared" si="36"/>
        <v>Nov</v>
      </c>
      <c r="H1176" s="17">
        <f>IF(Tabela1[[#This Row],[Data]]="","",DAY(Tabela1[[#This Row],[Data]]))</f>
        <v>17</v>
      </c>
      <c r="I1176" s="26">
        <f>IF(Tabela1[[#This Row],[Data]]="","",YEAR(Tabela1[[#This Row],[Data]]))</f>
        <v>2025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6"/>
    </row>
    <row r="1177" spans="1:48" s="3" customFormat="1" ht="15.75" x14ac:dyDescent="0.25">
      <c r="A1177" s="7"/>
      <c r="B1177" s="24">
        <v>45978</v>
      </c>
      <c r="C1177" s="18">
        <v>72</v>
      </c>
      <c r="D1177" s="16" t="str">
        <f>IFERROR(VLOOKUP(C1177,Tabela2[[Matrícula]:[Nome]],2,FALSE),"Matrícula não encontrada")</f>
        <v>TIAGO</v>
      </c>
      <c r="E1177" s="25" t="s">
        <v>149</v>
      </c>
      <c r="F1177" s="30">
        <v>1</v>
      </c>
      <c r="G1177" s="17" t="str">
        <f t="shared" si="36"/>
        <v>Nov</v>
      </c>
      <c r="H1177" s="17">
        <f>IF(Tabela1[[#This Row],[Data]]="","",DAY(Tabela1[[#This Row],[Data]]))</f>
        <v>17</v>
      </c>
      <c r="I1177" s="26">
        <f>IF(Tabela1[[#This Row],[Data]]="","",YEAR(Tabela1[[#This Row],[Data]]))</f>
        <v>2025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6"/>
    </row>
    <row r="1178" spans="1:48" s="3" customFormat="1" ht="15.75" x14ac:dyDescent="0.25">
      <c r="A1178" s="7"/>
      <c r="B1178" s="24">
        <v>45978</v>
      </c>
      <c r="C1178" s="18">
        <v>76</v>
      </c>
      <c r="D1178" s="16" t="str">
        <f>IFERROR(VLOOKUP(C1178,Tabela2[[Matrícula]:[Nome]],2,FALSE),"Matrícula não encontrada")</f>
        <v>JEFERSON</v>
      </c>
      <c r="E1178" s="25" t="s">
        <v>96</v>
      </c>
      <c r="F1178" s="30">
        <v>1</v>
      </c>
      <c r="G1178" s="17" t="str">
        <f t="shared" si="36"/>
        <v>Nov</v>
      </c>
      <c r="H1178" s="17">
        <f>IF(Tabela1[[#This Row],[Data]]="","",DAY(Tabela1[[#This Row],[Data]]))</f>
        <v>17</v>
      </c>
      <c r="I1178" s="26">
        <f>IF(Tabela1[[#This Row],[Data]]="","",YEAR(Tabela1[[#This Row],[Data]]))</f>
        <v>2025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6"/>
    </row>
    <row r="1179" spans="1:48" s="3" customFormat="1" ht="15.75" x14ac:dyDescent="0.25">
      <c r="A1179" s="7"/>
      <c r="B1179" s="24">
        <v>45978</v>
      </c>
      <c r="C1179" s="18">
        <v>76</v>
      </c>
      <c r="D1179" s="16" t="str">
        <f>IFERROR(VLOOKUP(C1179,Tabela2[[Matrícula]:[Nome]],2,FALSE),"Matrícula não encontrada")</f>
        <v>JEFERSON</v>
      </c>
      <c r="E1179" s="32" t="s">
        <v>137</v>
      </c>
      <c r="F1179" s="30">
        <v>1</v>
      </c>
      <c r="G1179" s="17" t="str">
        <f t="shared" si="36"/>
        <v>Nov</v>
      </c>
      <c r="H1179" s="17">
        <f>IF(Tabela1[[#This Row],[Data]]="","",DAY(Tabela1[[#This Row],[Data]]))</f>
        <v>17</v>
      </c>
      <c r="I1179" s="26">
        <f>IF(Tabela1[[#This Row],[Data]]="","",YEAR(Tabela1[[#This Row],[Data]]))</f>
        <v>2025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6"/>
    </row>
    <row r="1180" spans="1:48" s="3" customFormat="1" ht="15.75" x14ac:dyDescent="0.25">
      <c r="A1180" s="7"/>
      <c r="B1180" s="24">
        <v>45978</v>
      </c>
      <c r="C1180" s="18">
        <v>56</v>
      </c>
      <c r="D1180" s="16" t="str">
        <f>IFERROR(VLOOKUP(C1180,Tabela2[[Matrícula]:[Nome]],2,FALSE),"Matrícula não encontrada")</f>
        <v>VAMIR PEREIRA SILVA</v>
      </c>
      <c r="E1180" s="25" t="s">
        <v>25</v>
      </c>
      <c r="F1180" s="30">
        <v>1</v>
      </c>
      <c r="G1180" s="17" t="str">
        <f t="shared" si="36"/>
        <v>Nov</v>
      </c>
      <c r="H1180" s="17">
        <f>IF(Tabela1[[#This Row],[Data]]="","",DAY(Tabela1[[#This Row],[Data]]))</f>
        <v>17</v>
      </c>
      <c r="I1180" s="26">
        <f>IF(Tabela1[[#This Row],[Data]]="","",YEAR(Tabela1[[#This Row],[Data]]))</f>
        <v>2025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6"/>
    </row>
    <row r="1181" spans="1:48" s="3" customFormat="1" ht="15.75" x14ac:dyDescent="0.25">
      <c r="A1181" s="7"/>
      <c r="B1181" s="24">
        <v>45979</v>
      </c>
      <c r="C1181" s="18">
        <v>48</v>
      </c>
      <c r="D1181" s="16" t="str">
        <f>IFERROR(VLOOKUP(C1181,Tabela2[[Matrícula]:[Nome]],2,FALSE),"Matrícula não encontrada")</f>
        <v>MOISES DE MORAES</v>
      </c>
      <c r="E1181" s="25" t="s">
        <v>27</v>
      </c>
      <c r="F1181" s="30">
        <v>1</v>
      </c>
      <c r="G1181" s="17" t="str">
        <f t="shared" si="36"/>
        <v>Nov</v>
      </c>
      <c r="H1181" s="17">
        <f>IF(Tabela1[[#This Row],[Data]]="","",DAY(Tabela1[[#This Row],[Data]]))</f>
        <v>18</v>
      </c>
      <c r="I1181" s="26">
        <f>IF(Tabela1[[#This Row],[Data]]="","",YEAR(Tabela1[[#This Row],[Data]]))</f>
        <v>2025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6"/>
    </row>
    <row r="1182" spans="1:48" s="3" customFormat="1" ht="15.75" x14ac:dyDescent="0.25">
      <c r="A1182" s="7"/>
      <c r="B1182" s="24">
        <v>45979</v>
      </c>
      <c r="C1182" s="18">
        <v>26</v>
      </c>
      <c r="D1182" s="16" t="str">
        <f>IFERROR(VLOOKUP(C1182,Tabela2[[Matrícula]:[Nome]],2,FALSE),"Matrícula não encontrada")</f>
        <v>JAQUELINE MARIA SIMÕES CANDIDO</v>
      </c>
      <c r="E1182" s="36" t="s">
        <v>156</v>
      </c>
      <c r="F1182" s="30">
        <v>1</v>
      </c>
      <c r="G1182" s="17" t="str">
        <f t="shared" si="36"/>
        <v>Nov</v>
      </c>
      <c r="H1182" s="17">
        <f>IF(Tabela1[[#This Row],[Data]]="","",DAY(Tabela1[[#This Row],[Data]]))</f>
        <v>18</v>
      </c>
      <c r="I1182" s="26">
        <f>IF(Tabela1[[#This Row],[Data]]="","",YEAR(Tabela1[[#This Row],[Data]]))</f>
        <v>2025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6"/>
    </row>
    <row r="1183" spans="1:48" s="3" customFormat="1" ht="15.75" x14ac:dyDescent="0.25">
      <c r="A1183" s="7"/>
      <c r="B1183" s="24">
        <v>45979</v>
      </c>
      <c r="C1183" s="18">
        <v>1</v>
      </c>
      <c r="D1183" s="16" t="str">
        <f>IFERROR(VLOOKUP(C1183,Tabela2[[Matrícula]:[Nome]],2,FALSE),"Matrícula não encontrada")</f>
        <v>AMÉLIA BRITO ROCHA</v>
      </c>
      <c r="E1183" s="25" t="s">
        <v>149</v>
      </c>
      <c r="F1183" s="30">
        <v>1</v>
      </c>
      <c r="G1183" s="17" t="str">
        <f t="shared" si="36"/>
        <v>Nov</v>
      </c>
      <c r="H1183" s="17">
        <f>IF(Tabela1[[#This Row],[Data]]="","",DAY(Tabela1[[#This Row],[Data]]))</f>
        <v>18</v>
      </c>
      <c r="I1183" s="26">
        <f>IF(Tabela1[[#This Row],[Data]]="","",YEAR(Tabela1[[#This Row],[Data]]))</f>
        <v>2025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6"/>
    </row>
    <row r="1184" spans="1:48" s="3" customFormat="1" ht="15.75" x14ac:dyDescent="0.25">
      <c r="A1184" s="7"/>
      <c r="B1184" s="24">
        <v>45979</v>
      </c>
      <c r="C1184" s="18">
        <v>29</v>
      </c>
      <c r="D1184" s="16" t="str">
        <f>IFERROR(VLOOKUP(C1184,Tabela2[[Matrícula]:[Nome]],2,FALSE),"Matrícula não encontrada")</f>
        <v>JOÃO VICTOR MALAGOLLI COSTA</v>
      </c>
      <c r="E1184" s="36" t="s">
        <v>168</v>
      </c>
      <c r="F1184" s="30">
        <v>1</v>
      </c>
      <c r="G1184" s="17" t="str">
        <f t="shared" si="36"/>
        <v>Nov</v>
      </c>
      <c r="H1184" s="17">
        <f>IF(Tabela1[[#This Row],[Data]]="","",DAY(Tabela1[[#This Row],[Data]]))</f>
        <v>18</v>
      </c>
      <c r="I1184" s="26">
        <f>IF(Tabela1[[#This Row],[Data]]="","",YEAR(Tabela1[[#This Row],[Data]]))</f>
        <v>2025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6"/>
    </row>
    <row r="1185" spans="1:48" s="3" customFormat="1" ht="15.75" x14ac:dyDescent="0.25">
      <c r="A1185" s="7"/>
      <c r="B1185" s="24">
        <v>45979</v>
      </c>
      <c r="C1185" s="18">
        <v>42</v>
      </c>
      <c r="D1185" s="16" t="str">
        <f>IFERROR(VLOOKUP(C1185,Tabela2[[Matrícula]:[Nome]],2,FALSE),"Matrícula não encontrada")</f>
        <v>MARCIO GUILHERME BUENO DE MELO</v>
      </c>
      <c r="E1185" s="25" t="s">
        <v>27</v>
      </c>
      <c r="F1185" s="30">
        <v>1</v>
      </c>
      <c r="G1185" s="17" t="str">
        <f t="shared" si="36"/>
        <v>Nov</v>
      </c>
      <c r="H1185" s="17">
        <f>IF(Tabela1[[#This Row],[Data]]="","",DAY(Tabela1[[#This Row],[Data]]))</f>
        <v>18</v>
      </c>
      <c r="I1185" s="26">
        <f>IF(Tabela1[[#This Row],[Data]]="","",YEAR(Tabela1[[#This Row],[Data]]))</f>
        <v>2025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6"/>
    </row>
    <row r="1186" spans="1:48" s="3" customFormat="1" ht="15.75" x14ac:dyDescent="0.25">
      <c r="A1186" s="7"/>
      <c r="B1186" s="24">
        <v>45979</v>
      </c>
      <c r="C1186" s="18">
        <v>49</v>
      </c>
      <c r="D1186" s="16" t="str">
        <f>IFERROR(VLOOKUP(C1186,Tabela2[[Matrícula]:[Nome]],2,FALSE),"Matrícula não encontrada")</f>
        <v xml:space="preserve">PEDRO LUCAS RIBEIRO ARTHIAGAS </v>
      </c>
      <c r="E1186" s="25" t="s">
        <v>157</v>
      </c>
      <c r="F1186" s="30">
        <v>1</v>
      </c>
      <c r="G1186" s="17" t="str">
        <f t="shared" si="36"/>
        <v>Nov</v>
      </c>
      <c r="H1186" s="17">
        <f>IF(Tabela1[[#This Row],[Data]]="","",DAY(Tabela1[[#This Row],[Data]]))</f>
        <v>18</v>
      </c>
      <c r="I1186" s="26">
        <f>IF(Tabela1[[#This Row],[Data]]="","",YEAR(Tabela1[[#This Row],[Data]]))</f>
        <v>2025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6"/>
    </row>
    <row r="1187" spans="1:48" s="3" customFormat="1" ht="15.75" x14ac:dyDescent="0.25">
      <c r="A1187" s="7"/>
      <c r="B1187" s="24">
        <v>45979</v>
      </c>
      <c r="C1187" s="18">
        <v>55</v>
      </c>
      <c r="D1187" s="16" t="str">
        <f>IFERROR(VLOOKUP(C1187,Tabela2[[Matrícula]:[Nome]],2,FALSE),"Matrícula não encontrada")</f>
        <v>VALDIRENE SERAFIM DO SANTOS</v>
      </c>
      <c r="E1187" s="25" t="s">
        <v>148</v>
      </c>
      <c r="F1187" s="30">
        <v>1</v>
      </c>
      <c r="G1187" s="17" t="str">
        <f t="shared" si="36"/>
        <v>Nov</v>
      </c>
      <c r="H1187" s="17">
        <f>IF(Tabela1[[#This Row],[Data]]="","",DAY(Tabela1[[#This Row],[Data]]))</f>
        <v>18</v>
      </c>
      <c r="I1187" s="26">
        <f>IF(Tabela1[[#This Row],[Data]]="","",YEAR(Tabela1[[#This Row],[Data]]))</f>
        <v>2025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6"/>
    </row>
    <row r="1188" spans="1:48" s="3" customFormat="1" ht="15.75" x14ac:dyDescent="0.25">
      <c r="A1188" s="7"/>
      <c r="B1188" s="24">
        <v>45979</v>
      </c>
      <c r="C1188" s="18">
        <v>55</v>
      </c>
      <c r="D1188" s="16" t="str">
        <f>IFERROR(VLOOKUP(C1188,Tabela2[[Matrícula]:[Nome]],2,FALSE),"Matrícula não encontrada")</f>
        <v>VALDIRENE SERAFIM DO SANTOS</v>
      </c>
      <c r="E1188" s="25" t="s">
        <v>178</v>
      </c>
      <c r="F1188" s="30">
        <v>1</v>
      </c>
      <c r="G1188" s="17" t="str">
        <f t="shared" si="36"/>
        <v>Nov</v>
      </c>
      <c r="H1188" s="17">
        <f>IF(Tabela1[[#This Row],[Data]]="","",DAY(Tabela1[[#This Row],[Data]]))</f>
        <v>18</v>
      </c>
      <c r="I1188" s="26">
        <f>IF(Tabela1[[#This Row],[Data]]="","",YEAR(Tabela1[[#This Row],[Data]]))</f>
        <v>2025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6"/>
    </row>
    <row r="1189" spans="1:48" s="3" customFormat="1" ht="15.75" x14ac:dyDescent="0.25">
      <c r="A1189" s="7"/>
      <c r="B1189" s="24">
        <v>45979</v>
      </c>
      <c r="C1189" s="18">
        <v>34</v>
      </c>
      <c r="D1189" s="16" t="str">
        <f>IFERROR(VLOOKUP(C1189,Tabela2[[Matrícula]:[Nome]],2,FALSE),"Matrícula não encontrada")</f>
        <v>KESIA RAFAELA DA SILVA VILELA</v>
      </c>
      <c r="E1189" s="36" t="s">
        <v>155</v>
      </c>
      <c r="F1189" s="30">
        <v>1</v>
      </c>
      <c r="G1189" s="17" t="str">
        <f t="shared" si="36"/>
        <v>Nov</v>
      </c>
      <c r="H1189" s="17">
        <f>IF(Tabela1[[#This Row],[Data]]="","",DAY(Tabela1[[#This Row],[Data]]))</f>
        <v>18</v>
      </c>
      <c r="I1189" s="26">
        <f>IF(Tabela1[[#This Row],[Data]]="","",YEAR(Tabela1[[#This Row],[Data]]))</f>
        <v>2025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6"/>
    </row>
    <row r="1190" spans="1:48" s="3" customFormat="1" ht="15.75" x14ac:dyDescent="0.25">
      <c r="A1190" s="7"/>
      <c r="B1190" s="24">
        <v>45979</v>
      </c>
      <c r="C1190" s="18">
        <v>4</v>
      </c>
      <c r="D1190" s="16" t="str">
        <f>IFERROR(VLOOKUP(C1190,Tabela2[[Matrícula]:[Nome]],2,FALSE),"Matrícula não encontrada")</f>
        <v>ARON TADEU NASCIMENTO DE VITRO</v>
      </c>
      <c r="E1190" s="36" t="s">
        <v>155</v>
      </c>
      <c r="F1190" s="30">
        <v>1</v>
      </c>
      <c r="G1190" s="17" t="str">
        <f t="shared" si="36"/>
        <v>Nov</v>
      </c>
      <c r="H1190" s="17">
        <f>IF(Tabela1[[#This Row],[Data]]="","",DAY(Tabela1[[#This Row],[Data]]))</f>
        <v>18</v>
      </c>
      <c r="I1190" s="26">
        <f>IF(Tabela1[[#This Row],[Data]]="","",YEAR(Tabela1[[#This Row],[Data]]))</f>
        <v>2025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6"/>
    </row>
    <row r="1191" spans="1:48" s="3" customFormat="1" ht="15.75" x14ac:dyDescent="0.25">
      <c r="A1191" s="7"/>
      <c r="B1191" s="24">
        <v>45980</v>
      </c>
      <c r="C1191" s="18">
        <v>14</v>
      </c>
      <c r="D1191" s="16" t="str">
        <f>IFERROR(VLOOKUP(C1191,Tabela2[[Matrícula]:[Nome]],2,FALSE),"Matrícula não encontrada")</f>
        <v>ELIADSON ARAÚJO DE SÁ</v>
      </c>
      <c r="E1191" s="32" t="s">
        <v>137</v>
      </c>
      <c r="F1191" s="30">
        <v>1</v>
      </c>
      <c r="G1191" s="17" t="str">
        <f t="shared" si="36"/>
        <v>Nov</v>
      </c>
      <c r="H1191" s="17">
        <f>IF(Tabela1[[#This Row],[Data]]="","",DAY(Tabela1[[#This Row],[Data]]))</f>
        <v>19</v>
      </c>
      <c r="I1191" s="26">
        <f>IF(Tabela1[[#This Row],[Data]]="","",YEAR(Tabela1[[#This Row],[Data]]))</f>
        <v>2025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6"/>
    </row>
    <row r="1192" spans="1:48" s="3" customFormat="1" ht="15.75" x14ac:dyDescent="0.25">
      <c r="A1192" s="7"/>
      <c r="B1192" s="24">
        <v>45980</v>
      </c>
      <c r="C1192" s="18">
        <v>60</v>
      </c>
      <c r="D1192" s="16" t="str">
        <f>IFERROR(VLOOKUP(C1192,Tabela2[[Matrícula]:[Nome]],2,FALSE),"Matrícula não encontrada")</f>
        <v>CLEITON</v>
      </c>
      <c r="E1192" s="36" t="s">
        <v>155</v>
      </c>
      <c r="F1192" s="30">
        <v>1</v>
      </c>
      <c r="G1192" s="17" t="str">
        <f t="shared" si="36"/>
        <v>Nov</v>
      </c>
      <c r="H1192" s="17">
        <f>IF(Tabela1[[#This Row],[Data]]="","",DAY(Tabela1[[#This Row],[Data]]))</f>
        <v>19</v>
      </c>
      <c r="I1192" s="26">
        <f>IF(Tabela1[[#This Row],[Data]]="","",YEAR(Tabela1[[#This Row],[Data]]))</f>
        <v>2025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6"/>
    </row>
    <row r="1193" spans="1:48" s="3" customFormat="1" ht="15.75" x14ac:dyDescent="0.25">
      <c r="A1193" s="7"/>
      <c r="B1193" s="24">
        <v>45980</v>
      </c>
      <c r="C1193" s="18">
        <v>34</v>
      </c>
      <c r="D1193" s="16" t="str">
        <f>IFERROR(VLOOKUP(C1193,Tabela2[[Matrícula]:[Nome]],2,FALSE),"Matrícula não encontrada")</f>
        <v>KESIA RAFAELA DA SILVA VILELA</v>
      </c>
      <c r="E1193" s="25" t="s">
        <v>25</v>
      </c>
      <c r="F1193" s="30">
        <v>1</v>
      </c>
      <c r="G1193" s="17" t="str">
        <f t="shared" si="36"/>
        <v>Nov</v>
      </c>
      <c r="H1193" s="17">
        <f>IF(Tabela1[[#This Row],[Data]]="","",DAY(Tabela1[[#This Row],[Data]]))</f>
        <v>19</v>
      </c>
      <c r="I1193" s="26">
        <f>IF(Tabela1[[#This Row],[Data]]="","",YEAR(Tabela1[[#This Row],[Data]]))</f>
        <v>2025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6"/>
    </row>
    <row r="1194" spans="1:48" s="3" customFormat="1" ht="15.75" x14ac:dyDescent="0.25">
      <c r="A1194" s="7"/>
      <c r="B1194" s="24">
        <v>45980</v>
      </c>
      <c r="C1194" s="18">
        <v>34</v>
      </c>
      <c r="D1194" s="16" t="str">
        <f>IFERROR(VLOOKUP(C1194,Tabela2[[Matrícula]:[Nome]],2,FALSE),"Matrícula não encontrada")</f>
        <v>KESIA RAFAELA DA SILVA VILELA</v>
      </c>
      <c r="E1194" s="36" t="s">
        <v>156</v>
      </c>
      <c r="F1194" s="30">
        <v>1</v>
      </c>
      <c r="G1194" s="17" t="str">
        <f t="shared" si="36"/>
        <v>Nov</v>
      </c>
      <c r="H1194" s="17">
        <f>IF(Tabela1[[#This Row],[Data]]="","",DAY(Tabela1[[#This Row],[Data]]))</f>
        <v>19</v>
      </c>
      <c r="I1194" s="26">
        <f>IF(Tabela1[[#This Row],[Data]]="","",YEAR(Tabela1[[#This Row],[Data]]))</f>
        <v>2025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6"/>
    </row>
    <row r="1195" spans="1:48" s="3" customFormat="1" ht="15.75" x14ac:dyDescent="0.25">
      <c r="A1195" s="7"/>
      <c r="B1195" s="24">
        <v>45980</v>
      </c>
      <c r="C1195" s="18">
        <v>34</v>
      </c>
      <c r="D1195" s="16" t="str">
        <f>IFERROR(VLOOKUP(C1195,Tabela2[[Matrícula]:[Nome]],2,FALSE),"Matrícula não encontrada")</f>
        <v>KESIA RAFAELA DA SILVA VILELA</v>
      </c>
      <c r="E1195" s="25" t="s">
        <v>178</v>
      </c>
      <c r="F1195" s="30">
        <v>1</v>
      </c>
      <c r="G1195" s="17" t="str">
        <f t="shared" si="36"/>
        <v>Nov</v>
      </c>
      <c r="H1195" s="17">
        <f>IF(Tabela1[[#This Row],[Data]]="","",DAY(Tabela1[[#This Row],[Data]]))</f>
        <v>19</v>
      </c>
      <c r="I1195" s="26">
        <f>IF(Tabela1[[#This Row],[Data]]="","",YEAR(Tabela1[[#This Row],[Data]]))</f>
        <v>2025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6"/>
    </row>
    <row r="1196" spans="1:48" s="3" customFormat="1" ht="15.75" x14ac:dyDescent="0.25">
      <c r="A1196" s="7"/>
      <c r="B1196" s="24">
        <v>45980</v>
      </c>
      <c r="C1196" s="18">
        <v>49</v>
      </c>
      <c r="D1196" s="16" t="str">
        <f>IFERROR(VLOOKUP(C1196,Tabela2[[Matrícula]:[Nome]],2,FALSE),"Matrícula não encontrada")</f>
        <v xml:space="preserve">PEDRO LUCAS RIBEIRO ARTHIAGAS </v>
      </c>
      <c r="E1196" s="36" t="s">
        <v>156</v>
      </c>
      <c r="F1196" s="30">
        <v>1</v>
      </c>
      <c r="G1196" s="17" t="str">
        <f t="shared" si="36"/>
        <v>Nov</v>
      </c>
      <c r="H1196" s="17">
        <f>IF(Tabela1[[#This Row],[Data]]="","",DAY(Tabela1[[#This Row],[Data]]))</f>
        <v>19</v>
      </c>
      <c r="I1196" s="26">
        <f>IF(Tabela1[[#This Row],[Data]]="","",YEAR(Tabela1[[#This Row],[Data]]))</f>
        <v>2025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6"/>
    </row>
    <row r="1197" spans="1:48" s="3" customFormat="1" ht="15.75" x14ac:dyDescent="0.25">
      <c r="A1197" s="7"/>
      <c r="B1197" s="24">
        <v>45980</v>
      </c>
      <c r="C1197" s="18">
        <v>47</v>
      </c>
      <c r="D1197" s="16" t="str">
        <f>IFERROR(VLOOKUP(C1197,Tabela2[[Matrícula]:[Nome]],2,FALSE),"Matrícula não encontrada")</f>
        <v>MATHEUS FORTUNATO REIS</v>
      </c>
      <c r="E1197" s="25" t="s">
        <v>154</v>
      </c>
      <c r="F1197" s="30">
        <v>1</v>
      </c>
      <c r="G1197" s="17" t="str">
        <f t="shared" si="36"/>
        <v>Nov</v>
      </c>
      <c r="H1197" s="17">
        <f>IF(Tabela1[[#This Row],[Data]]="","",DAY(Tabela1[[#This Row],[Data]]))</f>
        <v>19</v>
      </c>
      <c r="I1197" s="26">
        <f>IF(Tabela1[[#This Row],[Data]]="","",YEAR(Tabela1[[#This Row],[Data]]))</f>
        <v>2025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6"/>
    </row>
    <row r="1198" spans="1:48" s="3" customFormat="1" ht="15.75" x14ac:dyDescent="0.25">
      <c r="A1198" s="7"/>
      <c r="B1198" s="24">
        <v>45980</v>
      </c>
      <c r="C1198" s="18">
        <v>57</v>
      </c>
      <c r="D1198" s="16" t="str">
        <f>IFERROR(VLOOKUP(C1198,Tabela2[[Matrícula]:[Nome]],2,FALSE),"Matrícula não encontrada")</f>
        <v>VITOR DA SILVA PEDROSO</v>
      </c>
      <c r="E1198" s="36" t="s">
        <v>155</v>
      </c>
      <c r="F1198" s="30">
        <v>1</v>
      </c>
      <c r="G1198" s="17" t="str">
        <f t="shared" si="36"/>
        <v>Nov</v>
      </c>
      <c r="H1198" s="17">
        <f>IF(Tabela1[[#This Row],[Data]]="","",DAY(Tabela1[[#This Row],[Data]]))</f>
        <v>19</v>
      </c>
      <c r="I1198" s="26">
        <f>IF(Tabela1[[#This Row],[Data]]="","",YEAR(Tabela1[[#This Row],[Data]]))</f>
        <v>2025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6"/>
    </row>
    <row r="1199" spans="1:48" s="3" customFormat="1" ht="15.75" x14ac:dyDescent="0.25">
      <c r="A1199" s="7"/>
      <c r="B1199" s="24">
        <v>45981</v>
      </c>
      <c r="C1199" s="18">
        <v>42</v>
      </c>
      <c r="D1199" s="16" t="str">
        <f>IFERROR(VLOOKUP(C1199,Tabela2[[Matrícula]:[Nome]],2,FALSE),"Matrícula não encontrada")</f>
        <v>MARCIO GUILHERME BUENO DE MELO</v>
      </c>
      <c r="E1199" s="25" t="s">
        <v>96</v>
      </c>
      <c r="F1199" s="30">
        <v>1</v>
      </c>
      <c r="G1199" s="17" t="str">
        <f t="shared" si="36"/>
        <v>Nov</v>
      </c>
      <c r="H1199" s="17">
        <f>IF(Tabela1[[#This Row],[Data]]="","",DAY(Tabela1[[#This Row],[Data]]))</f>
        <v>20</v>
      </c>
      <c r="I1199" s="26">
        <f>IF(Tabela1[[#This Row],[Data]]="","",YEAR(Tabela1[[#This Row],[Data]]))</f>
        <v>2025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6"/>
    </row>
    <row r="1200" spans="1:48" s="3" customFormat="1" ht="15.75" x14ac:dyDescent="0.25">
      <c r="A1200" s="7"/>
      <c r="B1200" s="24">
        <v>45982</v>
      </c>
      <c r="C1200" s="18">
        <v>34</v>
      </c>
      <c r="D1200" s="16" t="str">
        <f>IFERROR(VLOOKUP(C1200,Tabela2[[Matrícula]:[Nome]],2,FALSE),"Matrícula não encontrada")</f>
        <v>KESIA RAFAELA DA SILVA VILELA</v>
      </c>
      <c r="E1200" s="25" t="s">
        <v>148</v>
      </c>
      <c r="F1200" s="30">
        <v>1</v>
      </c>
      <c r="G1200" s="17" t="str">
        <f t="shared" si="36"/>
        <v>Nov</v>
      </c>
      <c r="H1200" s="17">
        <f>IF(Tabela1[[#This Row],[Data]]="","",DAY(Tabela1[[#This Row],[Data]]))</f>
        <v>21</v>
      </c>
      <c r="I1200" s="26">
        <f>IF(Tabela1[[#This Row],[Data]]="","",YEAR(Tabela1[[#This Row],[Data]]))</f>
        <v>2025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6"/>
    </row>
    <row r="1201" spans="1:48" s="3" customFormat="1" ht="15.75" x14ac:dyDescent="0.25">
      <c r="A1201" s="7"/>
      <c r="B1201" s="24">
        <v>45982</v>
      </c>
      <c r="C1201" s="18">
        <v>35</v>
      </c>
      <c r="D1201" s="16" t="str">
        <f>IFERROR(VLOOKUP(C1201,Tabela2[[Matrícula]:[Nome]],2,FALSE),"Matrícula não encontrada")</f>
        <v>LARISSA ALMEIDA DE SOUZA</v>
      </c>
      <c r="E1201" s="25" t="s">
        <v>148</v>
      </c>
      <c r="F1201" s="30">
        <v>1</v>
      </c>
      <c r="G1201" s="17" t="str">
        <f t="shared" si="36"/>
        <v>Nov</v>
      </c>
      <c r="H1201" s="17">
        <f>IF(Tabela1[[#This Row],[Data]]="","",DAY(Tabela1[[#This Row],[Data]]))</f>
        <v>21</v>
      </c>
      <c r="I1201" s="26">
        <f>IF(Tabela1[[#This Row],[Data]]="","",YEAR(Tabela1[[#This Row],[Data]]))</f>
        <v>2025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6"/>
    </row>
    <row r="1202" spans="1:48" s="3" customFormat="1" ht="15.75" x14ac:dyDescent="0.25">
      <c r="A1202" s="7"/>
      <c r="B1202" s="24">
        <v>45982</v>
      </c>
      <c r="C1202" s="18">
        <v>35</v>
      </c>
      <c r="D1202" s="16" t="str">
        <f>IFERROR(VLOOKUP(C1202,Tabela2[[Matrícula]:[Nome]],2,FALSE),"Matrícula não encontrada")</f>
        <v>LARISSA ALMEIDA DE SOUZA</v>
      </c>
      <c r="E1202" s="25" t="s">
        <v>96</v>
      </c>
      <c r="F1202" s="30">
        <v>1</v>
      </c>
      <c r="G1202" s="17" t="str">
        <f t="shared" si="36"/>
        <v>Nov</v>
      </c>
      <c r="H1202" s="17">
        <f>IF(Tabela1[[#This Row],[Data]]="","",DAY(Tabela1[[#This Row],[Data]]))</f>
        <v>21</v>
      </c>
      <c r="I1202" s="26">
        <f>IF(Tabela1[[#This Row],[Data]]="","",YEAR(Tabela1[[#This Row],[Data]]))</f>
        <v>2025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6"/>
    </row>
    <row r="1203" spans="1:48" s="3" customFormat="1" ht="15.75" x14ac:dyDescent="0.25">
      <c r="A1203" s="7"/>
      <c r="B1203" s="24">
        <v>45982</v>
      </c>
      <c r="C1203" s="18">
        <v>26</v>
      </c>
      <c r="D1203" s="16" t="str">
        <f>IFERROR(VLOOKUP(C1203,Tabela2[[Matrícula]:[Nome]],2,FALSE),"Matrícula não encontrada")</f>
        <v>JAQUELINE MARIA SIMÕES CANDIDO</v>
      </c>
      <c r="E1203" s="36" t="s">
        <v>155</v>
      </c>
      <c r="F1203" s="30">
        <v>1</v>
      </c>
      <c r="G1203" s="17" t="str">
        <f t="shared" si="36"/>
        <v>Nov</v>
      </c>
      <c r="H1203" s="17">
        <f>IF(Tabela1[[#This Row],[Data]]="","",DAY(Tabela1[[#This Row],[Data]]))</f>
        <v>21</v>
      </c>
      <c r="I1203" s="26">
        <f>IF(Tabela1[[#This Row],[Data]]="","",YEAR(Tabela1[[#This Row],[Data]]))</f>
        <v>2025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6"/>
    </row>
    <row r="1204" spans="1:48" s="3" customFormat="1" ht="15.75" x14ac:dyDescent="0.25">
      <c r="A1204" s="7"/>
      <c r="B1204" s="24">
        <v>45982</v>
      </c>
      <c r="C1204" s="18">
        <v>20</v>
      </c>
      <c r="D1204" s="16" t="str">
        <f>IFERROR(VLOOKUP(C1204,Tabela2[[Matrícula]:[Nome]],2,FALSE),"Matrícula não encontrada")</f>
        <v>FRANCISCA VIEIRA DE LIMA</v>
      </c>
      <c r="E1204" s="36" t="s">
        <v>156</v>
      </c>
      <c r="F1204" s="30">
        <v>1</v>
      </c>
      <c r="G1204" s="17" t="str">
        <f t="shared" si="36"/>
        <v>Nov</v>
      </c>
      <c r="H1204" s="17">
        <f>IF(Tabela1[[#This Row],[Data]]="","",DAY(Tabela1[[#This Row],[Data]]))</f>
        <v>21</v>
      </c>
      <c r="I1204" s="26">
        <f>IF(Tabela1[[#This Row],[Data]]="","",YEAR(Tabela1[[#This Row],[Data]]))</f>
        <v>2025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6"/>
    </row>
    <row r="1205" spans="1:48" s="3" customFormat="1" ht="15.75" x14ac:dyDescent="0.25">
      <c r="A1205" s="7"/>
      <c r="B1205" s="24">
        <v>45982</v>
      </c>
      <c r="C1205" s="18">
        <v>32</v>
      </c>
      <c r="D1205" s="16" t="str">
        <f>IFERROR(VLOOKUP(C1205,Tabela2[[Matrícula]:[Nome]],2,FALSE),"Matrícula não encontrada")</f>
        <v>JOSÉ ILTON DE ABREU SOARES</v>
      </c>
      <c r="E1205" s="25" t="s">
        <v>149</v>
      </c>
      <c r="F1205" s="30">
        <v>1</v>
      </c>
      <c r="G1205" s="17" t="str">
        <f t="shared" si="36"/>
        <v>Nov</v>
      </c>
      <c r="H1205" s="17">
        <f>IF(Tabela1[[#This Row],[Data]]="","",DAY(Tabela1[[#This Row],[Data]]))</f>
        <v>21</v>
      </c>
      <c r="I1205" s="26">
        <f>IF(Tabela1[[#This Row],[Data]]="","",YEAR(Tabela1[[#This Row],[Data]]))</f>
        <v>2025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6"/>
    </row>
    <row r="1206" spans="1:48" s="3" customFormat="1" ht="15.75" x14ac:dyDescent="0.25">
      <c r="A1206" s="7"/>
      <c r="B1206" s="24">
        <v>45983</v>
      </c>
      <c r="C1206" s="18">
        <v>61</v>
      </c>
      <c r="D1206" s="16" t="str">
        <f>IFERROR(VLOOKUP(C1206,Tabela2[[Matrícula]:[Nome]],2,FALSE),"Matrícula não encontrada")</f>
        <v xml:space="preserve">ALESSANDRA </v>
      </c>
      <c r="E1206" s="25" t="s">
        <v>154</v>
      </c>
      <c r="F1206" s="30">
        <v>1</v>
      </c>
      <c r="G1206" s="17" t="str">
        <f t="shared" si="36"/>
        <v>Nov</v>
      </c>
      <c r="H1206" s="17">
        <f>IF(Tabela1[[#This Row],[Data]]="","",DAY(Tabela1[[#This Row],[Data]]))</f>
        <v>22</v>
      </c>
      <c r="I1206" s="26">
        <f>IF(Tabela1[[#This Row],[Data]]="","",YEAR(Tabela1[[#This Row],[Data]]))</f>
        <v>2025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6"/>
    </row>
    <row r="1207" spans="1:48" s="3" customFormat="1" ht="15.75" x14ac:dyDescent="0.25">
      <c r="A1207" s="7"/>
      <c r="B1207" s="24">
        <v>45983</v>
      </c>
      <c r="C1207" s="18">
        <v>15</v>
      </c>
      <c r="D1207" s="16" t="str">
        <f>IFERROR(VLOOKUP(C1207,Tabela2[[Matrícula]:[Nome]],2,FALSE),"Matrícula não encontrada")</f>
        <v>ELISETE DA SILVA SIMÕES</v>
      </c>
      <c r="E1207" s="25" t="s">
        <v>25</v>
      </c>
      <c r="F1207" s="30">
        <v>1</v>
      </c>
      <c r="G1207" s="17" t="str">
        <f t="shared" si="36"/>
        <v>Nov</v>
      </c>
      <c r="H1207" s="17">
        <f>IF(Tabela1[[#This Row],[Data]]="","",DAY(Tabela1[[#This Row],[Data]]))</f>
        <v>22</v>
      </c>
      <c r="I1207" s="26">
        <f>IF(Tabela1[[#This Row],[Data]]="","",YEAR(Tabela1[[#This Row],[Data]]))</f>
        <v>2025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6"/>
    </row>
    <row r="1208" spans="1:48" s="3" customFormat="1" ht="15.75" x14ac:dyDescent="0.25">
      <c r="A1208" s="7"/>
      <c r="B1208" s="24">
        <v>45985</v>
      </c>
      <c r="C1208" s="18">
        <v>26</v>
      </c>
      <c r="D1208" s="16" t="str">
        <f>IFERROR(VLOOKUP(C1208,Tabela2[[Matrícula]:[Nome]],2,FALSE),"Matrícula não encontrada")</f>
        <v>JAQUELINE MARIA SIMÕES CANDIDO</v>
      </c>
      <c r="E1208" s="25" t="s">
        <v>25</v>
      </c>
      <c r="F1208" s="30">
        <v>1</v>
      </c>
      <c r="G1208" s="17" t="str">
        <f t="shared" si="36"/>
        <v>Nov</v>
      </c>
      <c r="H1208" s="17">
        <f>IF(Tabela1[[#This Row],[Data]]="","",DAY(Tabela1[[#This Row],[Data]]))</f>
        <v>24</v>
      </c>
      <c r="I1208" s="26">
        <f>IF(Tabela1[[#This Row],[Data]]="","",YEAR(Tabela1[[#This Row],[Data]]))</f>
        <v>2025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6"/>
    </row>
    <row r="1209" spans="1:48" s="3" customFormat="1" ht="15.75" x14ac:dyDescent="0.25">
      <c r="A1209" s="7"/>
      <c r="B1209" s="24">
        <v>45985</v>
      </c>
      <c r="C1209" s="18">
        <v>34</v>
      </c>
      <c r="D1209" s="16" t="str">
        <f>IFERROR(VLOOKUP(C1209,Tabela2[[Matrícula]:[Nome]],2,FALSE),"Matrícula não encontrada")</f>
        <v>KESIA RAFAELA DA SILVA VILELA</v>
      </c>
      <c r="E1209" s="25" t="s">
        <v>148</v>
      </c>
      <c r="F1209" s="30">
        <v>1</v>
      </c>
      <c r="G1209" s="17" t="str">
        <f t="shared" si="36"/>
        <v>Nov</v>
      </c>
      <c r="H1209" s="17">
        <f>IF(Tabela1[[#This Row],[Data]]="","",DAY(Tabela1[[#This Row],[Data]]))</f>
        <v>24</v>
      </c>
      <c r="I1209" s="26">
        <f>IF(Tabela1[[#This Row],[Data]]="","",YEAR(Tabela1[[#This Row],[Data]]))</f>
        <v>2025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6"/>
    </row>
    <row r="1210" spans="1:48" s="3" customFormat="1" ht="15.75" x14ac:dyDescent="0.25">
      <c r="A1210" s="7"/>
      <c r="B1210" s="24">
        <v>45985</v>
      </c>
      <c r="C1210" s="18">
        <v>34</v>
      </c>
      <c r="D1210" s="16" t="str">
        <f>IFERROR(VLOOKUP(C1210,Tabela2[[Matrícula]:[Nome]],2,FALSE),"Matrícula não encontrada")</f>
        <v>KESIA RAFAELA DA SILVA VILELA</v>
      </c>
      <c r="E1210" s="25" t="s">
        <v>178</v>
      </c>
      <c r="F1210" s="30">
        <v>1</v>
      </c>
      <c r="G1210" s="17" t="str">
        <f t="shared" si="36"/>
        <v>Nov</v>
      </c>
      <c r="H1210" s="17">
        <f>IF(Tabela1[[#This Row],[Data]]="","",DAY(Tabela1[[#This Row],[Data]]))</f>
        <v>24</v>
      </c>
      <c r="I1210" s="26">
        <f>IF(Tabela1[[#This Row],[Data]]="","",YEAR(Tabela1[[#This Row],[Data]]))</f>
        <v>2025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6"/>
    </row>
    <row r="1211" spans="1:48" s="3" customFormat="1" ht="15.75" x14ac:dyDescent="0.25">
      <c r="A1211" s="7"/>
      <c r="B1211" s="24">
        <v>45985</v>
      </c>
      <c r="C1211" s="18">
        <v>34</v>
      </c>
      <c r="D1211" s="16" t="str">
        <f>IFERROR(VLOOKUP(C1211,Tabela2[[Matrícula]:[Nome]],2,FALSE),"Matrícula não encontrada")</f>
        <v>KESIA RAFAELA DA SILVA VILELA</v>
      </c>
      <c r="E1211" s="25" t="s">
        <v>96</v>
      </c>
      <c r="F1211" s="30">
        <v>1</v>
      </c>
      <c r="G1211" s="17" t="str">
        <f t="shared" si="36"/>
        <v>Nov</v>
      </c>
      <c r="H1211" s="17">
        <f>IF(Tabela1[[#This Row],[Data]]="","",DAY(Tabela1[[#This Row],[Data]]))</f>
        <v>24</v>
      </c>
      <c r="I1211" s="26">
        <f>IF(Tabela1[[#This Row],[Data]]="","",YEAR(Tabela1[[#This Row],[Data]]))</f>
        <v>2025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6"/>
    </row>
    <row r="1212" spans="1:48" s="3" customFormat="1" ht="15.75" x14ac:dyDescent="0.25">
      <c r="A1212" s="7"/>
      <c r="B1212" s="24">
        <v>45985</v>
      </c>
      <c r="C1212" s="18">
        <v>34</v>
      </c>
      <c r="D1212" s="16" t="str">
        <f>IFERROR(VLOOKUP(C1212,Tabela2[[Matrícula]:[Nome]],2,FALSE),"Matrícula não encontrada")</f>
        <v>KESIA RAFAELA DA SILVA VILELA</v>
      </c>
      <c r="E1212" s="36" t="s">
        <v>155</v>
      </c>
      <c r="F1212" s="30">
        <v>1</v>
      </c>
      <c r="G1212" s="17" t="str">
        <f t="shared" si="36"/>
        <v>Nov</v>
      </c>
      <c r="H1212" s="17">
        <f>IF(Tabela1[[#This Row],[Data]]="","",DAY(Tabela1[[#This Row],[Data]]))</f>
        <v>24</v>
      </c>
      <c r="I1212" s="26">
        <f>IF(Tabela1[[#This Row],[Data]]="","",YEAR(Tabela1[[#This Row],[Data]]))</f>
        <v>2025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6"/>
    </row>
    <row r="1213" spans="1:48" s="3" customFormat="1" ht="15.75" x14ac:dyDescent="0.25">
      <c r="A1213" s="7"/>
      <c r="B1213" s="24">
        <v>45985</v>
      </c>
      <c r="C1213" s="18">
        <v>35</v>
      </c>
      <c r="D1213" s="16" t="str">
        <f>IFERROR(VLOOKUP(C1213,Tabela2[[Matrícula]:[Nome]],2,FALSE),"Matrícula não encontrada")</f>
        <v>LARISSA ALMEIDA DE SOUZA</v>
      </c>
      <c r="E1213" s="25" t="s">
        <v>158</v>
      </c>
      <c r="F1213" s="30">
        <v>1</v>
      </c>
      <c r="G1213" s="17" t="str">
        <f t="shared" si="36"/>
        <v>Nov</v>
      </c>
      <c r="H1213" s="17">
        <f>IF(Tabela1[[#This Row],[Data]]="","",DAY(Tabela1[[#This Row],[Data]]))</f>
        <v>24</v>
      </c>
      <c r="I1213" s="26">
        <f>IF(Tabela1[[#This Row],[Data]]="","",YEAR(Tabela1[[#This Row],[Data]]))</f>
        <v>2025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6"/>
    </row>
    <row r="1214" spans="1:48" s="3" customFormat="1" ht="15.75" x14ac:dyDescent="0.25">
      <c r="A1214" s="7"/>
      <c r="B1214" s="24">
        <v>45985</v>
      </c>
      <c r="C1214" s="18">
        <v>17</v>
      </c>
      <c r="D1214" s="16" t="str">
        <f>IFERROR(VLOOKUP(C1214,Tabela2[[Matrícula]:[Nome]],2,FALSE),"Matrícula não encontrada")</f>
        <v>FELICIO DA COSTA RIBEIRO ALVES</v>
      </c>
      <c r="E1214" s="25" t="s">
        <v>96</v>
      </c>
      <c r="F1214" s="30">
        <v>1</v>
      </c>
      <c r="G1214" s="17" t="str">
        <f t="shared" si="36"/>
        <v>Nov</v>
      </c>
      <c r="H1214" s="17">
        <f>IF(Tabela1[[#This Row],[Data]]="","",DAY(Tabela1[[#This Row],[Data]]))</f>
        <v>24</v>
      </c>
      <c r="I1214" s="26">
        <f>IF(Tabela1[[#This Row],[Data]]="","",YEAR(Tabela1[[#This Row],[Data]]))</f>
        <v>2025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6"/>
    </row>
    <row r="1215" spans="1:48" s="3" customFormat="1" ht="15.75" x14ac:dyDescent="0.25">
      <c r="A1215" s="7"/>
      <c r="B1215" s="24">
        <v>45985</v>
      </c>
      <c r="C1215" s="18">
        <v>29</v>
      </c>
      <c r="D1215" s="16" t="str">
        <f>IFERROR(VLOOKUP(C1215,Tabela2[[Matrícula]:[Nome]],2,FALSE),"Matrícula não encontrada")</f>
        <v>JOÃO VICTOR MALAGOLLI COSTA</v>
      </c>
      <c r="E1215" s="25" t="s">
        <v>154</v>
      </c>
      <c r="F1215" s="30">
        <v>1</v>
      </c>
      <c r="G1215" s="17" t="str">
        <f t="shared" si="36"/>
        <v>Nov</v>
      </c>
      <c r="H1215" s="17">
        <f>IF(Tabela1[[#This Row],[Data]]="","",DAY(Tabela1[[#This Row],[Data]]))</f>
        <v>24</v>
      </c>
      <c r="I1215" s="26">
        <f>IF(Tabela1[[#This Row],[Data]]="","",YEAR(Tabela1[[#This Row],[Data]]))</f>
        <v>2025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6"/>
    </row>
    <row r="1216" spans="1:48" s="3" customFormat="1" ht="15.75" x14ac:dyDescent="0.25">
      <c r="A1216" s="7"/>
      <c r="B1216" s="24">
        <v>45985</v>
      </c>
      <c r="C1216" s="18">
        <v>17</v>
      </c>
      <c r="D1216" s="16" t="str">
        <f>IFERROR(VLOOKUP(C1216,Tabela2[[Matrícula]:[Nome]],2,FALSE),"Matrícula não encontrada")</f>
        <v>FELICIO DA COSTA RIBEIRO ALVES</v>
      </c>
      <c r="E1216" s="25" t="s">
        <v>25</v>
      </c>
      <c r="F1216" s="30">
        <v>1</v>
      </c>
      <c r="G1216" s="17" t="str">
        <f t="shared" si="36"/>
        <v>Nov</v>
      </c>
      <c r="H1216" s="17">
        <f>IF(Tabela1[[#This Row],[Data]]="","",DAY(Tabela1[[#This Row],[Data]]))</f>
        <v>24</v>
      </c>
      <c r="I1216" s="26">
        <f>IF(Tabela1[[#This Row],[Data]]="","",YEAR(Tabela1[[#This Row],[Data]]))</f>
        <v>2025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6"/>
    </row>
    <row r="1217" spans="1:48" s="3" customFormat="1" ht="15.75" x14ac:dyDescent="0.25">
      <c r="A1217" s="7"/>
      <c r="B1217" s="24">
        <v>45985</v>
      </c>
      <c r="C1217" s="18">
        <v>72</v>
      </c>
      <c r="D1217" s="16" t="str">
        <f>IFERROR(VLOOKUP(C1217,Tabela2[[Matrícula]:[Nome]],2,FALSE),"Matrícula não encontrada")</f>
        <v>TIAGO</v>
      </c>
      <c r="E1217" s="32" t="s">
        <v>137</v>
      </c>
      <c r="F1217" s="30">
        <v>1</v>
      </c>
      <c r="G1217" s="17" t="str">
        <f t="shared" si="36"/>
        <v>Nov</v>
      </c>
      <c r="H1217" s="17">
        <f>IF(Tabela1[[#This Row],[Data]]="","",DAY(Tabela1[[#This Row],[Data]]))</f>
        <v>24</v>
      </c>
      <c r="I1217" s="26">
        <f>IF(Tabela1[[#This Row],[Data]]="","",YEAR(Tabela1[[#This Row],[Data]]))</f>
        <v>2025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6"/>
    </row>
    <row r="1218" spans="1:48" s="3" customFormat="1" ht="15.75" x14ac:dyDescent="0.25">
      <c r="A1218" s="7"/>
      <c r="B1218" s="24">
        <v>45986</v>
      </c>
      <c r="C1218" s="18">
        <v>23</v>
      </c>
      <c r="D1218" s="16" t="str">
        <f>IFERROR(VLOOKUP(C1218,Tabela2[[Matrícula]:[Nome]],2,FALSE),"Matrícula não encontrada")</f>
        <v>GUSTAVO DE JESUS SANTOS</v>
      </c>
      <c r="E1218" s="25" t="s">
        <v>154</v>
      </c>
      <c r="F1218" s="30">
        <v>1</v>
      </c>
      <c r="G1218" s="17" t="str">
        <f t="shared" si="36"/>
        <v>Nov</v>
      </c>
      <c r="H1218" s="17">
        <f>IF(Tabela1[[#This Row],[Data]]="","",DAY(Tabela1[[#This Row],[Data]]))</f>
        <v>25</v>
      </c>
      <c r="I1218" s="26">
        <f>IF(Tabela1[[#This Row],[Data]]="","",YEAR(Tabela1[[#This Row],[Data]]))</f>
        <v>2025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6"/>
    </row>
    <row r="1219" spans="1:48" s="3" customFormat="1" ht="15.75" x14ac:dyDescent="0.25">
      <c r="A1219" s="7"/>
      <c r="B1219" s="24">
        <v>45986</v>
      </c>
      <c r="C1219" s="18">
        <v>34</v>
      </c>
      <c r="D1219" s="16" t="str">
        <f>IFERROR(VLOOKUP(C1219,Tabela2[[Matrícula]:[Nome]],2,FALSE),"Matrícula não encontrada")</f>
        <v>KESIA RAFAELA DA SILVA VILELA</v>
      </c>
      <c r="E1219" s="25" t="s">
        <v>25</v>
      </c>
      <c r="F1219" s="30">
        <v>1</v>
      </c>
      <c r="G1219" s="17" t="str">
        <f t="shared" si="36"/>
        <v>Nov</v>
      </c>
      <c r="H1219" s="17">
        <f>IF(Tabela1[[#This Row],[Data]]="","",DAY(Tabela1[[#This Row],[Data]]))</f>
        <v>25</v>
      </c>
      <c r="I1219" s="26">
        <f>IF(Tabela1[[#This Row],[Data]]="","",YEAR(Tabela1[[#This Row],[Data]]))</f>
        <v>2025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6"/>
    </row>
    <row r="1220" spans="1:48" s="3" customFormat="1" ht="15.75" x14ac:dyDescent="0.25">
      <c r="A1220" s="7"/>
      <c r="B1220" s="24">
        <v>45986</v>
      </c>
      <c r="C1220" s="18">
        <v>61</v>
      </c>
      <c r="D1220" s="16" t="str">
        <f>IFERROR(VLOOKUP(C1220,Tabela2[[Matrícula]:[Nome]],2,FALSE),"Matrícula não encontrada")</f>
        <v xml:space="preserve">ALESSANDRA </v>
      </c>
      <c r="E1220" s="25" t="s">
        <v>148</v>
      </c>
      <c r="F1220" s="30">
        <v>1</v>
      </c>
      <c r="G1220" s="17" t="str">
        <f t="shared" si="36"/>
        <v>Nov</v>
      </c>
      <c r="H1220" s="17">
        <f>IF(Tabela1[[#This Row],[Data]]="","",DAY(Tabela1[[#This Row],[Data]]))</f>
        <v>25</v>
      </c>
      <c r="I1220" s="26">
        <f>IF(Tabela1[[#This Row],[Data]]="","",YEAR(Tabela1[[#This Row],[Data]]))</f>
        <v>2025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6"/>
    </row>
    <row r="1221" spans="1:48" s="3" customFormat="1" ht="15.75" x14ac:dyDescent="0.25">
      <c r="A1221" s="7"/>
      <c r="B1221" s="24">
        <v>45986</v>
      </c>
      <c r="C1221" s="18">
        <v>12</v>
      </c>
      <c r="D1221" s="16" t="str">
        <f>IFERROR(VLOOKUP(C1221,Tabela2[[Matrícula]:[Nome]],2,FALSE),"Matrícula não encontrada")</f>
        <v>EDUARDO FARIAS MENDES</v>
      </c>
      <c r="E1221" s="36" t="s">
        <v>156</v>
      </c>
      <c r="F1221" s="30">
        <v>1</v>
      </c>
      <c r="G1221" s="17" t="str">
        <f t="shared" si="36"/>
        <v>Nov</v>
      </c>
      <c r="H1221" s="17">
        <f>IF(Tabela1[[#This Row],[Data]]="","",DAY(Tabela1[[#This Row],[Data]]))</f>
        <v>25</v>
      </c>
      <c r="I1221" s="26">
        <f>IF(Tabela1[[#This Row],[Data]]="","",YEAR(Tabela1[[#This Row],[Data]]))</f>
        <v>2025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6"/>
    </row>
    <row r="1222" spans="1:48" s="3" customFormat="1" ht="15.75" x14ac:dyDescent="0.25">
      <c r="A1222" s="7"/>
      <c r="B1222" s="24">
        <v>45986</v>
      </c>
      <c r="C1222" s="18">
        <v>1</v>
      </c>
      <c r="D1222" s="16" t="str">
        <f>IFERROR(VLOOKUP(C1222,Tabela2[[Matrícula]:[Nome]],2,FALSE),"Matrícula não encontrada")</f>
        <v>AMÉLIA BRITO ROCHA</v>
      </c>
      <c r="E1222" s="36" t="s">
        <v>156</v>
      </c>
      <c r="F1222" s="30">
        <v>1</v>
      </c>
      <c r="G1222" s="17" t="str">
        <f t="shared" si="36"/>
        <v>Nov</v>
      </c>
      <c r="H1222" s="17">
        <f>IF(Tabela1[[#This Row],[Data]]="","",DAY(Tabela1[[#This Row],[Data]]))</f>
        <v>25</v>
      </c>
      <c r="I1222" s="26">
        <f>IF(Tabela1[[#This Row],[Data]]="","",YEAR(Tabela1[[#This Row],[Data]]))</f>
        <v>2025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6"/>
    </row>
    <row r="1223" spans="1:48" s="3" customFormat="1" ht="15.75" x14ac:dyDescent="0.25">
      <c r="A1223" s="7"/>
      <c r="B1223" s="24">
        <v>45986</v>
      </c>
      <c r="C1223" s="18">
        <v>49</v>
      </c>
      <c r="D1223" s="16" t="str">
        <f>IFERROR(VLOOKUP(C1223,Tabela2[[Matrícula]:[Nome]],2,FALSE),"Matrícula não encontrada")</f>
        <v xml:space="preserve">PEDRO LUCAS RIBEIRO ARTHIAGAS </v>
      </c>
      <c r="E1223" s="36" t="s">
        <v>156</v>
      </c>
      <c r="F1223" s="30">
        <v>1</v>
      </c>
      <c r="G1223" s="17" t="str">
        <f t="shared" ref="G1223:G1228" si="37">PROPER(TEXT(B1223,"MMM"))</f>
        <v>Nov</v>
      </c>
      <c r="H1223" s="17">
        <f>IF(Tabela1[[#This Row],[Data]]="","",DAY(Tabela1[[#This Row],[Data]]))</f>
        <v>25</v>
      </c>
      <c r="I1223" s="26">
        <f>IF(Tabela1[[#This Row],[Data]]="","",YEAR(Tabela1[[#This Row],[Data]]))</f>
        <v>2025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6"/>
    </row>
    <row r="1224" spans="1:48" s="3" customFormat="1" ht="15.75" x14ac:dyDescent="0.25">
      <c r="A1224" s="7"/>
      <c r="B1224" s="24">
        <v>45986</v>
      </c>
      <c r="C1224" s="18">
        <v>1</v>
      </c>
      <c r="D1224" s="16" t="str">
        <f>IFERROR(VLOOKUP(C1224,Tabela2[[Matrícula]:[Nome]],2,FALSE),"Matrícula não encontrada")</f>
        <v>AMÉLIA BRITO ROCHA</v>
      </c>
      <c r="E1224" s="36" t="s">
        <v>156</v>
      </c>
      <c r="F1224" s="30">
        <v>1</v>
      </c>
      <c r="G1224" s="17" t="str">
        <f t="shared" si="37"/>
        <v>Nov</v>
      </c>
      <c r="H1224" s="17">
        <f>IF(Tabela1[[#This Row],[Data]]="","",DAY(Tabela1[[#This Row],[Data]]))</f>
        <v>25</v>
      </c>
      <c r="I1224" s="26">
        <f>IF(Tabela1[[#This Row],[Data]]="","",YEAR(Tabela1[[#This Row],[Data]]))</f>
        <v>2025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6"/>
    </row>
    <row r="1225" spans="1:48" s="3" customFormat="1" ht="15.75" x14ac:dyDescent="0.25">
      <c r="A1225" s="7"/>
      <c r="B1225" s="24">
        <v>45986</v>
      </c>
      <c r="C1225" s="18">
        <v>3</v>
      </c>
      <c r="D1225" s="16" t="str">
        <f>IFERROR(VLOOKUP(C1225,Tabela2[[Matrícula]:[Nome]],2,FALSE),"Matrícula não encontrada")</f>
        <v>ANTONIA ELIVANIA DA SILVA SANTOS GONÇALVES</v>
      </c>
      <c r="E1225" s="36" t="s">
        <v>156</v>
      </c>
      <c r="F1225" s="30">
        <v>1</v>
      </c>
      <c r="G1225" s="17" t="str">
        <f t="shared" si="37"/>
        <v>Nov</v>
      </c>
      <c r="H1225" s="17">
        <f>IF(Tabela1[[#This Row],[Data]]="","",DAY(Tabela1[[#This Row],[Data]]))</f>
        <v>25</v>
      </c>
      <c r="I1225" s="26">
        <f>IF(Tabela1[[#This Row],[Data]]="","",YEAR(Tabela1[[#This Row],[Data]]))</f>
        <v>2025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6"/>
    </row>
    <row r="1226" spans="1:48" s="3" customFormat="1" ht="15.75" x14ac:dyDescent="0.25">
      <c r="A1226" s="7"/>
      <c r="B1226" s="24">
        <v>45986</v>
      </c>
      <c r="C1226" s="18">
        <v>36</v>
      </c>
      <c r="D1226" s="16" t="str">
        <f>IFERROR(VLOOKUP(C1226,Tabela2[[Matrícula]:[Nome]],2,FALSE),"Matrícula não encontrada")</f>
        <v>LEANDRO ALCANTARA DA SILVA</v>
      </c>
      <c r="E1226" s="36" t="s">
        <v>156</v>
      </c>
      <c r="F1226" s="30">
        <v>1</v>
      </c>
      <c r="G1226" s="17" t="str">
        <f t="shared" si="37"/>
        <v>Nov</v>
      </c>
      <c r="H1226" s="17">
        <f>IF(Tabela1[[#This Row],[Data]]="","",DAY(Tabela1[[#This Row],[Data]]))</f>
        <v>25</v>
      </c>
      <c r="I1226" s="26">
        <f>IF(Tabela1[[#This Row],[Data]]="","",YEAR(Tabela1[[#This Row],[Data]]))</f>
        <v>2025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6"/>
    </row>
    <row r="1227" spans="1:48" s="3" customFormat="1" ht="15.75" x14ac:dyDescent="0.25">
      <c r="A1227" s="7"/>
      <c r="B1227" s="24">
        <v>45986</v>
      </c>
      <c r="C1227" s="18">
        <v>47</v>
      </c>
      <c r="D1227" s="16" t="str">
        <f>IFERROR(VLOOKUP(C1227,Tabela2[[Matrícula]:[Nome]],2,FALSE),"Matrícula não encontrada")</f>
        <v>MATHEUS FORTUNATO REIS</v>
      </c>
      <c r="E1227" s="25" t="s">
        <v>154</v>
      </c>
      <c r="F1227" s="30">
        <v>1</v>
      </c>
      <c r="G1227" s="17" t="str">
        <f t="shared" si="37"/>
        <v>Nov</v>
      </c>
      <c r="H1227" s="17">
        <f>IF(Tabela1[[#This Row],[Data]]="","",DAY(Tabela1[[#This Row],[Data]]))</f>
        <v>25</v>
      </c>
      <c r="I1227" s="26">
        <f>IF(Tabela1[[#This Row],[Data]]="","",YEAR(Tabela1[[#This Row],[Data]]))</f>
        <v>2025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6"/>
    </row>
    <row r="1228" spans="1:48" s="3" customFormat="1" ht="15.75" x14ac:dyDescent="0.25">
      <c r="A1228" s="7"/>
      <c r="B1228" s="24">
        <v>45986</v>
      </c>
      <c r="C1228" s="18">
        <v>40</v>
      </c>
      <c r="D1228" s="16" t="str">
        <f>IFERROR(VLOOKUP(C1228,Tabela2[[Matrícula]:[Nome]],2,FALSE),"Matrícula não encontrada")</f>
        <v>MANUEL FERREIRA DOS SANTOS</v>
      </c>
      <c r="E1228" s="25" t="s">
        <v>155</v>
      </c>
      <c r="F1228" s="30">
        <v>1</v>
      </c>
      <c r="G1228" s="17" t="str">
        <f t="shared" si="37"/>
        <v>Nov</v>
      </c>
      <c r="H1228" s="17">
        <f>IF(Tabela1[[#This Row],[Data]]="","",DAY(Tabela1[[#This Row],[Data]]))</f>
        <v>25</v>
      </c>
      <c r="I1228" s="26">
        <f>IF(Tabela1[[#This Row],[Data]]="","",YEAR(Tabela1[[#This Row],[Data]]))</f>
        <v>2025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6"/>
    </row>
    <row r="1229" spans="1:48" s="3" customFormat="1" ht="15.75" x14ac:dyDescent="0.25">
      <c r="A1229" s="7"/>
      <c r="B1229" s="24">
        <v>45987</v>
      </c>
      <c r="C1229" s="18">
        <v>25</v>
      </c>
      <c r="D1229" s="16" t="str">
        <f>IFERROR(VLOOKUP(C1229,Tabela2[[Matrícula]:[Nome]],2,FALSE),"Matrícula não encontrada")</f>
        <v>JAQUELINE LEONOR DA SILVA</v>
      </c>
      <c r="E1229" s="25" t="s">
        <v>154</v>
      </c>
      <c r="F1229" s="30">
        <v>1</v>
      </c>
      <c r="G1229" s="17" t="str">
        <f t="shared" ref="G1229:G1268" si="38">PROPER(TEXT(B1229,"MMM"))</f>
        <v>Nov</v>
      </c>
      <c r="H1229" s="17">
        <f>IF(Tabela1[[#This Row],[Data]]="","",DAY(Tabela1[[#This Row],[Data]]))</f>
        <v>26</v>
      </c>
      <c r="I1229" s="26">
        <f>IF(Tabela1[[#This Row],[Data]]="","",YEAR(Tabela1[[#This Row],[Data]]))</f>
        <v>2025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6"/>
    </row>
    <row r="1230" spans="1:48" s="3" customFormat="1" ht="15.75" x14ac:dyDescent="0.25">
      <c r="A1230" s="7"/>
      <c r="B1230" s="24">
        <v>45987</v>
      </c>
      <c r="C1230" s="18">
        <v>6</v>
      </c>
      <c r="D1230" s="16" t="str">
        <f>IFERROR(VLOOKUP(C1230,Tabela2[[Matrícula]:[Nome]],2,FALSE),"Matrícula não encontrada")</f>
        <v>CAMILA DA SILVA FERZE</v>
      </c>
      <c r="E1230" s="25" t="s">
        <v>154</v>
      </c>
      <c r="F1230" s="30">
        <v>1</v>
      </c>
      <c r="G1230" s="17" t="str">
        <f t="shared" si="38"/>
        <v>Nov</v>
      </c>
      <c r="H1230" s="17">
        <f>IF(Tabela1[[#This Row],[Data]]="","",DAY(Tabela1[[#This Row],[Data]]))</f>
        <v>26</v>
      </c>
      <c r="I1230" s="26">
        <f>IF(Tabela1[[#This Row],[Data]]="","",YEAR(Tabela1[[#This Row],[Data]]))</f>
        <v>2025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6"/>
    </row>
    <row r="1231" spans="1:48" s="3" customFormat="1" ht="15.75" x14ac:dyDescent="0.25">
      <c r="A1231" s="7"/>
      <c r="B1231" s="24">
        <v>45987</v>
      </c>
      <c r="C1231" s="18">
        <v>35</v>
      </c>
      <c r="D1231" s="16" t="str">
        <f>IFERROR(VLOOKUP(C1231,Tabela2[[Matrícula]:[Nome]],2,FALSE),"Matrícula não encontrada")</f>
        <v>LARISSA ALMEIDA DE SOUZA</v>
      </c>
      <c r="E1231" s="25" t="s">
        <v>148</v>
      </c>
      <c r="F1231" s="30">
        <v>1</v>
      </c>
      <c r="G1231" s="17" t="str">
        <f t="shared" si="38"/>
        <v>Nov</v>
      </c>
      <c r="H1231" s="17">
        <f>IF(Tabela1[[#This Row],[Data]]="","",DAY(Tabela1[[#This Row],[Data]]))</f>
        <v>26</v>
      </c>
      <c r="I1231" s="26">
        <f>IF(Tabela1[[#This Row],[Data]]="","",YEAR(Tabela1[[#This Row],[Data]]))</f>
        <v>2025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6"/>
    </row>
    <row r="1232" spans="1:48" s="3" customFormat="1" ht="15.75" x14ac:dyDescent="0.25">
      <c r="A1232" s="7"/>
      <c r="B1232" s="24">
        <v>45987</v>
      </c>
      <c r="C1232" s="18">
        <v>61</v>
      </c>
      <c r="D1232" s="16" t="str">
        <f>IFERROR(VLOOKUP(C1232,Tabela2[[Matrícula]:[Nome]],2,FALSE),"Matrícula não encontrada")</f>
        <v xml:space="preserve">ALESSANDRA </v>
      </c>
      <c r="E1232" s="25" t="s">
        <v>154</v>
      </c>
      <c r="F1232" s="30">
        <v>1</v>
      </c>
      <c r="G1232" s="17" t="str">
        <f t="shared" si="38"/>
        <v>Nov</v>
      </c>
      <c r="H1232" s="17">
        <f>IF(Tabela1[[#This Row],[Data]]="","",DAY(Tabela1[[#This Row],[Data]]))</f>
        <v>26</v>
      </c>
      <c r="I1232" s="26">
        <f>IF(Tabela1[[#This Row],[Data]]="","",YEAR(Tabela1[[#This Row],[Data]]))</f>
        <v>2025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6"/>
    </row>
    <row r="1233" spans="1:48" s="3" customFormat="1" ht="15.75" x14ac:dyDescent="0.25">
      <c r="A1233" s="7"/>
      <c r="B1233" s="24">
        <v>45987</v>
      </c>
      <c r="C1233" s="18">
        <v>23</v>
      </c>
      <c r="D1233" s="16" t="str">
        <f>IFERROR(VLOOKUP(C1233,Tabela2[[Matrícula]:[Nome]],2,FALSE),"Matrícula não encontrada")</f>
        <v>GUSTAVO DE JESUS SANTOS</v>
      </c>
      <c r="E1233" s="25" t="s">
        <v>154</v>
      </c>
      <c r="F1233" s="30">
        <v>1</v>
      </c>
      <c r="G1233" s="17" t="str">
        <f t="shared" si="38"/>
        <v>Nov</v>
      </c>
      <c r="H1233" s="17">
        <f>IF(Tabela1[[#This Row],[Data]]="","",DAY(Tabela1[[#This Row],[Data]]))</f>
        <v>26</v>
      </c>
      <c r="I1233" s="26">
        <f>IF(Tabela1[[#This Row],[Data]]="","",YEAR(Tabela1[[#This Row],[Data]]))</f>
        <v>2025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6"/>
    </row>
    <row r="1234" spans="1:48" s="3" customFormat="1" ht="15.75" x14ac:dyDescent="0.25">
      <c r="A1234" s="7"/>
      <c r="B1234" s="24">
        <v>45987</v>
      </c>
      <c r="C1234" s="18">
        <v>48</v>
      </c>
      <c r="D1234" s="16" t="str">
        <f>IFERROR(VLOOKUP(C1234,Tabela2[[Matrícula]:[Nome]],2,FALSE),"Matrícula não encontrada")</f>
        <v>MOISES DE MORAES</v>
      </c>
      <c r="E1234" s="18" t="s">
        <v>27</v>
      </c>
      <c r="F1234" s="30">
        <v>1</v>
      </c>
      <c r="G1234" s="17" t="str">
        <f t="shared" si="38"/>
        <v>Nov</v>
      </c>
      <c r="H1234" s="17">
        <f>IF(Tabela1[[#This Row],[Data]]="","",DAY(Tabela1[[#This Row],[Data]]))</f>
        <v>26</v>
      </c>
      <c r="I1234" s="26">
        <f>IF(Tabela1[[#This Row],[Data]]="","",YEAR(Tabela1[[#This Row],[Data]]))</f>
        <v>2025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6"/>
    </row>
    <row r="1235" spans="1:48" s="3" customFormat="1" ht="15.75" x14ac:dyDescent="0.25">
      <c r="A1235" s="7"/>
      <c r="B1235" s="24">
        <v>45987</v>
      </c>
      <c r="C1235" s="18">
        <v>34</v>
      </c>
      <c r="D1235" s="16" t="str">
        <f>IFERROR(VLOOKUP(C1235,Tabela2[[Matrícula]:[Nome]],2,FALSE),"Matrícula não encontrada")</f>
        <v>KESIA RAFAELA DA SILVA VILELA</v>
      </c>
      <c r="E1235" s="25" t="s">
        <v>96</v>
      </c>
      <c r="F1235" s="30">
        <v>1</v>
      </c>
      <c r="G1235" s="17" t="str">
        <f t="shared" si="38"/>
        <v>Nov</v>
      </c>
      <c r="H1235" s="17">
        <f>IF(Tabela1[[#This Row],[Data]]="","",DAY(Tabela1[[#This Row],[Data]]))</f>
        <v>26</v>
      </c>
      <c r="I1235" s="26">
        <f>IF(Tabela1[[#This Row],[Data]]="","",YEAR(Tabela1[[#This Row],[Data]]))</f>
        <v>2025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6"/>
    </row>
    <row r="1236" spans="1:48" s="3" customFormat="1" ht="15.75" x14ac:dyDescent="0.25">
      <c r="A1236" s="7"/>
      <c r="B1236" s="24">
        <v>45987</v>
      </c>
      <c r="C1236" s="18">
        <v>34</v>
      </c>
      <c r="D1236" s="16" t="str">
        <f>IFERROR(VLOOKUP(C1236,Tabela2[[Matrícula]:[Nome]],2,FALSE),"Matrícula não encontrada")</f>
        <v>KESIA RAFAELA DA SILVA VILELA</v>
      </c>
      <c r="E1236" s="25" t="s">
        <v>155</v>
      </c>
      <c r="F1236" s="30">
        <v>1</v>
      </c>
      <c r="G1236" s="17" t="str">
        <f t="shared" si="38"/>
        <v>Nov</v>
      </c>
      <c r="H1236" s="17">
        <f>IF(Tabela1[[#This Row],[Data]]="","",DAY(Tabela1[[#This Row],[Data]]))</f>
        <v>26</v>
      </c>
      <c r="I1236" s="26">
        <f>IF(Tabela1[[#This Row],[Data]]="","",YEAR(Tabela1[[#This Row],[Data]]))</f>
        <v>2025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6"/>
    </row>
    <row r="1237" spans="1:48" s="3" customFormat="1" ht="15.75" x14ac:dyDescent="0.25">
      <c r="A1237" s="7"/>
      <c r="B1237" s="24">
        <v>45987</v>
      </c>
      <c r="C1237" s="18">
        <v>34</v>
      </c>
      <c r="D1237" s="16" t="str">
        <f>IFERROR(VLOOKUP(C1237,Tabela2[[Matrícula]:[Nome]],2,FALSE),"Matrícula não encontrada")</f>
        <v>KESIA RAFAELA DA SILVA VILELA</v>
      </c>
      <c r="E1237" s="25" t="s">
        <v>178</v>
      </c>
      <c r="F1237" s="30">
        <v>1</v>
      </c>
      <c r="G1237" s="17" t="str">
        <f t="shared" si="38"/>
        <v>Nov</v>
      </c>
      <c r="H1237" s="17">
        <f>IF(Tabela1[[#This Row],[Data]]="","",DAY(Tabela1[[#This Row],[Data]]))</f>
        <v>26</v>
      </c>
      <c r="I1237" s="26">
        <f>IF(Tabela1[[#This Row],[Data]]="","",YEAR(Tabela1[[#This Row],[Data]]))</f>
        <v>2025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6"/>
    </row>
    <row r="1238" spans="1:48" s="3" customFormat="1" ht="15.75" x14ac:dyDescent="0.25">
      <c r="A1238" s="7"/>
      <c r="B1238" s="24">
        <v>45987</v>
      </c>
      <c r="C1238" s="18">
        <v>26</v>
      </c>
      <c r="D1238" s="16" t="str">
        <f>IFERROR(VLOOKUP(C1238,Tabela2[[Matrícula]:[Nome]],2,FALSE),"Matrícula não encontrada")</f>
        <v>JAQUELINE MARIA SIMÕES CANDIDO</v>
      </c>
      <c r="E1238" s="25" t="s">
        <v>156</v>
      </c>
      <c r="F1238" s="30">
        <v>1</v>
      </c>
      <c r="G1238" s="17" t="str">
        <f t="shared" si="38"/>
        <v>Nov</v>
      </c>
      <c r="H1238" s="17">
        <f>IF(Tabela1[[#This Row],[Data]]="","",DAY(Tabela1[[#This Row],[Data]]))</f>
        <v>26</v>
      </c>
      <c r="I1238" s="26">
        <f>IF(Tabela1[[#This Row],[Data]]="","",YEAR(Tabela1[[#This Row],[Data]]))</f>
        <v>2025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6"/>
    </row>
    <row r="1239" spans="1:48" s="3" customFormat="1" ht="15.75" x14ac:dyDescent="0.25">
      <c r="A1239" s="7"/>
      <c r="B1239" s="24">
        <v>45987</v>
      </c>
      <c r="C1239" s="18">
        <v>26</v>
      </c>
      <c r="D1239" s="16" t="str">
        <f>IFERROR(VLOOKUP(C1239,Tabela2[[Matrícula]:[Nome]],2,FALSE),"Matrícula não encontrada")</f>
        <v>JAQUELINE MARIA SIMÕES CANDIDO</v>
      </c>
      <c r="E1239" s="25" t="s">
        <v>156</v>
      </c>
      <c r="F1239" s="30">
        <v>1</v>
      </c>
      <c r="G1239" s="17" t="str">
        <f t="shared" ref="G1239" si="39">PROPER(TEXT(B1239,"MMM"))</f>
        <v>Nov</v>
      </c>
      <c r="H1239" s="17">
        <f>IF(Tabela1[[#This Row],[Data]]="","",DAY(Tabela1[[#This Row],[Data]]))</f>
        <v>26</v>
      </c>
      <c r="I1239" s="26">
        <f>IF(Tabela1[[#This Row],[Data]]="","",YEAR(Tabela1[[#This Row],[Data]]))</f>
        <v>2025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6"/>
    </row>
    <row r="1240" spans="1:48" s="3" customFormat="1" ht="15.75" x14ac:dyDescent="0.25">
      <c r="A1240" s="7"/>
      <c r="B1240" s="24">
        <v>45987</v>
      </c>
      <c r="C1240" s="18">
        <v>1</v>
      </c>
      <c r="D1240" s="16" t="str">
        <f>IFERROR(VLOOKUP(C1240,Tabela2[[Matrícula]:[Nome]],2,FALSE),"Matrícula não encontrada")</f>
        <v>AMÉLIA BRITO ROCHA</v>
      </c>
      <c r="E1240" s="18" t="s">
        <v>156</v>
      </c>
      <c r="F1240" s="30">
        <v>1</v>
      </c>
      <c r="G1240" s="17" t="str">
        <f t="shared" si="38"/>
        <v>Nov</v>
      </c>
      <c r="H1240" s="17">
        <f>IF(Tabela1[[#This Row],[Data]]="","",DAY(Tabela1[[#This Row],[Data]]))</f>
        <v>26</v>
      </c>
      <c r="I1240" s="26">
        <f>IF(Tabela1[[#This Row],[Data]]="","",YEAR(Tabela1[[#This Row],[Data]]))</f>
        <v>2025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6"/>
    </row>
    <row r="1241" spans="1:48" s="3" customFormat="1" ht="15.75" x14ac:dyDescent="0.25">
      <c r="A1241" s="7"/>
      <c r="B1241" s="24">
        <v>45987</v>
      </c>
      <c r="C1241" s="18">
        <v>60</v>
      </c>
      <c r="D1241" s="16" t="str">
        <f>IFERROR(VLOOKUP(C1241,Tabela2[[Matrícula]:[Nome]],2,FALSE),"Matrícula não encontrada")</f>
        <v>CLEITON</v>
      </c>
      <c r="E1241" s="25" t="s">
        <v>148</v>
      </c>
      <c r="F1241" s="30">
        <v>1</v>
      </c>
      <c r="G1241" s="17" t="str">
        <f t="shared" si="38"/>
        <v>Nov</v>
      </c>
      <c r="H1241" s="17">
        <f>IF(Tabela1[[#This Row],[Data]]="","",DAY(Tabela1[[#This Row],[Data]]))</f>
        <v>26</v>
      </c>
      <c r="I1241" s="26">
        <f>IF(Tabela1[[#This Row],[Data]]="","",YEAR(Tabela1[[#This Row],[Data]]))</f>
        <v>2025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6"/>
    </row>
    <row r="1242" spans="1:48" s="3" customFormat="1" ht="15.75" x14ac:dyDescent="0.25">
      <c r="A1242" s="7"/>
      <c r="B1242" s="24">
        <v>45987</v>
      </c>
      <c r="C1242" s="18">
        <v>17</v>
      </c>
      <c r="D1242" s="16" t="str">
        <f>IFERROR(VLOOKUP(C1242,Tabela2[[Matrícula]:[Nome]],2,FALSE),"Matrícula não encontrada")</f>
        <v>FELICIO DA COSTA RIBEIRO ALVES</v>
      </c>
      <c r="E1242" s="25" t="s">
        <v>148</v>
      </c>
      <c r="F1242" s="30">
        <v>1</v>
      </c>
      <c r="G1242" s="17" t="str">
        <f t="shared" si="38"/>
        <v>Nov</v>
      </c>
      <c r="H1242" s="17">
        <f>IF(Tabela1[[#This Row],[Data]]="","",DAY(Tabela1[[#This Row],[Data]]))</f>
        <v>26</v>
      </c>
      <c r="I1242" s="26">
        <f>IF(Tabela1[[#This Row],[Data]]="","",YEAR(Tabela1[[#This Row],[Data]]))</f>
        <v>2025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6"/>
    </row>
    <row r="1243" spans="1:48" s="3" customFormat="1" ht="15.75" x14ac:dyDescent="0.25">
      <c r="A1243" s="7"/>
      <c r="B1243" s="24">
        <v>45987</v>
      </c>
      <c r="C1243" s="18">
        <v>72</v>
      </c>
      <c r="D1243" s="16" t="str">
        <f>IFERROR(VLOOKUP(C1243,Tabela2[[Matrícula]:[Nome]],2,FALSE),"Matrícula não encontrada")</f>
        <v>TIAGO</v>
      </c>
      <c r="E1243" s="25" t="s">
        <v>156</v>
      </c>
      <c r="F1243" s="30">
        <v>1</v>
      </c>
      <c r="G1243" s="17" t="str">
        <f t="shared" si="38"/>
        <v>Nov</v>
      </c>
      <c r="H1243" s="17">
        <f>IF(Tabela1[[#This Row],[Data]]="","",DAY(Tabela1[[#This Row],[Data]]))</f>
        <v>26</v>
      </c>
      <c r="I1243" s="26">
        <f>IF(Tabela1[[#This Row],[Data]]="","",YEAR(Tabela1[[#This Row],[Data]]))</f>
        <v>2025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6"/>
    </row>
    <row r="1244" spans="1:48" s="3" customFormat="1" ht="15.75" x14ac:dyDescent="0.25">
      <c r="A1244" s="7"/>
      <c r="B1244" s="24">
        <v>45987</v>
      </c>
      <c r="C1244" s="18">
        <v>72</v>
      </c>
      <c r="D1244" s="16" t="str">
        <f>IFERROR(VLOOKUP(C1244,Tabela2[[Matrícula]:[Nome]],2,FALSE),"Matrícula não encontrada")</f>
        <v>TIAGO</v>
      </c>
      <c r="E1244" s="25" t="s">
        <v>96</v>
      </c>
      <c r="F1244" s="30">
        <v>1</v>
      </c>
      <c r="G1244" s="17" t="str">
        <f t="shared" si="38"/>
        <v>Nov</v>
      </c>
      <c r="H1244" s="17">
        <f>IF(Tabela1[[#This Row],[Data]]="","",DAY(Tabela1[[#This Row],[Data]]))</f>
        <v>26</v>
      </c>
      <c r="I1244" s="26">
        <f>IF(Tabela1[[#This Row],[Data]]="","",YEAR(Tabela1[[#This Row],[Data]]))</f>
        <v>2025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6"/>
    </row>
    <row r="1245" spans="1:48" s="3" customFormat="1" ht="15.75" x14ac:dyDescent="0.25">
      <c r="A1245" s="7"/>
      <c r="B1245" s="24">
        <v>45988</v>
      </c>
      <c r="C1245" s="18">
        <v>26</v>
      </c>
      <c r="D1245" s="16" t="str">
        <f>IFERROR(VLOOKUP(C1245,Tabela2[[Matrícula]:[Nome]],2,FALSE),"Matrícula não encontrada")</f>
        <v>JAQUELINE MARIA SIMÕES CANDIDO</v>
      </c>
      <c r="E1245" s="25" t="s">
        <v>25</v>
      </c>
      <c r="F1245" s="30">
        <v>1</v>
      </c>
      <c r="G1245" s="17" t="str">
        <f t="shared" si="38"/>
        <v>Nov</v>
      </c>
      <c r="H1245" s="17">
        <f>IF(Tabela1[[#This Row],[Data]]="","",DAY(Tabela1[[#This Row],[Data]]))</f>
        <v>27</v>
      </c>
      <c r="I1245" s="26">
        <f>IF(Tabela1[[#This Row],[Data]]="","",YEAR(Tabela1[[#This Row],[Data]]))</f>
        <v>2025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6"/>
    </row>
    <row r="1246" spans="1:48" s="3" customFormat="1" ht="15.75" x14ac:dyDescent="0.25">
      <c r="A1246" s="7"/>
      <c r="B1246" s="24">
        <v>45988</v>
      </c>
      <c r="C1246" s="18">
        <v>61</v>
      </c>
      <c r="D1246" s="16" t="str">
        <f>IFERROR(VLOOKUP(C1246,Tabela2[[Matrícula]:[Nome]],2,FALSE),"Matrícula não encontrada")</f>
        <v xml:space="preserve">ALESSANDRA </v>
      </c>
      <c r="E1246" s="18" t="s">
        <v>148</v>
      </c>
      <c r="F1246" s="30">
        <v>1</v>
      </c>
      <c r="G1246" s="17" t="str">
        <f t="shared" si="38"/>
        <v>Nov</v>
      </c>
      <c r="H1246" s="17">
        <f>IF(Tabela1[[#This Row],[Data]]="","",DAY(Tabela1[[#This Row],[Data]]))</f>
        <v>27</v>
      </c>
      <c r="I1246" s="26">
        <f>IF(Tabela1[[#This Row],[Data]]="","",YEAR(Tabela1[[#This Row],[Data]]))</f>
        <v>2025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6"/>
    </row>
    <row r="1247" spans="1:48" s="3" customFormat="1" ht="15.75" x14ac:dyDescent="0.25">
      <c r="A1247" s="7"/>
      <c r="B1247" s="24">
        <v>45988</v>
      </c>
      <c r="C1247" s="18">
        <v>12</v>
      </c>
      <c r="D1247" s="16" t="str">
        <f>IFERROR(VLOOKUP(C1247,Tabela2[[Matrícula]:[Nome]],2,FALSE),"Matrícula não encontrada")</f>
        <v>EDUARDO FARIAS MENDES</v>
      </c>
      <c r="E1247" s="25" t="s">
        <v>155</v>
      </c>
      <c r="F1247" s="30">
        <v>1</v>
      </c>
      <c r="G1247" s="17" t="str">
        <f t="shared" si="38"/>
        <v>Nov</v>
      </c>
      <c r="H1247" s="17">
        <f>IF(Tabela1[[#This Row],[Data]]="","",DAY(Tabela1[[#This Row],[Data]]))</f>
        <v>27</v>
      </c>
      <c r="I1247" s="26">
        <f>IF(Tabela1[[#This Row],[Data]]="","",YEAR(Tabela1[[#This Row],[Data]]))</f>
        <v>2025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6"/>
    </row>
    <row r="1248" spans="1:48" s="3" customFormat="1" ht="15.75" x14ac:dyDescent="0.25">
      <c r="A1248" s="7"/>
      <c r="B1248" s="24">
        <v>45988</v>
      </c>
      <c r="C1248" s="18">
        <v>39</v>
      </c>
      <c r="D1248" s="16" t="str">
        <f>IFERROR(VLOOKUP(C1248,Tabela2[[Matrícula]:[Nome]],2,FALSE),"Matrícula não encontrada")</f>
        <v>LUCILENE DIAS FERREIRA DE OLIVEIRA</v>
      </c>
      <c r="E1248" s="25" t="s">
        <v>156</v>
      </c>
      <c r="F1248" s="30">
        <v>1</v>
      </c>
      <c r="G1248" s="17" t="str">
        <f t="shared" si="38"/>
        <v>Nov</v>
      </c>
      <c r="H1248" s="17">
        <f>IF(Tabela1[[#This Row],[Data]]="","",DAY(Tabela1[[#This Row],[Data]]))</f>
        <v>27</v>
      </c>
      <c r="I1248" s="26">
        <f>IF(Tabela1[[#This Row],[Data]]="","",YEAR(Tabela1[[#This Row],[Data]]))</f>
        <v>2025</v>
      </c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6"/>
    </row>
    <row r="1249" spans="1:48" s="3" customFormat="1" ht="15.75" x14ac:dyDescent="0.25">
      <c r="A1249" s="7"/>
      <c r="B1249" s="24">
        <v>45988</v>
      </c>
      <c r="C1249" s="18">
        <v>34</v>
      </c>
      <c r="D1249" s="16" t="str">
        <f>IFERROR(VLOOKUP(C1249,Tabela2[[Matrícula]:[Nome]],2,FALSE),"Matrícula não encontrada")</f>
        <v>KESIA RAFAELA DA SILVA VILELA</v>
      </c>
      <c r="E1249" s="25" t="s">
        <v>148</v>
      </c>
      <c r="F1249" s="30">
        <v>1</v>
      </c>
      <c r="G1249" s="17" t="str">
        <f t="shared" si="38"/>
        <v>Nov</v>
      </c>
      <c r="H1249" s="17">
        <f>IF(Tabela1[[#This Row],[Data]]="","",DAY(Tabela1[[#This Row],[Data]]))</f>
        <v>27</v>
      </c>
      <c r="I1249" s="26">
        <f>IF(Tabela1[[#This Row],[Data]]="","",YEAR(Tabela1[[#This Row],[Data]]))</f>
        <v>2025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6"/>
    </row>
    <row r="1250" spans="1:48" s="3" customFormat="1" ht="15.75" x14ac:dyDescent="0.25">
      <c r="A1250" s="7"/>
      <c r="B1250" s="24">
        <v>45988</v>
      </c>
      <c r="C1250" s="18">
        <v>23</v>
      </c>
      <c r="D1250" s="16" t="str">
        <f>IFERROR(VLOOKUP(C1250,Tabela2[[Matrícula]:[Nome]],2,FALSE),"Matrícula não encontrada")</f>
        <v>GUSTAVO DE JESUS SANTOS</v>
      </c>
      <c r="E1250" s="25" t="s">
        <v>154</v>
      </c>
      <c r="F1250" s="30">
        <v>1</v>
      </c>
      <c r="G1250" s="17" t="str">
        <f t="shared" si="38"/>
        <v>Nov</v>
      </c>
      <c r="H1250" s="17">
        <f>IF(Tabela1[[#This Row],[Data]]="","",DAY(Tabela1[[#This Row],[Data]]))</f>
        <v>27</v>
      </c>
      <c r="I1250" s="26">
        <f>IF(Tabela1[[#This Row],[Data]]="","",YEAR(Tabela1[[#This Row],[Data]]))</f>
        <v>2025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6"/>
    </row>
    <row r="1251" spans="1:48" s="3" customFormat="1" ht="15.75" x14ac:dyDescent="0.25">
      <c r="A1251" s="7"/>
      <c r="B1251" s="24">
        <v>45988</v>
      </c>
      <c r="C1251" s="18">
        <v>47</v>
      </c>
      <c r="D1251" s="16" t="str">
        <f>IFERROR(VLOOKUP(C1251,Tabela2[[Matrícula]:[Nome]],2,FALSE),"Matrícula não encontrada")</f>
        <v>MATHEUS FORTUNATO REIS</v>
      </c>
      <c r="E1251" s="25" t="s">
        <v>154</v>
      </c>
      <c r="F1251" s="30">
        <v>1</v>
      </c>
      <c r="G1251" s="17" t="str">
        <f t="shared" si="38"/>
        <v>Nov</v>
      </c>
      <c r="H1251" s="17">
        <f>IF(Tabela1[[#This Row],[Data]]="","",DAY(Tabela1[[#This Row],[Data]]))</f>
        <v>27</v>
      </c>
      <c r="I1251" s="26">
        <f>IF(Tabela1[[#This Row],[Data]]="","",YEAR(Tabela1[[#This Row],[Data]]))</f>
        <v>2025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6"/>
    </row>
    <row r="1252" spans="1:48" s="3" customFormat="1" ht="15.75" x14ac:dyDescent="0.25">
      <c r="A1252" s="7"/>
      <c r="B1252" s="24">
        <v>45988</v>
      </c>
      <c r="C1252" s="18">
        <v>3</v>
      </c>
      <c r="D1252" s="16" t="str">
        <f>IFERROR(VLOOKUP(C1252,Tabela2[[Matrícula]:[Nome]],2,FALSE),"Matrícula não encontrada")</f>
        <v>ANTONIA ELIVANIA DA SILVA SANTOS GONÇALVES</v>
      </c>
      <c r="E1252" s="18" t="s">
        <v>156</v>
      </c>
      <c r="F1252" s="30">
        <v>1</v>
      </c>
      <c r="G1252" s="17" t="str">
        <f t="shared" si="38"/>
        <v>Nov</v>
      </c>
      <c r="H1252" s="17">
        <f>IF(Tabela1[[#This Row],[Data]]="","",DAY(Tabela1[[#This Row],[Data]]))</f>
        <v>27</v>
      </c>
      <c r="I1252" s="26">
        <f>IF(Tabela1[[#This Row],[Data]]="","",YEAR(Tabela1[[#This Row],[Data]]))</f>
        <v>2025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6"/>
    </row>
    <row r="1253" spans="1:48" s="3" customFormat="1" ht="15.75" x14ac:dyDescent="0.25">
      <c r="A1253" s="7"/>
      <c r="B1253" s="24">
        <v>45988</v>
      </c>
      <c r="C1253" s="18">
        <v>67</v>
      </c>
      <c r="D1253" s="16" t="str">
        <f>IFERROR(VLOOKUP(C1253,Tabela2[[Matrícula]:[Nome]],2,FALSE),"Matrícula não encontrada")</f>
        <v>MAYARA</v>
      </c>
      <c r="E1253" s="25" t="s">
        <v>137</v>
      </c>
      <c r="F1253" s="30">
        <v>1</v>
      </c>
      <c r="G1253" s="17" t="str">
        <f t="shared" si="38"/>
        <v>Nov</v>
      </c>
      <c r="H1253" s="17">
        <f>IF(Tabela1[[#This Row],[Data]]="","",DAY(Tabela1[[#This Row],[Data]]))</f>
        <v>27</v>
      </c>
      <c r="I1253" s="26">
        <f>IF(Tabela1[[#This Row],[Data]]="","",YEAR(Tabela1[[#This Row],[Data]]))</f>
        <v>2025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6"/>
    </row>
    <row r="1254" spans="1:48" s="3" customFormat="1" ht="15.75" x14ac:dyDescent="0.25">
      <c r="A1254" s="7"/>
      <c r="B1254" s="24">
        <v>45988</v>
      </c>
      <c r="C1254" s="18">
        <v>49</v>
      </c>
      <c r="D1254" s="16" t="str">
        <f>IFERROR(VLOOKUP(C1254,Tabela2[[Matrícula]:[Nome]],2,FALSE),"Matrícula não encontrada")</f>
        <v xml:space="preserve">PEDRO LUCAS RIBEIRO ARTHIAGAS </v>
      </c>
      <c r="E1254" s="25" t="s">
        <v>154</v>
      </c>
      <c r="F1254" s="30">
        <v>1</v>
      </c>
      <c r="G1254" s="17" t="str">
        <f t="shared" si="38"/>
        <v>Nov</v>
      </c>
      <c r="H1254" s="17">
        <f>IF(Tabela1[[#This Row],[Data]]="","",DAY(Tabela1[[#This Row],[Data]]))</f>
        <v>27</v>
      </c>
      <c r="I1254" s="26">
        <f>IF(Tabela1[[#This Row],[Data]]="","",YEAR(Tabela1[[#This Row],[Data]]))</f>
        <v>2025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6"/>
    </row>
    <row r="1255" spans="1:48" s="3" customFormat="1" ht="15.75" x14ac:dyDescent="0.25">
      <c r="A1255" s="7"/>
      <c r="B1255" s="24">
        <v>45988</v>
      </c>
      <c r="C1255" s="18">
        <v>72</v>
      </c>
      <c r="D1255" s="16" t="str">
        <f>IFERROR(VLOOKUP(C1255,Tabela2[[Matrícula]:[Nome]],2,FALSE),"Matrícula não encontrada")</f>
        <v>TIAGO</v>
      </c>
      <c r="E1255" s="25" t="s">
        <v>25</v>
      </c>
      <c r="F1255" s="30">
        <v>1</v>
      </c>
      <c r="G1255" s="17" t="str">
        <f t="shared" si="38"/>
        <v>Nov</v>
      </c>
      <c r="H1255" s="17">
        <f>IF(Tabela1[[#This Row],[Data]]="","",DAY(Tabela1[[#This Row],[Data]]))</f>
        <v>27</v>
      </c>
      <c r="I1255" s="26">
        <f>IF(Tabela1[[#This Row],[Data]]="","",YEAR(Tabela1[[#This Row],[Data]]))</f>
        <v>2025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6"/>
    </row>
    <row r="1256" spans="1:48" s="3" customFormat="1" ht="15.75" x14ac:dyDescent="0.25">
      <c r="A1256" s="7"/>
      <c r="B1256" s="24">
        <v>45989</v>
      </c>
      <c r="C1256" s="18">
        <v>25</v>
      </c>
      <c r="D1256" s="16" t="str">
        <f>IFERROR(VLOOKUP(C1256,Tabela2[[Matrícula]:[Nome]],2,FALSE),"Matrícula não encontrada")</f>
        <v>JAQUELINE LEONOR DA SILVA</v>
      </c>
      <c r="E1256" s="25" t="s">
        <v>149</v>
      </c>
      <c r="F1256" s="30">
        <v>1</v>
      </c>
      <c r="G1256" s="17" t="str">
        <f t="shared" si="38"/>
        <v>Nov</v>
      </c>
      <c r="H1256" s="17">
        <f>IF(Tabela1[[#This Row],[Data]]="","",DAY(Tabela1[[#This Row],[Data]]))</f>
        <v>28</v>
      </c>
      <c r="I1256" s="26">
        <f>IF(Tabela1[[#This Row],[Data]]="","",YEAR(Tabela1[[#This Row],[Data]]))</f>
        <v>2025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6"/>
    </row>
    <row r="1257" spans="1:48" s="3" customFormat="1" ht="15.75" x14ac:dyDescent="0.25">
      <c r="A1257" s="7"/>
      <c r="B1257" s="24">
        <v>45989</v>
      </c>
      <c r="C1257" s="18">
        <v>12</v>
      </c>
      <c r="D1257" s="16" t="str">
        <f>IFERROR(VLOOKUP(C1257,Tabela2[[Matrícula]:[Nome]],2,FALSE),"Matrícula não encontrada")</f>
        <v>EDUARDO FARIAS MENDES</v>
      </c>
      <c r="E1257" s="25" t="s">
        <v>156</v>
      </c>
      <c r="F1257" s="30">
        <v>1</v>
      </c>
      <c r="G1257" s="17" t="str">
        <f t="shared" si="38"/>
        <v>Nov</v>
      </c>
      <c r="H1257" s="17">
        <f>IF(Tabela1[[#This Row],[Data]]="","",DAY(Tabela1[[#This Row],[Data]]))</f>
        <v>28</v>
      </c>
      <c r="I1257" s="26">
        <f>IF(Tabela1[[#This Row],[Data]]="","",YEAR(Tabela1[[#This Row],[Data]]))</f>
        <v>2025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6"/>
    </row>
    <row r="1258" spans="1:48" s="3" customFormat="1" ht="15.75" x14ac:dyDescent="0.25">
      <c r="A1258" s="7"/>
      <c r="B1258" s="24">
        <v>45989</v>
      </c>
      <c r="C1258" s="18">
        <v>34</v>
      </c>
      <c r="D1258" s="16" t="str">
        <f>IFERROR(VLOOKUP(C1258,Tabela2[[Matrícula]:[Nome]],2,FALSE),"Matrícula não encontrada")</f>
        <v>KESIA RAFAELA DA SILVA VILELA</v>
      </c>
      <c r="E1258" s="18" t="s">
        <v>25</v>
      </c>
      <c r="F1258" s="30">
        <v>1</v>
      </c>
      <c r="G1258" s="17" t="str">
        <f t="shared" si="38"/>
        <v>Nov</v>
      </c>
      <c r="H1258" s="17">
        <f>IF(Tabela1[[#This Row],[Data]]="","",DAY(Tabela1[[#This Row],[Data]]))</f>
        <v>28</v>
      </c>
      <c r="I1258" s="26">
        <f>IF(Tabela1[[#This Row],[Data]]="","",YEAR(Tabela1[[#This Row],[Data]]))</f>
        <v>2025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6"/>
    </row>
    <row r="1259" spans="1:48" s="3" customFormat="1" ht="15.75" x14ac:dyDescent="0.25">
      <c r="A1259" s="7"/>
      <c r="B1259" s="24">
        <v>45989</v>
      </c>
      <c r="C1259" s="18">
        <v>34</v>
      </c>
      <c r="D1259" s="16" t="str">
        <f>IFERROR(VLOOKUP(C1259,Tabela2[[Matrícula]:[Nome]],2,FALSE),"Matrícula não encontrada")</f>
        <v>KESIA RAFAELA DA SILVA VILELA</v>
      </c>
      <c r="E1259" s="25" t="s">
        <v>178</v>
      </c>
      <c r="F1259" s="30">
        <v>1</v>
      </c>
      <c r="G1259" s="17" t="str">
        <f t="shared" si="38"/>
        <v>Nov</v>
      </c>
      <c r="H1259" s="17">
        <f>IF(Tabela1[[#This Row],[Data]]="","",DAY(Tabela1[[#This Row],[Data]]))</f>
        <v>28</v>
      </c>
      <c r="I1259" s="26">
        <f>IF(Tabela1[[#This Row],[Data]]="","",YEAR(Tabela1[[#This Row],[Data]]))</f>
        <v>2025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6"/>
    </row>
    <row r="1260" spans="1:48" s="3" customFormat="1" ht="15.75" x14ac:dyDescent="0.25">
      <c r="A1260" s="7"/>
      <c r="B1260" s="24">
        <v>45989</v>
      </c>
      <c r="C1260" s="18">
        <v>34</v>
      </c>
      <c r="D1260" s="16" t="str">
        <f>IFERROR(VLOOKUP(C1260,Tabela2[[Matrícula]:[Nome]],2,FALSE),"Matrícula não encontrada")</f>
        <v>KESIA RAFAELA DA SILVA VILELA</v>
      </c>
      <c r="E1260" s="25" t="s">
        <v>148</v>
      </c>
      <c r="F1260" s="30">
        <v>1</v>
      </c>
      <c r="G1260" s="17" t="str">
        <f t="shared" si="38"/>
        <v>Nov</v>
      </c>
      <c r="H1260" s="17">
        <f>IF(Tabela1[[#This Row],[Data]]="","",DAY(Tabela1[[#This Row],[Data]]))</f>
        <v>28</v>
      </c>
      <c r="I1260" s="26">
        <f>IF(Tabela1[[#This Row],[Data]]="","",YEAR(Tabela1[[#This Row],[Data]]))</f>
        <v>2025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6"/>
    </row>
    <row r="1261" spans="1:48" s="3" customFormat="1" ht="15.75" x14ac:dyDescent="0.25">
      <c r="A1261" s="7"/>
      <c r="B1261" s="24">
        <v>45989</v>
      </c>
      <c r="C1261" s="18">
        <v>29</v>
      </c>
      <c r="D1261" s="16" t="str">
        <f>IFERROR(VLOOKUP(C1261,Tabela2[[Matrícula]:[Nome]],2,FALSE),"Matrícula não encontrada")</f>
        <v>JOÃO VICTOR MALAGOLLI COSTA</v>
      </c>
      <c r="E1261" s="25" t="s">
        <v>155</v>
      </c>
      <c r="F1261" s="30">
        <v>1</v>
      </c>
      <c r="G1261" s="17" t="str">
        <f t="shared" si="38"/>
        <v>Nov</v>
      </c>
      <c r="H1261" s="17">
        <f>IF(Tabela1[[#This Row],[Data]]="","",DAY(Tabela1[[#This Row],[Data]]))</f>
        <v>28</v>
      </c>
      <c r="I1261" s="26">
        <f>IF(Tabela1[[#This Row],[Data]]="","",YEAR(Tabela1[[#This Row],[Data]]))</f>
        <v>2025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6"/>
    </row>
    <row r="1262" spans="1:48" s="3" customFormat="1" ht="15.75" x14ac:dyDescent="0.25">
      <c r="A1262" s="7"/>
      <c r="B1262" s="24">
        <v>45989</v>
      </c>
      <c r="C1262" s="18">
        <v>35</v>
      </c>
      <c r="D1262" s="16" t="str">
        <f>IFERROR(VLOOKUP(C1262,Tabela2[[Matrícula]:[Nome]],2,FALSE),"Matrícula não encontrada")</f>
        <v>LARISSA ALMEIDA DE SOUZA</v>
      </c>
      <c r="E1262" s="25" t="s">
        <v>96</v>
      </c>
      <c r="F1262" s="30">
        <v>1</v>
      </c>
      <c r="G1262" s="17" t="str">
        <f t="shared" si="38"/>
        <v>Nov</v>
      </c>
      <c r="H1262" s="17">
        <f>IF(Tabela1[[#This Row],[Data]]="","",DAY(Tabela1[[#This Row],[Data]]))</f>
        <v>28</v>
      </c>
      <c r="I1262" s="26">
        <f>IF(Tabela1[[#This Row],[Data]]="","",YEAR(Tabela1[[#This Row],[Data]]))</f>
        <v>2025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6"/>
    </row>
    <row r="1263" spans="1:48" s="3" customFormat="1" ht="15.75" x14ac:dyDescent="0.25">
      <c r="A1263" s="7"/>
      <c r="B1263" s="24">
        <v>45989</v>
      </c>
      <c r="C1263" s="18">
        <v>77</v>
      </c>
      <c r="D1263" s="16" t="str">
        <f>IFERROR(VLOOKUP(C1263,Tabela2[[Matrícula]:[Nome]],2,FALSE),"Matrícula não encontrada")</f>
        <v>ANDERSON</v>
      </c>
      <c r="E1263" s="25" t="s">
        <v>96</v>
      </c>
      <c r="F1263" s="30">
        <v>1</v>
      </c>
      <c r="G1263" s="17" t="str">
        <f t="shared" si="38"/>
        <v>Nov</v>
      </c>
      <c r="H1263" s="17">
        <f>IF(Tabela1[[#This Row],[Data]]="","",DAY(Tabela1[[#This Row],[Data]]))</f>
        <v>28</v>
      </c>
      <c r="I1263" s="26">
        <f>IF(Tabela1[[#This Row],[Data]]="","",YEAR(Tabela1[[#This Row],[Data]]))</f>
        <v>2025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6"/>
    </row>
    <row r="1264" spans="1:48" s="3" customFormat="1" ht="15.75" x14ac:dyDescent="0.25">
      <c r="A1264" s="7"/>
      <c r="B1264" s="24">
        <v>45989</v>
      </c>
      <c r="C1264" s="18">
        <v>94</v>
      </c>
      <c r="D1264" s="16" t="str">
        <f>IFERROR(VLOOKUP(C1264,Tabela2[[Matrícula]:[Nome]],2,FALSE),"Matrícula não encontrada")</f>
        <v>TERCEIRIZADO</v>
      </c>
      <c r="E1264" s="25" t="s">
        <v>96</v>
      </c>
      <c r="F1264" s="30">
        <v>1</v>
      </c>
      <c r="G1264" s="17" t="str">
        <f t="shared" si="38"/>
        <v>Nov</v>
      </c>
      <c r="H1264" s="17">
        <f>IF(Tabela1[[#This Row],[Data]]="","",DAY(Tabela1[[#This Row],[Data]]))</f>
        <v>28</v>
      </c>
      <c r="I1264" s="26">
        <f>IF(Tabela1[[#This Row],[Data]]="","",YEAR(Tabela1[[#This Row],[Data]]))</f>
        <v>2025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6"/>
    </row>
    <row r="1265" spans="1:48" s="3" customFormat="1" ht="15.75" x14ac:dyDescent="0.25">
      <c r="A1265" s="7"/>
      <c r="B1265" s="24">
        <v>45989</v>
      </c>
      <c r="C1265" s="18">
        <v>95</v>
      </c>
      <c r="D1265" s="16" t="str">
        <f>IFERROR(VLOOKUP(C1265,Tabela2[[Matrícula]:[Nome]],2,FALSE),"Matrícula não encontrada")</f>
        <v>TERCERIZADO</v>
      </c>
      <c r="E1265" s="25" t="s">
        <v>96</v>
      </c>
      <c r="F1265" s="30">
        <v>1</v>
      </c>
      <c r="G1265" s="17" t="str">
        <f>PROPER(TEXT(B1265,"MMM"))</f>
        <v>Nov</v>
      </c>
      <c r="H1265" s="17">
        <f>IF(Tabela1[[#This Row],[Data]]="","",DAY(Tabela1[[#This Row],[Data]]))</f>
        <v>28</v>
      </c>
      <c r="I1265" s="26">
        <f>IF(Tabela1[[#This Row],[Data]]="","",YEAR(Tabela1[[#This Row],[Data]]))</f>
        <v>2025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6"/>
    </row>
    <row r="1266" spans="1:48" s="3" customFormat="1" ht="15.75" x14ac:dyDescent="0.25">
      <c r="A1266" s="7"/>
      <c r="B1266" s="24">
        <v>45989</v>
      </c>
      <c r="C1266" s="18">
        <v>49</v>
      </c>
      <c r="D1266" s="16" t="str">
        <f>IFERROR(VLOOKUP(C1266,Tabela2[[Matrícula]:[Nome]],2,FALSE),"Matrícula não encontrada")</f>
        <v xml:space="preserve">PEDRO LUCAS RIBEIRO ARTHIAGAS </v>
      </c>
      <c r="E1266" s="25" t="s">
        <v>156</v>
      </c>
      <c r="F1266" s="30">
        <v>1</v>
      </c>
      <c r="G1266" s="17" t="str">
        <f t="shared" si="38"/>
        <v>Nov</v>
      </c>
      <c r="H1266" s="17">
        <f>IF(Tabela1[[#This Row],[Data]]="","",DAY(Tabela1[[#This Row],[Data]]))</f>
        <v>28</v>
      </c>
      <c r="I1266" s="26">
        <f>IF(Tabela1[[#This Row],[Data]]="","",YEAR(Tabela1[[#This Row],[Data]]))</f>
        <v>2025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6"/>
    </row>
    <row r="1267" spans="1:48" s="3" customFormat="1" ht="15.75" x14ac:dyDescent="0.25">
      <c r="A1267" s="7"/>
      <c r="B1267" s="24">
        <v>45989</v>
      </c>
      <c r="C1267" s="18">
        <v>25</v>
      </c>
      <c r="D1267" s="16" t="str">
        <f>IFERROR(VLOOKUP(C1267,Tabela2[[Matrícula]:[Nome]],2,FALSE),"Matrícula não encontrada")</f>
        <v>JAQUELINE LEONOR DA SILVA</v>
      </c>
      <c r="E1267" s="25" t="s">
        <v>154</v>
      </c>
      <c r="F1267" s="30">
        <v>1</v>
      </c>
      <c r="G1267" s="17" t="str">
        <f t="shared" si="38"/>
        <v>Nov</v>
      </c>
      <c r="H1267" s="17">
        <f>IF(Tabela1[[#This Row],[Data]]="","",DAY(Tabela1[[#This Row],[Data]]))</f>
        <v>28</v>
      </c>
      <c r="I1267" s="26">
        <f>IF(Tabela1[[#This Row],[Data]]="","",YEAR(Tabela1[[#This Row],[Data]]))</f>
        <v>2025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6"/>
    </row>
    <row r="1268" spans="1:48" s="3" customFormat="1" ht="15.75" x14ac:dyDescent="0.25">
      <c r="A1268" s="7"/>
      <c r="B1268" s="24">
        <v>45989</v>
      </c>
      <c r="C1268" s="18">
        <v>3</v>
      </c>
      <c r="D1268" s="16" t="str">
        <f>IFERROR(VLOOKUP(C1268,Tabela2[[Matrícula]:[Nome]],2,FALSE),"Matrícula não encontrada")</f>
        <v>ANTONIA ELIVANIA DA SILVA SANTOS GONÇALVES</v>
      </c>
      <c r="E1268" s="25" t="s">
        <v>194</v>
      </c>
      <c r="F1268" s="30">
        <v>1</v>
      </c>
      <c r="G1268" s="17" t="str">
        <f t="shared" si="38"/>
        <v>Nov</v>
      </c>
      <c r="H1268" s="17">
        <f>IF(Tabela1[[#This Row],[Data]]="","",DAY(Tabela1[[#This Row],[Data]]))</f>
        <v>28</v>
      </c>
      <c r="I1268" s="26">
        <f>IF(Tabela1[[#This Row],[Data]]="","",YEAR(Tabela1[[#This Row],[Data]]))</f>
        <v>2025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6"/>
    </row>
    <row r="1269" spans="1:48" s="3" customFormat="1" ht="15.75" x14ac:dyDescent="0.25">
      <c r="A1269" s="7"/>
      <c r="B1269" s="24">
        <v>45989</v>
      </c>
      <c r="C1269" s="18">
        <v>3</v>
      </c>
      <c r="D1269" s="16" t="str">
        <f>IFERROR(VLOOKUP(C1269,Tabela2[[Matrícula]:[Nome]],2,FALSE),"Matrícula não encontrada")</f>
        <v>ANTONIA ELIVANIA DA SILVA SANTOS GONÇALVES</v>
      </c>
      <c r="E1269" s="25" t="s">
        <v>195</v>
      </c>
      <c r="F1269" s="30">
        <v>1</v>
      </c>
      <c r="G1269" s="17" t="str">
        <f t="shared" ref="G1269:G1290" si="40">PROPER(TEXT(B1269,"MMM"))</f>
        <v>Nov</v>
      </c>
      <c r="H1269" s="17">
        <f>IF(Tabela1[[#This Row],[Data]]="","",DAY(Tabela1[[#This Row],[Data]]))</f>
        <v>28</v>
      </c>
      <c r="I1269" s="26">
        <f>IF(Tabela1[[#This Row],[Data]]="","",YEAR(Tabela1[[#This Row],[Data]]))</f>
        <v>2025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6"/>
    </row>
    <row r="1270" spans="1:48" s="3" customFormat="1" ht="15.75" x14ac:dyDescent="0.25">
      <c r="A1270" s="7"/>
      <c r="B1270" s="24">
        <v>45989</v>
      </c>
      <c r="C1270" s="18">
        <v>49</v>
      </c>
      <c r="D1270" s="16" t="str">
        <f>IFERROR(VLOOKUP(C1270,Tabela2[[Matrícula]:[Nome]],2,FALSE),"Matrícula não encontrada")</f>
        <v xml:space="preserve">PEDRO LUCAS RIBEIRO ARTHIAGAS </v>
      </c>
      <c r="E1270" s="25" t="s">
        <v>154</v>
      </c>
      <c r="F1270" s="30">
        <v>1</v>
      </c>
      <c r="G1270" s="17" t="str">
        <f t="shared" si="40"/>
        <v>Nov</v>
      </c>
      <c r="H1270" s="17">
        <f>IF(Tabela1[[#This Row],[Data]]="","",DAY(Tabela1[[#This Row],[Data]]))</f>
        <v>28</v>
      </c>
      <c r="I1270" s="26">
        <f>IF(Tabela1[[#This Row],[Data]]="","",YEAR(Tabela1[[#This Row],[Data]]))</f>
        <v>2025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6"/>
    </row>
    <row r="1271" spans="1:48" s="3" customFormat="1" ht="15.75" x14ac:dyDescent="0.25">
      <c r="A1271" s="7"/>
      <c r="B1271" s="24">
        <v>45989</v>
      </c>
      <c r="C1271" s="18">
        <v>55</v>
      </c>
      <c r="D1271" s="16" t="str">
        <f>IFERROR(VLOOKUP(C1271,Tabela2[[Matrícula]:[Nome]],2,FALSE),"Matrícula não encontrada")</f>
        <v>VALDIRENE SERAFIM DO SANTOS</v>
      </c>
      <c r="E1271" s="25" t="s">
        <v>156</v>
      </c>
      <c r="F1271" s="30">
        <v>1</v>
      </c>
      <c r="G1271" s="17" t="str">
        <f t="shared" si="40"/>
        <v>Nov</v>
      </c>
      <c r="H1271" s="17">
        <f>IF(Tabela1[[#This Row],[Data]]="","",DAY(Tabela1[[#This Row],[Data]]))</f>
        <v>28</v>
      </c>
      <c r="I1271" s="26">
        <f>IF(Tabela1[[#This Row],[Data]]="","",YEAR(Tabela1[[#This Row],[Data]]))</f>
        <v>2025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6"/>
    </row>
    <row r="1272" spans="1:48" s="3" customFormat="1" ht="15.75" x14ac:dyDescent="0.25">
      <c r="A1272" s="7"/>
      <c r="B1272" s="24">
        <v>45990</v>
      </c>
      <c r="C1272" s="18">
        <v>2</v>
      </c>
      <c r="D1272" s="16" t="str">
        <f>IFERROR(VLOOKUP(C1272,Tabela2[[Matrícula]:[Nome]],2,FALSE),"Matrícula não encontrada")</f>
        <v>ANDRÉ AGUILAR RIBEIRO</v>
      </c>
      <c r="E1272" s="25" t="s">
        <v>193</v>
      </c>
      <c r="F1272" s="30">
        <v>1</v>
      </c>
      <c r="G1272" s="17" t="str">
        <f t="shared" si="40"/>
        <v>Nov</v>
      </c>
      <c r="H1272" s="17">
        <f>IF(Tabela1[[#This Row],[Data]]="","",DAY(Tabela1[[#This Row],[Data]]))</f>
        <v>29</v>
      </c>
      <c r="I1272" s="26">
        <f>IF(Tabela1[[#This Row],[Data]]="","",YEAR(Tabela1[[#This Row],[Data]]))</f>
        <v>2025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6"/>
    </row>
    <row r="1273" spans="1:48" s="3" customFormat="1" ht="15.75" x14ac:dyDescent="0.25">
      <c r="A1273" s="7"/>
      <c r="B1273" s="24">
        <v>45992</v>
      </c>
      <c r="C1273" s="18">
        <v>11</v>
      </c>
      <c r="D1273" s="16" t="str">
        <f>IFERROR(VLOOKUP(C1273,Tabela2[[Matrícula]:[Nome]],2,FALSE),"Matrícula não encontrada")</f>
        <v>EDSON GATINONI JUNIOR</v>
      </c>
      <c r="E1273" s="25" t="s">
        <v>137</v>
      </c>
      <c r="F1273" s="30">
        <v>1</v>
      </c>
      <c r="G1273" s="17" t="str">
        <f t="shared" si="40"/>
        <v>Dez</v>
      </c>
      <c r="H1273" s="17">
        <f>IF(Tabela1[[#This Row],[Data]]="","",DAY(Tabela1[[#This Row],[Data]]))</f>
        <v>1</v>
      </c>
      <c r="I1273" s="26">
        <f>IF(Tabela1[[#This Row],[Data]]="","",YEAR(Tabela1[[#This Row],[Data]]))</f>
        <v>2025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6"/>
    </row>
    <row r="1274" spans="1:48" s="3" customFormat="1" ht="15.75" x14ac:dyDescent="0.25">
      <c r="A1274" s="7"/>
      <c r="B1274" s="24">
        <v>45992</v>
      </c>
      <c r="C1274" s="18">
        <v>47</v>
      </c>
      <c r="D1274" s="16" t="str">
        <f>IFERROR(VLOOKUP(C1274,Tabela2[[Matrícula]:[Nome]],2,FALSE),"Matrícula não encontrada")</f>
        <v>MATHEUS FORTUNATO REIS</v>
      </c>
      <c r="E1274" s="25" t="s">
        <v>156</v>
      </c>
      <c r="F1274" s="30">
        <v>1</v>
      </c>
      <c r="G1274" s="17" t="str">
        <f t="shared" si="40"/>
        <v>Dez</v>
      </c>
      <c r="H1274" s="17">
        <f>IF(Tabela1[[#This Row],[Data]]="","",DAY(Tabela1[[#This Row],[Data]]))</f>
        <v>1</v>
      </c>
      <c r="I1274" s="26">
        <f>IF(Tabela1[[#This Row],[Data]]="","",YEAR(Tabela1[[#This Row],[Data]]))</f>
        <v>2025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6"/>
    </row>
    <row r="1275" spans="1:48" s="3" customFormat="1" ht="15.75" x14ac:dyDescent="0.25">
      <c r="A1275" s="7"/>
      <c r="B1275" s="24">
        <v>45992</v>
      </c>
      <c r="C1275" s="18">
        <v>47</v>
      </c>
      <c r="D1275" s="16" t="str">
        <f>IFERROR(VLOOKUP(C1275,Tabela2[[Matrícula]:[Nome]],2,FALSE),"Matrícula não encontrada")</f>
        <v>MATHEUS FORTUNATO REIS</v>
      </c>
      <c r="E1275" s="25" t="s">
        <v>231</v>
      </c>
      <c r="F1275" s="30">
        <v>1</v>
      </c>
      <c r="G1275" s="17" t="str">
        <f t="shared" si="40"/>
        <v>Dez</v>
      </c>
      <c r="H1275" s="17">
        <f>IF(Tabela1[[#This Row],[Data]]="","",DAY(Tabela1[[#This Row],[Data]]))</f>
        <v>1</v>
      </c>
      <c r="I1275" s="26">
        <f>IF(Tabela1[[#This Row],[Data]]="","",YEAR(Tabela1[[#This Row],[Data]]))</f>
        <v>2025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6"/>
    </row>
    <row r="1276" spans="1:48" s="3" customFormat="1" ht="15.75" x14ac:dyDescent="0.25">
      <c r="A1276" s="7"/>
      <c r="B1276" s="24">
        <v>45992</v>
      </c>
      <c r="C1276" s="18">
        <v>72</v>
      </c>
      <c r="D1276" s="16" t="str">
        <f>IFERROR(VLOOKUP(C1276,Tabela2[[Matrícula]:[Nome]],2,FALSE),"Matrícula não encontrada")</f>
        <v>TIAGO</v>
      </c>
      <c r="E1276" s="18" t="s">
        <v>27</v>
      </c>
      <c r="F1276" s="30">
        <v>1</v>
      </c>
      <c r="G1276" s="17" t="str">
        <f t="shared" si="40"/>
        <v>Dez</v>
      </c>
      <c r="H1276" s="17">
        <f>IF(Tabela1[[#This Row],[Data]]="","",DAY(Tabela1[[#This Row],[Data]]))</f>
        <v>1</v>
      </c>
      <c r="I1276" s="26">
        <f>IF(Tabela1[[#This Row],[Data]]="","",YEAR(Tabela1[[#This Row],[Data]]))</f>
        <v>2025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6"/>
    </row>
    <row r="1277" spans="1:48" s="3" customFormat="1" ht="15.75" x14ac:dyDescent="0.25">
      <c r="A1277" s="7"/>
      <c r="B1277" s="24">
        <v>45993</v>
      </c>
      <c r="C1277" s="18">
        <v>1</v>
      </c>
      <c r="D1277" s="16" t="str">
        <f>IFERROR(VLOOKUP(C1277,Tabela2[[Matrícula]:[Nome]],2,FALSE),"Matrícula não encontrada")</f>
        <v>AMÉLIA BRITO ROCHA</v>
      </c>
      <c r="E1277" s="25" t="s">
        <v>156</v>
      </c>
      <c r="F1277" s="30">
        <v>1</v>
      </c>
      <c r="G1277" s="17" t="str">
        <f t="shared" si="40"/>
        <v>Dez</v>
      </c>
      <c r="H1277" s="17">
        <f>IF(Tabela1[[#This Row],[Data]]="","",DAY(Tabela1[[#This Row],[Data]]))</f>
        <v>2</v>
      </c>
      <c r="I1277" s="26">
        <f>IF(Tabela1[[#This Row],[Data]]="","",YEAR(Tabela1[[#This Row],[Data]]))</f>
        <v>2025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6"/>
    </row>
    <row r="1278" spans="1:48" s="3" customFormat="1" ht="15.75" x14ac:dyDescent="0.25">
      <c r="A1278" s="7"/>
      <c r="B1278" s="24">
        <v>45993</v>
      </c>
      <c r="C1278" s="18">
        <v>12</v>
      </c>
      <c r="D1278" s="16" t="str">
        <f>IFERROR(VLOOKUP(C1278,Tabela2[[Matrícula]:[Nome]],2,FALSE),"Matrícula não encontrada")</f>
        <v>EDUARDO FARIAS MENDES</v>
      </c>
      <c r="E1278" s="25" t="s">
        <v>156</v>
      </c>
      <c r="F1278" s="30">
        <v>1</v>
      </c>
      <c r="G1278" s="17" t="str">
        <f t="shared" si="40"/>
        <v>Dez</v>
      </c>
      <c r="H1278" s="17">
        <f>IF(Tabela1[[#This Row],[Data]]="","",DAY(Tabela1[[#This Row],[Data]]))</f>
        <v>2</v>
      </c>
      <c r="I1278" s="26">
        <f>IF(Tabela1[[#This Row],[Data]]="","",YEAR(Tabela1[[#This Row],[Data]]))</f>
        <v>2025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6"/>
    </row>
    <row r="1279" spans="1:48" s="3" customFormat="1" ht="15.75" x14ac:dyDescent="0.25">
      <c r="A1279" s="7"/>
      <c r="B1279" s="24">
        <v>45993</v>
      </c>
      <c r="C1279" s="18">
        <v>11</v>
      </c>
      <c r="D1279" s="16" t="str">
        <f>IFERROR(VLOOKUP(C1279,Tabela2[[Matrícula]:[Nome]],2,FALSE),"Matrícula não encontrada")</f>
        <v>EDSON GATINONI JUNIOR</v>
      </c>
      <c r="E1279" s="25" t="s">
        <v>96</v>
      </c>
      <c r="F1279" s="30">
        <v>1</v>
      </c>
      <c r="G1279" s="17" t="str">
        <f t="shared" si="40"/>
        <v>Dez</v>
      </c>
      <c r="H1279" s="17">
        <f>IF(Tabela1[[#This Row],[Data]]="","",DAY(Tabela1[[#This Row],[Data]]))</f>
        <v>2</v>
      </c>
      <c r="I1279" s="26">
        <f>IF(Tabela1[[#This Row],[Data]]="","",YEAR(Tabela1[[#This Row],[Data]]))</f>
        <v>2025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6"/>
    </row>
    <row r="1280" spans="1:48" s="3" customFormat="1" ht="15.75" x14ac:dyDescent="0.25">
      <c r="A1280" s="7"/>
      <c r="B1280" s="24">
        <v>45993</v>
      </c>
      <c r="C1280" s="18">
        <v>29</v>
      </c>
      <c r="D1280" s="16" t="str">
        <f>IFERROR(VLOOKUP(C1280,Tabela2[[Matrícula]:[Nome]],2,FALSE),"Matrícula não encontrada")</f>
        <v>JOÃO VICTOR MALAGOLLI COSTA</v>
      </c>
      <c r="E1280" s="25" t="s">
        <v>96</v>
      </c>
      <c r="F1280" s="30">
        <v>1</v>
      </c>
      <c r="G1280" s="17" t="str">
        <f t="shared" si="40"/>
        <v>Dez</v>
      </c>
      <c r="H1280" s="17">
        <f>IF(Tabela1[[#This Row],[Data]]="","",DAY(Tabela1[[#This Row],[Data]]))</f>
        <v>2</v>
      </c>
      <c r="I1280" s="26">
        <f>IF(Tabela1[[#This Row],[Data]]="","",YEAR(Tabela1[[#This Row],[Data]]))</f>
        <v>2025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6"/>
    </row>
    <row r="1281" spans="1:48" s="3" customFormat="1" ht="15.75" x14ac:dyDescent="0.25">
      <c r="A1281" s="7"/>
      <c r="B1281" s="24">
        <v>45993</v>
      </c>
      <c r="C1281" s="18">
        <v>11</v>
      </c>
      <c r="D1281" s="16" t="str">
        <f>IFERROR(VLOOKUP(C1281,Tabela2[[Matrícula]:[Nome]],2,FALSE),"Matrícula não encontrada")</f>
        <v>EDSON GATINONI JUNIOR</v>
      </c>
      <c r="E1281" s="25" t="s">
        <v>155</v>
      </c>
      <c r="F1281" s="30">
        <v>1</v>
      </c>
      <c r="G1281" s="17" t="str">
        <f t="shared" si="40"/>
        <v>Dez</v>
      </c>
      <c r="H1281" s="17">
        <f>IF(Tabela1[[#This Row],[Data]]="","",DAY(Tabela1[[#This Row],[Data]]))</f>
        <v>2</v>
      </c>
      <c r="I1281" s="26">
        <f>IF(Tabela1[[#This Row],[Data]]="","",YEAR(Tabela1[[#This Row],[Data]]))</f>
        <v>2025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6"/>
    </row>
    <row r="1282" spans="1:48" s="3" customFormat="1" ht="15.75" x14ac:dyDescent="0.25">
      <c r="A1282" s="7"/>
      <c r="B1282" s="24">
        <v>45993</v>
      </c>
      <c r="C1282" s="18">
        <v>29</v>
      </c>
      <c r="D1282" s="16" t="str">
        <f>IFERROR(VLOOKUP(C1282,Tabela2[[Matrícula]:[Nome]],2,FALSE),"Matrícula não encontrada")</f>
        <v>JOÃO VICTOR MALAGOLLI COSTA</v>
      </c>
      <c r="E1282" s="25" t="s">
        <v>155</v>
      </c>
      <c r="F1282" s="30">
        <v>1</v>
      </c>
      <c r="G1282" s="17" t="str">
        <f t="shared" si="40"/>
        <v>Dez</v>
      </c>
      <c r="H1282" s="17">
        <f>IF(Tabela1[[#This Row],[Data]]="","",DAY(Tabela1[[#This Row],[Data]]))</f>
        <v>2</v>
      </c>
      <c r="I1282" s="26">
        <f>IF(Tabela1[[#This Row],[Data]]="","",YEAR(Tabela1[[#This Row],[Data]]))</f>
        <v>2025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6"/>
    </row>
    <row r="1283" spans="1:48" s="3" customFormat="1" ht="15.75" x14ac:dyDescent="0.25">
      <c r="A1283" s="7"/>
      <c r="B1283" s="24">
        <v>45993</v>
      </c>
      <c r="C1283" s="18">
        <v>55</v>
      </c>
      <c r="D1283" s="16" t="str">
        <f>IFERROR(VLOOKUP(C1283,Tabela2[[Matrícula]:[Nome]],2,FALSE),"Matrícula não encontrada")</f>
        <v>VALDIRENE SERAFIM DO SANTOS</v>
      </c>
      <c r="E1283" s="25" t="s">
        <v>148</v>
      </c>
      <c r="F1283" s="30">
        <v>1</v>
      </c>
      <c r="G1283" s="17" t="str">
        <f t="shared" si="40"/>
        <v>Dez</v>
      </c>
      <c r="H1283" s="17">
        <f>IF(Tabela1[[#This Row],[Data]]="","",DAY(Tabela1[[#This Row],[Data]]))</f>
        <v>2</v>
      </c>
      <c r="I1283" s="26">
        <f>IF(Tabela1[[#This Row],[Data]]="","",YEAR(Tabela1[[#This Row],[Data]]))</f>
        <v>2025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6"/>
    </row>
    <row r="1284" spans="1:48" s="3" customFormat="1" ht="15.75" x14ac:dyDescent="0.25">
      <c r="A1284" s="7"/>
      <c r="B1284" s="24">
        <v>45994</v>
      </c>
      <c r="C1284" s="18">
        <v>30</v>
      </c>
      <c r="D1284" s="16" t="str">
        <f>IFERROR(VLOOKUP(C1284,Tabela2[[Matrícula]:[Nome]],2,FALSE),"Matrícula não encontrada")</f>
        <v>JONATHAN CARLOS MOURA DA SILVA</v>
      </c>
      <c r="E1284" s="25" t="s">
        <v>195</v>
      </c>
      <c r="F1284" s="30">
        <v>1</v>
      </c>
      <c r="G1284" s="17" t="str">
        <f t="shared" si="40"/>
        <v>Dez</v>
      </c>
      <c r="H1284" s="17">
        <f>IF(Tabela1[[#This Row],[Data]]="","",DAY(Tabela1[[#This Row],[Data]]))</f>
        <v>3</v>
      </c>
      <c r="I1284" s="26">
        <f>IF(Tabela1[[#This Row],[Data]]="","",YEAR(Tabela1[[#This Row],[Data]]))</f>
        <v>2025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6"/>
    </row>
    <row r="1285" spans="1:48" s="3" customFormat="1" ht="15.75" x14ac:dyDescent="0.25">
      <c r="A1285" s="7"/>
      <c r="B1285" s="24">
        <v>45994</v>
      </c>
      <c r="C1285" s="18">
        <v>38</v>
      </c>
      <c r="D1285" s="16" t="str">
        <f>IFERROR(VLOOKUP(C1285,Tabela2[[Matrícula]:[Nome]],2,FALSE),"Matrícula não encontrada")</f>
        <v>LUCAS CERIMELE DA SILVA</v>
      </c>
      <c r="E1285" s="25" t="s">
        <v>195</v>
      </c>
      <c r="F1285" s="30">
        <v>1</v>
      </c>
      <c r="G1285" s="17" t="str">
        <f t="shared" si="40"/>
        <v>Dez</v>
      </c>
      <c r="H1285" s="17">
        <f>IF(Tabela1[[#This Row],[Data]]="","",DAY(Tabela1[[#This Row],[Data]]))</f>
        <v>3</v>
      </c>
      <c r="I1285" s="26">
        <f>IF(Tabela1[[#This Row],[Data]]="","",YEAR(Tabela1[[#This Row],[Data]]))</f>
        <v>2025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6"/>
    </row>
    <row r="1286" spans="1:48" s="3" customFormat="1" ht="15.75" x14ac:dyDescent="0.25">
      <c r="A1286" s="7"/>
      <c r="B1286" s="24">
        <v>45995</v>
      </c>
      <c r="C1286" s="18">
        <v>7</v>
      </c>
      <c r="D1286" s="16" t="str">
        <f>IFERROR(VLOOKUP(C1286,Tabela2[[Matrícula]:[Nome]],2,FALSE),"Matrícula não encontrada")</f>
        <v>CATIA OLIVEIRA DOS SANTOS</v>
      </c>
      <c r="E1286" s="25" t="s">
        <v>96</v>
      </c>
      <c r="F1286" s="30">
        <v>1</v>
      </c>
      <c r="G1286" s="17" t="str">
        <f t="shared" si="40"/>
        <v>Dez</v>
      </c>
      <c r="H1286" s="17">
        <f>IF(Tabela1[[#This Row],[Data]]="","",DAY(Tabela1[[#This Row],[Data]]))</f>
        <v>4</v>
      </c>
      <c r="I1286" s="26">
        <f>IF(Tabela1[[#This Row],[Data]]="","",YEAR(Tabela1[[#This Row],[Data]]))</f>
        <v>2025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6"/>
    </row>
    <row r="1287" spans="1:48" s="3" customFormat="1" ht="15.75" x14ac:dyDescent="0.25">
      <c r="A1287" s="7"/>
      <c r="B1287" s="24">
        <v>45995</v>
      </c>
      <c r="C1287" s="18">
        <v>1</v>
      </c>
      <c r="D1287" s="16" t="str">
        <f>IFERROR(VLOOKUP(C1287,Tabela2[[Matrícula]:[Nome]],2,FALSE),"Matrícula não encontrada")</f>
        <v>AMÉLIA BRITO ROCHA</v>
      </c>
      <c r="E1287" s="25" t="s">
        <v>149</v>
      </c>
      <c r="F1287" s="30">
        <v>1</v>
      </c>
      <c r="G1287" s="17" t="str">
        <f t="shared" si="40"/>
        <v>Dez</v>
      </c>
      <c r="H1287" s="17">
        <f>IF(Tabela1[[#This Row],[Data]]="","",DAY(Tabela1[[#This Row],[Data]]))</f>
        <v>4</v>
      </c>
      <c r="I1287" s="26">
        <f>IF(Tabela1[[#This Row],[Data]]="","",YEAR(Tabela1[[#This Row],[Data]]))</f>
        <v>2025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6"/>
    </row>
    <row r="1288" spans="1:48" s="3" customFormat="1" ht="15.75" x14ac:dyDescent="0.25">
      <c r="A1288" s="7"/>
      <c r="B1288" s="24">
        <v>45995</v>
      </c>
      <c r="C1288" s="18">
        <v>48</v>
      </c>
      <c r="D1288" s="16" t="str">
        <f>IFERROR(VLOOKUP(C1288,Tabela2[[Matrícula]:[Nome]],2,FALSE),"Matrícula não encontrada")</f>
        <v>MOISES DE MORAES</v>
      </c>
      <c r="E1288" s="25" t="s">
        <v>193</v>
      </c>
      <c r="F1288" s="30">
        <v>1</v>
      </c>
      <c r="G1288" s="17" t="str">
        <f t="shared" si="40"/>
        <v>Dez</v>
      </c>
      <c r="H1288" s="17">
        <f>IF(Tabela1[[#This Row],[Data]]="","",DAY(Tabela1[[#This Row],[Data]]))</f>
        <v>4</v>
      </c>
      <c r="I1288" s="26">
        <f>IF(Tabela1[[#This Row],[Data]]="","",YEAR(Tabela1[[#This Row],[Data]]))</f>
        <v>2025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6"/>
    </row>
    <row r="1289" spans="1:48" s="3" customFormat="1" ht="15.75" x14ac:dyDescent="0.25">
      <c r="A1289" s="7"/>
      <c r="B1289" s="24">
        <v>45995</v>
      </c>
      <c r="C1289" s="18">
        <v>94</v>
      </c>
      <c r="D1289" s="16" t="str">
        <f>IFERROR(VLOOKUP(C1289,Tabela2[[Matrícula]:[Nome]],2,FALSE),"Matrícula não encontrada")</f>
        <v>TERCEIRIZADO</v>
      </c>
      <c r="E1289" s="18" t="s">
        <v>167</v>
      </c>
      <c r="F1289" s="30">
        <v>1</v>
      </c>
      <c r="G1289" s="17" t="str">
        <f t="shared" si="40"/>
        <v>Dez</v>
      </c>
      <c r="H1289" s="17">
        <f>IF(Tabela1[[#This Row],[Data]]="","",DAY(Tabela1[[#This Row],[Data]]))</f>
        <v>4</v>
      </c>
      <c r="I1289" s="26">
        <f>IF(Tabela1[[#This Row],[Data]]="","",YEAR(Tabela1[[#This Row],[Data]]))</f>
        <v>2025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6"/>
    </row>
    <row r="1290" spans="1:48" s="3" customFormat="1" ht="15.75" x14ac:dyDescent="0.25">
      <c r="A1290" s="7"/>
      <c r="B1290" s="24">
        <v>45995</v>
      </c>
      <c r="C1290" s="18">
        <v>30</v>
      </c>
      <c r="D1290" s="16" t="str">
        <f>IFERROR(VLOOKUP(C1290,Tabela2[[Matrícula]:[Nome]],2,FALSE),"Matrícula não encontrada")</f>
        <v>JONATHAN CARLOS MOURA DA SILVA</v>
      </c>
      <c r="E1290" s="25" t="s">
        <v>137</v>
      </c>
      <c r="F1290" s="30">
        <v>1</v>
      </c>
      <c r="G1290" s="17" t="str">
        <f t="shared" si="40"/>
        <v>Dez</v>
      </c>
      <c r="H1290" s="17">
        <f>IF(Tabela1[[#This Row],[Data]]="","",DAY(Tabela1[[#This Row],[Data]]))</f>
        <v>4</v>
      </c>
      <c r="I1290" s="26">
        <f>IF(Tabela1[[#This Row],[Data]]="","",YEAR(Tabela1[[#This Row],[Data]]))</f>
        <v>2025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6"/>
    </row>
    <row r="1291" spans="1:48" s="3" customFormat="1" ht="15.75" x14ac:dyDescent="0.25">
      <c r="A1291" s="7"/>
      <c r="B1291" s="24">
        <v>45995</v>
      </c>
      <c r="C1291" s="18">
        <v>30</v>
      </c>
      <c r="D1291" s="16" t="str">
        <f>IFERROR(VLOOKUP(C1291,Tabela2[[Matrícula]:[Nome]],2,FALSE),"Matrícula não encontrada")</f>
        <v>JONATHAN CARLOS MOURA DA SILVA</v>
      </c>
      <c r="E1291" s="25" t="s">
        <v>193</v>
      </c>
      <c r="F1291" s="30">
        <v>1</v>
      </c>
      <c r="G1291" s="17" t="str">
        <f t="shared" ref="G1291" si="41">PROPER(TEXT(B1291,"MMM"))</f>
        <v>Dez</v>
      </c>
      <c r="H1291" s="17">
        <f>IF(Tabela1[[#This Row],[Data]]="","",DAY(Tabela1[[#This Row],[Data]]))</f>
        <v>4</v>
      </c>
      <c r="I1291" s="26">
        <f>IF(Tabela1[[#This Row],[Data]]="","",YEAR(Tabela1[[#This Row],[Data]]))</f>
        <v>2025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6"/>
    </row>
    <row r="1292" spans="1:48" s="3" customFormat="1" ht="15.75" x14ac:dyDescent="0.25">
      <c r="A1292" s="7"/>
      <c r="B1292" s="24"/>
      <c r="C1292" s="18"/>
      <c r="D1292" s="16"/>
      <c r="E1292" s="25"/>
      <c r="F1292" s="30"/>
      <c r="G1292" s="17"/>
      <c r="H1292" s="17"/>
      <c r="I1292" s="26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6"/>
    </row>
    <row r="1293" spans="1:48" s="3" customFormat="1" ht="15.75" x14ac:dyDescent="0.25">
      <c r="A1293" s="7"/>
      <c r="B1293" s="24"/>
      <c r="C1293" s="18"/>
      <c r="D1293" s="16"/>
      <c r="E1293" s="25"/>
      <c r="F1293" s="30"/>
      <c r="G1293" s="17"/>
      <c r="H1293" s="17"/>
      <c r="I1293" s="26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6"/>
    </row>
    <row r="1294" spans="1:48" s="3" customFormat="1" ht="15.75" x14ac:dyDescent="0.25">
      <c r="A1294" s="7"/>
      <c r="B1294" s="24"/>
      <c r="C1294" s="18"/>
      <c r="D1294" s="16"/>
      <c r="E1294" s="25"/>
      <c r="F1294" s="30"/>
      <c r="G1294" s="17"/>
      <c r="H1294" s="17"/>
      <c r="I1294" s="26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6"/>
    </row>
    <row r="1295" spans="1:48" s="3" customFormat="1" ht="15.75" x14ac:dyDescent="0.25">
      <c r="A1295" s="7"/>
      <c r="B1295" s="24"/>
      <c r="C1295" s="18"/>
      <c r="D1295" s="16"/>
      <c r="E1295" s="18"/>
      <c r="F1295" s="30"/>
      <c r="G1295" s="17"/>
      <c r="H1295" s="17"/>
      <c r="I1295" s="54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6"/>
    </row>
    <row r="1296" spans="1:48" s="3" customFormat="1" ht="15.75" x14ac:dyDescent="0.25">
      <c r="A1296" s="7"/>
      <c r="B1296" s="24"/>
      <c r="C1296" s="18"/>
      <c r="D1296" s="16"/>
      <c r="E1296" s="25"/>
      <c r="F1296" s="30"/>
      <c r="G1296" s="17"/>
      <c r="H1296" s="17"/>
      <c r="I1296" s="26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6"/>
    </row>
    <row r="1297" spans="1:48" s="3" customFormat="1" ht="15.75" x14ac:dyDescent="0.25">
      <c r="A1297" s="7"/>
      <c r="B1297" s="24"/>
      <c r="C1297" s="18"/>
      <c r="D1297" s="16"/>
      <c r="E1297" s="25"/>
      <c r="F1297" s="30"/>
      <c r="G1297" s="17"/>
      <c r="H1297" s="17"/>
      <c r="I1297" s="26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6"/>
    </row>
    <row r="1298" spans="1:48" s="3" customFormat="1" ht="15.75" x14ac:dyDescent="0.25">
      <c r="A1298" s="7"/>
      <c r="B1298" s="24"/>
      <c r="C1298" s="18"/>
      <c r="D1298" s="16"/>
      <c r="E1298" s="25"/>
      <c r="F1298" s="30"/>
      <c r="G1298" s="17"/>
      <c r="H1298" s="17"/>
      <c r="I1298" s="26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6"/>
    </row>
    <row r="1299" spans="1:48" s="3" customFormat="1" ht="15.75" x14ac:dyDescent="0.25">
      <c r="A1299" s="7"/>
      <c r="B1299" s="24"/>
      <c r="C1299" s="18"/>
      <c r="D1299" s="16"/>
      <c r="E1299" s="25"/>
      <c r="F1299" s="30"/>
      <c r="G1299" s="17"/>
      <c r="H1299" s="17"/>
      <c r="I1299" s="26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6"/>
    </row>
    <row r="1300" spans="1:48" s="3" customFormat="1" ht="15.75" x14ac:dyDescent="0.25">
      <c r="A1300" s="7"/>
      <c r="B1300" s="24"/>
      <c r="C1300" s="18"/>
      <c r="D1300" s="16"/>
      <c r="E1300" s="25"/>
      <c r="F1300" s="30"/>
      <c r="G1300" s="17"/>
      <c r="H1300" s="17"/>
      <c r="I1300" s="26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6"/>
    </row>
    <row r="1301" spans="1:48" s="3" customFormat="1" ht="15.75" x14ac:dyDescent="0.25">
      <c r="A1301" s="7"/>
      <c r="B1301" s="24"/>
      <c r="C1301" s="18"/>
      <c r="D1301" s="16"/>
      <c r="E1301" s="18"/>
      <c r="F1301" s="30"/>
      <c r="G1301" s="17"/>
      <c r="H1301" s="17"/>
      <c r="I1301" s="54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6"/>
    </row>
    <row r="1302" spans="1:48" s="3" customFormat="1" ht="15.75" x14ac:dyDescent="0.25">
      <c r="A1302" s="7"/>
      <c r="B1302" s="24"/>
      <c r="C1302" s="18"/>
      <c r="D1302" s="16"/>
      <c r="E1302" s="25"/>
      <c r="F1302" s="30"/>
      <c r="G1302" s="17"/>
      <c r="H1302" s="17"/>
      <c r="I1302" s="26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6"/>
    </row>
    <row r="1303" spans="1:48" s="3" customFormat="1" ht="15.75" x14ac:dyDescent="0.25">
      <c r="A1303" s="7"/>
      <c r="B1303" s="24"/>
      <c r="C1303" s="18"/>
      <c r="D1303" s="16"/>
      <c r="E1303" s="25"/>
      <c r="F1303" s="30"/>
      <c r="G1303" s="17"/>
      <c r="H1303" s="17"/>
      <c r="I1303" s="26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6"/>
    </row>
    <row r="1304" spans="1:48" s="3" customFormat="1" ht="15.75" x14ac:dyDescent="0.25">
      <c r="A1304" s="7"/>
      <c r="B1304" s="24"/>
      <c r="C1304" s="18"/>
      <c r="D1304" s="16"/>
      <c r="E1304" s="25"/>
      <c r="F1304" s="30"/>
      <c r="G1304" s="17"/>
      <c r="H1304" s="17"/>
      <c r="I1304" s="26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6"/>
    </row>
    <row r="1305" spans="1:48" s="3" customFormat="1" ht="15.75" x14ac:dyDescent="0.25">
      <c r="A1305" s="7"/>
      <c r="B1305" s="24"/>
      <c r="C1305" s="18"/>
      <c r="D1305" s="16"/>
      <c r="E1305" s="25"/>
      <c r="F1305" s="30"/>
      <c r="G1305" s="17"/>
      <c r="H1305" s="17"/>
      <c r="I1305" s="26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6"/>
    </row>
    <row r="1306" spans="1:48" s="3" customFormat="1" ht="15.75" x14ac:dyDescent="0.25">
      <c r="A1306" s="7"/>
      <c r="B1306" s="24"/>
      <c r="C1306" s="18"/>
      <c r="D1306" s="16"/>
      <c r="E1306" s="25"/>
      <c r="F1306" s="30"/>
      <c r="G1306" s="17"/>
      <c r="H1306" s="17"/>
      <c r="I1306" s="26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6"/>
    </row>
    <row r="1307" spans="1:48" s="3" customFormat="1" ht="15.75" x14ac:dyDescent="0.25">
      <c r="A1307" s="7"/>
      <c r="B1307" s="24"/>
      <c r="C1307" s="18"/>
      <c r="D1307" s="16"/>
      <c r="E1307" s="25"/>
      <c r="F1307" s="30"/>
      <c r="G1307" s="17"/>
      <c r="H1307" s="17"/>
      <c r="I1307" s="26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6"/>
    </row>
    <row r="1308" spans="1:48" s="3" customFormat="1" ht="15.75" x14ac:dyDescent="0.25">
      <c r="A1308" s="7"/>
      <c r="B1308" s="24"/>
      <c r="C1308" s="18"/>
      <c r="D1308" s="16"/>
      <c r="E1308" s="18"/>
      <c r="F1308" s="30"/>
      <c r="G1308" s="17"/>
      <c r="H1308" s="17"/>
      <c r="I1308" s="54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6"/>
    </row>
    <row r="1309" spans="1:48" s="3" customFormat="1" ht="15.75" x14ac:dyDescent="0.25">
      <c r="A1309" s="7"/>
      <c r="B1309" s="24"/>
      <c r="C1309" s="18"/>
      <c r="D1309" s="16"/>
      <c r="E1309" s="25"/>
      <c r="F1309" s="30"/>
      <c r="G1309" s="17"/>
      <c r="H1309" s="17"/>
      <c r="I1309" s="26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6"/>
    </row>
    <row r="1310" spans="1:48" s="3" customFormat="1" ht="15.75" x14ac:dyDescent="0.25">
      <c r="A1310" s="7"/>
      <c r="B1310" s="24"/>
      <c r="C1310" s="18"/>
      <c r="D1310" s="16"/>
      <c r="E1310" s="25"/>
      <c r="F1310" s="30"/>
      <c r="G1310" s="17"/>
      <c r="H1310" s="17"/>
      <c r="I1310" s="26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6"/>
    </row>
    <row r="1311" spans="1:48" s="3" customFormat="1" ht="15.75" x14ac:dyDescent="0.25">
      <c r="A1311" s="7"/>
      <c r="B1311" s="24"/>
      <c r="C1311" s="18"/>
      <c r="D1311" s="16"/>
      <c r="E1311" s="25"/>
      <c r="F1311" s="30"/>
      <c r="G1311" s="17"/>
      <c r="H1311" s="17"/>
      <c r="I1311" s="26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6"/>
    </row>
    <row r="1312" spans="1:48" s="3" customFormat="1" ht="15.75" x14ac:dyDescent="0.25">
      <c r="A1312" s="7"/>
      <c r="B1312" s="24"/>
      <c r="C1312" s="18"/>
      <c r="D1312" s="16"/>
      <c r="E1312" s="25"/>
      <c r="F1312" s="30"/>
      <c r="G1312" s="17"/>
      <c r="H1312" s="17"/>
      <c r="I1312" s="26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6"/>
    </row>
    <row r="1313" spans="1:48" s="3" customFormat="1" ht="15.75" x14ac:dyDescent="0.25">
      <c r="A1313" s="7"/>
      <c r="B1313" s="24"/>
      <c r="C1313" s="18"/>
      <c r="D1313" s="16"/>
      <c r="E1313" s="25"/>
      <c r="F1313" s="30"/>
      <c r="G1313" s="17"/>
      <c r="H1313" s="17"/>
      <c r="I1313" s="26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6"/>
    </row>
    <row r="1314" spans="1:48" s="3" customFormat="1" ht="15.75" x14ac:dyDescent="0.25">
      <c r="A1314" s="7"/>
      <c r="B1314" s="24"/>
      <c r="C1314" s="18"/>
      <c r="D1314" s="16"/>
      <c r="E1314" s="18"/>
      <c r="F1314" s="30"/>
      <c r="G1314" s="17"/>
      <c r="H1314" s="17"/>
      <c r="I1314" s="54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6"/>
    </row>
    <row r="1315" spans="1:48" s="3" customFormat="1" ht="15.75" x14ac:dyDescent="0.25">
      <c r="A1315" s="7"/>
      <c r="B1315" s="24"/>
      <c r="C1315" s="18"/>
      <c r="D1315" s="16"/>
      <c r="E1315" s="25"/>
      <c r="F1315" s="30"/>
      <c r="G1315" s="17"/>
      <c r="H1315" s="17"/>
      <c r="I1315" s="26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6"/>
    </row>
    <row r="1316" spans="1:48" s="3" customFormat="1" ht="15.75" x14ac:dyDescent="0.25">
      <c r="A1316" s="7"/>
      <c r="B1316" s="24"/>
      <c r="C1316" s="18"/>
      <c r="D1316" s="16"/>
      <c r="E1316" s="25"/>
      <c r="F1316" s="30"/>
      <c r="G1316" s="17"/>
      <c r="H1316" s="17"/>
      <c r="I1316" s="26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6"/>
    </row>
    <row r="1317" spans="1:48" s="3" customFormat="1" ht="15.75" x14ac:dyDescent="0.25">
      <c r="A1317" s="7"/>
      <c r="B1317" s="24"/>
      <c r="C1317" s="18"/>
      <c r="D1317" s="16"/>
      <c r="E1317" s="25"/>
      <c r="F1317" s="30"/>
      <c r="G1317" s="17"/>
      <c r="H1317" s="17"/>
      <c r="I1317" s="26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6"/>
    </row>
    <row r="1318" spans="1:48" s="3" customFormat="1" ht="15.75" x14ac:dyDescent="0.25">
      <c r="A1318" s="7"/>
      <c r="B1318" s="24"/>
      <c r="C1318" s="18"/>
      <c r="D1318" s="16"/>
      <c r="E1318" s="25"/>
      <c r="F1318" s="30"/>
      <c r="G1318" s="17"/>
      <c r="H1318" s="17"/>
      <c r="I1318" s="26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6"/>
    </row>
    <row r="1319" spans="1:48" s="3" customFormat="1" ht="15.75" x14ac:dyDescent="0.25">
      <c r="A1319" s="7"/>
      <c r="B1319" s="24"/>
      <c r="C1319" s="18"/>
      <c r="D1319" s="16"/>
      <c r="E1319" s="25"/>
      <c r="F1319" s="30"/>
      <c r="G1319" s="17"/>
      <c r="H1319" s="17"/>
      <c r="I1319" s="26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6"/>
    </row>
    <row r="1320" spans="1:48" s="3" customFormat="1" ht="15.75" x14ac:dyDescent="0.25">
      <c r="A1320" s="7"/>
      <c r="B1320" s="24"/>
      <c r="C1320" s="18"/>
      <c r="D1320" s="16"/>
      <c r="E1320" s="18"/>
      <c r="F1320" s="30"/>
      <c r="G1320" s="17"/>
      <c r="H1320" s="17"/>
      <c r="I1320" s="54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6"/>
    </row>
    <row r="1321" spans="1:48" s="3" customFormat="1" ht="15.75" x14ac:dyDescent="0.25">
      <c r="A1321" s="7"/>
      <c r="B1321" s="24"/>
      <c r="C1321" s="18"/>
      <c r="D1321" s="16"/>
      <c r="E1321" s="25"/>
      <c r="F1321" s="30"/>
      <c r="G1321" s="17"/>
      <c r="H1321" s="17"/>
      <c r="I1321" s="26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6"/>
    </row>
    <row r="1322" spans="1:48" s="3" customFormat="1" ht="15.75" x14ac:dyDescent="0.25">
      <c r="A1322" s="7"/>
      <c r="B1322" s="24"/>
      <c r="C1322" s="18"/>
      <c r="D1322" s="16"/>
      <c r="E1322" s="25"/>
      <c r="F1322" s="30"/>
      <c r="G1322" s="17"/>
      <c r="H1322" s="17"/>
      <c r="I1322" s="26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6"/>
    </row>
    <row r="1323" spans="1:48" s="3" customFormat="1" x14ac:dyDescent="0.25">
      <c r="A1323" s="7"/>
      <c r="B1323" s="24"/>
      <c r="C1323" s="18"/>
      <c r="D1323" s="16"/>
      <c r="E1323" s="25"/>
      <c r="F1323" s="18"/>
      <c r="G1323" s="17"/>
      <c r="H1323" s="17"/>
      <c r="I1323" s="26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6"/>
    </row>
    <row r="1324" spans="1:48" s="3" customFormat="1" x14ac:dyDescent="0.25">
      <c r="A1324" s="7"/>
      <c r="B1324" s="24"/>
      <c r="C1324" s="18"/>
      <c r="D1324" s="16"/>
      <c r="E1324" s="25"/>
      <c r="F1324" s="18"/>
      <c r="G1324" s="17"/>
      <c r="H1324" s="17"/>
      <c r="I1324" s="26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6"/>
    </row>
    <row r="1325" spans="1:48" s="3" customFormat="1" x14ac:dyDescent="0.25">
      <c r="A1325" s="7"/>
      <c r="B1325" s="24"/>
      <c r="C1325" s="18"/>
      <c r="D1325" s="16"/>
      <c r="E1325" s="25"/>
      <c r="F1325" s="18"/>
      <c r="G1325" s="17"/>
      <c r="H1325" s="17"/>
      <c r="I1325" s="26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6"/>
    </row>
    <row r="1326" spans="1:48" s="3" customFormat="1" x14ac:dyDescent="0.25">
      <c r="A1326" s="7"/>
      <c r="B1326" s="24"/>
      <c r="C1326" s="18"/>
      <c r="D1326" s="16"/>
      <c r="E1326" s="25"/>
      <c r="F1326" s="18"/>
      <c r="G1326" s="17"/>
      <c r="H1326" s="17"/>
      <c r="I1326" s="26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6"/>
    </row>
    <row r="1327" spans="1:48" s="3" customFormat="1" x14ac:dyDescent="0.25">
      <c r="A1327" s="7"/>
      <c r="B1327" s="24"/>
      <c r="C1327" s="18"/>
      <c r="D1327" s="16"/>
      <c r="E1327" s="18"/>
      <c r="F1327" s="53"/>
      <c r="G1327" s="17"/>
      <c r="H1327" s="17"/>
      <c r="I1327" s="54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6"/>
    </row>
    <row r="1328" spans="1:48" s="3" customFormat="1" x14ac:dyDescent="0.25">
      <c r="A1328" s="7"/>
      <c r="B1328" s="24"/>
      <c r="C1328" s="18"/>
      <c r="D1328" s="16"/>
      <c r="E1328" s="25"/>
      <c r="F1328" s="18"/>
      <c r="G1328" s="17"/>
      <c r="H1328" s="17"/>
      <c r="I1328" s="26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6"/>
    </row>
    <row r="1329" spans="1:48" s="3" customFormat="1" x14ac:dyDescent="0.25">
      <c r="A1329" s="7"/>
      <c r="B1329" s="24"/>
      <c r="C1329" s="18"/>
      <c r="D1329" s="16"/>
      <c r="E1329" s="25"/>
      <c r="F1329" s="18"/>
      <c r="G1329" s="17"/>
      <c r="H1329" s="17"/>
      <c r="I1329" s="26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6"/>
    </row>
    <row r="1330" spans="1:48" s="3" customFormat="1" x14ac:dyDescent="0.25">
      <c r="A1330" s="7"/>
      <c r="B1330" s="24"/>
      <c r="C1330" s="18"/>
      <c r="D1330" s="16"/>
      <c r="E1330" s="25"/>
      <c r="F1330" s="18"/>
      <c r="G1330" s="17"/>
      <c r="H1330" s="17"/>
      <c r="I1330" s="26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6"/>
    </row>
    <row r="1331" spans="1:48" s="3" customFormat="1" x14ac:dyDescent="0.25">
      <c r="A1331" s="7"/>
      <c r="B1331" s="24"/>
      <c r="C1331" s="18"/>
      <c r="D1331" s="16"/>
      <c r="E1331" s="25"/>
      <c r="F1331" s="18"/>
      <c r="G1331" s="17"/>
      <c r="H1331" s="17"/>
      <c r="I1331" s="26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6"/>
    </row>
    <row r="1332" spans="1:48" s="3" customFormat="1" x14ac:dyDescent="0.25">
      <c r="A1332" s="7"/>
      <c r="B1332" s="24"/>
      <c r="C1332" s="18"/>
      <c r="D1332" s="16"/>
      <c r="E1332" s="25"/>
      <c r="F1332" s="18"/>
      <c r="G1332" s="17"/>
      <c r="H1332" s="17"/>
      <c r="I1332" s="26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6"/>
    </row>
    <row r="1333" spans="1:48" s="3" customFormat="1" x14ac:dyDescent="0.25">
      <c r="A1333" s="7"/>
      <c r="B1333" s="24"/>
      <c r="C1333" s="18"/>
      <c r="D1333" s="16"/>
      <c r="E1333" s="18"/>
      <c r="F1333" s="53"/>
      <c r="G1333" s="17"/>
      <c r="H1333" s="17"/>
      <c r="I1333" s="54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6"/>
    </row>
    <row r="1334" spans="1:48" s="3" customFormat="1" x14ac:dyDescent="0.25">
      <c r="A1334" s="7"/>
      <c r="B1334" s="24"/>
      <c r="C1334" s="18"/>
      <c r="D1334" s="16"/>
      <c r="E1334" s="25"/>
      <c r="F1334" s="18"/>
      <c r="G1334" s="17"/>
      <c r="H1334" s="17"/>
      <c r="I1334" s="26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6"/>
    </row>
    <row r="1335" spans="1:48" s="3" customFormat="1" x14ac:dyDescent="0.25">
      <c r="A1335" s="7"/>
      <c r="B1335" s="24"/>
      <c r="C1335" s="18"/>
      <c r="D1335" s="16"/>
      <c r="E1335" s="25"/>
      <c r="F1335" s="18"/>
      <c r="G1335" s="17"/>
      <c r="H1335" s="17"/>
      <c r="I1335" s="26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6"/>
    </row>
    <row r="1336" spans="1:48" s="3" customFormat="1" x14ac:dyDescent="0.25">
      <c r="A1336" s="7"/>
      <c r="B1336" s="24"/>
      <c r="C1336" s="18"/>
      <c r="D1336" s="16"/>
      <c r="E1336" s="25"/>
      <c r="F1336" s="18"/>
      <c r="G1336" s="17"/>
      <c r="H1336" s="17"/>
      <c r="I1336" s="26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6"/>
    </row>
    <row r="1337" spans="1:48" s="3" customFormat="1" x14ac:dyDescent="0.25">
      <c r="A1337" s="7"/>
      <c r="B1337" s="24"/>
      <c r="C1337" s="18"/>
      <c r="D1337" s="16"/>
      <c r="E1337" s="25"/>
      <c r="F1337" s="18"/>
      <c r="G1337" s="17"/>
      <c r="H1337" s="17"/>
      <c r="I1337" s="26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6"/>
    </row>
    <row r="1338" spans="1:48" s="3" customFormat="1" x14ac:dyDescent="0.25">
      <c r="A1338" s="7"/>
      <c r="B1338" s="24"/>
      <c r="C1338" s="18"/>
      <c r="D1338" s="16"/>
      <c r="E1338" s="25"/>
      <c r="F1338" s="18"/>
      <c r="G1338" s="17"/>
      <c r="H1338" s="17"/>
      <c r="I1338" s="26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6"/>
    </row>
    <row r="1339" spans="1:48" s="3" customFormat="1" x14ac:dyDescent="0.25">
      <c r="A1339" s="7"/>
      <c r="B1339" s="24"/>
      <c r="C1339" s="18"/>
      <c r="D1339" s="16"/>
      <c r="E1339" s="18"/>
      <c r="F1339" s="53"/>
      <c r="G1339" s="17"/>
      <c r="H1339" s="17"/>
      <c r="I1339" s="54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6"/>
    </row>
    <row r="1340" spans="1:48" s="3" customFormat="1" x14ac:dyDescent="0.25">
      <c r="A1340" s="7"/>
      <c r="B1340" s="24"/>
      <c r="C1340" s="18"/>
      <c r="D1340" s="16"/>
      <c r="E1340" s="25"/>
      <c r="F1340" s="18"/>
      <c r="G1340" s="17"/>
      <c r="H1340" s="17"/>
      <c r="I1340" s="26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6"/>
    </row>
    <row r="1341" spans="1:48" s="3" customFormat="1" x14ac:dyDescent="0.25">
      <c r="A1341" s="7"/>
      <c r="B1341" s="24"/>
      <c r="C1341" s="18"/>
      <c r="D1341" s="16"/>
      <c r="E1341" s="25"/>
      <c r="F1341" s="18"/>
      <c r="G1341" s="17"/>
      <c r="H1341" s="17"/>
      <c r="I1341" s="26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6"/>
    </row>
    <row r="1342" spans="1:48" s="3" customFormat="1" x14ac:dyDescent="0.25">
      <c r="A1342" s="7"/>
      <c r="B1342" s="24"/>
      <c r="C1342" s="18"/>
      <c r="D1342" s="16"/>
      <c r="E1342" s="25"/>
      <c r="F1342" s="18"/>
      <c r="G1342" s="17"/>
      <c r="H1342" s="17"/>
      <c r="I1342" s="26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6"/>
    </row>
    <row r="1343" spans="1:48" s="3" customFormat="1" x14ac:dyDescent="0.25">
      <c r="A1343" s="7"/>
      <c r="B1343" s="24"/>
      <c r="C1343" s="18"/>
      <c r="D1343" s="16"/>
      <c r="E1343" s="25"/>
      <c r="F1343" s="18"/>
      <c r="G1343" s="17"/>
      <c r="H1343" s="17"/>
      <c r="I1343" s="26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6"/>
    </row>
    <row r="1344" spans="1:48" s="3" customFormat="1" x14ac:dyDescent="0.25">
      <c r="A1344" s="7"/>
      <c r="B1344" s="24"/>
      <c r="C1344" s="18"/>
      <c r="D1344" s="16"/>
      <c r="E1344" s="25"/>
      <c r="F1344" s="18"/>
      <c r="G1344" s="17"/>
      <c r="H1344" s="17"/>
      <c r="I1344" s="26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6"/>
    </row>
    <row r="1345" spans="1:48" s="3" customFormat="1" x14ac:dyDescent="0.25">
      <c r="A1345" s="7"/>
      <c r="B1345" s="24"/>
      <c r="C1345" s="18"/>
      <c r="D1345" s="16"/>
      <c r="E1345" s="25"/>
      <c r="F1345" s="18"/>
      <c r="G1345" s="17"/>
      <c r="H1345" s="17"/>
      <c r="I1345" s="26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6"/>
    </row>
    <row r="1346" spans="1:48" s="3" customFormat="1" x14ac:dyDescent="0.25">
      <c r="A1346" s="7"/>
      <c r="B1346" s="24"/>
      <c r="C1346" s="18"/>
      <c r="D1346" s="16"/>
      <c r="E1346" s="18"/>
      <c r="F1346" s="53"/>
      <c r="G1346" s="17"/>
      <c r="H1346" s="17"/>
      <c r="I1346" s="54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6"/>
    </row>
    <row r="1347" spans="1:48" s="3" customFormat="1" x14ac:dyDescent="0.25">
      <c r="A1347" s="7"/>
      <c r="B1347" s="24"/>
      <c r="C1347" s="18"/>
      <c r="D1347" s="16"/>
      <c r="E1347" s="25"/>
      <c r="F1347" s="18"/>
      <c r="G1347" s="17"/>
      <c r="H1347" s="17"/>
      <c r="I1347" s="26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6"/>
    </row>
    <row r="1348" spans="1:48" s="3" customFormat="1" x14ac:dyDescent="0.25">
      <c r="A1348" s="7"/>
      <c r="B1348" s="24"/>
      <c r="C1348" s="18"/>
      <c r="D1348" s="16"/>
      <c r="E1348" s="25"/>
      <c r="F1348" s="18"/>
      <c r="G1348" s="17"/>
      <c r="H1348" s="17"/>
      <c r="I1348" s="26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6"/>
    </row>
    <row r="1349" spans="1:48" s="3" customFormat="1" x14ac:dyDescent="0.25">
      <c r="A1349" s="7"/>
      <c r="B1349" s="24"/>
      <c r="C1349" s="18"/>
      <c r="D1349" s="16"/>
      <c r="E1349" s="25"/>
      <c r="F1349" s="18"/>
      <c r="G1349" s="17"/>
      <c r="H1349" s="17"/>
      <c r="I1349" s="26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6"/>
    </row>
    <row r="1350" spans="1:48" s="3" customFormat="1" x14ac:dyDescent="0.25">
      <c r="A1350" s="7"/>
      <c r="B1350" s="24"/>
      <c r="C1350" s="18"/>
      <c r="D1350" s="16"/>
      <c r="E1350" s="25"/>
      <c r="F1350" s="18"/>
      <c r="G1350" s="17"/>
      <c r="H1350" s="17"/>
      <c r="I1350" s="26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6"/>
    </row>
    <row r="1351" spans="1:48" s="3" customFormat="1" x14ac:dyDescent="0.25">
      <c r="A1351" s="7"/>
      <c r="B1351" s="24"/>
      <c r="C1351" s="18"/>
      <c r="D1351" s="16"/>
      <c r="E1351" s="25"/>
      <c r="F1351" s="18"/>
      <c r="G1351" s="17"/>
      <c r="H1351" s="17"/>
      <c r="I1351" s="26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6"/>
    </row>
    <row r="1352" spans="1:48" s="3" customFormat="1" x14ac:dyDescent="0.25">
      <c r="A1352" s="7"/>
      <c r="B1352" s="24"/>
      <c r="C1352" s="18"/>
      <c r="D1352" s="16"/>
      <c r="E1352" s="18"/>
      <c r="F1352" s="53"/>
      <c r="G1352" s="17"/>
      <c r="H1352" s="17"/>
      <c r="I1352" s="54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6"/>
    </row>
    <row r="1353" spans="1:48" s="3" customFormat="1" x14ac:dyDescent="0.25">
      <c r="A1353" s="7"/>
      <c r="B1353" s="24"/>
      <c r="C1353" s="18"/>
      <c r="D1353" s="16"/>
      <c r="E1353" s="25"/>
      <c r="F1353" s="18"/>
      <c r="G1353" s="17"/>
      <c r="H1353" s="17"/>
      <c r="I1353" s="26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6"/>
    </row>
    <row r="1354" spans="1:48" s="3" customFormat="1" x14ac:dyDescent="0.25">
      <c r="A1354" s="7"/>
      <c r="B1354" s="24"/>
      <c r="C1354" s="18"/>
      <c r="D1354" s="16"/>
      <c r="E1354" s="25"/>
      <c r="F1354" s="18"/>
      <c r="G1354" s="17"/>
      <c r="H1354" s="17"/>
      <c r="I1354" s="26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6"/>
    </row>
    <row r="1355" spans="1:48" s="3" customFormat="1" x14ac:dyDescent="0.25">
      <c r="A1355" s="7"/>
      <c r="B1355" s="24"/>
      <c r="C1355" s="18"/>
      <c r="D1355" s="16"/>
      <c r="E1355" s="25"/>
      <c r="F1355" s="18"/>
      <c r="G1355" s="17"/>
      <c r="H1355" s="17"/>
      <c r="I1355" s="26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6"/>
    </row>
    <row r="1356" spans="1:48" s="3" customFormat="1" ht="12.75" x14ac:dyDescent="0.25">
      <c r="A1356" s="7"/>
      <c r="B1356" s="7"/>
      <c r="C1356" s="7"/>
      <c r="D1356" s="7"/>
      <c r="E1356" s="7"/>
      <c r="F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6"/>
    </row>
    <row r="1357" spans="1:48" s="3" customFormat="1" ht="12.75" x14ac:dyDescent="0.25">
      <c r="A1357" s="7"/>
      <c r="B1357" s="7"/>
      <c r="C1357" s="7"/>
      <c r="D1357" s="7"/>
      <c r="E1357" s="7"/>
      <c r="F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6"/>
    </row>
    <row r="1358" spans="1:48" s="3" customFormat="1" ht="12.75" x14ac:dyDescent="0.25">
      <c r="A1358" s="7"/>
      <c r="B1358" s="7"/>
      <c r="C1358" s="7"/>
      <c r="D1358" s="7"/>
      <c r="E1358" s="7"/>
      <c r="F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6"/>
    </row>
    <row r="1359" spans="1:48" s="3" customFormat="1" ht="12.75" x14ac:dyDescent="0.25">
      <c r="A1359" s="7"/>
      <c r="B1359" s="7"/>
      <c r="C1359" s="7"/>
      <c r="D1359" s="7"/>
      <c r="E1359" s="7"/>
      <c r="F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6"/>
    </row>
    <row r="1360" spans="1:48" s="3" customFormat="1" ht="12.75" x14ac:dyDescent="0.25">
      <c r="A1360" s="7"/>
      <c r="B1360" s="7"/>
      <c r="C1360" s="7"/>
      <c r="D1360" s="7"/>
      <c r="E1360" s="7"/>
      <c r="F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6"/>
    </row>
    <row r="1361" spans="1:48" s="3" customFormat="1" ht="12.75" x14ac:dyDescent="0.25">
      <c r="A1361" s="7"/>
      <c r="B1361" s="7"/>
      <c r="C1361" s="7"/>
      <c r="D1361" s="7"/>
      <c r="E1361" s="7"/>
      <c r="F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6"/>
    </row>
    <row r="1362" spans="1:48" s="3" customFormat="1" ht="12.75" x14ac:dyDescent="0.25">
      <c r="A1362" s="7"/>
      <c r="B1362" s="7"/>
      <c r="C1362" s="7"/>
      <c r="D1362" s="7"/>
      <c r="E1362" s="7"/>
      <c r="F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6"/>
    </row>
    <row r="1363" spans="1:48" s="3" customFormat="1" ht="12.75" x14ac:dyDescent="0.25">
      <c r="A1363" s="7"/>
      <c r="B1363" s="7"/>
      <c r="C1363" s="7"/>
      <c r="D1363" s="7"/>
      <c r="E1363" s="7"/>
      <c r="F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6"/>
    </row>
    <row r="1364" spans="1:48" s="3" customFormat="1" ht="12.75" x14ac:dyDescent="0.25">
      <c r="A1364" s="7"/>
      <c r="B1364" s="7"/>
      <c r="C1364" s="7"/>
      <c r="D1364" s="7"/>
      <c r="E1364" s="7"/>
      <c r="F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6"/>
    </row>
    <row r="1365" spans="1:48" s="3" customFormat="1" ht="12.75" x14ac:dyDescent="0.25">
      <c r="A1365" s="7"/>
      <c r="B1365" s="7"/>
      <c r="C1365" s="7"/>
      <c r="D1365" s="7"/>
      <c r="E1365" s="7"/>
      <c r="F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6"/>
    </row>
    <row r="1366" spans="1:48" s="3" customFormat="1" ht="12.75" x14ac:dyDescent="0.25">
      <c r="A1366" s="7"/>
      <c r="B1366" s="7"/>
      <c r="C1366" s="7"/>
      <c r="D1366" s="7"/>
      <c r="E1366" s="7"/>
      <c r="F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6"/>
    </row>
    <row r="1367" spans="1:48" s="3" customFormat="1" ht="12.75" x14ac:dyDescent="0.25">
      <c r="A1367" s="7"/>
      <c r="B1367" s="7"/>
      <c r="C1367" s="7"/>
      <c r="D1367" s="7"/>
      <c r="E1367" s="7"/>
      <c r="F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6"/>
    </row>
    <row r="1368" spans="1:48" s="3" customFormat="1" ht="12.75" x14ac:dyDescent="0.25">
      <c r="A1368" s="7"/>
      <c r="B1368" s="7"/>
      <c r="C1368" s="7"/>
      <c r="D1368" s="7"/>
      <c r="E1368" s="7"/>
      <c r="F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6"/>
    </row>
    <row r="1369" spans="1:48" s="3" customFormat="1" ht="12.75" x14ac:dyDescent="0.25">
      <c r="A1369" s="7"/>
      <c r="B1369" s="7"/>
      <c r="C1369" s="7"/>
      <c r="D1369" s="7"/>
      <c r="E1369" s="7"/>
      <c r="F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6"/>
    </row>
    <row r="1370" spans="1:48" s="3" customFormat="1" ht="12.75" x14ac:dyDescent="0.25">
      <c r="A1370" s="7"/>
      <c r="B1370" s="7"/>
      <c r="C1370" s="7"/>
      <c r="D1370" s="7"/>
      <c r="E1370" s="7"/>
      <c r="F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6"/>
    </row>
    <row r="1371" spans="1:48" s="3" customFormat="1" ht="12.75" x14ac:dyDescent="0.25">
      <c r="A1371" s="7"/>
      <c r="B1371" s="7"/>
      <c r="C1371" s="7"/>
      <c r="D1371" s="7"/>
      <c r="E1371" s="7"/>
      <c r="F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6"/>
    </row>
    <row r="1372" spans="1:48" s="3" customFormat="1" ht="12.75" x14ac:dyDescent="0.25">
      <c r="A1372" s="7"/>
      <c r="B1372" s="7"/>
      <c r="C1372" s="7"/>
      <c r="D1372" s="7"/>
      <c r="E1372" s="7"/>
      <c r="F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6"/>
    </row>
    <row r="1373" spans="1:48" s="3" customFormat="1" ht="12.75" x14ac:dyDescent="0.25">
      <c r="A1373" s="7"/>
      <c r="B1373" s="7"/>
      <c r="C1373" s="7"/>
      <c r="D1373" s="7"/>
      <c r="E1373" s="7"/>
      <c r="F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6"/>
    </row>
    <row r="1374" spans="1:48" s="3" customFormat="1" ht="12.75" x14ac:dyDescent="0.25">
      <c r="A1374" s="7"/>
      <c r="B1374" s="7"/>
      <c r="C1374" s="7"/>
      <c r="D1374" s="7"/>
      <c r="E1374" s="7"/>
      <c r="F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6"/>
    </row>
    <row r="1375" spans="1:48" s="3" customFormat="1" ht="12.75" x14ac:dyDescent="0.25">
      <c r="A1375" s="7"/>
      <c r="B1375" s="7"/>
      <c r="C1375" s="7"/>
      <c r="D1375" s="7"/>
      <c r="E1375" s="7"/>
      <c r="F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6"/>
    </row>
    <row r="1376" spans="1:48" s="3" customFormat="1" ht="12.75" x14ac:dyDescent="0.25">
      <c r="A1376" s="7"/>
      <c r="B1376" s="7"/>
      <c r="C1376" s="7"/>
      <c r="D1376" s="7"/>
      <c r="E1376" s="7"/>
      <c r="F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6"/>
    </row>
    <row r="1377" spans="1:48" s="3" customFormat="1" ht="12.75" x14ac:dyDescent="0.25">
      <c r="A1377" s="7"/>
      <c r="B1377" s="7"/>
      <c r="C1377" s="7"/>
      <c r="D1377" s="7"/>
      <c r="E1377" s="7"/>
      <c r="F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6"/>
    </row>
    <row r="1378" spans="1:48" s="3" customFormat="1" ht="12.75" x14ac:dyDescent="0.25">
      <c r="A1378" s="7"/>
      <c r="B1378" s="7"/>
      <c r="C1378" s="7"/>
      <c r="D1378" s="7"/>
      <c r="E1378" s="7"/>
      <c r="F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6"/>
    </row>
    <row r="1379" spans="1:48" s="3" customFormat="1" ht="12.75" x14ac:dyDescent="0.25">
      <c r="A1379" s="7"/>
      <c r="B1379" s="7"/>
      <c r="C1379" s="7"/>
      <c r="D1379" s="7"/>
      <c r="E1379" s="7"/>
      <c r="F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6"/>
    </row>
    <row r="1380" spans="1:48" s="3" customFormat="1" ht="12.75" x14ac:dyDescent="0.25">
      <c r="A1380" s="7"/>
      <c r="B1380" s="7"/>
      <c r="C1380" s="7"/>
      <c r="D1380" s="7"/>
      <c r="E1380" s="7"/>
      <c r="F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6"/>
    </row>
    <row r="1381" spans="1:48" s="3" customFormat="1" ht="12.75" x14ac:dyDescent="0.25">
      <c r="A1381" s="7"/>
      <c r="B1381" s="7"/>
      <c r="C1381" s="7"/>
      <c r="D1381" s="7"/>
      <c r="E1381" s="7"/>
      <c r="F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6"/>
    </row>
    <row r="1382" spans="1:48" s="3" customFormat="1" ht="12.75" x14ac:dyDescent="0.25">
      <c r="A1382" s="7"/>
      <c r="B1382" s="7"/>
      <c r="C1382" s="7"/>
      <c r="D1382" s="7"/>
      <c r="E1382" s="7"/>
      <c r="F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6"/>
    </row>
    <row r="1383" spans="1:48" s="3" customFormat="1" ht="12.75" x14ac:dyDescent="0.25">
      <c r="A1383" s="7"/>
      <c r="B1383" s="7"/>
      <c r="C1383" s="7"/>
      <c r="D1383" s="7"/>
      <c r="E1383" s="7"/>
      <c r="F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6"/>
    </row>
    <row r="1384" spans="1:48" s="3" customFormat="1" ht="12.75" x14ac:dyDescent="0.25">
      <c r="A1384" s="7"/>
      <c r="B1384" s="7"/>
      <c r="C1384" s="7"/>
      <c r="D1384" s="7"/>
      <c r="E1384" s="7"/>
      <c r="F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6"/>
    </row>
    <row r="1385" spans="1:48" s="3" customFormat="1" ht="12.75" x14ac:dyDescent="0.25">
      <c r="A1385" s="7"/>
      <c r="B1385" s="7"/>
      <c r="C1385" s="7"/>
      <c r="D1385" s="7"/>
      <c r="E1385" s="7"/>
      <c r="F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6"/>
    </row>
    <row r="1386" spans="1:48" s="3" customFormat="1" ht="12.75" x14ac:dyDescent="0.25">
      <c r="A1386" s="7"/>
      <c r="B1386" s="7"/>
      <c r="C1386" s="7"/>
      <c r="D1386" s="7"/>
      <c r="E1386" s="7"/>
      <c r="F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6"/>
    </row>
    <row r="1387" spans="1:48" s="3" customFormat="1" ht="12.75" x14ac:dyDescent="0.25">
      <c r="A1387" s="7"/>
      <c r="B1387" s="7"/>
      <c r="C1387" s="7"/>
      <c r="D1387" s="7"/>
      <c r="E1387" s="7"/>
      <c r="F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6"/>
    </row>
    <row r="1388" spans="1:48" s="3" customFormat="1" ht="12.75" x14ac:dyDescent="0.25">
      <c r="A1388" s="7"/>
      <c r="B1388" s="7"/>
      <c r="C1388" s="7"/>
      <c r="D1388" s="7"/>
      <c r="E1388" s="7"/>
      <c r="F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6"/>
    </row>
    <row r="1389" spans="1:48" s="3" customFormat="1" ht="12.75" x14ac:dyDescent="0.25">
      <c r="A1389" s="7"/>
      <c r="B1389" s="7"/>
      <c r="C1389" s="7"/>
      <c r="D1389" s="7"/>
      <c r="E1389" s="7"/>
      <c r="F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6"/>
    </row>
    <row r="1390" spans="1:48" s="3" customFormat="1" ht="12.75" x14ac:dyDescent="0.25">
      <c r="A1390" s="7"/>
      <c r="B1390" s="7"/>
      <c r="C1390" s="7"/>
      <c r="D1390" s="7"/>
      <c r="E1390" s="7"/>
      <c r="F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6"/>
    </row>
    <row r="1391" spans="1:48" s="3" customFormat="1" ht="12.75" x14ac:dyDescent="0.25">
      <c r="A1391" s="7"/>
      <c r="B1391" s="7"/>
      <c r="C1391" s="7"/>
      <c r="D1391" s="7"/>
      <c r="E1391" s="7"/>
      <c r="F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6"/>
    </row>
    <row r="1392" spans="1:48" s="3" customFormat="1" ht="12.75" x14ac:dyDescent="0.25">
      <c r="A1392" s="7"/>
      <c r="B1392" s="7"/>
      <c r="C1392" s="7"/>
      <c r="D1392" s="7"/>
      <c r="E1392" s="7"/>
      <c r="F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6"/>
    </row>
    <row r="1393" spans="1:48" s="3" customFormat="1" ht="12.75" x14ac:dyDescent="0.25">
      <c r="A1393" s="7"/>
      <c r="B1393" s="7"/>
      <c r="C1393" s="7"/>
      <c r="D1393" s="7"/>
      <c r="E1393" s="7"/>
      <c r="F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6"/>
    </row>
    <row r="1394" spans="1:48" s="3" customFormat="1" ht="12.75" x14ac:dyDescent="0.25">
      <c r="A1394" s="7"/>
      <c r="B1394" s="7"/>
      <c r="C1394" s="7"/>
      <c r="D1394" s="7"/>
      <c r="E1394" s="7"/>
      <c r="F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6"/>
    </row>
    <row r="1395" spans="1:48" s="3" customFormat="1" ht="12.75" x14ac:dyDescent="0.25">
      <c r="A1395" s="7"/>
      <c r="B1395" s="7"/>
      <c r="C1395" s="7"/>
      <c r="D1395" s="7"/>
      <c r="E1395" s="7"/>
      <c r="F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6"/>
    </row>
    <row r="1396" spans="1:48" s="3" customFormat="1" ht="12.75" x14ac:dyDescent="0.25">
      <c r="A1396" s="7"/>
      <c r="B1396" s="7"/>
      <c r="C1396" s="7"/>
      <c r="D1396" s="7"/>
      <c r="E1396" s="7"/>
      <c r="F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6"/>
    </row>
    <row r="1397" spans="1:48" s="3" customFormat="1" ht="12.75" x14ac:dyDescent="0.25">
      <c r="A1397" s="7"/>
      <c r="B1397" s="7"/>
      <c r="C1397" s="7"/>
      <c r="D1397" s="7"/>
      <c r="E1397" s="7"/>
      <c r="F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6"/>
    </row>
    <row r="1398" spans="1:48" s="3" customFormat="1" ht="12.75" x14ac:dyDescent="0.25">
      <c r="A1398" s="7"/>
      <c r="B1398" s="7"/>
      <c r="C1398" s="7"/>
      <c r="D1398" s="7"/>
      <c r="E1398" s="7"/>
      <c r="F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6"/>
    </row>
    <row r="1399" spans="1:48" s="3" customFormat="1" ht="12.75" x14ac:dyDescent="0.25">
      <c r="A1399" s="7"/>
      <c r="B1399" s="7"/>
      <c r="C1399" s="7"/>
      <c r="D1399" s="7"/>
      <c r="E1399" s="7"/>
      <c r="F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6"/>
    </row>
    <row r="1400" spans="1:48" s="3" customFormat="1" ht="12.75" x14ac:dyDescent="0.25">
      <c r="A1400" s="7"/>
      <c r="B1400" s="7"/>
      <c r="C1400" s="7"/>
      <c r="D1400" s="7"/>
      <c r="E1400" s="7"/>
      <c r="F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6"/>
    </row>
    <row r="1401" spans="1:48" s="3" customFormat="1" ht="12.75" x14ac:dyDescent="0.25">
      <c r="A1401" s="7"/>
      <c r="B1401" s="7"/>
      <c r="C1401" s="7"/>
      <c r="D1401" s="7"/>
      <c r="E1401" s="7"/>
      <c r="F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6"/>
    </row>
    <row r="1402" spans="1:48" s="3" customFormat="1" ht="12.75" x14ac:dyDescent="0.25">
      <c r="A1402" s="7"/>
      <c r="B1402" s="7"/>
      <c r="C1402" s="7"/>
      <c r="D1402" s="7"/>
      <c r="E1402" s="7"/>
      <c r="F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6"/>
    </row>
    <row r="1403" spans="1:48" s="3" customFormat="1" ht="12.75" x14ac:dyDescent="0.25">
      <c r="A1403" s="7"/>
      <c r="B1403" s="7"/>
      <c r="C1403" s="7"/>
      <c r="D1403" s="7"/>
      <c r="E1403" s="7"/>
      <c r="F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6"/>
    </row>
    <row r="1404" spans="1:48" s="3" customFormat="1" ht="12.75" x14ac:dyDescent="0.25">
      <c r="A1404" s="7"/>
      <c r="B1404" s="7"/>
      <c r="C1404" s="7"/>
      <c r="D1404" s="7"/>
      <c r="E1404" s="7"/>
      <c r="F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6"/>
    </row>
    <row r="1405" spans="1:48" s="3" customFormat="1" ht="12.75" x14ac:dyDescent="0.25">
      <c r="A1405" s="7"/>
      <c r="B1405" s="7"/>
      <c r="C1405" s="7"/>
      <c r="D1405" s="7"/>
      <c r="E1405" s="7"/>
      <c r="F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6"/>
    </row>
    <row r="1406" spans="1:48" s="3" customFormat="1" ht="12.75" x14ac:dyDescent="0.25">
      <c r="A1406" s="7"/>
      <c r="B1406" s="7"/>
      <c r="C1406" s="7"/>
      <c r="D1406" s="7"/>
      <c r="E1406" s="7"/>
      <c r="F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6"/>
    </row>
    <row r="1407" spans="1:48" s="3" customFormat="1" ht="12.75" x14ac:dyDescent="0.25">
      <c r="A1407" s="7"/>
      <c r="B1407" s="7"/>
      <c r="C1407" s="7"/>
      <c r="D1407" s="7"/>
      <c r="E1407" s="7"/>
      <c r="F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6"/>
    </row>
    <row r="1408" spans="1:48" s="3" customFormat="1" ht="12.75" x14ac:dyDescent="0.25">
      <c r="A1408" s="7"/>
      <c r="B1408" s="7"/>
      <c r="C1408" s="7"/>
      <c r="D1408" s="7"/>
      <c r="E1408" s="7"/>
      <c r="F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6"/>
    </row>
    <row r="1409" spans="1:48" s="3" customFormat="1" ht="12.75" x14ac:dyDescent="0.25">
      <c r="A1409" s="7"/>
      <c r="B1409" s="7"/>
      <c r="C1409" s="7"/>
      <c r="D1409" s="7"/>
      <c r="E1409" s="7"/>
      <c r="F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6"/>
    </row>
    <row r="1410" spans="1:48" s="3" customFormat="1" ht="12.75" x14ac:dyDescent="0.25">
      <c r="A1410" s="7"/>
      <c r="B1410" s="7"/>
      <c r="C1410" s="7"/>
      <c r="D1410" s="7"/>
      <c r="E1410" s="7"/>
      <c r="F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6"/>
    </row>
    <row r="1411" spans="1:48" s="3" customFormat="1" ht="12.75" x14ac:dyDescent="0.25">
      <c r="A1411" s="7"/>
      <c r="B1411" s="7"/>
      <c r="C1411" s="7"/>
      <c r="D1411" s="7"/>
      <c r="E1411" s="7"/>
      <c r="F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6"/>
    </row>
    <row r="1412" spans="1:48" s="3" customFormat="1" ht="12.75" x14ac:dyDescent="0.25">
      <c r="A1412" s="7"/>
      <c r="B1412" s="7"/>
      <c r="C1412" s="7"/>
      <c r="D1412" s="7"/>
      <c r="E1412" s="7"/>
      <c r="F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6"/>
    </row>
    <row r="1413" spans="1:48" s="3" customFormat="1" ht="12.75" x14ac:dyDescent="0.25">
      <c r="A1413" s="7"/>
      <c r="B1413" s="7"/>
      <c r="C1413" s="7"/>
      <c r="D1413" s="7"/>
      <c r="E1413" s="7"/>
      <c r="F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6"/>
    </row>
    <row r="1414" spans="1:48" s="3" customFormat="1" ht="12.75" x14ac:dyDescent="0.25">
      <c r="A1414" s="7"/>
      <c r="B1414" s="7"/>
      <c r="C1414" s="7"/>
      <c r="D1414" s="7"/>
      <c r="E1414" s="7"/>
      <c r="F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6"/>
    </row>
    <row r="1415" spans="1:48" s="3" customFormat="1" ht="12.75" x14ac:dyDescent="0.25">
      <c r="A1415" s="7"/>
      <c r="B1415" s="7"/>
      <c r="C1415" s="7"/>
      <c r="D1415" s="7"/>
      <c r="E1415" s="7"/>
      <c r="F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6"/>
    </row>
    <row r="1416" spans="1:48" s="3" customFormat="1" ht="12.75" x14ac:dyDescent="0.25">
      <c r="A1416" s="7"/>
      <c r="B1416" s="7"/>
      <c r="C1416" s="7"/>
      <c r="D1416" s="7"/>
      <c r="E1416" s="7"/>
      <c r="F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6"/>
    </row>
    <row r="1417" spans="1:48" s="3" customFormat="1" ht="12.75" x14ac:dyDescent="0.25">
      <c r="A1417" s="7"/>
      <c r="B1417" s="7"/>
      <c r="C1417" s="7"/>
      <c r="D1417" s="7"/>
      <c r="E1417" s="7"/>
      <c r="F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6"/>
    </row>
    <row r="1418" spans="1:48" s="3" customFormat="1" ht="12.75" x14ac:dyDescent="0.25">
      <c r="A1418" s="7"/>
      <c r="B1418" s="7"/>
      <c r="C1418" s="7"/>
      <c r="D1418" s="7"/>
      <c r="E1418" s="7"/>
      <c r="F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6"/>
    </row>
    <row r="1419" spans="1:48" s="3" customFormat="1" ht="12.75" x14ac:dyDescent="0.25">
      <c r="A1419" s="7"/>
      <c r="B1419" s="7"/>
      <c r="C1419" s="7"/>
      <c r="D1419" s="7"/>
      <c r="E1419" s="7"/>
      <c r="F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6"/>
    </row>
    <row r="1420" spans="1:48" s="3" customFormat="1" ht="12.75" x14ac:dyDescent="0.25">
      <c r="A1420" s="7"/>
      <c r="B1420" s="7"/>
      <c r="C1420" s="7"/>
      <c r="D1420" s="7"/>
      <c r="E1420" s="7"/>
      <c r="F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6"/>
    </row>
    <row r="1421" spans="1:48" s="3" customFormat="1" ht="12.75" x14ac:dyDescent="0.25">
      <c r="A1421" s="7"/>
      <c r="B1421" s="7"/>
      <c r="C1421" s="7"/>
      <c r="D1421" s="7"/>
      <c r="E1421" s="7"/>
      <c r="F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6"/>
    </row>
    <row r="1422" spans="1:48" s="3" customFormat="1" ht="12.75" x14ac:dyDescent="0.25">
      <c r="A1422" s="7"/>
      <c r="B1422" s="7"/>
      <c r="C1422" s="7"/>
      <c r="D1422" s="7"/>
      <c r="E1422" s="7"/>
      <c r="F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6"/>
    </row>
    <row r="1423" spans="1:48" s="3" customFormat="1" ht="12.75" x14ac:dyDescent="0.25">
      <c r="A1423" s="7"/>
      <c r="B1423" s="7"/>
      <c r="C1423" s="7"/>
      <c r="D1423" s="7"/>
      <c r="E1423" s="7"/>
      <c r="F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6"/>
    </row>
    <row r="1424" spans="1:48" s="3" customFormat="1" ht="12.75" x14ac:dyDescent="0.25">
      <c r="A1424" s="7"/>
      <c r="B1424" s="7"/>
      <c r="C1424" s="7"/>
      <c r="D1424" s="7"/>
      <c r="E1424" s="7"/>
      <c r="F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6"/>
    </row>
    <row r="1425" spans="1:48" s="3" customFormat="1" ht="12.75" x14ac:dyDescent="0.25">
      <c r="A1425" s="7"/>
      <c r="B1425" s="7"/>
      <c r="C1425" s="7"/>
      <c r="D1425" s="7"/>
      <c r="E1425" s="7"/>
      <c r="F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6"/>
    </row>
    <row r="1426" spans="1:48" s="3" customFormat="1" ht="12.75" x14ac:dyDescent="0.25">
      <c r="A1426" s="7"/>
      <c r="B1426" s="7"/>
      <c r="C1426" s="7"/>
      <c r="D1426" s="7"/>
      <c r="E1426" s="7"/>
      <c r="F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6"/>
    </row>
    <row r="1427" spans="1:48" s="3" customFormat="1" ht="12.75" x14ac:dyDescent="0.25">
      <c r="A1427" s="7"/>
      <c r="B1427" s="7"/>
      <c r="C1427" s="7"/>
      <c r="D1427" s="7"/>
      <c r="E1427" s="7"/>
      <c r="F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6"/>
    </row>
    <row r="1428" spans="1:48" s="3" customFormat="1" ht="12.75" x14ac:dyDescent="0.25">
      <c r="A1428" s="7"/>
      <c r="B1428" s="7"/>
      <c r="C1428" s="7"/>
      <c r="D1428" s="7"/>
      <c r="E1428" s="7"/>
      <c r="F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6"/>
    </row>
    <row r="1429" spans="1:48" s="3" customFormat="1" ht="12.75" x14ac:dyDescent="0.25">
      <c r="A1429" s="7"/>
      <c r="B1429" s="7"/>
      <c r="C1429" s="7"/>
      <c r="D1429" s="7"/>
      <c r="E1429" s="7"/>
      <c r="F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6"/>
    </row>
    <row r="1430" spans="1:48" s="3" customFormat="1" ht="12.75" x14ac:dyDescent="0.25">
      <c r="A1430" s="7"/>
      <c r="B1430" s="7"/>
      <c r="C1430" s="7"/>
      <c r="D1430" s="7"/>
      <c r="E1430" s="7"/>
      <c r="F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6"/>
    </row>
    <row r="1431" spans="1:48" s="3" customFormat="1" ht="12.75" x14ac:dyDescent="0.25">
      <c r="A1431" s="7"/>
      <c r="B1431" s="7"/>
      <c r="C1431" s="7"/>
      <c r="D1431" s="7"/>
      <c r="E1431" s="7"/>
      <c r="F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6"/>
    </row>
    <row r="1432" spans="1:48" s="3" customFormat="1" ht="12.75" x14ac:dyDescent="0.25">
      <c r="A1432" s="7"/>
      <c r="B1432" s="7"/>
      <c r="C1432" s="7"/>
      <c r="D1432" s="7"/>
      <c r="E1432" s="7"/>
      <c r="F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6"/>
    </row>
    <row r="1433" spans="1:48" s="3" customFormat="1" ht="12.75" x14ac:dyDescent="0.25">
      <c r="A1433" s="7"/>
      <c r="B1433" s="7"/>
      <c r="C1433" s="7"/>
      <c r="D1433" s="7"/>
      <c r="E1433" s="7"/>
      <c r="F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6"/>
    </row>
    <row r="1434" spans="1:48" s="3" customFormat="1" ht="12.75" x14ac:dyDescent="0.25">
      <c r="A1434" s="7"/>
      <c r="B1434" s="7"/>
      <c r="C1434" s="7"/>
      <c r="D1434" s="7"/>
      <c r="E1434" s="7"/>
      <c r="F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6"/>
    </row>
    <row r="1435" spans="1:48" s="3" customFormat="1" ht="12.75" x14ac:dyDescent="0.25">
      <c r="A1435" s="7"/>
      <c r="B1435" s="7"/>
      <c r="C1435" s="7"/>
      <c r="D1435" s="7"/>
      <c r="E1435" s="7"/>
      <c r="F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6"/>
    </row>
    <row r="1436" spans="1:48" s="3" customFormat="1" ht="12.75" x14ac:dyDescent="0.25">
      <c r="A1436" s="7"/>
      <c r="B1436" s="7"/>
      <c r="C1436" s="7"/>
      <c r="D1436" s="7"/>
      <c r="E1436" s="7"/>
      <c r="F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6"/>
    </row>
    <row r="1437" spans="1:48" s="3" customFormat="1" ht="12.75" x14ac:dyDescent="0.25">
      <c r="A1437" s="7"/>
      <c r="B1437" s="7"/>
      <c r="C1437" s="7"/>
      <c r="D1437" s="7"/>
      <c r="E1437" s="7"/>
      <c r="F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6"/>
    </row>
    <row r="1438" spans="1:48" s="3" customFormat="1" ht="12.75" x14ac:dyDescent="0.25">
      <c r="A1438" s="7"/>
      <c r="B1438" s="7"/>
      <c r="C1438" s="7"/>
      <c r="D1438" s="7"/>
      <c r="E1438" s="7"/>
      <c r="F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6"/>
    </row>
    <row r="1439" spans="1:48" s="3" customFormat="1" ht="12.75" x14ac:dyDescent="0.25">
      <c r="A1439" s="7"/>
      <c r="B1439" s="7"/>
      <c r="C1439" s="7"/>
      <c r="D1439" s="7"/>
      <c r="E1439" s="7"/>
      <c r="F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6"/>
    </row>
    <row r="1440" spans="1:48" s="3" customFormat="1" ht="12.75" x14ac:dyDescent="0.25">
      <c r="A1440" s="7"/>
      <c r="B1440" s="7"/>
      <c r="C1440" s="7"/>
      <c r="D1440" s="7"/>
      <c r="E1440" s="7"/>
      <c r="F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6"/>
    </row>
    <row r="1441" spans="1:48" s="3" customFormat="1" ht="12.75" x14ac:dyDescent="0.25">
      <c r="A1441" s="7"/>
      <c r="B1441" s="7"/>
      <c r="C1441" s="7"/>
      <c r="D1441" s="7"/>
      <c r="E1441" s="7"/>
      <c r="F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6"/>
    </row>
    <row r="1442" spans="1:48" s="3" customFormat="1" ht="12.75" x14ac:dyDescent="0.25">
      <c r="A1442" s="7"/>
      <c r="B1442" s="7"/>
      <c r="C1442" s="7"/>
      <c r="D1442" s="7"/>
      <c r="E1442" s="7"/>
      <c r="F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6"/>
    </row>
    <row r="1443" spans="1:48" s="3" customFormat="1" ht="12.75" x14ac:dyDescent="0.25">
      <c r="A1443" s="7"/>
      <c r="B1443" s="7"/>
      <c r="C1443" s="7"/>
      <c r="D1443" s="7"/>
      <c r="E1443" s="7"/>
      <c r="F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6"/>
    </row>
    <row r="1444" spans="1:48" s="3" customFormat="1" ht="12.75" x14ac:dyDescent="0.25">
      <c r="A1444" s="7"/>
      <c r="B1444" s="7"/>
      <c r="C1444" s="7"/>
      <c r="D1444" s="7"/>
      <c r="E1444" s="7"/>
      <c r="F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6"/>
    </row>
    <row r="1445" spans="1:48" s="3" customFormat="1" ht="12.75" x14ac:dyDescent="0.25">
      <c r="A1445" s="7"/>
      <c r="B1445" s="7"/>
      <c r="C1445" s="7"/>
      <c r="D1445" s="7"/>
      <c r="E1445" s="7"/>
      <c r="F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6"/>
    </row>
    <row r="1446" spans="1:48" s="3" customFormat="1" ht="12.75" x14ac:dyDescent="0.25">
      <c r="A1446" s="7"/>
      <c r="B1446" s="7"/>
      <c r="C1446" s="7"/>
      <c r="D1446" s="7"/>
      <c r="E1446" s="7"/>
      <c r="F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6"/>
    </row>
    <row r="1447" spans="1:48" s="3" customFormat="1" ht="12.75" x14ac:dyDescent="0.25">
      <c r="A1447" s="7"/>
      <c r="B1447" s="7"/>
      <c r="C1447" s="7"/>
      <c r="D1447" s="7"/>
      <c r="E1447" s="7"/>
      <c r="F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6"/>
    </row>
    <row r="1448" spans="1:48" s="3" customFormat="1" ht="12.75" x14ac:dyDescent="0.25">
      <c r="A1448" s="7"/>
      <c r="B1448" s="7"/>
      <c r="C1448" s="7"/>
      <c r="D1448" s="7"/>
      <c r="E1448" s="7"/>
      <c r="F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6"/>
    </row>
    <row r="1449" spans="1:48" s="3" customFormat="1" ht="12.75" x14ac:dyDescent="0.25">
      <c r="A1449" s="7"/>
      <c r="B1449" s="7"/>
      <c r="C1449" s="7"/>
      <c r="D1449" s="7"/>
      <c r="E1449" s="7"/>
      <c r="F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6"/>
    </row>
    <row r="1450" spans="1:48" s="3" customFormat="1" ht="12.75" x14ac:dyDescent="0.25">
      <c r="A1450" s="7"/>
      <c r="B1450" s="7"/>
      <c r="C1450" s="7"/>
      <c r="D1450" s="7"/>
      <c r="E1450" s="7"/>
      <c r="F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6"/>
    </row>
    <row r="1451" spans="1:48" s="3" customFormat="1" ht="12.75" x14ac:dyDescent="0.25">
      <c r="A1451" s="7"/>
      <c r="B1451" s="7"/>
      <c r="C1451" s="7"/>
      <c r="D1451" s="7"/>
      <c r="E1451" s="7"/>
      <c r="F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6"/>
    </row>
    <row r="1452" spans="1:48" s="3" customFormat="1" ht="12.75" x14ac:dyDescent="0.25">
      <c r="A1452" s="7"/>
      <c r="B1452" s="7"/>
      <c r="C1452" s="7"/>
      <c r="D1452" s="7"/>
      <c r="E1452" s="7"/>
      <c r="F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6"/>
    </row>
    <row r="1453" spans="1:48" s="3" customFormat="1" ht="12.75" x14ac:dyDescent="0.25">
      <c r="A1453" s="7"/>
      <c r="B1453" s="7"/>
      <c r="C1453" s="7"/>
      <c r="D1453" s="7"/>
      <c r="E1453" s="7"/>
      <c r="F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6"/>
    </row>
    <row r="1454" spans="1:48" s="3" customFormat="1" ht="12.75" x14ac:dyDescent="0.25">
      <c r="A1454" s="7"/>
      <c r="B1454" s="7"/>
      <c r="C1454" s="7"/>
      <c r="D1454" s="7"/>
      <c r="E1454" s="7"/>
      <c r="F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6"/>
    </row>
    <row r="1455" spans="1:48" s="3" customFormat="1" ht="12.75" x14ac:dyDescent="0.25">
      <c r="A1455" s="7"/>
      <c r="B1455" s="7"/>
      <c r="C1455" s="7"/>
      <c r="D1455" s="7"/>
      <c r="E1455" s="7"/>
      <c r="F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6"/>
    </row>
    <row r="1456" spans="1:48" s="3" customFormat="1" ht="12.75" x14ac:dyDescent="0.25">
      <c r="A1456" s="7"/>
      <c r="B1456" s="7"/>
      <c r="C1456" s="7"/>
      <c r="D1456" s="7"/>
      <c r="E1456" s="7"/>
      <c r="F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6"/>
    </row>
    <row r="1457" spans="1:48" s="3" customFormat="1" ht="12.75" x14ac:dyDescent="0.25">
      <c r="A1457" s="7"/>
      <c r="B1457" s="7"/>
      <c r="C1457" s="7"/>
      <c r="D1457" s="7"/>
      <c r="E1457" s="7"/>
      <c r="F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6"/>
    </row>
    <row r="1458" spans="1:48" s="3" customFormat="1" ht="12.75" x14ac:dyDescent="0.25">
      <c r="A1458" s="7"/>
      <c r="B1458" s="7"/>
      <c r="C1458" s="7"/>
      <c r="D1458" s="7"/>
      <c r="E1458" s="7"/>
      <c r="F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6"/>
    </row>
    <row r="1459" spans="1:48" s="3" customFormat="1" ht="12.75" x14ac:dyDescent="0.25">
      <c r="A1459" s="7"/>
      <c r="B1459" s="7"/>
      <c r="C1459" s="7"/>
      <c r="D1459" s="7"/>
      <c r="E1459" s="7"/>
      <c r="F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6"/>
    </row>
    <row r="1460" spans="1:48" s="3" customFormat="1" ht="12.75" x14ac:dyDescent="0.25">
      <c r="A1460" s="7"/>
      <c r="B1460" s="7"/>
      <c r="C1460" s="7"/>
      <c r="D1460" s="7"/>
      <c r="E1460" s="7"/>
      <c r="F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6"/>
    </row>
    <row r="1461" spans="1:48" s="3" customFormat="1" ht="12.75" x14ac:dyDescent="0.25">
      <c r="A1461" s="7"/>
      <c r="B1461" s="7"/>
      <c r="C1461" s="7"/>
      <c r="D1461" s="7"/>
      <c r="E1461" s="7"/>
      <c r="F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6"/>
    </row>
    <row r="1462" spans="1:48" s="3" customFormat="1" ht="12.75" x14ac:dyDescent="0.25">
      <c r="A1462" s="7"/>
      <c r="B1462" s="7"/>
      <c r="C1462" s="7"/>
      <c r="D1462" s="7"/>
      <c r="E1462" s="7"/>
      <c r="F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6"/>
    </row>
    <row r="1463" spans="1:48" s="3" customFormat="1" ht="12.75" x14ac:dyDescent="0.25">
      <c r="A1463" s="7"/>
      <c r="B1463" s="7"/>
      <c r="C1463" s="7"/>
      <c r="D1463" s="7"/>
      <c r="E1463" s="7"/>
      <c r="F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6"/>
    </row>
    <row r="1464" spans="1:48" s="3" customFormat="1" ht="12.75" x14ac:dyDescent="0.25">
      <c r="A1464" s="7"/>
      <c r="B1464" s="7"/>
      <c r="C1464" s="7"/>
      <c r="D1464" s="7"/>
      <c r="E1464" s="7"/>
      <c r="F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6"/>
    </row>
    <row r="1465" spans="1:48" s="3" customFormat="1" ht="12.75" x14ac:dyDescent="0.25">
      <c r="A1465" s="7"/>
      <c r="B1465" s="7"/>
      <c r="C1465" s="7"/>
      <c r="D1465" s="7"/>
      <c r="E1465" s="7"/>
      <c r="F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6"/>
    </row>
    <row r="1466" spans="1:48" s="3" customFormat="1" ht="12.75" x14ac:dyDescent="0.25">
      <c r="A1466" s="7"/>
      <c r="B1466" s="7"/>
      <c r="C1466" s="7"/>
      <c r="D1466" s="7"/>
      <c r="E1466" s="7"/>
      <c r="F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6"/>
    </row>
    <row r="1467" spans="1:48" s="3" customFormat="1" ht="12.75" x14ac:dyDescent="0.25">
      <c r="A1467" s="7"/>
      <c r="B1467" s="7"/>
      <c r="C1467" s="7"/>
      <c r="D1467" s="7"/>
      <c r="E1467" s="7"/>
      <c r="F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6"/>
    </row>
    <row r="1468" spans="1:48" s="3" customFormat="1" ht="12.75" x14ac:dyDescent="0.25">
      <c r="A1468" s="7"/>
      <c r="B1468" s="7"/>
      <c r="C1468" s="7"/>
      <c r="D1468" s="7"/>
      <c r="E1468" s="7"/>
      <c r="F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6"/>
    </row>
    <row r="1469" spans="1:48" s="3" customFormat="1" ht="12.75" x14ac:dyDescent="0.25">
      <c r="A1469" s="7"/>
      <c r="B1469" s="7"/>
      <c r="C1469" s="7"/>
      <c r="D1469" s="7"/>
      <c r="E1469" s="7"/>
      <c r="F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6"/>
    </row>
    <row r="1470" spans="1:48" s="3" customFormat="1" ht="12.75" x14ac:dyDescent="0.25">
      <c r="A1470" s="7"/>
      <c r="B1470" s="7"/>
      <c r="C1470" s="7"/>
      <c r="D1470" s="7"/>
      <c r="E1470" s="7"/>
      <c r="F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6"/>
    </row>
    <row r="1471" spans="1:48" s="3" customFormat="1" ht="12.75" x14ac:dyDescent="0.25">
      <c r="A1471" s="7"/>
      <c r="B1471" s="7"/>
      <c r="C1471" s="7"/>
      <c r="D1471" s="7"/>
      <c r="E1471" s="7"/>
      <c r="F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6"/>
    </row>
    <row r="1472" spans="1:48" s="3" customFormat="1" ht="12.75" x14ac:dyDescent="0.25">
      <c r="A1472" s="7"/>
      <c r="B1472" s="7"/>
      <c r="C1472" s="7"/>
      <c r="D1472" s="7"/>
      <c r="E1472" s="7"/>
      <c r="F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6"/>
    </row>
    <row r="1473" spans="1:48" s="3" customFormat="1" ht="12.75" x14ac:dyDescent="0.25">
      <c r="A1473" s="7"/>
      <c r="B1473" s="7"/>
      <c r="C1473" s="7"/>
      <c r="D1473" s="7"/>
      <c r="E1473" s="7"/>
      <c r="F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6"/>
    </row>
    <row r="1474" spans="1:48" s="3" customFormat="1" ht="12.75" x14ac:dyDescent="0.25">
      <c r="A1474" s="7"/>
      <c r="B1474" s="7"/>
      <c r="C1474" s="7"/>
      <c r="D1474" s="7"/>
      <c r="E1474" s="7"/>
      <c r="F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6"/>
    </row>
    <row r="1475" spans="1:48" s="3" customFormat="1" ht="12.75" x14ac:dyDescent="0.25">
      <c r="A1475" s="7"/>
      <c r="B1475" s="7"/>
      <c r="C1475" s="7"/>
      <c r="D1475" s="7"/>
      <c r="E1475" s="7"/>
      <c r="F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6"/>
    </row>
    <row r="1476" spans="1:48" s="3" customFormat="1" ht="12.75" x14ac:dyDescent="0.25">
      <c r="A1476" s="7"/>
      <c r="B1476" s="7"/>
      <c r="C1476" s="7"/>
      <c r="D1476" s="7"/>
      <c r="E1476" s="7"/>
      <c r="F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6"/>
    </row>
    <row r="1477" spans="1:48" s="3" customFormat="1" ht="12.75" x14ac:dyDescent="0.25">
      <c r="A1477" s="7"/>
      <c r="B1477" s="7"/>
      <c r="C1477" s="7"/>
      <c r="D1477" s="7"/>
      <c r="E1477" s="7"/>
      <c r="F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6"/>
    </row>
    <row r="1478" spans="1:48" s="3" customFormat="1" ht="12.75" x14ac:dyDescent="0.25">
      <c r="A1478" s="7"/>
      <c r="B1478" s="7"/>
      <c r="C1478" s="7"/>
      <c r="D1478" s="7"/>
      <c r="E1478" s="7"/>
      <c r="F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6"/>
    </row>
    <row r="1479" spans="1:48" s="3" customFormat="1" ht="12.75" x14ac:dyDescent="0.25">
      <c r="A1479" s="7"/>
      <c r="B1479" s="7"/>
      <c r="C1479" s="7"/>
      <c r="D1479" s="7"/>
      <c r="E1479" s="7"/>
      <c r="F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6"/>
    </row>
    <row r="1480" spans="1:48" s="3" customFormat="1" ht="12.75" x14ac:dyDescent="0.25">
      <c r="A1480" s="7"/>
      <c r="B1480" s="7"/>
      <c r="C1480" s="7"/>
      <c r="D1480" s="7"/>
      <c r="E1480" s="7"/>
      <c r="F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6"/>
    </row>
    <row r="1481" spans="1:48" s="3" customFormat="1" ht="12.75" x14ac:dyDescent="0.25">
      <c r="A1481" s="7"/>
      <c r="B1481" s="7"/>
      <c r="C1481" s="7"/>
      <c r="D1481" s="7"/>
      <c r="E1481" s="7"/>
      <c r="F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6"/>
    </row>
    <row r="1482" spans="1:48" s="3" customFormat="1" ht="12.75" x14ac:dyDescent="0.25">
      <c r="A1482" s="7"/>
      <c r="B1482" s="7"/>
      <c r="C1482" s="7"/>
      <c r="D1482" s="7"/>
      <c r="E1482" s="7"/>
      <c r="F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6"/>
    </row>
    <row r="1483" spans="1:48" s="3" customFormat="1" ht="12.75" x14ac:dyDescent="0.25">
      <c r="A1483" s="7"/>
      <c r="B1483" s="7"/>
      <c r="C1483" s="7"/>
      <c r="D1483" s="7"/>
      <c r="E1483" s="7"/>
      <c r="F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6"/>
    </row>
    <row r="1484" spans="1:48" s="3" customFormat="1" ht="12.75" x14ac:dyDescent="0.25">
      <c r="A1484" s="7"/>
      <c r="B1484" s="7"/>
      <c r="C1484" s="7"/>
      <c r="D1484" s="7"/>
      <c r="E1484" s="7"/>
      <c r="F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6"/>
    </row>
    <row r="1485" spans="1:48" s="3" customFormat="1" ht="12.75" x14ac:dyDescent="0.25">
      <c r="A1485" s="7"/>
      <c r="B1485" s="7"/>
      <c r="C1485" s="7"/>
      <c r="D1485" s="7"/>
      <c r="E1485" s="7"/>
      <c r="F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6"/>
    </row>
    <row r="1486" spans="1:48" s="3" customFormat="1" ht="12.75" x14ac:dyDescent="0.25">
      <c r="A1486" s="7"/>
      <c r="B1486" s="7"/>
      <c r="C1486" s="7"/>
      <c r="D1486" s="7"/>
      <c r="E1486" s="7"/>
      <c r="F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6"/>
    </row>
    <row r="1487" spans="1:48" s="3" customFormat="1" ht="12.75" x14ac:dyDescent="0.25">
      <c r="A1487" s="7"/>
      <c r="B1487" s="7"/>
      <c r="C1487" s="7"/>
      <c r="D1487" s="7"/>
      <c r="E1487" s="7"/>
      <c r="F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6"/>
    </row>
    <row r="1488" spans="1:48" s="3" customFormat="1" ht="12.75" x14ac:dyDescent="0.25">
      <c r="A1488" s="7"/>
      <c r="B1488" s="7"/>
      <c r="C1488" s="7"/>
      <c r="D1488" s="7"/>
      <c r="E1488" s="7"/>
      <c r="F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6"/>
    </row>
    <row r="1489" spans="1:48" s="3" customFormat="1" ht="12.75" x14ac:dyDescent="0.25">
      <c r="A1489" s="7"/>
      <c r="B1489" s="7"/>
      <c r="C1489" s="7"/>
      <c r="D1489" s="7"/>
      <c r="E1489" s="7"/>
      <c r="F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6"/>
    </row>
    <row r="1490" spans="1:48" s="3" customFormat="1" ht="12.75" x14ac:dyDescent="0.25">
      <c r="A1490" s="7"/>
      <c r="B1490" s="7"/>
      <c r="C1490" s="7"/>
      <c r="D1490" s="7"/>
      <c r="E1490" s="7"/>
      <c r="F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6"/>
    </row>
    <row r="1491" spans="1:48" s="3" customFormat="1" ht="12.75" x14ac:dyDescent="0.25">
      <c r="A1491" s="7"/>
      <c r="B1491" s="7"/>
      <c r="C1491" s="7"/>
      <c r="D1491" s="7"/>
      <c r="E1491" s="7"/>
      <c r="F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6"/>
    </row>
    <row r="1492" spans="1:48" s="3" customFormat="1" ht="12.75" x14ac:dyDescent="0.25">
      <c r="A1492" s="7"/>
      <c r="B1492" s="7"/>
      <c r="C1492" s="7"/>
      <c r="D1492" s="7"/>
      <c r="E1492" s="7"/>
      <c r="F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6"/>
    </row>
    <row r="1493" spans="1:48" s="3" customFormat="1" ht="12.75" x14ac:dyDescent="0.25">
      <c r="A1493" s="7"/>
      <c r="B1493" s="7"/>
      <c r="C1493" s="7"/>
      <c r="D1493" s="7"/>
      <c r="E1493" s="7"/>
      <c r="F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6"/>
    </row>
    <row r="1494" spans="1:48" s="3" customFormat="1" ht="12.75" x14ac:dyDescent="0.25">
      <c r="A1494" s="7"/>
      <c r="B1494" s="7"/>
      <c r="C1494" s="7"/>
      <c r="D1494" s="7"/>
      <c r="E1494" s="7"/>
      <c r="F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6"/>
    </row>
    <row r="1495" spans="1:48" s="3" customFormat="1" ht="12.75" x14ac:dyDescent="0.25">
      <c r="A1495" s="7"/>
      <c r="B1495" s="7"/>
      <c r="C1495" s="7"/>
      <c r="D1495" s="7"/>
      <c r="E1495" s="7"/>
      <c r="F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6"/>
    </row>
    <row r="1496" spans="1:48" s="3" customFormat="1" ht="12.75" x14ac:dyDescent="0.25">
      <c r="A1496" s="7"/>
      <c r="B1496" s="7"/>
      <c r="C1496" s="7"/>
      <c r="D1496" s="7"/>
      <c r="E1496" s="7"/>
      <c r="F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6"/>
    </row>
    <row r="1497" spans="1:48" s="3" customFormat="1" ht="12.75" x14ac:dyDescent="0.25">
      <c r="A1497" s="7"/>
      <c r="B1497" s="7"/>
      <c r="C1497" s="7"/>
      <c r="D1497" s="7"/>
      <c r="E1497" s="7"/>
      <c r="F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6"/>
    </row>
    <row r="1498" spans="1:48" s="3" customFormat="1" ht="12.75" x14ac:dyDescent="0.25">
      <c r="A1498" s="7"/>
      <c r="B1498" s="7"/>
      <c r="C1498" s="7"/>
      <c r="D1498" s="7"/>
      <c r="E1498" s="7"/>
      <c r="F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6"/>
    </row>
    <row r="1499" spans="1:48" s="3" customFormat="1" ht="12.75" x14ac:dyDescent="0.25">
      <c r="A1499" s="7"/>
      <c r="B1499" s="7"/>
      <c r="C1499" s="7"/>
      <c r="D1499" s="7"/>
      <c r="E1499" s="7"/>
      <c r="F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6"/>
    </row>
    <row r="1500" spans="1:48" s="3" customFormat="1" ht="12.75" x14ac:dyDescent="0.25">
      <c r="A1500" s="7"/>
      <c r="B1500" s="7"/>
      <c r="C1500" s="7"/>
      <c r="D1500" s="7"/>
      <c r="E1500" s="7"/>
      <c r="F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6"/>
    </row>
    <row r="1501" spans="1:48" s="3" customFormat="1" ht="12.75" x14ac:dyDescent="0.25">
      <c r="A1501" s="7"/>
      <c r="B1501" s="7"/>
      <c r="C1501" s="7"/>
      <c r="D1501" s="7"/>
      <c r="E1501" s="7"/>
      <c r="F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6"/>
    </row>
    <row r="1502" spans="1:48" s="3" customFormat="1" ht="12.75" x14ac:dyDescent="0.25">
      <c r="A1502" s="7"/>
      <c r="B1502" s="7"/>
      <c r="C1502" s="7"/>
      <c r="D1502" s="7"/>
      <c r="E1502" s="7"/>
      <c r="F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6"/>
    </row>
    <row r="1503" spans="1:48" s="3" customFormat="1" ht="12.75" x14ac:dyDescent="0.25">
      <c r="A1503" s="7"/>
      <c r="B1503" s="7"/>
      <c r="C1503" s="7"/>
      <c r="D1503" s="7"/>
      <c r="E1503" s="7"/>
      <c r="F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6"/>
    </row>
    <row r="1504" spans="1:48" s="3" customFormat="1" ht="12.75" x14ac:dyDescent="0.25">
      <c r="A1504" s="7"/>
      <c r="B1504" s="7"/>
      <c r="C1504" s="7"/>
      <c r="D1504" s="7"/>
      <c r="E1504" s="7"/>
      <c r="F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6"/>
    </row>
    <row r="1505" spans="1:48" s="3" customFormat="1" ht="12.75" x14ac:dyDescent="0.25">
      <c r="A1505" s="7"/>
      <c r="B1505" s="7"/>
      <c r="C1505" s="7"/>
      <c r="D1505" s="7"/>
      <c r="E1505" s="7"/>
      <c r="F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6"/>
    </row>
    <row r="1506" spans="1:48" s="3" customFormat="1" ht="12.75" x14ac:dyDescent="0.25">
      <c r="A1506" s="7"/>
      <c r="B1506" s="7"/>
      <c r="C1506" s="7"/>
      <c r="D1506" s="7"/>
      <c r="E1506" s="7"/>
      <c r="F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6"/>
    </row>
    <row r="1507" spans="1:48" s="3" customFormat="1" ht="12.75" x14ac:dyDescent="0.25">
      <c r="A1507" s="7"/>
      <c r="B1507" s="7"/>
      <c r="C1507" s="7"/>
      <c r="D1507" s="7"/>
      <c r="E1507" s="7"/>
      <c r="F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6"/>
    </row>
    <row r="1508" spans="1:48" s="3" customFormat="1" ht="12.75" x14ac:dyDescent="0.25">
      <c r="A1508" s="7"/>
      <c r="B1508" s="7"/>
      <c r="C1508" s="7"/>
      <c r="D1508" s="7"/>
      <c r="E1508" s="7"/>
      <c r="F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6"/>
    </row>
    <row r="1509" spans="1:48" s="3" customFormat="1" ht="12.75" x14ac:dyDescent="0.25">
      <c r="A1509" s="7"/>
      <c r="B1509" s="7"/>
      <c r="C1509" s="7"/>
      <c r="D1509" s="7"/>
      <c r="E1509" s="7"/>
      <c r="F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6"/>
    </row>
    <row r="1510" spans="1:48" s="3" customFormat="1" ht="12.75" x14ac:dyDescent="0.25">
      <c r="A1510" s="7"/>
      <c r="B1510" s="7"/>
      <c r="C1510" s="7"/>
      <c r="D1510" s="7"/>
      <c r="E1510" s="7"/>
      <c r="F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6"/>
    </row>
    <row r="1511" spans="1:48" s="3" customFormat="1" ht="12.75" x14ac:dyDescent="0.25">
      <c r="A1511" s="7"/>
      <c r="B1511" s="7"/>
      <c r="C1511" s="7"/>
      <c r="D1511" s="7"/>
      <c r="E1511" s="7"/>
      <c r="F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6"/>
    </row>
    <row r="1512" spans="1:48" s="3" customFormat="1" ht="12.75" x14ac:dyDescent="0.25">
      <c r="A1512" s="7"/>
      <c r="B1512" s="7"/>
      <c r="C1512" s="7"/>
      <c r="D1512" s="7"/>
      <c r="E1512" s="7"/>
      <c r="F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6"/>
    </row>
    <row r="1513" spans="1:48" s="3" customFormat="1" ht="12.75" x14ac:dyDescent="0.25">
      <c r="A1513" s="7"/>
      <c r="B1513" s="7"/>
      <c r="C1513" s="7"/>
      <c r="D1513" s="7"/>
      <c r="E1513" s="7"/>
      <c r="F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6"/>
    </row>
    <row r="1514" spans="1:48" s="3" customFormat="1" ht="12.75" x14ac:dyDescent="0.25">
      <c r="A1514" s="7"/>
      <c r="B1514" s="7"/>
      <c r="C1514" s="7"/>
      <c r="D1514" s="7"/>
      <c r="E1514" s="7"/>
      <c r="F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6"/>
    </row>
    <row r="1515" spans="1:48" s="3" customFormat="1" ht="12.75" x14ac:dyDescent="0.25">
      <c r="A1515" s="7"/>
      <c r="B1515" s="7"/>
      <c r="C1515" s="7"/>
      <c r="D1515" s="7"/>
      <c r="E1515" s="7"/>
      <c r="F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6"/>
    </row>
    <row r="1516" spans="1:48" s="3" customFormat="1" ht="12.75" x14ac:dyDescent="0.25">
      <c r="A1516" s="7"/>
      <c r="B1516" s="7"/>
      <c r="C1516" s="7"/>
      <c r="D1516" s="7"/>
      <c r="E1516" s="7"/>
      <c r="F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6"/>
    </row>
    <row r="1517" spans="1:48" s="3" customFormat="1" ht="12.75" x14ac:dyDescent="0.25">
      <c r="A1517" s="7"/>
      <c r="B1517" s="7"/>
      <c r="C1517" s="7"/>
      <c r="D1517" s="7"/>
      <c r="E1517" s="7"/>
      <c r="F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6"/>
    </row>
    <row r="1518" spans="1:48" s="3" customFormat="1" ht="12.75" x14ac:dyDescent="0.25">
      <c r="A1518" s="7"/>
      <c r="B1518" s="7"/>
      <c r="C1518" s="7"/>
      <c r="D1518" s="7"/>
      <c r="E1518" s="7"/>
      <c r="F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6"/>
    </row>
    <row r="1519" spans="1:48" s="3" customFormat="1" ht="12.75" x14ac:dyDescent="0.25">
      <c r="A1519" s="7"/>
      <c r="B1519" s="7"/>
      <c r="C1519" s="7"/>
      <c r="D1519" s="7"/>
      <c r="E1519" s="7"/>
      <c r="F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6"/>
    </row>
    <row r="1520" spans="1:48" s="3" customFormat="1" ht="12.75" x14ac:dyDescent="0.25">
      <c r="A1520" s="7"/>
      <c r="B1520" s="7"/>
      <c r="C1520" s="7"/>
      <c r="D1520" s="7"/>
      <c r="E1520" s="7"/>
      <c r="F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6"/>
    </row>
    <row r="1521" spans="1:48" s="3" customFormat="1" ht="12.75" x14ac:dyDescent="0.25">
      <c r="A1521" s="7"/>
      <c r="B1521" s="7"/>
      <c r="C1521" s="7"/>
      <c r="D1521" s="7"/>
      <c r="E1521" s="7"/>
      <c r="F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6"/>
    </row>
    <row r="1522" spans="1:48" s="3" customFormat="1" ht="12.75" x14ac:dyDescent="0.25">
      <c r="A1522" s="7"/>
      <c r="B1522" s="7"/>
      <c r="C1522" s="7"/>
      <c r="D1522" s="7"/>
      <c r="E1522" s="7"/>
      <c r="F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6"/>
    </row>
    <row r="1523" spans="1:48" s="3" customFormat="1" ht="12.75" x14ac:dyDescent="0.25">
      <c r="A1523" s="7"/>
      <c r="B1523" s="7"/>
      <c r="C1523" s="7"/>
      <c r="D1523" s="7"/>
      <c r="E1523" s="7"/>
      <c r="F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6"/>
    </row>
    <row r="1524" spans="1:48" s="3" customFormat="1" ht="12.75" x14ac:dyDescent="0.25">
      <c r="A1524" s="7"/>
      <c r="B1524" s="7"/>
      <c r="C1524" s="7"/>
      <c r="D1524" s="7"/>
      <c r="E1524" s="7"/>
      <c r="F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6"/>
    </row>
    <row r="1525" spans="1:48" s="3" customFormat="1" ht="12.75" x14ac:dyDescent="0.25">
      <c r="A1525" s="7"/>
      <c r="B1525" s="7"/>
      <c r="C1525" s="7"/>
      <c r="D1525" s="7"/>
      <c r="E1525" s="7"/>
      <c r="F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6"/>
    </row>
    <row r="1526" spans="1:48" s="3" customFormat="1" ht="12.75" x14ac:dyDescent="0.25">
      <c r="A1526" s="7"/>
      <c r="B1526" s="7"/>
      <c r="C1526" s="7"/>
      <c r="D1526" s="7"/>
      <c r="E1526" s="7"/>
      <c r="F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6"/>
    </row>
    <row r="1527" spans="1:48" s="3" customFormat="1" ht="12.75" x14ac:dyDescent="0.25">
      <c r="A1527" s="7"/>
      <c r="B1527" s="7"/>
      <c r="C1527" s="7"/>
      <c r="D1527" s="7"/>
      <c r="E1527" s="7"/>
      <c r="F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6"/>
    </row>
    <row r="1528" spans="1:48" s="3" customFormat="1" ht="12.75" x14ac:dyDescent="0.25">
      <c r="A1528" s="7"/>
      <c r="B1528" s="7"/>
      <c r="C1528" s="7"/>
      <c r="D1528" s="7"/>
      <c r="E1528" s="7"/>
      <c r="F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6"/>
    </row>
    <row r="1529" spans="1:48" s="3" customFormat="1" ht="12.75" x14ac:dyDescent="0.25">
      <c r="A1529" s="7"/>
      <c r="B1529" s="7"/>
      <c r="C1529" s="7"/>
      <c r="D1529" s="7"/>
      <c r="E1529" s="7"/>
      <c r="F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6"/>
    </row>
    <row r="1530" spans="1:48" s="3" customFormat="1" ht="12.75" x14ac:dyDescent="0.25">
      <c r="A1530" s="7"/>
      <c r="B1530" s="7"/>
      <c r="C1530" s="7"/>
      <c r="D1530" s="7"/>
      <c r="E1530" s="7"/>
      <c r="F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6"/>
    </row>
    <row r="1531" spans="1:48" s="3" customFormat="1" ht="12.75" x14ac:dyDescent="0.25">
      <c r="A1531" s="7"/>
      <c r="B1531" s="7"/>
      <c r="C1531" s="7"/>
      <c r="D1531" s="7"/>
      <c r="E1531" s="7"/>
      <c r="F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6"/>
    </row>
    <row r="1532" spans="1:48" s="3" customFormat="1" ht="12.75" x14ac:dyDescent="0.25">
      <c r="A1532" s="7"/>
      <c r="B1532" s="7"/>
      <c r="C1532" s="7"/>
      <c r="D1532" s="7"/>
      <c r="E1532" s="7"/>
      <c r="F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6"/>
    </row>
    <row r="1533" spans="1:48" s="3" customFormat="1" ht="12.75" x14ac:dyDescent="0.25">
      <c r="A1533" s="7"/>
      <c r="B1533" s="7"/>
      <c r="C1533" s="7"/>
      <c r="D1533" s="7"/>
      <c r="E1533" s="7"/>
      <c r="F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6"/>
    </row>
    <row r="1534" spans="1:48" s="3" customFormat="1" ht="12.75" x14ac:dyDescent="0.25">
      <c r="A1534" s="7"/>
      <c r="B1534" s="7"/>
      <c r="C1534" s="7"/>
      <c r="D1534" s="7"/>
      <c r="E1534" s="7"/>
      <c r="F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6"/>
    </row>
    <row r="1535" spans="1:48" s="3" customFormat="1" ht="12.75" x14ac:dyDescent="0.25">
      <c r="A1535" s="7"/>
      <c r="B1535" s="7"/>
      <c r="C1535" s="7"/>
      <c r="D1535" s="7"/>
      <c r="E1535" s="7"/>
      <c r="F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6"/>
    </row>
    <row r="1536" spans="1:48" s="3" customFormat="1" ht="12.75" x14ac:dyDescent="0.25">
      <c r="A1536" s="7"/>
      <c r="B1536" s="7"/>
      <c r="C1536" s="7"/>
      <c r="D1536" s="7"/>
      <c r="E1536" s="7"/>
      <c r="F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6"/>
    </row>
    <row r="1537" spans="1:48" s="3" customFormat="1" ht="12.75" x14ac:dyDescent="0.25">
      <c r="A1537" s="7"/>
      <c r="B1537" s="7"/>
      <c r="C1537" s="7"/>
      <c r="D1537" s="7"/>
      <c r="E1537" s="7"/>
      <c r="F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6"/>
    </row>
    <row r="1538" spans="1:48" s="3" customFormat="1" ht="12.75" x14ac:dyDescent="0.25">
      <c r="A1538" s="7"/>
      <c r="B1538" s="7"/>
      <c r="C1538" s="7"/>
      <c r="D1538" s="7"/>
      <c r="E1538" s="7"/>
      <c r="F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6"/>
    </row>
    <row r="1539" spans="1:48" s="3" customFormat="1" ht="12.75" x14ac:dyDescent="0.25">
      <c r="A1539" s="7"/>
      <c r="B1539" s="7"/>
      <c r="C1539" s="7"/>
      <c r="D1539" s="7"/>
      <c r="E1539" s="7"/>
      <c r="F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6"/>
    </row>
    <row r="1540" spans="1:48" s="3" customFormat="1" ht="12.75" x14ac:dyDescent="0.25">
      <c r="A1540" s="7"/>
      <c r="B1540" s="7"/>
      <c r="C1540" s="7"/>
      <c r="D1540" s="7"/>
      <c r="E1540" s="7"/>
      <c r="F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6"/>
    </row>
    <row r="1541" spans="1:48" s="3" customFormat="1" ht="12.75" x14ac:dyDescent="0.25">
      <c r="A1541" s="7"/>
      <c r="B1541" s="7"/>
      <c r="C1541" s="7"/>
      <c r="D1541" s="7"/>
      <c r="E1541" s="7"/>
      <c r="F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6"/>
    </row>
    <row r="1542" spans="1:48" s="3" customFormat="1" ht="12.75" x14ac:dyDescent="0.25">
      <c r="A1542" s="7"/>
      <c r="B1542" s="7"/>
      <c r="C1542" s="7"/>
      <c r="D1542" s="7"/>
      <c r="E1542" s="7"/>
      <c r="F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6"/>
    </row>
    <row r="1543" spans="1:48" s="3" customFormat="1" ht="12.75" x14ac:dyDescent="0.25">
      <c r="A1543" s="7"/>
      <c r="B1543" s="7"/>
      <c r="C1543" s="7"/>
      <c r="D1543" s="7"/>
      <c r="E1543" s="7"/>
      <c r="F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6"/>
    </row>
    <row r="1544" spans="1:48" s="3" customFormat="1" ht="12.75" x14ac:dyDescent="0.25">
      <c r="A1544" s="7"/>
      <c r="B1544" s="7"/>
      <c r="C1544" s="7"/>
      <c r="D1544" s="7"/>
      <c r="E1544" s="7"/>
      <c r="F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6"/>
    </row>
    <row r="1545" spans="1:48" s="3" customFormat="1" ht="12.75" x14ac:dyDescent="0.25">
      <c r="A1545" s="7"/>
      <c r="B1545" s="7"/>
      <c r="C1545" s="7"/>
      <c r="D1545" s="7"/>
      <c r="E1545" s="7"/>
      <c r="F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6"/>
    </row>
    <row r="1546" spans="1:48" s="3" customFormat="1" ht="12.75" x14ac:dyDescent="0.25">
      <c r="A1546" s="7"/>
      <c r="B1546" s="7"/>
      <c r="C1546" s="7"/>
      <c r="D1546" s="7"/>
      <c r="E1546" s="7"/>
      <c r="F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6"/>
    </row>
    <row r="1547" spans="1:48" s="3" customFormat="1" ht="12.75" x14ac:dyDescent="0.25">
      <c r="A1547" s="7"/>
      <c r="B1547" s="7"/>
      <c r="C1547" s="7"/>
      <c r="D1547" s="7"/>
      <c r="E1547" s="7"/>
      <c r="F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6"/>
    </row>
    <row r="1548" spans="1:48" s="3" customFormat="1" ht="12.75" x14ac:dyDescent="0.25">
      <c r="A1548" s="7"/>
      <c r="B1548" s="7"/>
      <c r="C1548" s="7"/>
      <c r="D1548" s="7"/>
      <c r="E1548" s="7"/>
      <c r="F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6"/>
    </row>
    <row r="1549" spans="1:48" s="3" customFormat="1" ht="12.75" x14ac:dyDescent="0.25">
      <c r="A1549" s="7"/>
      <c r="B1549" s="7"/>
      <c r="C1549" s="7"/>
      <c r="D1549" s="7"/>
      <c r="E1549" s="7"/>
      <c r="F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6"/>
    </row>
    <row r="1550" spans="1:48" s="3" customFormat="1" ht="12.75" x14ac:dyDescent="0.25">
      <c r="A1550" s="7"/>
      <c r="B1550" s="7"/>
      <c r="C1550" s="7"/>
      <c r="D1550" s="7"/>
      <c r="E1550" s="7"/>
      <c r="F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6"/>
    </row>
    <row r="1551" spans="1:48" s="3" customFormat="1" ht="12.75" x14ac:dyDescent="0.25">
      <c r="A1551" s="7"/>
      <c r="B1551" s="7"/>
      <c r="C1551" s="7"/>
      <c r="D1551" s="7"/>
      <c r="E1551" s="7"/>
      <c r="F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6"/>
    </row>
    <row r="1552" spans="1:48" s="3" customFormat="1" ht="12.75" x14ac:dyDescent="0.25">
      <c r="A1552" s="7"/>
      <c r="B1552" s="7"/>
      <c r="C1552" s="7"/>
      <c r="D1552" s="7"/>
      <c r="E1552" s="7"/>
      <c r="F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6"/>
    </row>
    <row r="1553" spans="1:48" s="3" customFormat="1" ht="12.75" x14ac:dyDescent="0.25">
      <c r="A1553" s="7"/>
      <c r="B1553" s="7"/>
      <c r="C1553" s="7"/>
      <c r="D1553" s="7"/>
      <c r="E1553" s="7"/>
      <c r="F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6"/>
    </row>
    <row r="1554" spans="1:48" s="3" customFormat="1" ht="12.75" x14ac:dyDescent="0.25">
      <c r="A1554" s="7"/>
      <c r="B1554" s="7"/>
      <c r="C1554" s="7"/>
      <c r="D1554" s="7"/>
      <c r="E1554" s="7"/>
      <c r="F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6"/>
    </row>
    <row r="1555" spans="1:48" s="3" customFormat="1" ht="12.75" x14ac:dyDescent="0.25">
      <c r="A1555" s="7"/>
      <c r="B1555" s="7"/>
      <c r="C1555" s="7"/>
      <c r="D1555" s="7"/>
      <c r="E1555" s="7"/>
      <c r="F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6"/>
    </row>
    <row r="1556" spans="1:48" s="3" customFormat="1" ht="12.75" x14ac:dyDescent="0.25">
      <c r="A1556" s="7"/>
      <c r="B1556" s="7"/>
      <c r="C1556" s="7"/>
      <c r="D1556" s="7"/>
      <c r="E1556" s="7"/>
      <c r="F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6"/>
    </row>
    <row r="1557" spans="1:48" s="3" customFormat="1" ht="12.75" x14ac:dyDescent="0.25">
      <c r="A1557" s="7"/>
      <c r="B1557" s="7"/>
      <c r="C1557" s="7"/>
      <c r="D1557" s="7"/>
      <c r="E1557" s="7"/>
      <c r="F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6"/>
    </row>
    <row r="1558" spans="1:48" s="3" customFormat="1" ht="12.75" x14ac:dyDescent="0.25">
      <c r="A1558" s="7"/>
      <c r="B1558" s="7"/>
      <c r="C1558" s="7"/>
      <c r="D1558" s="7"/>
      <c r="E1558" s="7"/>
      <c r="F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6"/>
    </row>
    <row r="1559" spans="1:48" s="3" customFormat="1" ht="12.75" x14ac:dyDescent="0.25">
      <c r="A1559" s="7"/>
      <c r="B1559" s="7"/>
      <c r="C1559" s="7"/>
      <c r="D1559" s="7"/>
      <c r="E1559" s="7"/>
      <c r="F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6"/>
    </row>
    <row r="1560" spans="1:48" s="3" customFormat="1" ht="12.75" x14ac:dyDescent="0.25">
      <c r="A1560" s="7"/>
      <c r="B1560" s="7"/>
      <c r="C1560" s="7"/>
      <c r="D1560" s="7"/>
      <c r="E1560" s="7"/>
      <c r="F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6"/>
    </row>
    <row r="1561" spans="1:48" s="3" customFormat="1" ht="12.75" x14ac:dyDescent="0.25">
      <c r="A1561" s="7"/>
      <c r="B1561" s="7"/>
      <c r="C1561" s="7"/>
      <c r="D1561" s="7"/>
      <c r="E1561" s="7"/>
      <c r="F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6"/>
    </row>
    <row r="1562" spans="1:48" s="3" customFormat="1" ht="12.75" x14ac:dyDescent="0.25">
      <c r="A1562" s="7"/>
      <c r="B1562" s="7"/>
      <c r="C1562" s="7"/>
      <c r="D1562" s="7"/>
      <c r="E1562" s="7"/>
      <c r="F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6"/>
    </row>
    <row r="1563" spans="1:48" s="3" customFormat="1" ht="12.75" x14ac:dyDescent="0.25">
      <c r="A1563" s="7"/>
      <c r="B1563" s="7"/>
      <c r="C1563" s="7"/>
      <c r="D1563" s="7"/>
      <c r="E1563" s="7"/>
      <c r="F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6"/>
    </row>
    <row r="1564" spans="1:48" s="3" customFormat="1" ht="12.75" x14ac:dyDescent="0.25">
      <c r="A1564" s="7"/>
      <c r="B1564" s="7"/>
      <c r="C1564" s="7"/>
      <c r="D1564" s="7"/>
      <c r="E1564" s="7"/>
      <c r="F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6"/>
    </row>
    <row r="1565" spans="1:48" s="3" customFormat="1" ht="12.75" x14ac:dyDescent="0.25">
      <c r="A1565" s="7"/>
      <c r="B1565" s="7"/>
      <c r="C1565" s="7"/>
      <c r="D1565" s="7"/>
      <c r="E1565" s="7"/>
      <c r="F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6"/>
    </row>
    <row r="1566" spans="1:48" s="3" customFormat="1" ht="12.75" x14ac:dyDescent="0.25">
      <c r="A1566" s="7"/>
      <c r="B1566" s="7"/>
      <c r="C1566" s="7"/>
      <c r="D1566" s="7"/>
      <c r="E1566" s="7"/>
      <c r="F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6"/>
    </row>
    <row r="1567" spans="1:48" s="3" customFormat="1" ht="12.75" x14ac:dyDescent="0.25">
      <c r="A1567" s="7"/>
      <c r="B1567" s="7"/>
      <c r="C1567" s="7"/>
      <c r="D1567" s="7"/>
      <c r="E1567" s="7"/>
      <c r="F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6"/>
    </row>
    <row r="1568" spans="1:48" s="3" customFormat="1" ht="12.75" x14ac:dyDescent="0.25">
      <c r="A1568" s="7"/>
      <c r="B1568" s="7"/>
      <c r="C1568" s="7"/>
      <c r="D1568" s="7"/>
      <c r="E1568" s="7"/>
      <c r="F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6"/>
    </row>
    <row r="1569" spans="1:48" s="3" customFormat="1" ht="12.75" x14ac:dyDescent="0.25">
      <c r="A1569" s="7"/>
      <c r="B1569" s="7"/>
      <c r="C1569" s="7"/>
      <c r="D1569" s="7"/>
      <c r="E1569" s="7"/>
      <c r="F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6"/>
    </row>
    <row r="1570" spans="1:48" s="3" customFormat="1" ht="12.75" x14ac:dyDescent="0.25">
      <c r="A1570" s="7"/>
      <c r="B1570" s="7"/>
      <c r="C1570" s="7"/>
      <c r="D1570" s="7"/>
      <c r="E1570" s="7"/>
      <c r="F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6"/>
    </row>
    <row r="1571" spans="1:48" s="3" customFormat="1" ht="12.75" x14ac:dyDescent="0.25">
      <c r="A1571" s="7"/>
      <c r="B1571" s="7"/>
      <c r="C1571" s="7"/>
      <c r="D1571" s="7"/>
      <c r="E1571" s="7"/>
      <c r="F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6"/>
    </row>
    <row r="1572" spans="1:48" s="3" customFormat="1" ht="12.75" x14ac:dyDescent="0.25">
      <c r="A1572" s="7"/>
      <c r="B1572" s="7"/>
      <c r="C1572" s="7"/>
      <c r="D1572" s="7"/>
      <c r="E1572" s="7"/>
      <c r="F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6"/>
    </row>
    <row r="1573" spans="1:48" s="3" customFormat="1" ht="12.75" x14ac:dyDescent="0.25">
      <c r="A1573" s="7"/>
      <c r="B1573" s="7"/>
      <c r="C1573" s="7"/>
      <c r="D1573" s="7"/>
      <c r="E1573" s="7"/>
      <c r="F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6"/>
    </row>
    <row r="1574" spans="1:48" s="3" customFormat="1" ht="12.75" x14ac:dyDescent="0.25">
      <c r="A1574" s="7"/>
      <c r="B1574" s="7"/>
      <c r="C1574" s="7"/>
      <c r="D1574" s="7"/>
      <c r="E1574" s="7"/>
      <c r="F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6"/>
    </row>
    <row r="1575" spans="1:48" s="3" customFormat="1" ht="12.75" x14ac:dyDescent="0.25">
      <c r="A1575" s="7"/>
      <c r="B1575" s="7"/>
      <c r="C1575" s="7"/>
      <c r="D1575" s="7"/>
      <c r="E1575" s="7"/>
      <c r="F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6"/>
    </row>
    <row r="1576" spans="1:48" s="3" customFormat="1" ht="12.75" x14ac:dyDescent="0.25">
      <c r="A1576" s="7"/>
      <c r="B1576" s="7"/>
      <c r="C1576" s="7"/>
      <c r="D1576" s="7"/>
      <c r="E1576" s="7"/>
      <c r="F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6"/>
    </row>
    <row r="1577" spans="1:48" s="3" customFormat="1" ht="12.75" x14ac:dyDescent="0.25">
      <c r="A1577" s="7"/>
      <c r="B1577" s="7"/>
      <c r="C1577" s="7"/>
      <c r="D1577" s="7"/>
      <c r="E1577" s="7"/>
      <c r="F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6"/>
    </row>
    <row r="1578" spans="1:48" s="3" customFormat="1" ht="12.75" x14ac:dyDescent="0.25">
      <c r="A1578" s="7"/>
      <c r="B1578" s="7"/>
      <c r="C1578" s="7"/>
      <c r="D1578" s="7"/>
      <c r="E1578" s="7"/>
      <c r="F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6"/>
    </row>
    <row r="1579" spans="1:48" s="3" customFormat="1" ht="12.75" x14ac:dyDescent="0.25">
      <c r="A1579" s="7"/>
      <c r="B1579" s="7"/>
      <c r="C1579" s="7"/>
      <c r="D1579" s="7"/>
      <c r="E1579" s="7"/>
      <c r="F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6"/>
    </row>
    <row r="1580" spans="1:48" s="3" customFormat="1" ht="12.75" x14ac:dyDescent="0.25">
      <c r="A1580" s="7"/>
      <c r="B1580" s="7"/>
      <c r="C1580" s="7"/>
      <c r="D1580" s="7"/>
      <c r="E1580" s="7"/>
      <c r="F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6"/>
    </row>
    <row r="1581" spans="1:48" s="3" customFormat="1" ht="12.75" x14ac:dyDescent="0.25">
      <c r="A1581" s="7"/>
      <c r="B1581" s="7"/>
      <c r="C1581" s="7"/>
      <c r="D1581" s="7"/>
      <c r="E1581" s="7"/>
      <c r="F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6"/>
    </row>
    <row r="1582" spans="1:48" s="3" customFormat="1" ht="12.75" x14ac:dyDescent="0.25">
      <c r="A1582" s="7"/>
      <c r="B1582" s="7"/>
      <c r="C1582" s="7"/>
      <c r="D1582" s="7"/>
      <c r="E1582" s="7"/>
      <c r="F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6"/>
    </row>
    <row r="1583" spans="1:48" s="3" customFormat="1" ht="12.75" x14ac:dyDescent="0.25">
      <c r="A1583" s="7"/>
      <c r="B1583" s="7"/>
      <c r="C1583" s="7"/>
      <c r="D1583" s="7"/>
      <c r="E1583" s="7"/>
      <c r="F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6"/>
    </row>
    <row r="1584" spans="1:48" s="3" customFormat="1" ht="12.75" x14ac:dyDescent="0.25">
      <c r="A1584" s="7"/>
      <c r="B1584" s="7"/>
      <c r="C1584" s="7"/>
      <c r="D1584" s="7"/>
      <c r="E1584" s="7"/>
      <c r="F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6"/>
    </row>
    <row r="1585" spans="1:48" s="3" customFormat="1" ht="12.75" x14ac:dyDescent="0.25">
      <c r="A1585" s="7"/>
      <c r="B1585" s="7"/>
      <c r="C1585" s="7"/>
      <c r="D1585" s="7"/>
      <c r="E1585" s="7"/>
      <c r="F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6"/>
    </row>
    <row r="1586" spans="1:48" s="3" customFormat="1" ht="12.75" x14ac:dyDescent="0.25">
      <c r="A1586" s="7"/>
      <c r="B1586" s="7"/>
      <c r="C1586" s="7"/>
      <c r="D1586" s="7"/>
      <c r="E1586" s="7"/>
      <c r="F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6"/>
    </row>
    <row r="1587" spans="1:48" s="3" customFormat="1" ht="12.75" x14ac:dyDescent="0.25">
      <c r="A1587" s="7"/>
      <c r="B1587" s="7"/>
      <c r="C1587" s="7"/>
      <c r="D1587" s="7"/>
      <c r="E1587" s="7"/>
      <c r="F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6"/>
    </row>
    <row r="1588" spans="1:48" s="3" customFormat="1" ht="12.75" x14ac:dyDescent="0.25">
      <c r="A1588" s="7"/>
      <c r="B1588" s="7"/>
      <c r="C1588" s="7"/>
      <c r="D1588" s="7"/>
      <c r="E1588" s="7"/>
      <c r="F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6"/>
    </row>
    <row r="1589" spans="1:48" s="3" customFormat="1" ht="12.75" x14ac:dyDescent="0.25">
      <c r="A1589" s="7"/>
      <c r="B1589" s="7"/>
      <c r="C1589" s="7"/>
      <c r="D1589" s="7"/>
      <c r="E1589" s="7"/>
      <c r="F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6"/>
    </row>
    <row r="1590" spans="1:48" s="3" customFormat="1" ht="12.75" x14ac:dyDescent="0.25">
      <c r="A1590" s="7"/>
      <c r="B1590" s="7"/>
      <c r="C1590" s="7"/>
      <c r="D1590" s="7"/>
      <c r="E1590" s="7"/>
      <c r="F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6"/>
    </row>
    <row r="1591" spans="1:48" s="3" customFormat="1" ht="12.75" x14ac:dyDescent="0.25">
      <c r="A1591" s="7"/>
      <c r="B1591" s="7"/>
      <c r="C1591" s="7"/>
      <c r="D1591" s="7"/>
      <c r="E1591" s="7"/>
      <c r="F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6"/>
    </row>
    <row r="1592" spans="1:48" s="3" customFormat="1" ht="12.75" x14ac:dyDescent="0.25">
      <c r="A1592" s="7"/>
      <c r="B1592" s="7"/>
      <c r="C1592" s="7"/>
      <c r="D1592" s="7"/>
      <c r="E1592" s="7"/>
      <c r="F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6"/>
    </row>
    <row r="1593" spans="1:48" s="3" customFormat="1" ht="12.75" x14ac:dyDescent="0.25">
      <c r="A1593" s="7"/>
      <c r="B1593" s="7"/>
      <c r="C1593" s="7"/>
      <c r="D1593" s="7"/>
      <c r="E1593" s="7"/>
      <c r="F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6"/>
    </row>
    <row r="1594" spans="1:48" s="3" customFormat="1" ht="12.75" x14ac:dyDescent="0.25">
      <c r="A1594" s="7"/>
      <c r="B1594" s="7"/>
      <c r="C1594" s="7"/>
      <c r="D1594" s="7"/>
      <c r="E1594" s="7"/>
      <c r="F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6"/>
    </row>
    <row r="1595" spans="1:48" s="3" customFormat="1" ht="12.75" x14ac:dyDescent="0.25">
      <c r="A1595" s="7"/>
      <c r="B1595" s="7"/>
      <c r="C1595" s="7"/>
      <c r="D1595" s="7"/>
      <c r="E1595" s="7"/>
      <c r="F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6"/>
    </row>
    <row r="1596" spans="1:48" s="3" customFormat="1" ht="12.75" x14ac:dyDescent="0.25">
      <c r="A1596" s="7"/>
      <c r="B1596" s="7"/>
      <c r="C1596" s="7"/>
      <c r="D1596" s="7"/>
      <c r="E1596" s="7"/>
      <c r="F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6"/>
    </row>
    <row r="1597" spans="1:48" s="3" customFormat="1" ht="12.75" x14ac:dyDescent="0.25">
      <c r="A1597" s="7"/>
      <c r="B1597" s="7"/>
      <c r="C1597" s="7"/>
      <c r="D1597" s="7"/>
      <c r="E1597" s="7"/>
      <c r="F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6"/>
    </row>
    <row r="1598" spans="1:48" s="3" customFormat="1" ht="12.75" x14ac:dyDescent="0.25">
      <c r="A1598" s="7"/>
      <c r="B1598" s="7"/>
      <c r="C1598" s="7"/>
      <c r="D1598" s="7"/>
      <c r="E1598" s="7"/>
      <c r="F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6"/>
    </row>
    <row r="1599" spans="1:48" s="3" customFormat="1" ht="12.75" x14ac:dyDescent="0.25">
      <c r="A1599" s="7"/>
      <c r="B1599" s="7"/>
      <c r="C1599" s="7"/>
      <c r="D1599" s="7"/>
      <c r="E1599" s="7"/>
      <c r="F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6"/>
    </row>
    <row r="1600" spans="1:48" s="3" customFormat="1" ht="12.75" x14ac:dyDescent="0.25">
      <c r="A1600" s="7"/>
      <c r="B1600" s="7"/>
      <c r="C1600" s="7"/>
      <c r="D1600" s="7"/>
      <c r="E1600" s="7"/>
      <c r="F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6"/>
    </row>
    <row r="1601" spans="1:48" s="3" customFormat="1" ht="12.75" x14ac:dyDescent="0.25">
      <c r="A1601" s="7"/>
      <c r="B1601" s="7"/>
      <c r="C1601" s="7"/>
      <c r="D1601" s="7"/>
      <c r="E1601" s="7"/>
      <c r="F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6"/>
    </row>
    <row r="1602" spans="1:48" s="3" customFormat="1" ht="12.75" x14ac:dyDescent="0.25">
      <c r="A1602" s="7"/>
      <c r="B1602" s="7"/>
      <c r="C1602" s="7"/>
      <c r="D1602" s="7"/>
      <c r="E1602" s="7"/>
      <c r="F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6"/>
    </row>
    <row r="1603" spans="1:48" s="3" customFormat="1" ht="12.75" x14ac:dyDescent="0.25">
      <c r="A1603" s="7"/>
      <c r="B1603" s="7"/>
      <c r="C1603" s="7"/>
      <c r="D1603" s="7"/>
      <c r="E1603" s="7"/>
      <c r="F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6"/>
    </row>
    <row r="1604" spans="1:48" s="3" customFormat="1" ht="12.75" x14ac:dyDescent="0.25">
      <c r="A1604" s="7"/>
      <c r="B1604" s="7"/>
      <c r="C1604" s="7"/>
      <c r="D1604" s="7"/>
      <c r="E1604" s="7"/>
      <c r="F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6"/>
    </row>
    <row r="1605" spans="1:48" s="3" customFormat="1" ht="12.75" x14ac:dyDescent="0.25">
      <c r="A1605" s="7"/>
      <c r="B1605" s="7"/>
      <c r="C1605" s="7"/>
      <c r="D1605" s="7"/>
      <c r="E1605" s="7"/>
      <c r="F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6"/>
    </row>
    <row r="1606" spans="1:48" s="3" customFormat="1" ht="12.75" x14ac:dyDescent="0.25">
      <c r="A1606" s="7"/>
      <c r="B1606" s="7"/>
      <c r="C1606" s="7"/>
      <c r="D1606" s="7"/>
      <c r="E1606" s="7"/>
      <c r="F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6"/>
    </row>
    <row r="1607" spans="1:48" s="3" customFormat="1" ht="12.75" x14ac:dyDescent="0.25">
      <c r="A1607" s="7"/>
      <c r="B1607" s="7"/>
      <c r="C1607" s="7"/>
      <c r="D1607" s="7"/>
      <c r="E1607" s="7"/>
      <c r="F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6"/>
    </row>
    <row r="1608" spans="1:48" s="3" customFormat="1" ht="12.75" x14ac:dyDescent="0.25">
      <c r="A1608" s="7"/>
      <c r="B1608" s="7"/>
      <c r="C1608" s="7"/>
      <c r="D1608" s="7"/>
      <c r="E1608" s="7"/>
      <c r="F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6"/>
    </row>
    <row r="1609" spans="1:48" s="3" customFormat="1" ht="12.75" x14ac:dyDescent="0.25">
      <c r="A1609" s="7"/>
      <c r="B1609" s="7"/>
      <c r="C1609" s="7"/>
      <c r="D1609" s="7"/>
      <c r="E1609" s="7"/>
      <c r="F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6"/>
    </row>
    <row r="1610" spans="1:48" s="3" customFormat="1" ht="12.75" x14ac:dyDescent="0.25">
      <c r="A1610" s="7"/>
      <c r="B1610" s="7"/>
      <c r="C1610" s="7"/>
      <c r="D1610" s="7"/>
      <c r="E1610" s="7"/>
      <c r="F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6"/>
    </row>
    <row r="1611" spans="1:48" s="3" customFormat="1" ht="12.75" x14ac:dyDescent="0.25">
      <c r="A1611" s="7"/>
      <c r="B1611" s="7"/>
      <c r="C1611" s="7"/>
      <c r="D1611" s="7"/>
      <c r="E1611" s="7"/>
      <c r="F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6"/>
    </row>
    <row r="1612" spans="1:48" s="3" customFormat="1" ht="12.75" x14ac:dyDescent="0.25">
      <c r="A1612" s="7"/>
      <c r="B1612" s="7"/>
      <c r="C1612" s="7"/>
      <c r="D1612" s="7"/>
      <c r="E1612" s="7"/>
      <c r="F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6"/>
    </row>
    <row r="1613" spans="1:48" s="3" customFormat="1" ht="12.75" x14ac:dyDescent="0.25">
      <c r="A1613" s="7"/>
      <c r="B1613" s="7"/>
      <c r="C1613" s="7"/>
      <c r="D1613" s="7"/>
      <c r="E1613" s="7"/>
      <c r="F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6"/>
    </row>
    <row r="1614" spans="1:48" s="3" customFormat="1" ht="12.75" x14ac:dyDescent="0.25">
      <c r="A1614" s="7"/>
      <c r="B1614" s="7"/>
      <c r="C1614" s="7"/>
      <c r="D1614" s="7"/>
      <c r="E1614" s="7"/>
      <c r="F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6"/>
    </row>
    <row r="1615" spans="1:48" s="3" customFormat="1" ht="12.75" x14ac:dyDescent="0.25">
      <c r="A1615" s="7"/>
      <c r="B1615" s="7"/>
      <c r="C1615" s="7"/>
      <c r="D1615" s="7"/>
      <c r="E1615" s="7"/>
      <c r="F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6"/>
    </row>
    <row r="1616" spans="1:48" s="3" customFormat="1" ht="12.75" x14ac:dyDescent="0.25">
      <c r="A1616" s="7"/>
      <c r="B1616" s="7"/>
      <c r="C1616" s="7"/>
      <c r="D1616" s="7"/>
      <c r="E1616" s="7"/>
      <c r="F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6"/>
    </row>
    <row r="1617" spans="1:48" s="3" customFormat="1" ht="12.75" x14ac:dyDescent="0.25">
      <c r="A1617" s="7"/>
      <c r="B1617" s="7"/>
      <c r="C1617" s="7"/>
      <c r="D1617" s="7"/>
      <c r="E1617" s="7"/>
      <c r="F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6"/>
    </row>
    <row r="1618" spans="1:48" s="3" customFormat="1" ht="12.75" x14ac:dyDescent="0.25">
      <c r="A1618" s="7"/>
      <c r="B1618" s="7"/>
      <c r="C1618" s="7"/>
      <c r="D1618" s="7"/>
      <c r="E1618" s="7"/>
      <c r="F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6"/>
    </row>
    <row r="1619" spans="1:48" s="3" customFormat="1" ht="12.75" x14ac:dyDescent="0.25">
      <c r="A1619" s="7"/>
      <c r="B1619" s="7"/>
      <c r="C1619" s="7"/>
      <c r="D1619" s="7"/>
      <c r="E1619" s="7"/>
      <c r="F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6"/>
    </row>
    <row r="1620" spans="1:48" s="3" customFormat="1" ht="12.75" x14ac:dyDescent="0.25">
      <c r="A1620" s="7"/>
      <c r="B1620" s="7"/>
      <c r="C1620" s="7"/>
      <c r="D1620" s="7"/>
      <c r="E1620" s="7"/>
      <c r="F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6"/>
    </row>
    <row r="1621" spans="1:48" s="3" customFormat="1" ht="12.75" x14ac:dyDescent="0.25">
      <c r="A1621" s="7"/>
      <c r="B1621" s="7"/>
      <c r="C1621" s="7"/>
      <c r="D1621" s="7"/>
      <c r="E1621" s="7"/>
      <c r="F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6"/>
    </row>
    <row r="1622" spans="1:48" s="3" customFormat="1" ht="12.75" x14ac:dyDescent="0.25">
      <c r="A1622" s="7"/>
      <c r="B1622" s="7"/>
      <c r="C1622" s="7"/>
      <c r="D1622" s="7"/>
      <c r="E1622" s="7"/>
      <c r="F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6"/>
    </row>
    <row r="1623" spans="1:48" s="3" customFormat="1" ht="12.75" x14ac:dyDescent="0.25">
      <c r="A1623" s="7"/>
      <c r="B1623" s="7"/>
      <c r="C1623" s="7"/>
      <c r="D1623" s="7"/>
      <c r="E1623" s="7"/>
      <c r="F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6"/>
    </row>
    <row r="1624" spans="1:48" s="3" customFormat="1" ht="12.75" x14ac:dyDescent="0.25">
      <c r="A1624" s="7"/>
      <c r="B1624" s="7"/>
      <c r="C1624" s="7"/>
      <c r="D1624" s="7"/>
      <c r="E1624" s="7"/>
      <c r="F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6"/>
    </row>
    <row r="1625" spans="1:48" s="3" customFormat="1" ht="12.75" x14ac:dyDescent="0.25">
      <c r="A1625" s="7"/>
      <c r="B1625" s="7"/>
      <c r="C1625" s="7"/>
      <c r="D1625" s="7"/>
      <c r="E1625" s="7"/>
      <c r="F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6"/>
    </row>
    <row r="1626" spans="1:48" s="3" customFormat="1" ht="12.75" x14ac:dyDescent="0.25">
      <c r="A1626" s="7"/>
      <c r="B1626" s="7"/>
      <c r="C1626" s="7"/>
      <c r="D1626" s="7"/>
      <c r="E1626" s="7"/>
      <c r="F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6"/>
    </row>
    <row r="1627" spans="1:48" s="3" customFormat="1" ht="12.75" x14ac:dyDescent="0.25">
      <c r="A1627" s="7"/>
      <c r="B1627" s="7"/>
      <c r="C1627" s="7"/>
      <c r="D1627" s="7"/>
      <c r="E1627" s="7"/>
      <c r="F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6"/>
    </row>
    <row r="1628" spans="1:48" s="3" customFormat="1" ht="12.75" x14ac:dyDescent="0.25">
      <c r="A1628" s="7"/>
      <c r="B1628" s="7"/>
      <c r="C1628" s="7"/>
      <c r="D1628" s="7"/>
      <c r="E1628" s="7"/>
      <c r="F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6"/>
    </row>
    <row r="1629" spans="1:48" s="3" customFormat="1" ht="12.75" x14ac:dyDescent="0.25">
      <c r="A1629" s="7"/>
      <c r="B1629" s="7"/>
      <c r="C1629" s="7"/>
      <c r="D1629" s="7"/>
      <c r="E1629" s="7"/>
      <c r="F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6"/>
    </row>
    <row r="1630" spans="1:48" s="3" customFormat="1" ht="12.75" x14ac:dyDescent="0.25">
      <c r="A1630" s="7"/>
      <c r="B1630" s="7"/>
      <c r="C1630" s="7"/>
      <c r="D1630" s="7"/>
      <c r="E1630" s="7"/>
      <c r="F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6"/>
    </row>
    <row r="1631" spans="1:48" s="3" customFormat="1" ht="12.75" x14ac:dyDescent="0.25">
      <c r="A1631" s="7"/>
      <c r="B1631" s="7"/>
      <c r="C1631" s="7"/>
      <c r="D1631" s="7"/>
      <c r="E1631" s="7"/>
      <c r="F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6"/>
    </row>
    <row r="1632" spans="1:48" s="3" customFormat="1" ht="12.75" x14ac:dyDescent="0.25">
      <c r="A1632" s="7"/>
      <c r="B1632" s="7"/>
      <c r="C1632" s="7"/>
      <c r="D1632" s="7"/>
      <c r="E1632" s="7"/>
      <c r="F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6"/>
    </row>
    <row r="1633" spans="1:48" s="3" customFormat="1" ht="12.75" x14ac:dyDescent="0.25">
      <c r="A1633" s="7"/>
      <c r="B1633" s="7"/>
      <c r="C1633" s="7"/>
      <c r="D1633" s="7"/>
      <c r="E1633" s="7"/>
      <c r="F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6"/>
    </row>
    <row r="1634" spans="1:48" s="3" customFormat="1" ht="12.75" x14ac:dyDescent="0.25">
      <c r="A1634" s="7"/>
      <c r="B1634" s="7"/>
      <c r="C1634" s="7"/>
      <c r="D1634" s="7"/>
      <c r="E1634" s="7"/>
      <c r="F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6"/>
    </row>
    <row r="1635" spans="1:48" s="3" customFormat="1" ht="12.75" x14ac:dyDescent="0.25">
      <c r="A1635" s="7"/>
      <c r="B1635" s="7"/>
      <c r="C1635" s="7"/>
      <c r="D1635" s="7"/>
      <c r="E1635" s="7"/>
      <c r="F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6"/>
    </row>
    <row r="1636" spans="1:48" s="3" customFormat="1" ht="12.75" x14ac:dyDescent="0.25">
      <c r="A1636" s="7"/>
      <c r="B1636" s="7"/>
      <c r="C1636" s="7"/>
      <c r="D1636" s="7"/>
      <c r="E1636" s="7"/>
      <c r="F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6"/>
    </row>
    <row r="1637" spans="1:48" s="3" customFormat="1" ht="12.75" x14ac:dyDescent="0.25">
      <c r="A1637" s="7"/>
      <c r="B1637" s="7"/>
      <c r="C1637" s="7"/>
      <c r="D1637" s="7"/>
      <c r="E1637" s="7"/>
      <c r="F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6"/>
    </row>
    <row r="1638" spans="1:48" s="3" customFormat="1" ht="12.75" x14ac:dyDescent="0.25">
      <c r="A1638" s="7"/>
      <c r="B1638" s="7"/>
      <c r="C1638" s="7"/>
      <c r="D1638" s="7"/>
      <c r="E1638" s="7"/>
      <c r="F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6"/>
    </row>
    <row r="1639" spans="1:48" s="3" customFormat="1" ht="12.75" x14ac:dyDescent="0.25">
      <c r="A1639" s="7"/>
      <c r="B1639" s="7"/>
      <c r="C1639" s="7"/>
      <c r="D1639" s="7"/>
      <c r="E1639" s="7"/>
      <c r="F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6"/>
    </row>
    <row r="1640" spans="1:48" s="3" customFormat="1" ht="12.75" x14ac:dyDescent="0.25">
      <c r="A1640" s="7"/>
      <c r="B1640" s="7"/>
      <c r="C1640" s="7"/>
      <c r="D1640" s="7"/>
      <c r="E1640" s="7"/>
      <c r="F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6"/>
    </row>
    <row r="1641" spans="1:48" s="3" customFormat="1" ht="12.75" x14ac:dyDescent="0.25">
      <c r="A1641" s="7"/>
      <c r="B1641" s="7"/>
      <c r="C1641" s="7"/>
      <c r="D1641" s="7"/>
      <c r="E1641" s="7"/>
      <c r="F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6"/>
    </row>
    <row r="1642" spans="1:48" s="3" customFormat="1" ht="12.75" x14ac:dyDescent="0.25">
      <c r="A1642" s="7"/>
      <c r="B1642" s="7"/>
      <c r="C1642" s="7"/>
      <c r="D1642" s="7"/>
      <c r="E1642" s="7"/>
      <c r="F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6"/>
    </row>
    <row r="1643" spans="1:48" s="3" customFormat="1" ht="12.75" x14ac:dyDescent="0.25">
      <c r="A1643" s="7"/>
      <c r="B1643" s="7"/>
      <c r="C1643" s="7"/>
      <c r="D1643" s="7"/>
      <c r="E1643" s="7"/>
      <c r="F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6"/>
    </row>
    <row r="1644" spans="1:48" s="3" customFormat="1" ht="12.75" x14ac:dyDescent="0.25">
      <c r="A1644" s="7"/>
      <c r="B1644" s="7"/>
      <c r="C1644" s="7"/>
      <c r="D1644" s="7"/>
      <c r="E1644" s="7"/>
      <c r="F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6"/>
    </row>
    <row r="1645" spans="1:48" s="3" customFormat="1" ht="12.75" x14ac:dyDescent="0.25">
      <c r="A1645" s="7"/>
      <c r="B1645" s="7"/>
      <c r="C1645" s="7"/>
      <c r="D1645" s="7"/>
      <c r="E1645" s="7"/>
      <c r="F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6"/>
    </row>
    <row r="1646" spans="1:48" s="3" customFormat="1" ht="12.75" x14ac:dyDescent="0.25">
      <c r="A1646" s="7"/>
      <c r="B1646" s="7"/>
      <c r="C1646" s="7"/>
      <c r="D1646" s="7"/>
      <c r="E1646" s="7"/>
      <c r="F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6"/>
    </row>
    <row r="1647" spans="1:48" s="3" customFormat="1" ht="12.75" x14ac:dyDescent="0.25">
      <c r="A1647" s="7"/>
      <c r="B1647" s="7"/>
      <c r="C1647" s="7"/>
      <c r="D1647" s="7"/>
      <c r="E1647" s="7"/>
      <c r="F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6"/>
    </row>
    <row r="1648" spans="1:48" s="3" customFormat="1" ht="12.75" x14ac:dyDescent="0.25">
      <c r="A1648" s="7"/>
      <c r="B1648" s="7"/>
      <c r="C1648" s="7"/>
      <c r="D1648" s="7"/>
      <c r="E1648" s="7"/>
      <c r="F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6"/>
    </row>
    <row r="1649" spans="1:48" s="3" customFormat="1" ht="12.75" x14ac:dyDescent="0.25">
      <c r="A1649" s="7"/>
      <c r="B1649" s="7"/>
      <c r="C1649" s="7"/>
      <c r="D1649" s="7"/>
      <c r="E1649" s="7"/>
      <c r="F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6"/>
    </row>
    <row r="1650" spans="1:48" s="3" customFormat="1" ht="12.75" x14ac:dyDescent="0.25">
      <c r="A1650" s="7"/>
      <c r="B1650" s="7"/>
      <c r="C1650" s="7"/>
      <c r="D1650" s="7"/>
      <c r="E1650" s="7"/>
      <c r="F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6"/>
    </row>
    <row r="1651" spans="1:48" s="3" customFormat="1" ht="12.75" x14ac:dyDescent="0.25">
      <c r="A1651" s="7"/>
      <c r="B1651" s="7"/>
      <c r="C1651" s="7"/>
      <c r="D1651" s="7"/>
      <c r="E1651" s="7"/>
      <c r="F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6"/>
    </row>
    <row r="1652" spans="1:48" s="3" customFormat="1" ht="12.75" x14ac:dyDescent="0.25">
      <c r="A1652" s="7"/>
      <c r="B1652" s="7"/>
      <c r="C1652" s="7"/>
      <c r="D1652" s="7"/>
      <c r="E1652" s="7"/>
      <c r="F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6"/>
    </row>
    <row r="1653" spans="1:48" s="3" customFormat="1" ht="12.75" x14ac:dyDescent="0.25">
      <c r="A1653" s="7"/>
      <c r="B1653" s="7"/>
      <c r="C1653" s="7"/>
      <c r="D1653" s="7"/>
      <c r="E1653" s="7"/>
      <c r="F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6"/>
    </row>
    <row r="1654" spans="1:48" s="3" customFormat="1" ht="12.75" x14ac:dyDescent="0.25">
      <c r="A1654" s="7"/>
      <c r="B1654" s="7"/>
      <c r="C1654" s="7"/>
      <c r="D1654" s="7"/>
      <c r="E1654" s="7"/>
      <c r="F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6"/>
    </row>
    <row r="1655" spans="1:48" s="3" customFormat="1" ht="12.75" x14ac:dyDescent="0.25">
      <c r="A1655" s="7"/>
      <c r="B1655" s="7"/>
      <c r="C1655" s="7"/>
      <c r="D1655" s="7"/>
      <c r="E1655" s="7"/>
      <c r="F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6"/>
    </row>
    <row r="1656" spans="1:48" s="3" customFormat="1" ht="12.75" x14ac:dyDescent="0.25">
      <c r="A1656" s="7"/>
      <c r="B1656" s="7"/>
      <c r="C1656" s="7"/>
      <c r="D1656" s="7"/>
      <c r="E1656" s="7"/>
      <c r="F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6"/>
    </row>
    <row r="1657" spans="1:48" s="3" customFormat="1" ht="12.75" x14ac:dyDescent="0.25">
      <c r="A1657" s="7"/>
      <c r="B1657" s="7"/>
      <c r="C1657" s="7"/>
      <c r="D1657" s="7"/>
      <c r="E1657" s="7"/>
      <c r="F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6"/>
    </row>
    <row r="1658" spans="1:48" s="3" customFormat="1" ht="12.75" x14ac:dyDescent="0.25">
      <c r="A1658" s="7"/>
      <c r="B1658" s="7"/>
      <c r="C1658" s="7"/>
      <c r="D1658" s="7"/>
      <c r="E1658" s="7"/>
      <c r="F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6"/>
    </row>
    <row r="1659" spans="1:48" s="3" customFormat="1" ht="12.75" x14ac:dyDescent="0.25">
      <c r="A1659" s="7"/>
      <c r="B1659" s="7"/>
      <c r="C1659" s="7"/>
      <c r="D1659" s="7"/>
      <c r="E1659" s="7"/>
      <c r="F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6"/>
    </row>
    <row r="1660" spans="1:48" s="3" customFormat="1" ht="12.75" x14ac:dyDescent="0.25">
      <c r="A1660" s="7"/>
      <c r="B1660" s="7"/>
      <c r="C1660" s="7"/>
      <c r="D1660" s="7"/>
      <c r="E1660" s="7"/>
      <c r="F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6"/>
    </row>
    <row r="1661" spans="1:48" s="3" customFormat="1" ht="12.75" x14ac:dyDescent="0.25">
      <c r="A1661" s="7"/>
      <c r="B1661" s="7"/>
      <c r="C1661" s="7"/>
      <c r="D1661" s="7"/>
      <c r="E1661" s="7"/>
      <c r="F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6"/>
    </row>
    <row r="1662" spans="1:48" s="3" customFormat="1" ht="12.75" x14ac:dyDescent="0.25">
      <c r="A1662" s="7"/>
      <c r="B1662" s="7"/>
      <c r="C1662" s="7"/>
      <c r="D1662" s="7"/>
      <c r="E1662" s="7"/>
      <c r="F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6"/>
    </row>
    <row r="1663" spans="1:48" s="3" customFormat="1" ht="12.75" x14ac:dyDescent="0.25">
      <c r="A1663" s="7"/>
      <c r="B1663" s="7"/>
      <c r="C1663" s="7"/>
      <c r="D1663" s="7"/>
      <c r="E1663" s="7"/>
      <c r="F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6"/>
    </row>
    <row r="1664" spans="1:48" s="3" customFormat="1" ht="12.75" x14ac:dyDescent="0.25">
      <c r="A1664" s="7"/>
      <c r="B1664" s="7"/>
      <c r="C1664" s="7"/>
      <c r="D1664" s="7"/>
      <c r="E1664" s="7"/>
      <c r="F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6"/>
    </row>
    <row r="1665" spans="1:48" s="3" customFormat="1" ht="12.75" x14ac:dyDescent="0.25">
      <c r="A1665" s="7"/>
      <c r="B1665" s="7"/>
      <c r="C1665" s="7"/>
      <c r="D1665" s="7"/>
      <c r="E1665" s="7"/>
      <c r="F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6"/>
    </row>
    <row r="1666" spans="1:48" s="3" customFormat="1" ht="12.75" x14ac:dyDescent="0.25">
      <c r="A1666" s="7"/>
      <c r="B1666" s="7"/>
      <c r="C1666" s="7"/>
      <c r="D1666" s="7"/>
      <c r="E1666" s="7"/>
      <c r="F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6"/>
    </row>
    <row r="1667" spans="1:48" s="3" customFormat="1" ht="12.75" x14ac:dyDescent="0.25">
      <c r="A1667" s="7"/>
      <c r="B1667" s="7"/>
      <c r="C1667" s="7"/>
      <c r="D1667" s="7"/>
      <c r="E1667" s="7"/>
      <c r="F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6"/>
    </row>
    <row r="1668" spans="1:48" s="3" customFormat="1" ht="12.75" x14ac:dyDescent="0.25">
      <c r="A1668" s="7"/>
      <c r="B1668" s="7"/>
      <c r="C1668" s="7"/>
      <c r="D1668" s="7"/>
      <c r="E1668" s="7"/>
      <c r="F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6"/>
    </row>
    <row r="1669" spans="1:48" s="3" customFormat="1" ht="12.75" x14ac:dyDescent="0.25">
      <c r="A1669" s="7"/>
      <c r="B1669" s="7"/>
      <c r="C1669" s="7"/>
      <c r="D1669" s="7"/>
      <c r="E1669" s="7"/>
      <c r="F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6"/>
    </row>
    <row r="1670" spans="1:48" s="3" customFormat="1" ht="12.75" x14ac:dyDescent="0.25">
      <c r="A1670" s="7"/>
      <c r="B1670" s="7"/>
      <c r="C1670" s="7"/>
      <c r="D1670" s="7"/>
      <c r="E1670" s="7"/>
      <c r="F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6"/>
    </row>
    <row r="1671" spans="1:48" s="3" customFormat="1" ht="12.75" x14ac:dyDescent="0.25">
      <c r="A1671" s="7"/>
      <c r="B1671" s="7"/>
      <c r="C1671" s="7"/>
      <c r="D1671" s="7"/>
      <c r="E1671" s="7"/>
      <c r="F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6"/>
    </row>
    <row r="1672" spans="1:48" s="3" customFormat="1" ht="12.75" x14ac:dyDescent="0.25">
      <c r="A1672" s="7"/>
      <c r="B1672" s="7"/>
      <c r="C1672" s="7"/>
      <c r="D1672" s="7"/>
      <c r="E1672" s="7"/>
      <c r="F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6"/>
    </row>
    <row r="1673" spans="1:48" s="3" customFormat="1" ht="12.75" x14ac:dyDescent="0.25">
      <c r="A1673" s="7"/>
      <c r="B1673" s="7"/>
      <c r="C1673" s="7"/>
      <c r="D1673" s="7"/>
      <c r="E1673" s="7"/>
      <c r="F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6"/>
    </row>
    <row r="1674" spans="1:48" s="3" customFormat="1" ht="12.75" x14ac:dyDescent="0.25">
      <c r="A1674" s="7"/>
      <c r="B1674" s="7"/>
      <c r="C1674" s="7"/>
      <c r="D1674" s="7"/>
      <c r="E1674" s="7"/>
      <c r="F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6"/>
    </row>
    <row r="1675" spans="1:48" s="3" customFormat="1" ht="12.75" x14ac:dyDescent="0.25">
      <c r="A1675" s="7"/>
      <c r="B1675" s="7"/>
      <c r="C1675" s="7"/>
      <c r="D1675" s="7"/>
      <c r="E1675" s="7"/>
      <c r="F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6"/>
    </row>
    <row r="1676" spans="1:48" s="3" customFormat="1" ht="12.75" x14ac:dyDescent="0.25">
      <c r="A1676" s="7"/>
      <c r="B1676" s="7"/>
      <c r="C1676" s="7"/>
      <c r="D1676" s="7"/>
      <c r="E1676" s="7"/>
      <c r="F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6"/>
    </row>
    <row r="1677" spans="1:48" s="3" customFormat="1" ht="12.75" x14ac:dyDescent="0.25">
      <c r="A1677" s="7"/>
      <c r="B1677" s="7"/>
      <c r="C1677" s="7"/>
      <c r="D1677" s="7"/>
      <c r="E1677" s="7"/>
      <c r="F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6"/>
    </row>
    <row r="1678" spans="1:48" s="3" customFormat="1" ht="12.75" x14ac:dyDescent="0.25">
      <c r="A1678" s="7"/>
      <c r="B1678" s="7"/>
      <c r="C1678" s="7"/>
      <c r="D1678" s="7"/>
      <c r="E1678" s="7"/>
      <c r="F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6"/>
    </row>
    <row r="1679" spans="1:48" s="3" customFormat="1" ht="12.75" x14ac:dyDescent="0.25">
      <c r="A1679" s="7"/>
      <c r="B1679" s="7"/>
      <c r="C1679" s="7"/>
      <c r="D1679" s="7"/>
      <c r="E1679" s="7"/>
      <c r="F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6"/>
    </row>
    <row r="1680" spans="1:48" s="3" customFormat="1" ht="12.75" x14ac:dyDescent="0.25">
      <c r="A1680" s="7"/>
      <c r="B1680" s="7"/>
      <c r="C1680" s="7"/>
      <c r="D1680" s="7"/>
      <c r="E1680" s="7"/>
      <c r="F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6"/>
    </row>
    <row r="1681" spans="1:48" s="3" customFormat="1" ht="12.75" x14ac:dyDescent="0.25">
      <c r="A1681" s="7"/>
      <c r="B1681" s="7"/>
      <c r="C1681" s="7"/>
      <c r="D1681" s="7"/>
      <c r="E1681" s="7"/>
      <c r="F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6"/>
    </row>
    <row r="1682" spans="1:48" s="3" customFormat="1" ht="12.75" x14ac:dyDescent="0.25">
      <c r="A1682" s="7"/>
      <c r="B1682" s="7"/>
      <c r="C1682" s="7"/>
      <c r="D1682" s="7"/>
      <c r="E1682" s="7"/>
      <c r="F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6"/>
    </row>
    <row r="1683" spans="1:48" s="3" customFormat="1" ht="12.75" x14ac:dyDescent="0.25">
      <c r="A1683" s="7"/>
      <c r="B1683" s="7"/>
      <c r="C1683" s="7"/>
      <c r="D1683" s="7"/>
      <c r="E1683" s="7"/>
      <c r="F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6"/>
    </row>
    <row r="1684" spans="1:48" s="3" customFormat="1" ht="12.75" x14ac:dyDescent="0.25">
      <c r="A1684" s="7"/>
      <c r="B1684" s="7"/>
      <c r="C1684" s="7"/>
      <c r="D1684" s="7"/>
      <c r="E1684" s="7"/>
      <c r="F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6"/>
    </row>
    <row r="1685" spans="1:48" s="3" customFormat="1" ht="12.75" x14ac:dyDescent="0.25">
      <c r="A1685" s="7"/>
      <c r="B1685" s="7"/>
      <c r="C1685" s="7"/>
      <c r="D1685" s="7"/>
      <c r="E1685" s="7"/>
      <c r="F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6"/>
    </row>
    <row r="1686" spans="1:48" s="3" customFormat="1" ht="12.75" x14ac:dyDescent="0.25">
      <c r="A1686" s="7"/>
      <c r="B1686" s="7"/>
      <c r="C1686" s="7"/>
      <c r="D1686" s="7"/>
      <c r="E1686" s="7"/>
      <c r="F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6"/>
    </row>
    <row r="1687" spans="1:48" s="3" customFormat="1" ht="12.75" x14ac:dyDescent="0.25">
      <c r="A1687" s="7"/>
      <c r="B1687" s="7"/>
      <c r="C1687" s="7"/>
      <c r="D1687" s="7"/>
      <c r="E1687" s="7"/>
      <c r="F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6"/>
    </row>
    <row r="1688" spans="1:48" s="3" customFormat="1" ht="12.75" x14ac:dyDescent="0.25">
      <c r="A1688" s="7"/>
      <c r="B1688" s="7"/>
      <c r="C1688" s="7"/>
      <c r="D1688" s="7"/>
      <c r="E1688" s="7"/>
      <c r="F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6"/>
    </row>
    <row r="1689" spans="1:48" s="3" customFormat="1" ht="12.75" x14ac:dyDescent="0.25">
      <c r="A1689" s="7"/>
      <c r="B1689" s="7"/>
      <c r="C1689" s="7"/>
      <c r="D1689" s="7"/>
      <c r="E1689" s="7"/>
      <c r="F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6"/>
    </row>
    <row r="1690" spans="1:48" s="3" customFormat="1" ht="12.75" x14ac:dyDescent="0.25">
      <c r="A1690" s="7"/>
      <c r="B1690" s="7"/>
      <c r="C1690" s="7"/>
      <c r="D1690" s="7"/>
      <c r="E1690" s="7"/>
      <c r="F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6"/>
    </row>
    <row r="1691" spans="1:48" s="3" customFormat="1" ht="12.75" x14ac:dyDescent="0.25">
      <c r="A1691" s="7"/>
      <c r="B1691" s="7"/>
      <c r="C1691" s="7"/>
      <c r="D1691" s="7"/>
      <c r="E1691" s="7"/>
      <c r="F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6"/>
    </row>
    <row r="1692" spans="1:48" s="3" customFormat="1" ht="12.75" x14ac:dyDescent="0.25">
      <c r="A1692" s="7"/>
      <c r="B1692" s="7"/>
      <c r="C1692" s="7"/>
      <c r="D1692" s="7"/>
      <c r="E1692" s="7"/>
      <c r="F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6"/>
    </row>
    <row r="1693" spans="1:48" s="3" customFormat="1" ht="12.75" x14ac:dyDescent="0.25">
      <c r="A1693" s="7"/>
      <c r="B1693" s="7"/>
      <c r="C1693" s="7"/>
      <c r="D1693" s="7"/>
      <c r="E1693" s="7"/>
      <c r="F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6"/>
    </row>
    <row r="1694" spans="1:48" s="3" customFormat="1" ht="12.75" x14ac:dyDescent="0.25">
      <c r="A1694" s="7"/>
      <c r="B1694" s="7"/>
      <c r="C1694" s="7"/>
      <c r="D1694" s="7"/>
      <c r="E1694" s="7"/>
      <c r="F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6"/>
    </row>
    <row r="1695" spans="1:48" s="3" customFormat="1" ht="12.75" x14ac:dyDescent="0.25">
      <c r="A1695" s="7"/>
      <c r="B1695" s="7"/>
      <c r="C1695" s="7"/>
      <c r="D1695" s="7"/>
      <c r="E1695" s="7"/>
      <c r="F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6"/>
    </row>
    <row r="1696" spans="1:48" s="3" customFormat="1" ht="12.75" x14ac:dyDescent="0.25">
      <c r="A1696" s="7"/>
      <c r="B1696" s="7"/>
      <c r="C1696" s="7"/>
      <c r="D1696" s="7"/>
      <c r="E1696" s="7"/>
      <c r="F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6"/>
    </row>
    <row r="1697" spans="1:48" s="3" customFormat="1" ht="12.75" x14ac:dyDescent="0.25">
      <c r="A1697" s="7"/>
      <c r="B1697" s="7"/>
      <c r="C1697" s="7"/>
      <c r="D1697" s="7"/>
      <c r="E1697" s="7"/>
      <c r="F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6"/>
    </row>
    <row r="1698" spans="1:48" s="3" customFormat="1" ht="12.75" x14ac:dyDescent="0.25">
      <c r="A1698" s="7"/>
      <c r="B1698" s="7"/>
      <c r="C1698" s="7"/>
      <c r="D1698" s="7"/>
      <c r="E1698" s="7"/>
      <c r="F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6"/>
    </row>
    <row r="1699" spans="1:48" s="3" customFormat="1" ht="12.75" x14ac:dyDescent="0.25">
      <c r="A1699" s="7"/>
      <c r="B1699" s="7"/>
      <c r="C1699" s="7"/>
      <c r="D1699" s="7"/>
      <c r="E1699" s="7"/>
      <c r="F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6"/>
    </row>
    <row r="1700" spans="1:48" s="3" customFormat="1" ht="12.75" x14ac:dyDescent="0.25">
      <c r="A1700" s="7"/>
      <c r="B1700" s="7"/>
      <c r="C1700" s="7"/>
      <c r="D1700" s="7"/>
      <c r="E1700" s="7"/>
      <c r="F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6"/>
    </row>
    <row r="1701" spans="1:48" s="3" customFormat="1" ht="12.75" x14ac:dyDescent="0.25">
      <c r="A1701" s="7"/>
      <c r="B1701" s="7"/>
      <c r="C1701" s="7"/>
      <c r="D1701" s="7"/>
      <c r="E1701" s="7"/>
      <c r="F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6"/>
    </row>
    <row r="1702" spans="1:48" s="3" customFormat="1" ht="12.75" x14ac:dyDescent="0.25">
      <c r="A1702" s="7"/>
      <c r="B1702" s="7"/>
      <c r="C1702" s="7"/>
      <c r="D1702" s="7"/>
      <c r="E1702" s="7"/>
      <c r="F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6"/>
    </row>
    <row r="1703" spans="1:48" s="3" customFormat="1" ht="12.75" x14ac:dyDescent="0.25">
      <c r="A1703" s="7"/>
      <c r="B1703" s="7"/>
      <c r="C1703" s="7"/>
      <c r="D1703" s="7"/>
      <c r="E1703" s="7"/>
      <c r="F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6"/>
    </row>
    <row r="1704" spans="1:48" s="3" customFormat="1" ht="12.75" x14ac:dyDescent="0.25">
      <c r="A1704" s="7"/>
      <c r="B1704" s="7"/>
      <c r="C1704" s="7"/>
      <c r="D1704" s="7"/>
      <c r="E1704" s="7"/>
      <c r="F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6"/>
    </row>
    <row r="1705" spans="1:48" s="3" customFormat="1" ht="12.75" x14ac:dyDescent="0.25">
      <c r="A1705" s="7"/>
      <c r="B1705" s="7"/>
      <c r="C1705" s="7"/>
      <c r="D1705" s="7"/>
      <c r="E1705" s="7"/>
      <c r="F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6"/>
    </row>
    <row r="1706" spans="1:48" s="3" customFormat="1" ht="12.75" x14ac:dyDescent="0.25">
      <c r="A1706" s="7"/>
      <c r="B1706" s="7"/>
      <c r="C1706" s="7"/>
      <c r="D1706" s="7"/>
      <c r="E1706" s="7"/>
      <c r="F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6"/>
    </row>
    <row r="1707" spans="1:48" s="3" customFormat="1" ht="12.75" x14ac:dyDescent="0.25">
      <c r="A1707" s="7"/>
      <c r="B1707" s="7"/>
      <c r="C1707" s="7"/>
      <c r="D1707" s="7"/>
      <c r="E1707" s="7"/>
      <c r="F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6"/>
    </row>
    <row r="1708" spans="1:48" s="3" customFormat="1" ht="12.75" x14ac:dyDescent="0.25">
      <c r="A1708" s="7"/>
      <c r="B1708" s="7"/>
      <c r="C1708" s="7"/>
      <c r="D1708" s="7"/>
      <c r="E1708" s="7"/>
      <c r="F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6"/>
    </row>
    <row r="1709" spans="1:48" s="3" customFormat="1" ht="12.75" x14ac:dyDescent="0.25">
      <c r="A1709" s="7"/>
      <c r="B1709" s="7"/>
      <c r="C1709" s="7"/>
      <c r="D1709" s="7"/>
      <c r="E1709" s="7"/>
      <c r="F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6"/>
    </row>
    <row r="1710" spans="1:48" s="3" customFormat="1" ht="12.75" x14ac:dyDescent="0.25">
      <c r="A1710" s="7"/>
      <c r="B1710" s="7"/>
      <c r="C1710" s="7"/>
      <c r="D1710" s="7"/>
      <c r="E1710" s="7"/>
      <c r="F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6"/>
    </row>
    <row r="1711" spans="1:48" s="3" customFormat="1" ht="12.75" x14ac:dyDescent="0.25">
      <c r="A1711" s="7"/>
      <c r="B1711" s="7"/>
      <c r="C1711" s="7"/>
      <c r="D1711" s="7"/>
      <c r="E1711" s="7"/>
      <c r="F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6"/>
    </row>
    <row r="1712" spans="1:48" s="3" customFormat="1" ht="12.75" x14ac:dyDescent="0.25">
      <c r="A1712" s="7"/>
      <c r="B1712" s="7"/>
      <c r="C1712" s="7"/>
      <c r="D1712" s="7"/>
      <c r="E1712" s="7"/>
      <c r="F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6"/>
    </row>
    <row r="1713" spans="1:48" s="3" customFormat="1" ht="12.75" x14ac:dyDescent="0.25">
      <c r="A1713" s="7"/>
      <c r="B1713" s="7"/>
      <c r="C1713" s="7"/>
      <c r="D1713" s="7"/>
      <c r="E1713" s="7"/>
      <c r="F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6"/>
    </row>
    <row r="1714" spans="1:48" s="3" customFormat="1" ht="12.75" x14ac:dyDescent="0.25">
      <c r="A1714" s="7"/>
      <c r="B1714" s="7"/>
      <c r="C1714" s="7"/>
      <c r="D1714" s="7"/>
      <c r="E1714" s="7"/>
      <c r="F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6"/>
    </row>
    <row r="1715" spans="1:48" s="3" customFormat="1" ht="12.75" x14ac:dyDescent="0.25">
      <c r="A1715" s="7"/>
      <c r="B1715" s="7"/>
      <c r="C1715" s="7"/>
      <c r="D1715" s="7"/>
      <c r="E1715" s="7"/>
      <c r="F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6"/>
    </row>
    <row r="1716" spans="1:48" s="3" customFormat="1" ht="12.75" x14ac:dyDescent="0.25">
      <c r="A1716" s="7"/>
      <c r="B1716" s="7"/>
      <c r="C1716" s="7"/>
      <c r="D1716" s="7"/>
      <c r="E1716" s="7"/>
      <c r="F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6"/>
    </row>
    <row r="1717" spans="1:48" s="3" customFormat="1" ht="12.75" x14ac:dyDescent="0.25">
      <c r="A1717" s="7"/>
      <c r="B1717" s="7"/>
      <c r="C1717" s="7"/>
      <c r="D1717" s="7"/>
      <c r="E1717" s="7"/>
      <c r="F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6"/>
    </row>
    <row r="1718" spans="1:48" s="3" customFormat="1" ht="12.75" x14ac:dyDescent="0.25">
      <c r="A1718" s="7"/>
      <c r="B1718" s="7"/>
      <c r="C1718" s="7"/>
      <c r="D1718" s="7"/>
      <c r="E1718" s="7"/>
      <c r="F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6"/>
    </row>
    <row r="1719" spans="1:48" s="3" customFormat="1" ht="12.75" x14ac:dyDescent="0.25">
      <c r="A1719" s="7"/>
      <c r="B1719" s="7"/>
      <c r="C1719" s="7"/>
      <c r="D1719" s="7"/>
      <c r="E1719" s="7"/>
      <c r="F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6"/>
    </row>
    <row r="1720" spans="1:48" s="3" customFormat="1" ht="12.75" x14ac:dyDescent="0.25">
      <c r="A1720" s="7"/>
      <c r="B1720" s="7"/>
      <c r="C1720" s="7"/>
      <c r="D1720" s="7"/>
      <c r="E1720" s="7"/>
      <c r="F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6"/>
    </row>
    <row r="1721" spans="1:48" s="3" customFormat="1" ht="12.75" x14ac:dyDescent="0.25">
      <c r="A1721" s="7"/>
      <c r="B1721" s="7"/>
      <c r="C1721" s="7"/>
      <c r="D1721" s="7"/>
      <c r="E1721" s="7"/>
      <c r="F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6"/>
    </row>
    <row r="1722" spans="1:48" s="3" customFormat="1" ht="12.75" x14ac:dyDescent="0.25">
      <c r="A1722" s="7"/>
      <c r="B1722" s="7"/>
      <c r="C1722" s="7"/>
      <c r="D1722" s="7"/>
      <c r="E1722" s="7"/>
      <c r="F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6"/>
    </row>
    <row r="1723" spans="1:48" s="3" customFormat="1" ht="12.75" x14ac:dyDescent="0.25">
      <c r="A1723" s="7"/>
      <c r="B1723" s="7"/>
      <c r="C1723" s="7"/>
      <c r="D1723" s="7"/>
      <c r="E1723" s="7"/>
      <c r="F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6"/>
    </row>
    <row r="1724" spans="1:48" s="3" customFormat="1" ht="12.75" x14ac:dyDescent="0.25">
      <c r="A1724" s="7"/>
      <c r="B1724" s="7"/>
      <c r="C1724" s="7"/>
      <c r="D1724" s="7"/>
      <c r="E1724" s="7"/>
      <c r="F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6"/>
    </row>
    <row r="1725" spans="1:48" s="3" customFormat="1" ht="12.75" x14ac:dyDescent="0.25">
      <c r="A1725" s="7"/>
      <c r="B1725" s="7"/>
      <c r="C1725" s="7"/>
      <c r="D1725" s="7"/>
      <c r="E1725" s="7"/>
      <c r="F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6"/>
    </row>
    <row r="1726" spans="1:48" s="3" customFormat="1" ht="12.75" x14ac:dyDescent="0.25">
      <c r="A1726" s="7"/>
      <c r="B1726" s="7"/>
      <c r="C1726" s="7"/>
      <c r="D1726" s="7"/>
      <c r="E1726" s="7"/>
      <c r="F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6"/>
    </row>
    <row r="1727" spans="1:48" s="3" customFormat="1" ht="12.75" x14ac:dyDescent="0.25">
      <c r="A1727" s="7"/>
      <c r="B1727" s="7"/>
      <c r="C1727" s="7"/>
      <c r="D1727" s="7"/>
      <c r="E1727" s="7"/>
      <c r="F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6"/>
    </row>
    <row r="1728" spans="1:48" s="3" customFormat="1" ht="12.75" x14ac:dyDescent="0.25">
      <c r="A1728" s="7"/>
      <c r="B1728" s="7"/>
      <c r="C1728" s="7"/>
      <c r="D1728" s="7"/>
      <c r="E1728" s="7"/>
      <c r="F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6"/>
    </row>
    <row r="1729" spans="1:48" s="3" customFormat="1" ht="12.75" x14ac:dyDescent="0.25">
      <c r="A1729" s="7"/>
      <c r="B1729" s="7"/>
      <c r="C1729" s="7"/>
      <c r="D1729" s="7"/>
      <c r="E1729" s="7"/>
      <c r="F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6"/>
    </row>
    <row r="1730" spans="1:48" s="3" customFormat="1" ht="12.75" x14ac:dyDescent="0.25">
      <c r="A1730" s="7"/>
      <c r="B1730" s="7"/>
      <c r="C1730" s="7"/>
      <c r="D1730" s="7"/>
      <c r="E1730" s="7"/>
      <c r="F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6"/>
    </row>
    <row r="1731" spans="1:48" s="3" customFormat="1" ht="12.75" x14ac:dyDescent="0.25">
      <c r="A1731" s="7"/>
      <c r="B1731" s="7"/>
      <c r="C1731" s="7"/>
      <c r="D1731" s="7"/>
      <c r="E1731" s="7"/>
      <c r="F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6"/>
    </row>
    <row r="1732" spans="1:48" s="3" customFormat="1" ht="12.75" x14ac:dyDescent="0.25">
      <c r="A1732" s="7"/>
      <c r="B1732" s="7"/>
      <c r="C1732" s="7"/>
      <c r="D1732" s="7"/>
      <c r="E1732" s="7"/>
      <c r="F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6"/>
    </row>
    <row r="1733" spans="1:48" s="3" customFormat="1" ht="12.75" x14ac:dyDescent="0.25">
      <c r="A1733" s="7"/>
      <c r="B1733" s="7"/>
      <c r="C1733" s="7"/>
      <c r="D1733" s="7"/>
      <c r="E1733" s="7"/>
      <c r="F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6"/>
    </row>
    <row r="1734" spans="1:48" s="3" customFormat="1" ht="12.75" x14ac:dyDescent="0.25">
      <c r="A1734" s="7"/>
      <c r="B1734" s="7"/>
      <c r="C1734" s="7"/>
      <c r="D1734" s="7"/>
      <c r="E1734" s="7"/>
      <c r="F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6"/>
    </row>
    <row r="1735" spans="1:48" s="3" customFormat="1" ht="12.75" x14ac:dyDescent="0.25">
      <c r="A1735" s="7"/>
      <c r="B1735" s="7"/>
      <c r="C1735" s="7"/>
      <c r="D1735" s="7"/>
      <c r="E1735" s="7"/>
      <c r="F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6"/>
    </row>
    <row r="1736" spans="1:48" s="3" customFormat="1" ht="12.75" x14ac:dyDescent="0.25">
      <c r="A1736" s="7"/>
      <c r="B1736" s="7"/>
      <c r="C1736" s="7"/>
      <c r="D1736" s="7"/>
      <c r="E1736" s="7"/>
      <c r="F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6"/>
    </row>
    <row r="1737" spans="1:48" s="3" customFormat="1" ht="12.75" x14ac:dyDescent="0.25">
      <c r="A1737" s="7"/>
      <c r="B1737" s="7"/>
      <c r="C1737" s="7"/>
      <c r="D1737" s="7"/>
      <c r="E1737" s="7"/>
      <c r="F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6"/>
    </row>
    <row r="1738" spans="1:48" s="3" customFormat="1" ht="12.75" x14ac:dyDescent="0.25">
      <c r="A1738" s="7"/>
      <c r="B1738" s="7"/>
      <c r="C1738" s="7"/>
      <c r="D1738" s="7"/>
      <c r="E1738" s="7"/>
      <c r="F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6"/>
    </row>
    <row r="1739" spans="1:48" s="3" customFormat="1" ht="12.75" x14ac:dyDescent="0.25">
      <c r="A1739" s="7"/>
      <c r="B1739" s="7"/>
      <c r="C1739" s="7"/>
      <c r="D1739" s="7"/>
      <c r="E1739" s="7"/>
      <c r="F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6"/>
    </row>
    <row r="1740" spans="1:48" s="3" customFormat="1" ht="12.75" x14ac:dyDescent="0.25">
      <c r="A1740" s="7"/>
      <c r="B1740" s="7"/>
      <c r="C1740" s="7"/>
      <c r="D1740" s="7"/>
      <c r="E1740" s="7"/>
      <c r="F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6"/>
    </row>
    <row r="1741" spans="1:48" s="3" customFormat="1" ht="12.75" x14ac:dyDescent="0.25">
      <c r="A1741" s="7"/>
      <c r="B1741" s="7"/>
      <c r="C1741" s="7"/>
      <c r="D1741" s="7"/>
      <c r="E1741" s="7"/>
      <c r="F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6"/>
    </row>
    <row r="1742" spans="1:48" s="3" customFormat="1" ht="12.75" x14ac:dyDescent="0.25">
      <c r="A1742" s="7"/>
      <c r="B1742" s="7"/>
      <c r="C1742" s="7"/>
      <c r="D1742" s="7"/>
      <c r="E1742" s="7"/>
      <c r="F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6"/>
    </row>
    <row r="1743" spans="1:48" s="3" customFormat="1" ht="12.75" x14ac:dyDescent="0.25">
      <c r="A1743" s="7"/>
      <c r="B1743" s="7"/>
      <c r="C1743" s="7"/>
      <c r="D1743" s="7"/>
      <c r="E1743" s="7"/>
      <c r="F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6"/>
    </row>
    <row r="1744" spans="1:48" s="3" customFormat="1" ht="12.75" x14ac:dyDescent="0.25">
      <c r="A1744" s="7"/>
      <c r="B1744" s="7"/>
      <c r="C1744" s="7"/>
      <c r="D1744" s="7"/>
      <c r="E1744" s="7"/>
      <c r="F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6"/>
    </row>
    <row r="1745" spans="1:48" s="3" customFormat="1" ht="12.75" x14ac:dyDescent="0.25">
      <c r="A1745" s="7"/>
      <c r="B1745" s="7"/>
      <c r="C1745" s="7"/>
      <c r="D1745" s="7"/>
      <c r="E1745" s="7"/>
      <c r="F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6"/>
    </row>
    <row r="1746" spans="1:48" s="3" customFormat="1" ht="12.75" x14ac:dyDescent="0.25">
      <c r="A1746" s="7"/>
      <c r="B1746" s="7"/>
      <c r="C1746" s="7"/>
      <c r="D1746" s="7"/>
      <c r="E1746" s="7"/>
      <c r="F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6"/>
    </row>
    <row r="1747" spans="1:48" s="3" customFormat="1" ht="12.75" x14ac:dyDescent="0.25">
      <c r="A1747" s="7"/>
      <c r="B1747" s="7"/>
      <c r="C1747" s="7"/>
      <c r="D1747" s="7"/>
      <c r="E1747" s="7"/>
      <c r="F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6"/>
    </row>
    <row r="1748" spans="1:48" s="3" customFormat="1" ht="12.75" x14ac:dyDescent="0.25">
      <c r="A1748" s="7"/>
      <c r="B1748" s="7"/>
      <c r="C1748" s="7"/>
      <c r="D1748" s="7"/>
      <c r="E1748" s="7"/>
      <c r="F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6"/>
    </row>
    <row r="1749" spans="1:48" s="3" customFormat="1" ht="12.75" x14ac:dyDescent="0.25">
      <c r="A1749" s="7"/>
      <c r="B1749" s="7"/>
      <c r="C1749" s="7"/>
      <c r="D1749" s="7"/>
      <c r="E1749" s="7"/>
      <c r="F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6"/>
    </row>
    <row r="1750" spans="1:48" s="3" customFormat="1" ht="12.75" x14ac:dyDescent="0.25">
      <c r="A1750" s="7"/>
      <c r="B1750" s="7"/>
      <c r="C1750" s="7"/>
      <c r="D1750" s="7"/>
      <c r="E1750" s="7"/>
      <c r="F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6"/>
    </row>
    <row r="1751" spans="1:48" s="3" customFormat="1" ht="12.75" x14ac:dyDescent="0.25">
      <c r="A1751" s="7"/>
      <c r="B1751" s="7"/>
      <c r="C1751" s="7"/>
      <c r="D1751" s="7"/>
      <c r="E1751" s="7"/>
      <c r="F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6"/>
    </row>
    <row r="1752" spans="1:48" s="3" customFormat="1" ht="12.75" x14ac:dyDescent="0.25">
      <c r="A1752" s="7"/>
      <c r="B1752" s="7"/>
      <c r="C1752" s="7"/>
      <c r="D1752" s="7"/>
      <c r="E1752" s="7"/>
      <c r="F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6"/>
    </row>
    <row r="1753" spans="1:48" s="3" customFormat="1" ht="12.75" x14ac:dyDescent="0.25">
      <c r="A1753" s="7"/>
      <c r="B1753" s="7"/>
      <c r="C1753" s="7"/>
      <c r="D1753" s="7"/>
      <c r="E1753" s="7"/>
      <c r="F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6"/>
    </row>
    <row r="1754" spans="1:48" s="3" customFormat="1" ht="12.75" x14ac:dyDescent="0.25">
      <c r="A1754" s="7"/>
      <c r="B1754" s="7"/>
      <c r="C1754" s="7"/>
      <c r="D1754" s="7"/>
      <c r="E1754" s="7"/>
      <c r="F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6"/>
    </row>
    <row r="1755" spans="1:48" s="3" customFormat="1" ht="12.75" x14ac:dyDescent="0.25">
      <c r="A1755" s="7"/>
      <c r="B1755" s="7"/>
      <c r="C1755" s="7"/>
      <c r="D1755" s="7"/>
      <c r="E1755" s="7"/>
      <c r="F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6"/>
    </row>
    <row r="1756" spans="1:48" s="3" customFormat="1" ht="12.75" x14ac:dyDescent="0.25">
      <c r="A1756" s="7"/>
      <c r="B1756" s="7"/>
      <c r="C1756" s="7"/>
      <c r="D1756" s="7"/>
      <c r="E1756" s="7"/>
      <c r="F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6"/>
    </row>
    <row r="1757" spans="1:48" s="3" customFormat="1" ht="12.75" x14ac:dyDescent="0.25">
      <c r="A1757" s="7"/>
      <c r="B1757" s="7"/>
      <c r="C1757" s="7"/>
      <c r="D1757" s="7"/>
      <c r="E1757" s="7"/>
      <c r="F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6"/>
    </row>
    <row r="1758" spans="1:48" s="3" customFormat="1" ht="12.75" x14ac:dyDescent="0.25">
      <c r="A1758" s="7"/>
      <c r="B1758" s="7"/>
      <c r="C1758" s="7"/>
      <c r="D1758" s="7"/>
      <c r="E1758" s="7"/>
      <c r="F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6"/>
    </row>
    <row r="1759" spans="1:48" s="3" customFormat="1" ht="12.75" x14ac:dyDescent="0.25">
      <c r="A1759" s="7"/>
      <c r="B1759" s="7"/>
      <c r="C1759" s="7"/>
      <c r="D1759" s="7"/>
      <c r="E1759" s="7"/>
      <c r="F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6"/>
    </row>
    <row r="1760" spans="1:48" s="3" customFormat="1" ht="12.75" x14ac:dyDescent="0.25">
      <c r="A1760" s="7"/>
      <c r="B1760" s="7"/>
      <c r="C1760" s="7"/>
      <c r="D1760" s="7"/>
      <c r="E1760" s="7"/>
      <c r="F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6"/>
    </row>
    <row r="1761" spans="1:48" s="3" customFormat="1" ht="12.75" x14ac:dyDescent="0.25">
      <c r="A1761" s="7"/>
      <c r="B1761" s="7"/>
      <c r="C1761" s="7"/>
      <c r="D1761" s="7"/>
      <c r="E1761" s="7"/>
      <c r="F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6"/>
    </row>
    <row r="1762" spans="1:48" s="3" customFormat="1" ht="12.75" x14ac:dyDescent="0.25">
      <c r="A1762" s="7"/>
      <c r="B1762" s="7"/>
      <c r="C1762" s="7"/>
      <c r="D1762" s="7"/>
      <c r="E1762" s="7"/>
      <c r="F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6"/>
    </row>
    <row r="1763" spans="1:48" s="3" customFormat="1" ht="12.75" x14ac:dyDescent="0.25">
      <c r="A1763" s="7"/>
      <c r="B1763" s="7"/>
      <c r="C1763" s="7"/>
      <c r="D1763" s="7"/>
      <c r="E1763" s="7"/>
      <c r="F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6"/>
    </row>
    <row r="1764" spans="1:48" s="3" customFormat="1" ht="12.75" x14ac:dyDescent="0.25">
      <c r="A1764" s="7"/>
      <c r="B1764" s="7"/>
      <c r="C1764" s="7"/>
      <c r="D1764" s="7"/>
      <c r="E1764" s="7"/>
      <c r="F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6"/>
    </row>
    <row r="1765" spans="1:48" s="3" customFormat="1" ht="12.75" x14ac:dyDescent="0.25">
      <c r="A1765" s="7"/>
      <c r="B1765" s="7"/>
      <c r="C1765" s="7"/>
      <c r="D1765" s="7"/>
      <c r="E1765" s="7"/>
      <c r="F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6"/>
    </row>
    <row r="1766" spans="1:48" s="3" customFormat="1" ht="12.75" x14ac:dyDescent="0.25">
      <c r="A1766" s="7"/>
      <c r="B1766" s="7"/>
      <c r="C1766" s="7"/>
      <c r="D1766" s="7"/>
      <c r="E1766" s="7"/>
      <c r="F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6"/>
    </row>
    <row r="1767" spans="1:48" s="3" customFormat="1" ht="12.75" x14ac:dyDescent="0.25">
      <c r="A1767" s="7"/>
      <c r="B1767" s="7"/>
      <c r="C1767" s="7"/>
      <c r="D1767" s="7"/>
      <c r="E1767" s="7"/>
      <c r="F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6"/>
    </row>
    <row r="1768" spans="1:48" s="3" customFormat="1" ht="12.75" x14ac:dyDescent="0.25">
      <c r="A1768" s="7"/>
      <c r="B1768" s="7"/>
      <c r="C1768" s="7"/>
      <c r="D1768" s="7"/>
      <c r="E1768" s="7"/>
      <c r="F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6"/>
    </row>
    <row r="1769" spans="1:48" s="3" customFormat="1" ht="12.75" x14ac:dyDescent="0.25">
      <c r="A1769" s="7"/>
      <c r="B1769" s="7"/>
      <c r="C1769" s="7"/>
      <c r="D1769" s="7"/>
      <c r="E1769" s="7"/>
      <c r="F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6"/>
    </row>
    <row r="1770" spans="1:48" s="3" customFormat="1" ht="12.75" x14ac:dyDescent="0.25">
      <c r="A1770" s="7"/>
      <c r="B1770" s="7"/>
      <c r="C1770" s="7"/>
      <c r="D1770" s="7"/>
      <c r="E1770" s="7"/>
      <c r="F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6"/>
    </row>
    <row r="1771" spans="1:48" s="3" customFormat="1" ht="12.75" x14ac:dyDescent="0.25">
      <c r="A1771" s="7"/>
      <c r="B1771" s="7"/>
      <c r="C1771" s="7"/>
      <c r="D1771" s="7"/>
      <c r="E1771" s="7"/>
      <c r="F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6"/>
    </row>
    <row r="1772" spans="1:48" s="3" customFormat="1" ht="12.75" x14ac:dyDescent="0.25">
      <c r="A1772" s="7"/>
      <c r="B1772" s="7"/>
      <c r="C1772" s="7"/>
      <c r="D1772" s="7"/>
      <c r="E1772" s="7"/>
      <c r="F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6"/>
    </row>
    <row r="1773" spans="1:48" s="3" customFormat="1" ht="12.75" x14ac:dyDescent="0.25">
      <c r="A1773" s="7"/>
      <c r="B1773" s="7"/>
      <c r="C1773" s="7"/>
      <c r="D1773" s="7"/>
      <c r="E1773" s="7"/>
      <c r="F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6"/>
    </row>
    <row r="1774" spans="1:48" s="3" customFormat="1" ht="12.75" x14ac:dyDescent="0.25">
      <c r="A1774" s="7"/>
      <c r="B1774" s="7"/>
      <c r="C1774" s="7"/>
      <c r="D1774" s="7"/>
      <c r="E1774" s="7"/>
      <c r="F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6"/>
    </row>
    <row r="1775" spans="1:48" s="3" customFormat="1" ht="12.75" x14ac:dyDescent="0.25">
      <c r="A1775" s="7"/>
      <c r="B1775" s="7"/>
      <c r="C1775" s="7"/>
      <c r="D1775" s="7"/>
      <c r="E1775" s="7"/>
      <c r="F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6"/>
    </row>
    <row r="1776" spans="1:48" s="3" customFormat="1" ht="12.75" x14ac:dyDescent="0.25">
      <c r="A1776" s="7"/>
      <c r="B1776" s="7"/>
      <c r="C1776" s="7"/>
      <c r="D1776" s="7"/>
      <c r="E1776" s="7"/>
      <c r="F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6"/>
    </row>
    <row r="1777" spans="1:48" s="3" customFormat="1" ht="12.75" x14ac:dyDescent="0.25">
      <c r="A1777" s="7"/>
      <c r="B1777" s="7"/>
      <c r="C1777" s="7"/>
      <c r="D1777" s="7"/>
      <c r="E1777" s="7"/>
      <c r="F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6"/>
    </row>
    <row r="1778" spans="1:48" s="3" customFormat="1" ht="12.75" x14ac:dyDescent="0.25">
      <c r="A1778" s="7"/>
      <c r="B1778" s="7"/>
      <c r="C1778" s="7"/>
      <c r="D1778" s="7"/>
      <c r="E1778" s="7"/>
      <c r="F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6"/>
    </row>
    <row r="1779" spans="1:48" s="3" customFormat="1" ht="12.75" x14ac:dyDescent="0.25">
      <c r="A1779" s="7"/>
      <c r="B1779" s="7"/>
      <c r="C1779" s="7"/>
      <c r="D1779" s="7"/>
      <c r="E1779" s="7"/>
      <c r="F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6"/>
    </row>
    <row r="1780" spans="1:48" s="3" customFormat="1" ht="12.75" x14ac:dyDescent="0.25">
      <c r="A1780" s="7"/>
      <c r="B1780" s="7"/>
      <c r="C1780" s="7"/>
      <c r="D1780" s="7"/>
      <c r="E1780" s="7"/>
      <c r="F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6"/>
    </row>
    <row r="1781" spans="1:48" s="3" customFormat="1" ht="12.75" x14ac:dyDescent="0.25">
      <c r="A1781" s="7"/>
      <c r="B1781" s="7"/>
      <c r="C1781" s="7"/>
      <c r="D1781" s="7"/>
      <c r="E1781" s="7"/>
      <c r="F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6"/>
    </row>
    <row r="1782" spans="1:48" s="3" customFormat="1" ht="12.75" x14ac:dyDescent="0.25">
      <c r="A1782" s="7"/>
      <c r="B1782" s="7"/>
      <c r="C1782" s="7"/>
      <c r="D1782" s="7"/>
      <c r="E1782" s="7"/>
      <c r="F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6"/>
    </row>
    <row r="1783" spans="1:48" s="3" customFormat="1" ht="12.75" x14ac:dyDescent="0.25">
      <c r="A1783" s="7"/>
      <c r="B1783" s="7"/>
      <c r="C1783" s="7"/>
      <c r="D1783" s="7"/>
      <c r="E1783" s="7"/>
      <c r="F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6"/>
    </row>
    <row r="1784" spans="1:48" s="3" customFormat="1" ht="12.75" x14ac:dyDescent="0.25">
      <c r="A1784" s="7"/>
      <c r="B1784" s="7"/>
      <c r="C1784" s="7"/>
      <c r="D1784" s="7"/>
      <c r="E1784" s="7"/>
      <c r="F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6"/>
    </row>
    <row r="1785" spans="1:48" s="3" customFormat="1" ht="12.75" x14ac:dyDescent="0.25">
      <c r="A1785" s="7"/>
      <c r="B1785" s="7"/>
      <c r="C1785" s="7"/>
      <c r="D1785" s="7"/>
      <c r="E1785" s="7"/>
      <c r="F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6"/>
    </row>
    <row r="1786" spans="1:48" s="3" customFormat="1" ht="12.75" x14ac:dyDescent="0.25">
      <c r="A1786" s="7"/>
      <c r="B1786" s="7"/>
      <c r="C1786" s="7"/>
      <c r="D1786" s="7"/>
      <c r="E1786" s="7"/>
      <c r="F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6"/>
    </row>
    <row r="1787" spans="1:48" s="3" customFormat="1" ht="12.75" x14ac:dyDescent="0.25">
      <c r="A1787" s="7"/>
      <c r="B1787" s="7"/>
      <c r="C1787" s="7"/>
      <c r="D1787" s="7"/>
      <c r="E1787" s="7"/>
      <c r="F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6"/>
    </row>
    <row r="1788" spans="1:48" s="3" customFormat="1" ht="12.75" x14ac:dyDescent="0.25">
      <c r="A1788" s="7"/>
      <c r="B1788" s="7"/>
      <c r="C1788" s="7"/>
      <c r="D1788" s="7"/>
      <c r="E1788" s="7"/>
      <c r="F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6"/>
    </row>
    <row r="1789" spans="1:48" s="3" customFormat="1" ht="12.75" x14ac:dyDescent="0.25">
      <c r="A1789" s="7"/>
      <c r="B1789" s="7"/>
      <c r="C1789" s="7"/>
      <c r="D1789" s="7"/>
      <c r="E1789" s="7"/>
      <c r="F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6"/>
    </row>
    <row r="1790" spans="1:48" s="3" customFormat="1" ht="12.75" x14ac:dyDescent="0.25">
      <c r="A1790" s="7"/>
      <c r="B1790" s="7"/>
      <c r="C1790" s="7"/>
      <c r="D1790" s="7"/>
      <c r="E1790" s="7"/>
      <c r="F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6"/>
    </row>
    <row r="1791" spans="1:48" s="3" customFormat="1" ht="12.75" x14ac:dyDescent="0.25">
      <c r="A1791" s="7"/>
      <c r="B1791" s="7"/>
      <c r="C1791" s="7"/>
      <c r="D1791" s="7"/>
      <c r="E1791" s="7"/>
      <c r="F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6"/>
    </row>
    <row r="1792" spans="1:48" s="3" customFormat="1" ht="12.75" x14ac:dyDescent="0.25">
      <c r="A1792" s="7"/>
      <c r="B1792" s="7"/>
      <c r="C1792" s="7"/>
      <c r="D1792" s="7"/>
      <c r="E1792" s="7"/>
      <c r="F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6"/>
    </row>
    <row r="1793" spans="1:48" s="3" customFormat="1" ht="12.75" x14ac:dyDescent="0.25">
      <c r="A1793" s="7"/>
      <c r="B1793" s="7"/>
      <c r="C1793" s="7"/>
      <c r="D1793" s="7"/>
      <c r="E1793" s="7"/>
      <c r="F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6"/>
    </row>
    <row r="1794" spans="1:48" s="3" customFormat="1" ht="12.75" x14ac:dyDescent="0.25">
      <c r="A1794" s="7"/>
      <c r="B1794" s="7"/>
      <c r="C1794" s="7"/>
      <c r="D1794" s="7"/>
      <c r="E1794" s="7"/>
      <c r="F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6"/>
    </row>
    <row r="1795" spans="1:48" s="3" customFormat="1" ht="12.75" x14ac:dyDescent="0.25">
      <c r="A1795" s="7"/>
      <c r="B1795" s="7"/>
      <c r="C1795" s="7"/>
      <c r="D1795" s="7"/>
      <c r="E1795" s="7"/>
      <c r="F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6"/>
    </row>
    <row r="1796" spans="1:48" s="3" customFormat="1" ht="12.75" x14ac:dyDescent="0.25">
      <c r="A1796" s="7"/>
      <c r="B1796" s="7"/>
      <c r="C1796" s="7"/>
      <c r="D1796" s="7"/>
      <c r="E1796" s="7"/>
      <c r="F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6"/>
    </row>
    <row r="1797" spans="1:48" s="3" customFormat="1" ht="12.75" x14ac:dyDescent="0.25">
      <c r="A1797" s="7"/>
      <c r="B1797" s="7"/>
      <c r="C1797" s="7"/>
      <c r="D1797" s="7"/>
      <c r="E1797" s="7"/>
      <c r="F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6"/>
    </row>
    <row r="1798" spans="1:48" s="3" customFormat="1" ht="12.75" x14ac:dyDescent="0.25">
      <c r="A1798" s="7"/>
      <c r="B1798" s="7"/>
      <c r="C1798" s="7"/>
      <c r="D1798" s="7"/>
      <c r="E1798" s="7"/>
      <c r="F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6"/>
    </row>
    <row r="1799" spans="1:48" s="3" customFormat="1" ht="12.75" x14ac:dyDescent="0.25">
      <c r="A1799" s="7"/>
      <c r="B1799" s="7"/>
      <c r="C1799" s="7"/>
      <c r="D1799" s="7"/>
      <c r="E1799" s="7"/>
      <c r="F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6"/>
    </row>
    <row r="1800" spans="1:48" s="3" customFormat="1" ht="12.75" x14ac:dyDescent="0.25">
      <c r="A1800" s="7"/>
      <c r="B1800" s="7"/>
      <c r="C1800" s="7"/>
      <c r="D1800" s="7"/>
      <c r="E1800" s="7"/>
      <c r="F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6"/>
    </row>
    <row r="1801" spans="1:48" s="3" customFormat="1" ht="12.75" x14ac:dyDescent="0.25">
      <c r="A1801" s="7"/>
      <c r="B1801" s="7"/>
      <c r="C1801" s="7"/>
      <c r="D1801" s="7"/>
      <c r="E1801" s="7"/>
      <c r="F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6"/>
    </row>
    <row r="1802" spans="1:48" s="3" customFormat="1" ht="12.75" x14ac:dyDescent="0.25">
      <c r="A1802" s="7"/>
      <c r="B1802" s="7"/>
      <c r="C1802" s="7"/>
      <c r="D1802" s="7"/>
      <c r="E1802" s="7"/>
      <c r="F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6"/>
    </row>
    <row r="1803" spans="1:48" s="3" customFormat="1" ht="12.75" x14ac:dyDescent="0.25">
      <c r="A1803" s="7"/>
      <c r="B1803" s="7"/>
      <c r="C1803" s="7"/>
      <c r="D1803" s="7"/>
      <c r="E1803" s="7"/>
      <c r="F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6"/>
    </row>
    <row r="1804" spans="1:48" s="3" customFormat="1" ht="12.75" x14ac:dyDescent="0.25">
      <c r="A1804" s="7"/>
      <c r="B1804" s="7"/>
      <c r="C1804" s="7"/>
      <c r="D1804" s="7"/>
      <c r="E1804" s="7"/>
      <c r="F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6"/>
    </row>
    <row r="1805" spans="1:48" s="3" customFormat="1" ht="12.75" x14ac:dyDescent="0.25">
      <c r="A1805" s="7"/>
      <c r="B1805" s="7"/>
      <c r="C1805" s="7"/>
      <c r="D1805" s="7"/>
      <c r="E1805" s="7"/>
      <c r="F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6"/>
    </row>
    <row r="1806" spans="1:48" s="3" customFormat="1" ht="12.75" x14ac:dyDescent="0.25">
      <c r="A1806" s="7"/>
      <c r="B1806" s="7"/>
      <c r="C1806" s="7"/>
      <c r="D1806" s="7"/>
      <c r="E1806" s="7"/>
      <c r="F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6"/>
    </row>
    <row r="1807" spans="1:48" s="3" customFormat="1" ht="12.75" x14ac:dyDescent="0.25">
      <c r="A1807" s="7"/>
      <c r="B1807" s="7"/>
      <c r="C1807" s="7"/>
      <c r="D1807" s="7"/>
      <c r="E1807" s="7"/>
      <c r="F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6"/>
    </row>
    <row r="1808" spans="1:48" s="3" customFormat="1" ht="12.75" x14ac:dyDescent="0.25">
      <c r="A1808" s="7"/>
      <c r="B1808" s="7"/>
      <c r="C1808" s="7"/>
      <c r="D1808" s="7"/>
      <c r="E1808" s="7"/>
      <c r="F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6"/>
    </row>
    <row r="1809" spans="1:48" s="3" customFormat="1" ht="12.75" x14ac:dyDescent="0.25">
      <c r="A1809" s="7"/>
      <c r="B1809" s="7"/>
      <c r="C1809" s="7"/>
      <c r="D1809" s="7"/>
      <c r="E1809" s="7"/>
      <c r="F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6"/>
    </row>
    <row r="1810" spans="1:48" s="3" customFormat="1" ht="12.75" x14ac:dyDescent="0.25">
      <c r="A1810" s="7"/>
      <c r="B1810" s="7"/>
      <c r="C1810" s="7"/>
      <c r="D1810" s="7"/>
      <c r="E1810" s="7"/>
      <c r="F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6"/>
    </row>
    <row r="1811" spans="1:48" s="3" customFormat="1" ht="12.75" x14ac:dyDescent="0.25">
      <c r="A1811" s="7"/>
      <c r="B1811" s="7"/>
      <c r="C1811" s="7"/>
      <c r="D1811" s="7"/>
      <c r="E1811" s="7"/>
      <c r="F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6"/>
    </row>
    <row r="1812" spans="1:48" s="3" customFormat="1" ht="12.75" x14ac:dyDescent="0.25">
      <c r="A1812" s="7"/>
      <c r="B1812" s="7"/>
      <c r="C1812" s="7"/>
      <c r="D1812" s="7"/>
      <c r="E1812" s="7"/>
      <c r="F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6"/>
    </row>
    <row r="1813" spans="1:48" s="3" customFormat="1" ht="12.75" x14ac:dyDescent="0.25">
      <c r="A1813" s="7"/>
      <c r="B1813" s="7"/>
      <c r="C1813" s="7"/>
      <c r="D1813" s="7"/>
      <c r="E1813" s="7"/>
      <c r="F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6"/>
    </row>
    <row r="1814" spans="1:48" s="3" customFormat="1" ht="12.75" x14ac:dyDescent="0.25">
      <c r="A1814" s="7"/>
      <c r="B1814" s="7"/>
      <c r="C1814" s="7"/>
      <c r="D1814" s="7"/>
      <c r="E1814" s="7"/>
      <c r="F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6"/>
    </row>
    <row r="1815" spans="1:48" s="3" customFormat="1" ht="12.75" x14ac:dyDescent="0.25">
      <c r="A1815" s="7"/>
      <c r="B1815" s="7"/>
      <c r="C1815" s="7"/>
      <c r="D1815" s="7"/>
      <c r="E1815" s="7"/>
      <c r="F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6"/>
    </row>
    <row r="1816" spans="1:48" s="3" customFormat="1" ht="12.75" x14ac:dyDescent="0.25">
      <c r="A1816" s="7"/>
      <c r="B1816" s="7"/>
      <c r="C1816" s="7"/>
      <c r="D1816" s="7"/>
      <c r="E1816" s="7"/>
      <c r="F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6"/>
    </row>
    <row r="1817" spans="1:48" s="3" customFormat="1" ht="12.75" x14ac:dyDescent="0.25">
      <c r="A1817" s="7"/>
      <c r="B1817" s="7"/>
      <c r="C1817" s="7"/>
      <c r="D1817" s="7"/>
      <c r="E1817" s="7"/>
      <c r="F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6"/>
    </row>
    <row r="1818" spans="1:48" s="3" customFormat="1" ht="12.75" x14ac:dyDescent="0.25">
      <c r="A1818" s="7"/>
      <c r="B1818" s="7"/>
      <c r="C1818" s="7"/>
      <c r="D1818" s="7"/>
      <c r="E1818" s="7"/>
      <c r="F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6"/>
    </row>
    <row r="1819" spans="1:48" s="3" customFormat="1" ht="12.75" x14ac:dyDescent="0.25">
      <c r="A1819" s="7"/>
      <c r="B1819" s="7"/>
      <c r="C1819" s="7"/>
      <c r="D1819" s="7"/>
      <c r="E1819" s="7"/>
      <c r="F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6"/>
    </row>
    <row r="1820" spans="1:48" s="3" customFormat="1" ht="12.75" x14ac:dyDescent="0.25">
      <c r="A1820" s="7"/>
      <c r="B1820" s="7"/>
      <c r="C1820" s="7"/>
      <c r="D1820" s="7"/>
      <c r="E1820" s="7"/>
      <c r="F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6"/>
    </row>
    <row r="1821" spans="1:48" s="3" customFormat="1" ht="12.75" x14ac:dyDescent="0.25">
      <c r="A1821" s="7"/>
      <c r="B1821" s="7"/>
      <c r="C1821" s="7"/>
      <c r="D1821" s="7"/>
      <c r="E1821" s="7"/>
      <c r="F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6"/>
    </row>
    <row r="1822" spans="1:48" s="3" customFormat="1" ht="12.75" x14ac:dyDescent="0.25">
      <c r="A1822" s="7"/>
      <c r="B1822" s="7"/>
      <c r="C1822" s="7"/>
      <c r="D1822" s="7"/>
      <c r="E1822" s="7"/>
      <c r="F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6"/>
    </row>
    <row r="1823" spans="1:48" s="3" customFormat="1" ht="12.75" x14ac:dyDescent="0.25">
      <c r="A1823" s="7"/>
      <c r="B1823" s="7"/>
      <c r="C1823" s="7"/>
      <c r="D1823" s="7"/>
      <c r="E1823" s="7"/>
      <c r="F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6"/>
    </row>
    <row r="1824" spans="1:48" s="3" customFormat="1" ht="12.75" x14ac:dyDescent="0.25">
      <c r="A1824" s="7"/>
      <c r="B1824" s="7"/>
      <c r="C1824" s="7"/>
      <c r="D1824" s="7"/>
      <c r="E1824" s="7"/>
      <c r="F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6"/>
    </row>
    <row r="1825" spans="1:48" s="3" customFormat="1" ht="12.75" x14ac:dyDescent="0.25">
      <c r="A1825" s="7"/>
      <c r="B1825" s="7"/>
      <c r="C1825" s="7"/>
      <c r="D1825" s="7"/>
      <c r="E1825" s="7"/>
      <c r="F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6"/>
    </row>
    <row r="1826" spans="1:48" s="3" customFormat="1" ht="12.75" x14ac:dyDescent="0.25">
      <c r="A1826" s="7"/>
      <c r="B1826" s="7"/>
      <c r="C1826" s="7"/>
      <c r="D1826" s="7"/>
      <c r="E1826" s="7"/>
      <c r="F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6"/>
    </row>
    <row r="1827" spans="1:48" s="3" customFormat="1" ht="12.75" x14ac:dyDescent="0.25">
      <c r="A1827" s="7"/>
      <c r="B1827" s="7"/>
      <c r="C1827" s="7"/>
      <c r="D1827" s="7"/>
      <c r="E1827" s="7"/>
      <c r="F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6"/>
    </row>
    <row r="1828" spans="1:48" s="3" customFormat="1" ht="12.75" x14ac:dyDescent="0.25">
      <c r="A1828" s="7"/>
      <c r="B1828" s="7"/>
      <c r="C1828" s="7"/>
      <c r="D1828" s="7"/>
      <c r="E1828" s="7"/>
      <c r="F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6"/>
    </row>
    <row r="1829" spans="1:48" s="3" customFormat="1" ht="12.75" x14ac:dyDescent="0.25">
      <c r="A1829" s="7"/>
      <c r="B1829" s="7"/>
      <c r="C1829" s="7"/>
      <c r="D1829" s="7"/>
      <c r="E1829" s="7"/>
      <c r="F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6"/>
    </row>
    <row r="1830" spans="1:48" s="3" customFormat="1" ht="12.75" x14ac:dyDescent="0.25">
      <c r="A1830" s="7"/>
      <c r="B1830" s="7"/>
      <c r="C1830" s="7"/>
      <c r="D1830" s="7"/>
      <c r="E1830" s="7"/>
      <c r="F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6"/>
    </row>
    <row r="1831" spans="1:48" s="3" customFormat="1" ht="12.75" x14ac:dyDescent="0.25">
      <c r="A1831" s="7"/>
      <c r="B1831" s="7"/>
      <c r="C1831" s="7"/>
      <c r="D1831" s="7"/>
      <c r="E1831" s="7"/>
      <c r="F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6"/>
    </row>
    <row r="1832" spans="1:48" s="3" customFormat="1" ht="12.75" x14ac:dyDescent="0.25">
      <c r="A1832" s="7"/>
      <c r="B1832" s="7"/>
      <c r="C1832" s="7"/>
      <c r="D1832" s="7"/>
      <c r="E1832" s="7"/>
      <c r="F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6"/>
    </row>
    <row r="1833" spans="1:48" s="3" customFormat="1" ht="12.75" x14ac:dyDescent="0.25">
      <c r="A1833" s="7"/>
      <c r="B1833" s="7"/>
      <c r="C1833" s="7"/>
      <c r="D1833" s="7"/>
      <c r="E1833" s="7"/>
      <c r="F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6"/>
    </row>
    <row r="1834" spans="1:48" s="3" customFormat="1" ht="12.75" x14ac:dyDescent="0.25">
      <c r="A1834" s="7"/>
      <c r="B1834" s="7"/>
      <c r="C1834" s="7"/>
      <c r="D1834" s="7"/>
      <c r="E1834" s="7"/>
      <c r="F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6"/>
    </row>
    <row r="1835" spans="1:48" s="3" customFormat="1" ht="12.75" x14ac:dyDescent="0.25">
      <c r="A1835" s="7"/>
      <c r="B1835" s="7"/>
      <c r="C1835" s="7"/>
      <c r="D1835" s="7"/>
      <c r="E1835" s="7"/>
      <c r="F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6"/>
    </row>
    <row r="1836" spans="1:48" s="3" customFormat="1" ht="12.75" x14ac:dyDescent="0.25">
      <c r="A1836" s="7"/>
      <c r="B1836" s="7"/>
      <c r="C1836" s="7"/>
      <c r="D1836" s="7"/>
      <c r="E1836" s="7"/>
      <c r="F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6"/>
    </row>
    <row r="1837" spans="1:48" s="3" customFormat="1" ht="12.75" x14ac:dyDescent="0.25">
      <c r="A1837" s="7"/>
      <c r="B1837" s="7"/>
      <c r="C1837" s="7"/>
      <c r="D1837" s="7"/>
      <c r="E1837" s="7"/>
      <c r="F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6"/>
    </row>
    <row r="1838" spans="1:48" s="3" customFormat="1" ht="12.75" x14ac:dyDescent="0.25">
      <c r="A1838" s="7"/>
      <c r="B1838" s="7"/>
      <c r="C1838" s="7"/>
      <c r="D1838" s="7"/>
      <c r="E1838" s="7"/>
      <c r="F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6"/>
    </row>
    <row r="1839" spans="1:48" s="3" customFormat="1" ht="12.75" x14ac:dyDescent="0.25">
      <c r="A1839" s="7"/>
      <c r="B1839" s="7"/>
      <c r="C1839" s="7"/>
      <c r="D1839" s="7"/>
      <c r="E1839" s="7"/>
      <c r="F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6"/>
    </row>
    <row r="1840" spans="1:48" s="3" customFormat="1" ht="12.75" x14ac:dyDescent="0.25">
      <c r="A1840" s="7"/>
      <c r="B1840" s="7"/>
      <c r="C1840" s="7"/>
      <c r="D1840" s="7"/>
      <c r="E1840" s="7"/>
      <c r="F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6"/>
    </row>
    <row r="1841" spans="1:48" s="3" customFormat="1" ht="12.75" x14ac:dyDescent="0.25">
      <c r="A1841" s="7"/>
      <c r="B1841" s="7"/>
      <c r="C1841" s="7"/>
      <c r="D1841" s="7"/>
      <c r="E1841" s="7"/>
      <c r="F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6"/>
    </row>
    <row r="1842" spans="1:48" s="3" customFormat="1" ht="12.75" x14ac:dyDescent="0.25">
      <c r="A1842" s="7"/>
      <c r="B1842" s="7"/>
      <c r="C1842" s="7"/>
      <c r="D1842" s="7"/>
      <c r="E1842" s="7"/>
      <c r="F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6"/>
    </row>
    <row r="1843" spans="1:48" s="3" customFormat="1" ht="12.75" x14ac:dyDescent="0.25">
      <c r="A1843" s="7"/>
      <c r="B1843" s="7"/>
      <c r="C1843" s="7"/>
      <c r="D1843" s="7"/>
      <c r="E1843" s="7"/>
      <c r="F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6"/>
    </row>
    <row r="1844" spans="1:48" s="3" customFormat="1" ht="12.75" x14ac:dyDescent="0.25">
      <c r="A1844" s="7"/>
      <c r="B1844" s="7"/>
      <c r="C1844" s="7"/>
      <c r="D1844" s="7"/>
      <c r="E1844" s="7"/>
      <c r="F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6"/>
    </row>
    <row r="1845" spans="1:48" s="3" customFormat="1" ht="12.75" x14ac:dyDescent="0.25">
      <c r="A1845" s="7"/>
      <c r="B1845" s="7"/>
      <c r="C1845" s="7"/>
      <c r="D1845" s="7"/>
      <c r="E1845" s="7"/>
      <c r="F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6"/>
    </row>
    <row r="1846" spans="1:48" s="3" customFormat="1" ht="12.75" x14ac:dyDescent="0.25">
      <c r="A1846" s="7"/>
      <c r="B1846" s="7"/>
      <c r="C1846" s="7"/>
      <c r="D1846" s="7"/>
      <c r="E1846" s="7"/>
      <c r="F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6"/>
    </row>
    <row r="1847" spans="1:48" s="3" customFormat="1" ht="12.75" x14ac:dyDescent="0.25">
      <c r="A1847" s="7"/>
      <c r="B1847" s="7"/>
      <c r="C1847" s="7"/>
      <c r="D1847" s="7"/>
      <c r="E1847" s="7"/>
      <c r="F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6"/>
    </row>
    <row r="1848" spans="1:48" s="3" customFormat="1" ht="12.75" x14ac:dyDescent="0.25">
      <c r="A1848" s="7"/>
      <c r="B1848" s="7"/>
      <c r="C1848" s="7"/>
      <c r="D1848" s="7"/>
      <c r="E1848" s="7"/>
      <c r="F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6"/>
    </row>
    <row r="1849" spans="1:48" s="3" customFormat="1" ht="12.75" x14ac:dyDescent="0.25">
      <c r="A1849" s="7"/>
      <c r="B1849" s="7"/>
      <c r="C1849" s="7"/>
      <c r="D1849" s="7"/>
      <c r="E1849" s="7"/>
      <c r="F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6"/>
    </row>
    <row r="1850" spans="1:48" s="3" customFormat="1" ht="12.75" x14ac:dyDescent="0.25">
      <c r="A1850" s="7"/>
      <c r="B1850" s="7"/>
      <c r="C1850" s="7"/>
      <c r="D1850" s="7"/>
      <c r="E1850" s="7"/>
      <c r="F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6"/>
    </row>
    <row r="1851" spans="1:48" s="3" customFormat="1" ht="12.75" x14ac:dyDescent="0.25">
      <c r="A1851" s="7"/>
      <c r="B1851" s="7"/>
      <c r="C1851" s="7"/>
      <c r="D1851" s="7"/>
      <c r="E1851" s="7"/>
      <c r="F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6"/>
    </row>
    <row r="1852" spans="1:48" s="3" customFormat="1" ht="12.75" x14ac:dyDescent="0.25">
      <c r="A1852" s="7"/>
      <c r="B1852" s="7"/>
      <c r="C1852" s="7"/>
      <c r="D1852" s="7"/>
      <c r="E1852" s="7"/>
      <c r="F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6"/>
    </row>
    <row r="1853" spans="1:48" s="3" customFormat="1" ht="12.75" x14ac:dyDescent="0.25">
      <c r="A1853" s="7"/>
      <c r="B1853" s="7"/>
      <c r="C1853" s="7"/>
      <c r="D1853" s="7"/>
      <c r="E1853" s="7"/>
      <c r="F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6"/>
    </row>
    <row r="1854" spans="1:48" s="3" customFormat="1" ht="12.75" x14ac:dyDescent="0.25">
      <c r="A1854" s="7"/>
      <c r="B1854" s="7"/>
      <c r="C1854" s="7"/>
      <c r="D1854" s="7"/>
      <c r="E1854" s="7"/>
      <c r="F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6"/>
    </row>
    <row r="1855" spans="1:48" s="3" customFormat="1" ht="12.75" x14ac:dyDescent="0.25">
      <c r="A1855" s="7"/>
      <c r="B1855" s="7"/>
      <c r="C1855" s="7"/>
      <c r="D1855" s="7"/>
      <c r="E1855" s="7"/>
      <c r="F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6"/>
    </row>
    <row r="1856" spans="1:48" s="3" customFormat="1" ht="12.75" x14ac:dyDescent="0.25">
      <c r="A1856" s="7"/>
      <c r="B1856" s="7"/>
      <c r="C1856" s="7"/>
      <c r="D1856" s="7"/>
      <c r="E1856" s="7"/>
      <c r="F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6"/>
    </row>
    <row r="1857" spans="1:48" s="3" customFormat="1" ht="12.75" x14ac:dyDescent="0.25">
      <c r="A1857" s="7"/>
      <c r="B1857" s="7"/>
      <c r="C1857" s="7"/>
      <c r="D1857" s="7"/>
      <c r="E1857" s="7"/>
      <c r="F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6"/>
    </row>
    <row r="1858" spans="1:48" s="3" customFormat="1" ht="12.75" x14ac:dyDescent="0.25">
      <c r="A1858" s="7"/>
      <c r="B1858" s="7"/>
      <c r="C1858" s="7"/>
      <c r="D1858" s="7"/>
      <c r="E1858" s="7"/>
      <c r="F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6"/>
    </row>
    <row r="1859" spans="1:48" s="3" customFormat="1" ht="12.75" x14ac:dyDescent="0.25">
      <c r="A1859" s="7"/>
      <c r="B1859" s="7"/>
      <c r="C1859" s="7"/>
      <c r="D1859" s="7"/>
      <c r="E1859" s="7"/>
      <c r="F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6"/>
    </row>
    <row r="1860" spans="1:48" s="3" customFormat="1" ht="12.75" x14ac:dyDescent="0.25">
      <c r="A1860" s="7"/>
      <c r="B1860" s="7"/>
      <c r="C1860" s="7"/>
      <c r="D1860" s="7"/>
      <c r="E1860" s="7"/>
      <c r="F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6"/>
    </row>
    <row r="1861" spans="1:48" s="3" customFormat="1" ht="12.75" x14ac:dyDescent="0.25">
      <c r="A1861" s="7"/>
      <c r="B1861" s="7"/>
      <c r="C1861" s="7"/>
      <c r="D1861" s="7"/>
      <c r="E1861" s="7"/>
      <c r="F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6"/>
    </row>
    <row r="1862" spans="1:48" s="3" customFormat="1" ht="12.75" x14ac:dyDescent="0.25">
      <c r="A1862" s="7"/>
      <c r="B1862" s="7"/>
      <c r="C1862" s="7"/>
      <c r="D1862" s="7"/>
      <c r="E1862" s="7"/>
      <c r="F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6"/>
    </row>
    <row r="1863" spans="1:48" s="3" customFormat="1" ht="12.75" x14ac:dyDescent="0.25">
      <c r="A1863" s="7"/>
      <c r="B1863" s="7"/>
      <c r="C1863" s="7"/>
      <c r="D1863" s="7"/>
      <c r="E1863" s="7"/>
      <c r="F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6"/>
    </row>
    <row r="1864" spans="1:48" s="3" customFormat="1" ht="12.75" x14ac:dyDescent="0.25">
      <c r="A1864" s="7"/>
      <c r="B1864" s="7"/>
      <c r="C1864" s="7"/>
      <c r="D1864" s="7"/>
      <c r="E1864" s="7"/>
      <c r="F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6"/>
    </row>
    <row r="1865" spans="1:48" s="3" customFormat="1" ht="12.75" x14ac:dyDescent="0.25">
      <c r="A1865" s="7"/>
      <c r="B1865" s="7"/>
      <c r="C1865" s="7"/>
      <c r="D1865" s="7"/>
      <c r="E1865" s="7"/>
      <c r="F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6"/>
    </row>
    <row r="1866" spans="1:48" s="3" customFormat="1" ht="12.75" x14ac:dyDescent="0.25">
      <c r="A1866" s="7"/>
      <c r="B1866" s="7"/>
      <c r="C1866" s="7"/>
      <c r="D1866" s="7"/>
      <c r="E1866" s="7"/>
      <c r="F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6"/>
    </row>
    <row r="1867" spans="1:48" s="3" customFormat="1" ht="12.75" x14ac:dyDescent="0.25">
      <c r="A1867" s="7"/>
      <c r="B1867" s="7"/>
      <c r="C1867" s="7"/>
      <c r="D1867" s="7"/>
      <c r="E1867" s="7"/>
      <c r="F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6"/>
    </row>
    <row r="1868" spans="1:48" s="3" customFormat="1" ht="12.75" x14ac:dyDescent="0.25">
      <c r="A1868" s="7"/>
      <c r="B1868" s="7"/>
      <c r="C1868" s="7"/>
      <c r="D1868" s="7"/>
      <c r="E1868" s="7"/>
      <c r="F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6"/>
    </row>
    <row r="1869" spans="1:48" s="3" customFormat="1" ht="12.75" x14ac:dyDescent="0.25">
      <c r="A1869" s="7"/>
      <c r="B1869" s="7"/>
      <c r="C1869" s="7"/>
      <c r="D1869" s="7"/>
      <c r="E1869" s="7"/>
      <c r="F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6"/>
    </row>
    <row r="1870" spans="1:48" s="3" customFormat="1" ht="12.75" x14ac:dyDescent="0.25">
      <c r="A1870" s="7"/>
      <c r="B1870" s="7"/>
      <c r="C1870" s="7"/>
      <c r="D1870" s="7"/>
      <c r="E1870" s="7"/>
      <c r="F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6"/>
    </row>
    <row r="1871" spans="1:48" s="3" customFormat="1" ht="12.75" x14ac:dyDescent="0.25">
      <c r="A1871" s="7"/>
      <c r="B1871" s="7"/>
      <c r="C1871" s="7"/>
      <c r="D1871" s="7"/>
      <c r="E1871" s="7"/>
      <c r="F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6"/>
    </row>
    <row r="1872" spans="1:48" s="3" customFormat="1" ht="12.75" x14ac:dyDescent="0.25">
      <c r="A1872" s="7"/>
      <c r="B1872" s="7"/>
      <c r="C1872" s="7"/>
      <c r="D1872" s="7"/>
      <c r="E1872" s="7"/>
      <c r="F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6"/>
    </row>
    <row r="1873" spans="1:48" s="3" customFormat="1" ht="12.75" x14ac:dyDescent="0.25">
      <c r="A1873" s="7"/>
      <c r="B1873" s="7"/>
      <c r="C1873" s="7"/>
      <c r="D1873" s="7"/>
      <c r="E1873" s="7"/>
      <c r="F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6"/>
    </row>
    <row r="1874" spans="1:48" s="3" customFormat="1" ht="12.75" x14ac:dyDescent="0.25">
      <c r="A1874" s="7"/>
      <c r="B1874" s="7"/>
      <c r="C1874" s="7"/>
      <c r="D1874" s="7"/>
      <c r="E1874" s="7"/>
      <c r="F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6"/>
    </row>
    <row r="1875" spans="1:48" s="3" customFormat="1" ht="12.75" x14ac:dyDescent="0.25">
      <c r="A1875" s="7"/>
      <c r="B1875" s="7"/>
      <c r="C1875" s="7"/>
      <c r="D1875" s="7"/>
      <c r="E1875" s="7"/>
      <c r="F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6"/>
    </row>
    <row r="1876" spans="1:48" s="3" customFormat="1" ht="12.75" x14ac:dyDescent="0.25">
      <c r="A1876" s="7"/>
      <c r="B1876" s="7"/>
      <c r="C1876" s="7"/>
      <c r="D1876" s="7"/>
      <c r="E1876" s="7"/>
      <c r="F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6"/>
    </row>
    <row r="1877" spans="1:48" s="3" customFormat="1" ht="12.75" x14ac:dyDescent="0.25">
      <c r="A1877" s="7"/>
      <c r="B1877" s="7"/>
      <c r="C1877" s="7"/>
      <c r="D1877" s="7"/>
      <c r="E1877" s="7"/>
      <c r="F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6"/>
    </row>
    <row r="1878" spans="1:48" s="3" customFormat="1" ht="12.75" x14ac:dyDescent="0.25">
      <c r="A1878" s="7"/>
      <c r="B1878" s="7"/>
      <c r="C1878" s="7"/>
      <c r="D1878" s="7"/>
      <c r="E1878" s="7"/>
      <c r="F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6"/>
    </row>
    <row r="1879" spans="1:48" s="3" customFormat="1" ht="12.75" x14ac:dyDescent="0.25">
      <c r="A1879" s="7"/>
      <c r="B1879" s="7"/>
      <c r="C1879" s="7"/>
      <c r="D1879" s="7"/>
      <c r="E1879" s="7"/>
      <c r="F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6"/>
    </row>
    <row r="1880" spans="1:48" s="3" customFormat="1" ht="12.75" x14ac:dyDescent="0.25">
      <c r="A1880" s="7"/>
      <c r="B1880" s="7"/>
      <c r="C1880" s="7"/>
      <c r="D1880" s="7"/>
      <c r="E1880" s="7"/>
      <c r="F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6"/>
    </row>
    <row r="1881" spans="1:48" s="3" customFormat="1" ht="12.75" x14ac:dyDescent="0.25">
      <c r="A1881" s="7"/>
      <c r="B1881" s="7"/>
      <c r="C1881" s="7"/>
      <c r="D1881" s="7"/>
      <c r="E1881" s="7"/>
      <c r="F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6"/>
    </row>
    <row r="1882" spans="1:48" s="3" customFormat="1" ht="12.75" x14ac:dyDescent="0.25">
      <c r="A1882" s="7"/>
      <c r="B1882" s="7"/>
      <c r="C1882" s="7"/>
      <c r="D1882" s="7"/>
      <c r="E1882" s="7"/>
      <c r="F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6"/>
    </row>
    <row r="1883" spans="1:48" s="3" customFormat="1" ht="12.75" x14ac:dyDescent="0.25">
      <c r="A1883" s="7"/>
      <c r="B1883" s="7"/>
      <c r="C1883" s="7"/>
      <c r="D1883" s="7"/>
      <c r="E1883" s="7"/>
      <c r="F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6"/>
    </row>
    <row r="1884" spans="1:48" s="3" customFormat="1" ht="12.75" x14ac:dyDescent="0.25">
      <c r="A1884" s="7"/>
      <c r="B1884" s="7"/>
      <c r="C1884" s="7"/>
      <c r="D1884" s="7"/>
      <c r="E1884" s="7"/>
      <c r="F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6"/>
    </row>
    <row r="1885" spans="1:48" s="3" customFormat="1" ht="12.75" x14ac:dyDescent="0.25">
      <c r="A1885" s="7"/>
      <c r="B1885" s="7"/>
      <c r="C1885" s="7"/>
      <c r="D1885" s="7"/>
      <c r="E1885" s="7"/>
      <c r="F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6"/>
    </row>
    <row r="1886" spans="1:48" s="3" customFormat="1" ht="12.75" x14ac:dyDescent="0.25">
      <c r="A1886" s="7"/>
      <c r="B1886" s="7"/>
      <c r="C1886" s="7"/>
      <c r="D1886" s="7"/>
      <c r="E1886" s="7"/>
      <c r="F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6"/>
    </row>
    <row r="1887" spans="1:48" s="3" customFormat="1" ht="12.75" x14ac:dyDescent="0.25">
      <c r="A1887" s="7"/>
      <c r="B1887" s="7"/>
      <c r="C1887" s="7"/>
      <c r="D1887" s="7"/>
      <c r="E1887" s="7"/>
      <c r="F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6"/>
    </row>
    <row r="1888" spans="1:48" s="3" customFormat="1" ht="12.75" x14ac:dyDescent="0.25">
      <c r="A1888" s="7"/>
      <c r="B1888" s="7"/>
      <c r="C1888" s="7"/>
      <c r="D1888" s="7"/>
      <c r="E1888" s="7"/>
      <c r="F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6"/>
    </row>
    <row r="1889" spans="1:48" s="3" customFormat="1" ht="12.75" x14ac:dyDescent="0.25">
      <c r="A1889" s="7"/>
      <c r="B1889" s="7"/>
      <c r="C1889" s="7"/>
      <c r="D1889" s="7"/>
      <c r="E1889" s="7"/>
      <c r="F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6"/>
    </row>
    <row r="1890" spans="1:48" s="3" customFormat="1" ht="12.75" x14ac:dyDescent="0.25">
      <c r="A1890" s="7"/>
      <c r="B1890" s="7"/>
      <c r="C1890" s="7"/>
      <c r="D1890" s="7"/>
      <c r="E1890" s="7"/>
      <c r="F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6"/>
    </row>
    <row r="1891" spans="1:48" s="3" customFormat="1" ht="12.75" x14ac:dyDescent="0.25">
      <c r="A1891" s="7"/>
      <c r="B1891" s="7"/>
      <c r="C1891" s="7"/>
      <c r="D1891" s="7"/>
      <c r="E1891" s="7"/>
      <c r="F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6"/>
    </row>
    <row r="1892" spans="1:48" s="3" customFormat="1" ht="12.75" x14ac:dyDescent="0.25">
      <c r="A1892" s="7"/>
      <c r="B1892" s="7"/>
      <c r="C1892" s="7"/>
      <c r="D1892" s="7"/>
      <c r="E1892" s="7"/>
      <c r="F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6"/>
    </row>
    <row r="1893" spans="1:48" s="3" customFormat="1" ht="12.75" x14ac:dyDescent="0.25">
      <c r="A1893" s="7"/>
      <c r="B1893" s="7"/>
      <c r="C1893" s="7"/>
      <c r="D1893" s="7"/>
      <c r="E1893" s="7"/>
      <c r="F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6"/>
    </row>
    <row r="1894" spans="1:48" s="3" customFormat="1" ht="12.75" x14ac:dyDescent="0.25">
      <c r="A1894" s="7"/>
      <c r="B1894" s="7"/>
      <c r="C1894" s="7"/>
      <c r="D1894" s="7"/>
      <c r="E1894" s="7"/>
      <c r="F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6"/>
    </row>
    <row r="1895" spans="1:48" s="3" customFormat="1" ht="12.75" x14ac:dyDescent="0.25">
      <c r="A1895" s="7"/>
      <c r="B1895" s="7"/>
      <c r="C1895" s="7"/>
      <c r="D1895" s="7"/>
      <c r="E1895" s="7"/>
      <c r="F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6"/>
    </row>
    <row r="1896" spans="1:48" s="3" customFormat="1" ht="12.75" x14ac:dyDescent="0.25">
      <c r="A1896" s="7"/>
      <c r="B1896" s="7"/>
      <c r="C1896" s="7"/>
      <c r="D1896" s="7"/>
      <c r="E1896" s="7"/>
      <c r="F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6"/>
    </row>
    <row r="1897" spans="1:48" s="3" customFormat="1" ht="12.75" x14ac:dyDescent="0.25">
      <c r="A1897" s="7"/>
      <c r="B1897" s="7"/>
      <c r="C1897" s="7"/>
      <c r="D1897" s="7"/>
      <c r="E1897" s="7"/>
      <c r="F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6"/>
    </row>
    <row r="1898" spans="1:48" s="3" customFormat="1" ht="12.75" x14ac:dyDescent="0.25">
      <c r="A1898" s="7"/>
      <c r="B1898" s="7"/>
      <c r="C1898" s="7"/>
      <c r="D1898" s="7"/>
      <c r="E1898" s="7"/>
      <c r="F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6"/>
    </row>
    <row r="1899" spans="1:48" s="3" customFormat="1" ht="12.75" x14ac:dyDescent="0.25">
      <c r="A1899" s="7"/>
      <c r="B1899" s="7"/>
      <c r="C1899" s="7"/>
      <c r="D1899" s="7"/>
      <c r="E1899" s="7"/>
      <c r="F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6"/>
    </row>
    <row r="1900" spans="1:48" s="3" customFormat="1" ht="12.75" x14ac:dyDescent="0.25">
      <c r="A1900" s="7"/>
      <c r="B1900" s="7"/>
      <c r="C1900" s="7"/>
      <c r="D1900" s="7"/>
      <c r="E1900" s="7"/>
      <c r="F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6"/>
    </row>
    <row r="1901" spans="1:48" s="3" customFormat="1" ht="12.75" x14ac:dyDescent="0.25">
      <c r="A1901" s="7"/>
      <c r="B1901" s="7"/>
      <c r="C1901" s="7"/>
      <c r="D1901" s="7"/>
      <c r="E1901" s="7"/>
      <c r="F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6"/>
    </row>
    <row r="1902" spans="1:48" s="3" customFormat="1" ht="12.75" x14ac:dyDescent="0.25">
      <c r="A1902" s="7"/>
      <c r="B1902" s="7"/>
      <c r="C1902" s="7"/>
      <c r="D1902" s="7"/>
      <c r="E1902" s="7"/>
      <c r="F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6"/>
    </row>
    <row r="1903" spans="1:48" s="3" customFormat="1" ht="12.75" x14ac:dyDescent="0.25">
      <c r="A1903" s="7"/>
      <c r="B1903" s="7"/>
      <c r="C1903" s="7"/>
      <c r="D1903" s="7"/>
      <c r="E1903" s="7"/>
      <c r="F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6"/>
    </row>
    <row r="1904" spans="1:48" s="3" customFormat="1" ht="12.75" x14ac:dyDescent="0.25">
      <c r="A1904" s="7"/>
      <c r="B1904" s="7"/>
      <c r="C1904" s="7"/>
      <c r="D1904" s="7"/>
      <c r="E1904" s="7"/>
      <c r="F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6"/>
    </row>
    <row r="1905" spans="1:48" s="3" customFormat="1" ht="12.75" x14ac:dyDescent="0.25">
      <c r="A1905" s="7"/>
      <c r="B1905" s="7"/>
      <c r="C1905" s="7"/>
      <c r="D1905" s="7"/>
      <c r="E1905" s="7"/>
      <c r="F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6"/>
    </row>
    <row r="1906" spans="1:48" s="3" customFormat="1" ht="12.75" x14ac:dyDescent="0.25">
      <c r="A1906" s="7"/>
      <c r="B1906" s="7"/>
      <c r="C1906" s="7"/>
      <c r="D1906" s="7"/>
      <c r="E1906" s="7"/>
      <c r="F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6"/>
    </row>
    <row r="1907" spans="1:48" s="3" customFormat="1" ht="12.75" x14ac:dyDescent="0.25">
      <c r="A1907" s="7"/>
      <c r="B1907" s="7"/>
      <c r="C1907" s="7"/>
      <c r="D1907" s="7"/>
      <c r="E1907" s="7"/>
      <c r="F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6"/>
    </row>
    <row r="1908" spans="1:48" s="3" customFormat="1" ht="12.75" x14ac:dyDescent="0.25">
      <c r="A1908" s="7"/>
      <c r="B1908" s="7"/>
      <c r="C1908" s="7"/>
      <c r="D1908" s="7"/>
      <c r="E1908" s="7"/>
      <c r="F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6"/>
    </row>
    <row r="1909" spans="1:48" s="3" customFormat="1" ht="12.75" x14ac:dyDescent="0.25">
      <c r="A1909" s="7"/>
      <c r="B1909" s="7"/>
      <c r="C1909" s="7"/>
      <c r="D1909" s="7"/>
      <c r="E1909" s="7"/>
      <c r="F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6"/>
    </row>
    <row r="1910" spans="1:48" s="3" customFormat="1" ht="12.75" x14ac:dyDescent="0.25">
      <c r="A1910" s="7"/>
      <c r="B1910" s="7"/>
      <c r="C1910" s="7"/>
      <c r="D1910" s="7"/>
      <c r="E1910" s="7"/>
      <c r="F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6"/>
    </row>
    <row r="1911" spans="1:48" s="3" customFormat="1" ht="12.75" x14ac:dyDescent="0.25">
      <c r="A1911" s="7"/>
      <c r="B1911" s="7"/>
      <c r="C1911" s="7"/>
      <c r="D1911" s="7"/>
      <c r="E1911" s="7"/>
      <c r="F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6"/>
    </row>
    <row r="1912" spans="1:48" s="3" customFormat="1" ht="12.75" x14ac:dyDescent="0.25">
      <c r="A1912" s="7"/>
      <c r="B1912" s="7"/>
      <c r="C1912" s="7"/>
      <c r="D1912" s="7"/>
      <c r="E1912" s="7"/>
      <c r="F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6"/>
    </row>
    <row r="1913" spans="1:48" s="3" customFormat="1" ht="12.75" x14ac:dyDescent="0.25">
      <c r="A1913" s="7"/>
      <c r="B1913" s="7"/>
      <c r="C1913" s="7"/>
      <c r="D1913" s="7"/>
      <c r="E1913" s="7"/>
      <c r="F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6"/>
    </row>
    <row r="1914" spans="1:48" s="3" customFormat="1" ht="12.75" x14ac:dyDescent="0.25">
      <c r="A1914" s="7"/>
      <c r="B1914" s="7"/>
      <c r="C1914" s="7"/>
      <c r="D1914" s="7"/>
      <c r="E1914" s="7"/>
      <c r="F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6"/>
    </row>
    <row r="1915" spans="1:48" s="3" customFormat="1" ht="12.75" x14ac:dyDescent="0.25">
      <c r="A1915" s="7"/>
      <c r="B1915" s="7"/>
      <c r="C1915" s="7"/>
      <c r="D1915" s="7"/>
      <c r="E1915" s="7"/>
      <c r="F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6"/>
    </row>
    <row r="1916" spans="1:48" s="3" customFormat="1" ht="12.75" x14ac:dyDescent="0.25">
      <c r="A1916" s="7"/>
      <c r="B1916" s="7"/>
      <c r="C1916" s="7"/>
      <c r="D1916" s="7"/>
      <c r="E1916" s="7"/>
      <c r="F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6"/>
    </row>
    <row r="1917" spans="1:48" s="3" customFormat="1" ht="12.75" x14ac:dyDescent="0.25">
      <c r="A1917" s="7"/>
      <c r="B1917" s="7"/>
      <c r="C1917" s="7"/>
      <c r="D1917" s="7"/>
      <c r="E1917" s="7"/>
      <c r="F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6"/>
    </row>
    <row r="1918" spans="1:48" s="3" customFormat="1" ht="12.75" x14ac:dyDescent="0.25">
      <c r="A1918" s="7"/>
      <c r="B1918" s="7"/>
      <c r="C1918" s="7"/>
      <c r="D1918" s="7"/>
      <c r="E1918" s="7"/>
      <c r="F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6"/>
    </row>
    <row r="1919" spans="1:48" s="3" customFormat="1" ht="12.75" x14ac:dyDescent="0.25">
      <c r="A1919" s="7"/>
      <c r="B1919" s="7"/>
      <c r="C1919" s="7"/>
      <c r="D1919" s="7"/>
      <c r="E1919" s="7"/>
      <c r="F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6"/>
    </row>
    <row r="1920" spans="1:48" s="3" customFormat="1" ht="12.75" x14ac:dyDescent="0.25">
      <c r="A1920" s="7"/>
      <c r="B1920" s="7"/>
      <c r="C1920" s="7"/>
      <c r="D1920" s="7"/>
      <c r="E1920" s="7"/>
      <c r="F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6"/>
    </row>
    <row r="1921" spans="1:48" s="3" customFormat="1" ht="12.75" x14ac:dyDescent="0.25">
      <c r="A1921" s="7"/>
      <c r="B1921" s="7"/>
      <c r="C1921" s="7"/>
      <c r="D1921" s="7"/>
      <c r="E1921" s="7"/>
      <c r="F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6"/>
    </row>
    <row r="1922" spans="1:48" s="3" customFormat="1" ht="12.75" x14ac:dyDescent="0.25">
      <c r="A1922" s="7"/>
      <c r="B1922" s="7"/>
      <c r="C1922" s="7"/>
      <c r="D1922" s="7"/>
      <c r="E1922" s="7"/>
      <c r="F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6"/>
    </row>
    <row r="1923" spans="1:48" s="3" customFormat="1" ht="12.75" x14ac:dyDescent="0.25">
      <c r="A1923" s="7"/>
      <c r="B1923" s="7"/>
      <c r="C1923" s="7"/>
      <c r="D1923" s="7"/>
      <c r="E1923" s="7"/>
      <c r="F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6"/>
    </row>
    <row r="1924" spans="1:48" s="3" customFormat="1" ht="12.75" x14ac:dyDescent="0.25">
      <c r="A1924" s="7"/>
      <c r="B1924" s="7"/>
      <c r="C1924" s="7"/>
      <c r="D1924" s="7"/>
      <c r="E1924" s="7"/>
      <c r="F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6"/>
    </row>
    <row r="1925" spans="1:48" s="3" customFormat="1" ht="12.75" x14ac:dyDescent="0.25">
      <c r="A1925" s="7"/>
      <c r="B1925" s="7"/>
      <c r="C1925" s="7"/>
      <c r="D1925" s="7"/>
      <c r="E1925" s="7"/>
      <c r="F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6"/>
    </row>
    <row r="1926" spans="1:48" s="3" customFormat="1" ht="12.75" x14ac:dyDescent="0.25">
      <c r="A1926" s="7"/>
      <c r="B1926" s="7"/>
      <c r="C1926" s="7"/>
      <c r="D1926" s="7"/>
      <c r="E1926" s="7"/>
      <c r="F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6"/>
    </row>
    <row r="1927" spans="1:48" s="3" customFormat="1" ht="12.75" x14ac:dyDescent="0.25">
      <c r="A1927" s="7"/>
      <c r="B1927" s="7"/>
      <c r="C1927" s="7"/>
      <c r="D1927" s="7"/>
      <c r="E1927" s="7"/>
      <c r="F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6"/>
    </row>
    <row r="1928" spans="1:48" s="3" customFormat="1" ht="12.75" x14ac:dyDescent="0.25">
      <c r="A1928" s="7"/>
      <c r="B1928" s="7"/>
      <c r="C1928" s="7"/>
      <c r="D1928" s="7"/>
      <c r="E1928" s="7"/>
      <c r="F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6"/>
    </row>
    <row r="1929" spans="1:48" s="3" customFormat="1" ht="12.75" x14ac:dyDescent="0.25">
      <c r="A1929" s="7"/>
      <c r="B1929" s="7"/>
      <c r="C1929" s="7"/>
      <c r="D1929" s="7"/>
      <c r="E1929" s="7"/>
      <c r="F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6"/>
    </row>
    <row r="1930" spans="1:48" s="3" customFormat="1" ht="12.75" x14ac:dyDescent="0.25">
      <c r="A1930" s="7"/>
      <c r="B1930" s="7"/>
      <c r="C1930" s="7"/>
      <c r="D1930" s="7"/>
      <c r="E1930" s="7"/>
      <c r="F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6"/>
    </row>
    <row r="1931" spans="1:48" s="3" customFormat="1" ht="12.75" x14ac:dyDescent="0.25">
      <c r="A1931" s="7"/>
      <c r="B1931" s="7"/>
      <c r="C1931" s="7"/>
      <c r="D1931" s="7"/>
      <c r="E1931" s="7"/>
      <c r="F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6"/>
    </row>
    <row r="1932" spans="1:48" s="3" customFormat="1" ht="12.75" x14ac:dyDescent="0.25">
      <c r="A1932" s="7"/>
      <c r="B1932" s="7"/>
      <c r="C1932" s="7"/>
      <c r="D1932" s="7"/>
      <c r="E1932" s="7"/>
      <c r="F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6"/>
    </row>
    <row r="1933" spans="1:48" s="3" customFormat="1" ht="12.75" x14ac:dyDescent="0.25">
      <c r="A1933" s="7"/>
      <c r="B1933" s="7"/>
      <c r="C1933" s="7"/>
      <c r="D1933" s="7"/>
      <c r="E1933" s="7"/>
      <c r="F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6"/>
    </row>
    <row r="1934" spans="1:48" s="3" customFormat="1" ht="12.75" x14ac:dyDescent="0.25">
      <c r="A1934" s="7"/>
      <c r="B1934" s="7"/>
      <c r="C1934" s="7"/>
      <c r="D1934" s="7"/>
      <c r="E1934" s="7"/>
      <c r="F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6"/>
    </row>
    <row r="1935" spans="1:48" s="3" customFormat="1" ht="12.75" x14ac:dyDescent="0.25">
      <c r="A1935" s="7"/>
      <c r="B1935" s="7"/>
      <c r="C1935" s="7"/>
      <c r="D1935" s="7"/>
      <c r="E1935" s="7"/>
      <c r="F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6"/>
    </row>
    <row r="1936" spans="1:48" s="3" customFormat="1" ht="12.75" x14ac:dyDescent="0.25">
      <c r="A1936" s="7"/>
      <c r="B1936" s="7"/>
      <c r="C1936" s="7"/>
      <c r="D1936" s="7"/>
      <c r="E1936" s="7"/>
      <c r="F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6"/>
    </row>
    <row r="1937" spans="1:48" s="3" customFormat="1" ht="12.75" x14ac:dyDescent="0.25">
      <c r="A1937" s="7"/>
      <c r="B1937" s="7"/>
      <c r="C1937" s="7"/>
      <c r="D1937" s="7"/>
      <c r="E1937" s="7"/>
      <c r="F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6"/>
    </row>
    <row r="1938" spans="1:48" s="3" customFormat="1" ht="12.75" x14ac:dyDescent="0.25">
      <c r="A1938" s="7"/>
      <c r="B1938" s="7"/>
      <c r="C1938" s="7"/>
      <c r="D1938" s="7"/>
      <c r="E1938" s="7"/>
      <c r="F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6"/>
    </row>
    <row r="1939" spans="1:48" s="3" customFormat="1" ht="12.75" x14ac:dyDescent="0.25">
      <c r="A1939" s="7"/>
      <c r="B1939" s="7"/>
      <c r="C1939" s="7"/>
      <c r="D1939" s="7"/>
      <c r="E1939" s="7"/>
      <c r="F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6"/>
    </row>
    <row r="1940" spans="1:48" s="3" customFormat="1" ht="12.75" x14ac:dyDescent="0.25">
      <c r="A1940" s="7"/>
      <c r="B1940" s="7"/>
      <c r="C1940" s="7"/>
      <c r="D1940" s="7"/>
      <c r="E1940" s="7"/>
      <c r="F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6"/>
    </row>
    <row r="1941" spans="1:48" s="3" customFormat="1" ht="12.75" x14ac:dyDescent="0.25">
      <c r="A1941" s="7"/>
      <c r="B1941" s="7"/>
      <c r="C1941" s="7"/>
      <c r="D1941" s="7"/>
      <c r="E1941" s="7"/>
      <c r="F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6"/>
    </row>
    <row r="1942" spans="1:48" s="3" customFormat="1" ht="12.75" x14ac:dyDescent="0.25">
      <c r="A1942" s="7"/>
      <c r="B1942" s="7"/>
      <c r="C1942" s="7"/>
      <c r="D1942" s="7"/>
      <c r="E1942" s="7"/>
      <c r="F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6"/>
    </row>
    <row r="1943" spans="1:48" s="3" customFormat="1" ht="12.75" x14ac:dyDescent="0.25">
      <c r="A1943" s="7"/>
      <c r="B1943" s="7"/>
      <c r="C1943" s="7"/>
      <c r="D1943" s="7"/>
      <c r="E1943" s="7"/>
      <c r="F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6"/>
    </row>
    <row r="1944" spans="1:48" s="3" customFormat="1" ht="12.75" x14ac:dyDescent="0.25">
      <c r="A1944" s="7"/>
      <c r="B1944" s="7"/>
      <c r="C1944" s="7"/>
      <c r="D1944" s="7"/>
      <c r="E1944" s="7"/>
      <c r="F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6"/>
    </row>
    <row r="1945" spans="1:48" s="3" customFormat="1" ht="12.75" x14ac:dyDescent="0.25">
      <c r="A1945" s="7"/>
      <c r="B1945" s="7"/>
      <c r="C1945" s="7"/>
      <c r="D1945" s="7"/>
      <c r="E1945" s="7"/>
      <c r="F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6"/>
    </row>
    <row r="1946" spans="1:48" s="3" customFormat="1" ht="12.75" x14ac:dyDescent="0.25">
      <c r="A1946" s="7"/>
      <c r="B1946" s="7"/>
      <c r="C1946" s="7"/>
      <c r="D1946" s="7"/>
      <c r="E1946" s="7"/>
      <c r="F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6"/>
    </row>
    <row r="1947" spans="1:48" s="3" customFormat="1" ht="12.75" x14ac:dyDescent="0.25">
      <c r="A1947" s="7"/>
      <c r="B1947" s="7"/>
      <c r="C1947" s="7"/>
      <c r="D1947" s="7"/>
      <c r="E1947" s="7"/>
      <c r="F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6"/>
    </row>
    <row r="1948" spans="1:48" s="3" customFormat="1" ht="12.75" x14ac:dyDescent="0.25">
      <c r="A1948" s="7"/>
      <c r="B1948" s="7"/>
      <c r="C1948" s="7"/>
      <c r="D1948" s="7"/>
      <c r="E1948" s="7"/>
      <c r="F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6"/>
    </row>
    <row r="1949" spans="1:48" s="3" customFormat="1" ht="12.75" x14ac:dyDescent="0.25">
      <c r="A1949" s="7"/>
      <c r="B1949" s="7"/>
      <c r="C1949" s="7"/>
      <c r="D1949" s="7"/>
      <c r="E1949" s="7"/>
      <c r="F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6"/>
    </row>
    <row r="1950" spans="1:48" s="3" customFormat="1" ht="12.75" x14ac:dyDescent="0.25">
      <c r="A1950" s="7"/>
      <c r="B1950" s="7"/>
      <c r="C1950" s="7"/>
      <c r="D1950" s="7"/>
      <c r="E1950" s="7"/>
      <c r="F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6"/>
    </row>
    <row r="1951" spans="1:48" s="3" customFormat="1" ht="12.75" x14ac:dyDescent="0.25">
      <c r="A1951" s="7"/>
      <c r="B1951" s="7"/>
      <c r="C1951" s="7"/>
      <c r="D1951" s="7"/>
      <c r="E1951" s="7"/>
      <c r="F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6"/>
    </row>
    <row r="1952" spans="1:48" s="3" customFormat="1" ht="12.75" x14ac:dyDescent="0.25">
      <c r="A1952" s="7"/>
      <c r="B1952" s="7"/>
      <c r="C1952" s="7"/>
      <c r="D1952" s="7"/>
      <c r="E1952" s="7"/>
      <c r="F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6"/>
    </row>
    <row r="1953" spans="1:48" s="3" customFormat="1" ht="12.75" x14ac:dyDescent="0.25">
      <c r="A1953" s="7"/>
      <c r="B1953" s="7"/>
      <c r="C1953" s="7"/>
      <c r="D1953" s="7"/>
      <c r="E1953" s="7"/>
      <c r="F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6"/>
    </row>
    <row r="1954" spans="1:48" s="3" customFormat="1" ht="12.75" x14ac:dyDescent="0.25">
      <c r="A1954" s="7"/>
      <c r="B1954" s="7"/>
      <c r="C1954" s="7"/>
      <c r="D1954" s="7"/>
      <c r="E1954" s="7"/>
      <c r="F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6"/>
    </row>
    <row r="1955" spans="1:48" s="3" customFormat="1" ht="12.75" x14ac:dyDescent="0.25">
      <c r="A1955" s="7"/>
      <c r="B1955" s="7"/>
      <c r="C1955" s="7"/>
      <c r="D1955" s="7"/>
      <c r="E1955" s="7"/>
      <c r="F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6"/>
    </row>
    <row r="1956" spans="1:48" s="3" customFormat="1" ht="12.75" x14ac:dyDescent="0.25">
      <c r="A1956" s="7"/>
      <c r="B1956" s="7"/>
      <c r="C1956" s="7"/>
      <c r="D1956" s="7"/>
      <c r="E1956" s="7"/>
      <c r="F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6"/>
    </row>
    <row r="1957" spans="1:48" s="3" customFormat="1" ht="12.75" x14ac:dyDescent="0.25">
      <c r="A1957" s="7"/>
      <c r="B1957" s="7"/>
      <c r="C1957" s="7"/>
      <c r="D1957" s="7"/>
      <c r="E1957" s="7"/>
      <c r="F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6"/>
    </row>
    <row r="1958" spans="1:48" s="3" customFormat="1" ht="12.75" x14ac:dyDescent="0.25">
      <c r="A1958" s="7"/>
      <c r="B1958" s="7"/>
      <c r="C1958" s="7"/>
      <c r="D1958" s="7"/>
      <c r="E1958" s="7"/>
      <c r="F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6"/>
    </row>
    <row r="1959" spans="1:48" s="3" customFormat="1" ht="12.75" x14ac:dyDescent="0.25">
      <c r="A1959" s="7"/>
      <c r="B1959" s="7"/>
      <c r="C1959" s="7"/>
      <c r="D1959" s="7"/>
      <c r="E1959" s="7"/>
      <c r="F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6"/>
    </row>
    <row r="1960" spans="1:48" s="3" customFormat="1" ht="12.75" x14ac:dyDescent="0.25">
      <c r="A1960" s="7"/>
      <c r="B1960" s="7"/>
      <c r="C1960" s="7"/>
      <c r="D1960" s="7"/>
      <c r="E1960" s="7"/>
      <c r="F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6"/>
    </row>
    <row r="1961" spans="1:48" s="3" customFormat="1" ht="12.75" x14ac:dyDescent="0.25">
      <c r="A1961" s="7"/>
      <c r="B1961" s="7"/>
      <c r="C1961" s="7"/>
      <c r="D1961" s="7"/>
      <c r="E1961" s="7"/>
      <c r="F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6"/>
    </row>
    <row r="1962" spans="1:48" s="3" customFormat="1" ht="12.75" x14ac:dyDescent="0.25">
      <c r="A1962" s="7"/>
      <c r="B1962" s="7"/>
      <c r="C1962" s="7"/>
      <c r="D1962" s="7"/>
      <c r="E1962" s="7"/>
      <c r="F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6"/>
    </row>
    <row r="1963" spans="1:48" s="3" customFormat="1" ht="12.75" x14ac:dyDescent="0.25">
      <c r="A1963" s="7"/>
      <c r="B1963" s="7"/>
      <c r="C1963" s="7"/>
      <c r="D1963" s="7"/>
      <c r="E1963" s="7"/>
      <c r="F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6"/>
    </row>
    <row r="1964" spans="1:48" s="3" customFormat="1" ht="12.75" x14ac:dyDescent="0.25">
      <c r="A1964" s="7"/>
      <c r="B1964" s="7"/>
      <c r="C1964" s="7"/>
      <c r="D1964" s="7"/>
      <c r="E1964" s="7"/>
      <c r="F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6"/>
    </row>
    <row r="1965" spans="1:48" s="3" customFormat="1" ht="12.75" x14ac:dyDescent="0.25">
      <c r="A1965" s="7"/>
      <c r="B1965" s="7"/>
      <c r="C1965" s="7"/>
      <c r="D1965" s="7"/>
      <c r="E1965" s="7"/>
      <c r="F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6"/>
    </row>
    <row r="1966" spans="1:48" s="3" customFormat="1" ht="12.75" x14ac:dyDescent="0.25">
      <c r="A1966" s="7"/>
      <c r="B1966" s="7"/>
      <c r="C1966" s="7"/>
      <c r="D1966" s="7"/>
      <c r="E1966" s="7"/>
      <c r="F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6"/>
    </row>
    <row r="1967" spans="1:48" s="3" customFormat="1" ht="12.75" x14ac:dyDescent="0.25">
      <c r="A1967" s="7"/>
      <c r="B1967" s="7"/>
      <c r="C1967" s="7"/>
      <c r="D1967" s="7"/>
      <c r="E1967" s="7"/>
      <c r="F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6"/>
    </row>
    <row r="1968" spans="1:48" s="3" customFormat="1" ht="12.75" x14ac:dyDescent="0.25">
      <c r="A1968" s="7"/>
      <c r="B1968" s="7"/>
      <c r="C1968" s="7"/>
      <c r="D1968" s="7"/>
      <c r="E1968" s="7"/>
      <c r="F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6"/>
    </row>
    <row r="1969" spans="1:48" s="3" customFormat="1" ht="12.75" x14ac:dyDescent="0.25">
      <c r="A1969" s="7"/>
      <c r="B1969" s="7"/>
      <c r="C1969" s="7"/>
      <c r="D1969" s="7"/>
      <c r="E1969" s="7"/>
      <c r="F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6"/>
    </row>
    <row r="1970" spans="1:48" s="3" customFormat="1" ht="12.75" x14ac:dyDescent="0.25">
      <c r="A1970" s="7"/>
      <c r="B1970" s="7"/>
      <c r="C1970" s="7"/>
      <c r="D1970" s="7"/>
      <c r="E1970" s="7"/>
      <c r="F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6"/>
    </row>
    <row r="1971" spans="1:48" s="3" customFormat="1" ht="12.75" x14ac:dyDescent="0.25">
      <c r="A1971" s="7"/>
      <c r="B1971" s="7"/>
      <c r="C1971" s="7"/>
      <c r="D1971" s="7"/>
      <c r="E1971" s="7"/>
      <c r="F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6"/>
    </row>
    <row r="1972" spans="1:48" s="3" customFormat="1" ht="12.75" x14ac:dyDescent="0.25">
      <c r="A1972" s="7"/>
      <c r="B1972" s="7"/>
      <c r="C1972" s="7"/>
      <c r="D1972" s="7"/>
      <c r="E1972" s="7"/>
      <c r="F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6"/>
    </row>
    <row r="1973" spans="1:48" s="3" customFormat="1" ht="12.75" x14ac:dyDescent="0.25">
      <c r="A1973" s="7"/>
      <c r="B1973" s="7"/>
      <c r="C1973" s="7"/>
      <c r="D1973" s="7"/>
      <c r="E1973" s="7"/>
      <c r="F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6"/>
    </row>
    <row r="1974" spans="1:48" s="3" customFormat="1" ht="12.75" x14ac:dyDescent="0.25">
      <c r="A1974" s="7"/>
      <c r="B1974" s="7"/>
      <c r="C1974" s="7"/>
      <c r="D1974" s="7"/>
      <c r="E1974" s="7"/>
      <c r="F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6"/>
    </row>
    <row r="1975" spans="1:48" s="3" customFormat="1" ht="12.75" x14ac:dyDescent="0.25">
      <c r="A1975" s="7"/>
      <c r="B1975" s="7"/>
      <c r="C1975" s="7"/>
      <c r="D1975" s="7"/>
      <c r="E1975" s="7"/>
      <c r="F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6"/>
    </row>
    <row r="1976" spans="1:48" s="3" customFormat="1" ht="12.75" x14ac:dyDescent="0.25">
      <c r="A1976" s="7"/>
      <c r="B1976" s="7"/>
      <c r="C1976" s="7"/>
      <c r="D1976" s="7"/>
      <c r="E1976" s="7"/>
      <c r="F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6"/>
    </row>
    <row r="1977" spans="1:48" s="3" customFormat="1" ht="12.75" x14ac:dyDescent="0.25">
      <c r="A1977" s="7"/>
      <c r="B1977" s="7"/>
      <c r="C1977" s="7"/>
      <c r="D1977" s="7"/>
      <c r="E1977" s="7"/>
      <c r="F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6"/>
    </row>
    <row r="1978" spans="1:48" s="3" customFormat="1" ht="12.75" x14ac:dyDescent="0.25">
      <c r="A1978" s="7"/>
      <c r="B1978" s="7"/>
      <c r="C1978" s="7"/>
      <c r="D1978" s="7"/>
      <c r="E1978" s="7"/>
      <c r="F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6"/>
    </row>
    <row r="1979" spans="1:48" s="3" customFormat="1" ht="12.75" x14ac:dyDescent="0.25">
      <c r="A1979" s="7"/>
      <c r="B1979" s="7"/>
      <c r="C1979" s="7"/>
      <c r="D1979" s="7"/>
      <c r="E1979" s="7"/>
      <c r="F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6"/>
    </row>
    <row r="1980" spans="1:48" s="3" customFormat="1" ht="12.75" x14ac:dyDescent="0.25">
      <c r="A1980" s="7"/>
      <c r="B1980" s="7"/>
      <c r="C1980" s="7"/>
      <c r="D1980" s="7"/>
      <c r="E1980" s="7"/>
      <c r="F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6"/>
    </row>
    <row r="1981" spans="1:48" s="3" customFormat="1" ht="12.75" x14ac:dyDescent="0.25">
      <c r="A1981" s="7"/>
      <c r="B1981" s="7"/>
      <c r="C1981" s="7"/>
      <c r="D1981" s="7"/>
      <c r="E1981" s="7"/>
      <c r="F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6"/>
    </row>
    <row r="1982" spans="1:48" s="3" customFormat="1" ht="12.75" x14ac:dyDescent="0.25">
      <c r="A1982" s="7"/>
      <c r="B1982" s="7"/>
      <c r="C1982" s="7"/>
      <c r="D1982" s="7"/>
      <c r="E1982" s="7"/>
      <c r="F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6"/>
    </row>
    <row r="1983" spans="1:48" s="3" customFormat="1" ht="12.75" x14ac:dyDescent="0.25">
      <c r="A1983" s="7"/>
      <c r="B1983" s="7"/>
      <c r="C1983" s="7"/>
      <c r="D1983" s="7"/>
      <c r="E1983" s="7"/>
      <c r="F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6"/>
    </row>
    <row r="1984" spans="1:48" s="3" customFormat="1" ht="12.75" x14ac:dyDescent="0.25">
      <c r="A1984" s="7"/>
      <c r="B1984" s="7"/>
      <c r="C1984" s="7"/>
      <c r="D1984" s="7"/>
      <c r="E1984" s="7"/>
      <c r="F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6"/>
    </row>
    <row r="1985" spans="1:48" s="3" customFormat="1" ht="12.75" x14ac:dyDescent="0.25">
      <c r="A1985" s="7"/>
      <c r="B1985" s="7"/>
      <c r="C1985" s="7"/>
      <c r="D1985" s="7"/>
      <c r="E1985" s="7"/>
      <c r="F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6"/>
    </row>
    <row r="1986" spans="1:48" s="3" customFormat="1" ht="12.75" x14ac:dyDescent="0.25">
      <c r="A1986" s="7"/>
      <c r="B1986" s="7"/>
      <c r="C1986" s="7"/>
      <c r="D1986" s="7"/>
      <c r="E1986" s="7"/>
      <c r="F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6"/>
    </row>
    <row r="1987" spans="1:48" s="3" customFormat="1" ht="12.75" x14ac:dyDescent="0.25">
      <c r="A1987" s="7"/>
      <c r="B1987" s="7"/>
      <c r="C1987" s="7"/>
      <c r="D1987" s="7"/>
      <c r="E1987" s="7"/>
      <c r="F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6"/>
    </row>
    <row r="1988" spans="1:48" s="3" customFormat="1" ht="12.75" x14ac:dyDescent="0.25">
      <c r="A1988" s="7"/>
      <c r="B1988" s="7"/>
      <c r="C1988" s="7"/>
      <c r="D1988" s="7"/>
      <c r="E1988" s="7"/>
      <c r="F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6"/>
    </row>
    <row r="1989" spans="1:48" s="3" customFormat="1" ht="12.75" x14ac:dyDescent="0.25">
      <c r="A1989" s="7"/>
      <c r="B1989" s="7"/>
      <c r="C1989" s="7"/>
      <c r="D1989" s="7"/>
      <c r="E1989" s="7"/>
      <c r="F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6"/>
    </row>
    <row r="1990" spans="1:48" s="3" customFormat="1" ht="12.75" x14ac:dyDescent="0.25">
      <c r="A1990" s="7"/>
      <c r="B1990" s="7"/>
      <c r="C1990" s="7"/>
      <c r="D1990" s="7"/>
      <c r="E1990" s="7"/>
      <c r="F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6"/>
    </row>
    <row r="1991" spans="1:48" s="3" customFormat="1" ht="12.75" x14ac:dyDescent="0.25">
      <c r="A1991" s="7"/>
      <c r="B1991" s="7"/>
      <c r="C1991" s="7"/>
      <c r="D1991" s="7"/>
      <c r="E1991" s="7"/>
      <c r="F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6"/>
    </row>
    <row r="1992" spans="1:48" s="3" customFormat="1" ht="12.75" x14ac:dyDescent="0.25">
      <c r="A1992" s="7"/>
      <c r="B1992" s="7"/>
      <c r="C1992" s="7"/>
      <c r="D1992" s="7"/>
      <c r="E1992" s="7"/>
      <c r="F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6"/>
    </row>
    <row r="1993" spans="1:48" s="3" customFormat="1" ht="12.75" x14ac:dyDescent="0.25">
      <c r="A1993" s="7"/>
      <c r="B1993" s="7"/>
      <c r="C1993" s="7"/>
      <c r="D1993" s="7"/>
      <c r="E1993" s="7"/>
      <c r="F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6"/>
    </row>
    <row r="1994" spans="1:48" s="3" customFormat="1" ht="12.75" x14ac:dyDescent="0.25">
      <c r="A1994" s="7"/>
      <c r="B1994" s="7"/>
      <c r="C1994" s="7"/>
      <c r="D1994" s="7"/>
      <c r="E1994" s="7"/>
      <c r="F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6"/>
    </row>
    <row r="1995" spans="1:48" s="3" customFormat="1" ht="12.75" x14ac:dyDescent="0.25">
      <c r="A1995" s="7"/>
      <c r="B1995" s="7"/>
      <c r="C1995" s="7"/>
      <c r="D1995" s="7"/>
      <c r="E1995" s="7"/>
      <c r="F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6"/>
    </row>
    <row r="1996" spans="1:48" s="3" customFormat="1" ht="12.75" x14ac:dyDescent="0.25">
      <c r="A1996" s="7"/>
      <c r="B1996" s="7"/>
      <c r="C1996" s="7"/>
      <c r="D1996" s="7"/>
      <c r="E1996" s="7"/>
      <c r="F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6"/>
    </row>
    <row r="1997" spans="1:48" s="3" customFormat="1" ht="12.75" x14ac:dyDescent="0.25">
      <c r="A1997" s="7"/>
      <c r="B1997" s="7"/>
      <c r="C1997" s="7"/>
      <c r="D1997" s="7"/>
      <c r="E1997" s="7"/>
      <c r="F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6"/>
    </row>
    <row r="1998" spans="1:48" s="3" customFormat="1" ht="12.75" x14ac:dyDescent="0.25">
      <c r="A1998" s="7"/>
      <c r="B1998" s="7"/>
      <c r="C1998" s="7"/>
      <c r="D1998" s="7"/>
      <c r="E1998" s="7"/>
      <c r="F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6"/>
    </row>
    <row r="1999" spans="1:48" s="3" customFormat="1" ht="12.75" x14ac:dyDescent="0.25">
      <c r="A1999" s="7"/>
      <c r="B1999" s="7"/>
      <c r="C1999" s="7"/>
      <c r="D1999" s="7"/>
      <c r="E1999" s="7"/>
      <c r="F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6"/>
    </row>
    <row r="2000" spans="1:48" s="3" customFormat="1" ht="12.75" x14ac:dyDescent="0.25">
      <c r="A2000" s="7"/>
      <c r="B2000" s="7"/>
      <c r="C2000" s="7"/>
      <c r="D2000" s="7"/>
      <c r="E2000" s="7"/>
      <c r="F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6"/>
    </row>
    <row r="2001" spans="1:48" s="3" customFormat="1" ht="12.75" x14ac:dyDescent="0.25">
      <c r="A2001" s="7"/>
      <c r="B2001" s="7"/>
      <c r="C2001" s="7"/>
      <c r="D2001" s="7"/>
      <c r="E2001" s="7"/>
      <c r="F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6"/>
    </row>
    <row r="2002" spans="1:48" s="3" customFormat="1" ht="12.75" x14ac:dyDescent="0.25">
      <c r="A2002" s="7"/>
      <c r="B2002" s="7"/>
      <c r="C2002" s="7"/>
      <c r="D2002" s="7"/>
      <c r="E2002" s="7"/>
      <c r="F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6"/>
    </row>
    <row r="2003" spans="1:48" s="3" customFormat="1" ht="12.75" x14ac:dyDescent="0.25">
      <c r="A2003" s="7"/>
      <c r="B2003" s="7"/>
      <c r="C2003" s="7"/>
      <c r="D2003" s="7"/>
      <c r="E2003" s="7"/>
      <c r="F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6"/>
    </row>
    <row r="2004" spans="1:48" s="3" customFormat="1" ht="12.75" x14ac:dyDescent="0.25">
      <c r="A2004" s="7"/>
      <c r="B2004" s="7"/>
      <c r="C2004" s="7"/>
      <c r="D2004" s="7"/>
      <c r="E2004" s="7"/>
      <c r="F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6"/>
    </row>
    <row r="2005" spans="1:48" s="3" customFormat="1" ht="12.75" x14ac:dyDescent="0.25">
      <c r="A2005" s="7"/>
      <c r="B2005" s="7"/>
      <c r="C2005" s="7"/>
      <c r="D2005" s="7"/>
      <c r="E2005" s="7"/>
      <c r="F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6"/>
    </row>
    <row r="2006" spans="1:48" s="3" customFormat="1" ht="12.75" x14ac:dyDescent="0.25">
      <c r="A2006" s="7"/>
      <c r="B2006" s="7"/>
      <c r="C2006" s="7"/>
      <c r="D2006" s="7"/>
      <c r="E2006" s="7"/>
      <c r="F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6"/>
    </row>
    <row r="2007" spans="1:48" s="3" customFormat="1" ht="12.75" x14ac:dyDescent="0.25">
      <c r="A2007" s="7"/>
      <c r="B2007" s="7"/>
      <c r="C2007" s="7"/>
      <c r="D2007" s="7"/>
      <c r="E2007" s="7"/>
      <c r="F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6"/>
    </row>
    <row r="2008" spans="1:48" s="3" customFormat="1" ht="12.75" x14ac:dyDescent="0.25">
      <c r="A2008" s="7"/>
      <c r="B2008" s="7"/>
      <c r="C2008" s="7"/>
      <c r="D2008" s="7"/>
      <c r="E2008" s="7"/>
      <c r="F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6"/>
    </row>
    <row r="2009" spans="1:48" s="3" customFormat="1" ht="12.75" x14ac:dyDescent="0.25">
      <c r="A2009" s="7"/>
      <c r="B2009" s="7"/>
      <c r="C2009" s="7"/>
      <c r="D2009" s="7"/>
      <c r="E2009" s="7"/>
      <c r="F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6"/>
    </row>
    <row r="2010" spans="1:48" s="3" customFormat="1" ht="12.75" x14ac:dyDescent="0.25">
      <c r="A2010" s="7"/>
      <c r="B2010" s="7"/>
      <c r="C2010" s="7"/>
      <c r="D2010" s="7"/>
      <c r="E2010" s="7"/>
      <c r="F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6"/>
    </row>
    <row r="2011" spans="1:48" s="3" customFormat="1" ht="12.75" x14ac:dyDescent="0.25">
      <c r="A2011" s="7"/>
      <c r="B2011" s="7"/>
      <c r="C2011" s="7"/>
      <c r="D2011" s="7"/>
      <c r="E2011" s="7"/>
      <c r="F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6"/>
    </row>
    <row r="2012" spans="1:48" s="3" customFormat="1" ht="12.75" x14ac:dyDescent="0.25">
      <c r="A2012" s="7"/>
      <c r="B2012" s="7"/>
      <c r="C2012" s="7"/>
      <c r="D2012" s="7"/>
      <c r="E2012" s="7"/>
      <c r="F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6"/>
    </row>
    <row r="2013" spans="1:48" s="3" customFormat="1" ht="12.75" x14ac:dyDescent="0.25">
      <c r="A2013" s="7"/>
      <c r="B2013" s="7"/>
      <c r="C2013" s="7"/>
      <c r="D2013" s="7"/>
      <c r="E2013" s="7"/>
      <c r="F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6"/>
    </row>
    <row r="2014" spans="1:48" s="3" customFormat="1" ht="12.75" x14ac:dyDescent="0.25">
      <c r="A2014" s="7"/>
      <c r="B2014" s="7"/>
      <c r="C2014" s="7"/>
      <c r="D2014" s="7"/>
      <c r="E2014" s="7"/>
      <c r="F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6"/>
    </row>
    <row r="2015" spans="1:48" s="3" customFormat="1" ht="12.75" x14ac:dyDescent="0.25">
      <c r="A2015" s="7"/>
      <c r="B2015" s="7"/>
      <c r="C2015" s="7"/>
      <c r="D2015" s="7"/>
      <c r="E2015" s="7"/>
      <c r="F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6"/>
    </row>
    <row r="2016" spans="1:48" s="3" customFormat="1" ht="12.75" x14ac:dyDescent="0.25">
      <c r="A2016" s="7"/>
      <c r="B2016" s="7"/>
      <c r="C2016" s="7"/>
      <c r="D2016" s="7"/>
      <c r="E2016" s="7"/>
      <c r="F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6"/>
    </row>
    <row r="2017" spans="1:48" s="3" customFormat="1" ht="12.75" x14ac:dyDescent="0.25">
      <c r="A2017" s="7"/>
      <c r="B2017" s="7"/>
      <c r="C2017" s="7"/>
      <c r="D2017" s="7"/>
      <c r="E2017" s="7"/>
      <c r="F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6"/>
    </row>
    <row r="2018" spans="1:48" s="3" customFormat="1" ht="12.75" x14ac:dyDescent="0.25">
      <c r="A2018" s="7"/>
      <c r="B2018" s="7"/>
      <c r="C2018" s="7"/>
      <c r="D2018" s="7"/>
      <c r="E2018" s="7"/>
      <c r="F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6"/>
    </row>
    <row r="2019" spans="1:48" s="3" customFormat="1" ht="12.75" x14ac:dyDescent="0.25">
      <c r="A2019" s="7"/>
      <c r="B2019" s="7"/>
      <c r="C2019" s="7"/>
      <c r="D2019" s="7"/>
      <c r="E2019" s="7"/>
      <c r="F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6"/>
    </row>
    <row r="2020" spans="1:48" s="3" customFormat="1" ht="12.75" x14ac:dyDescent="0.25">
      <c r="A2020" s="7"/>
      <c r="B2020" s="7"/>
      <c r="C2020" s="7"/>
      <c r="D2020" s="7"/>
      <c r="E2020" s="7"/>
      <c r="F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6"/>
    </row>
    <row r="2021" spans="1:48" s="3" customFormat="1" ht="12.75" x14ac:dyDescent="0.25">
      <c r="A2021" s="7"/>
      <c r="B2021" s="7"/>
      <c r="C2021" s="7"/>
      <c r="D2021" s="7"/>
      <c r="E2021" s="7"/>
      <c r="F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6"/>
    </row>
    <row r="2022" spans="1:48" s="3" customFormat="1" ht="12.75" x14ac:dyDescent="0.25">
      <c r="A2022" s="7"/>
      <c r="B2022" s="7"/>
      <c r="C2022" s="7"/>
      <c r="D2022" s="7"/>
      <c r="E2022" s="7"/>
      <c r="F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6"/>
    </row>
    <row r="2023" spans="1:48" s="3" customFormat="1" ht="12.75" x14ac:dyDescent="0.25">
      <c r="A2023" s="7"/>
      <c r="B2023" s="7"/>
      <c r="C2023" s="7"/>
      <c r="D2023" s="7"/>
      <c r="E2023" s="7"/>
      <c r="F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6"/>
    </row>
    <row r="2024" spans="1:48" s="3" customFormat="1" ht="12.75" x14ac:dyDescent="0.25">
      <c r="A2024" s="7"/>
      <c r="B2024" s="7"/>
      <c r="C2024" s="7"/>
      <c r="D2024" s="7"/>
      <c r="E2024" s="7"/>
      <c r="F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6"/>
    </row>
    <row r="2025" spans="1:48" s="3" customFormat="1" ht="12.75" x14ac:dyDescent="0.25">
      <c r="A2025" s="7"/>
      <c r="B2025" s="7"/>
      <c r="C2025" s="7"/>
      <c r="D2025" s="7"/>
      <c r="E2025" s="7"/>
      <c r="F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6"/>
    </row>
    <row r="2026" spans="1:48" s="3" customFormat="1" ht="12.75" x14ac:dyDescent="0.25">
      <c r="A2026" s="7"/>
      <c r="B2026" s="7"/>
      <c r="C2026" s="7"/>
      <c r="D2026" s="7"/>
      <c r="E2026" s="7"/>
      <c r="F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6"/>
    </row>
    <row r="2027" spans="1:48" s="3" customFormat="1" ht="12.75" x14ac:dyDescent="0.25">
      <c r="A2027" s="7"/>
      <c r="B2027" s="7"/>
      <c r="C2027" s="7"/>
      <c r="D2027" s="7"/>
      <c r="E2027" s="7"/>
      <c r="F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6"/>
    </row>
    <row r="2028" spans="1:48" s="3" customFormat="1" ht="12.75" x14ac:dyDescent="0.25">
      <c r="A2028" s="7"/>
      <c r="B2028" s="7"/>
      <c r="C2028" s="7"/>
      <c r="D2028" s="7"/>
      <c r="E2028" s="7"/>
      <c r="F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6"/>
    </row>
    <row r="2029" spans="1:48" s="3" customFormat="1" ht="12.75" x14ac:dyDescent="0.25">
      <c r="A2029" s="7"/>
      <c r="B2029" s="7"/>
      <c r="C2029" s="7"/>
      <c r="D2029" s="7"/>
      <c r="E2029" s="7"/>
      <c r="F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6"/>
    </row>
    <row r="2030" spans="1:48" s="3" customFormat="1" ht="12.75" x14ac:dyDescent="0.25">
      <c r="A2030" s="7"/>
      <c r="B2030" s="7"/>
      <c r="C2030" s="7"/>
      <c r="D2030" s="7"/>
      <c r="E2030" s="7"/>
      <c r="F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6"/>
    </row>
    <row r="2031" spans="1:48" s="3" customFormat="1" ht="12.75" x14ac:dyDescent="0.25">
      <c r="A2031" s="7"/>
      <c r="B2031" s="7"/>
      <c r="C2031" s="7"/>
      <c r="D2031" s="7"/>
      <c r="E2031" s="7"/>
      <c r="F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6"/>
    </row>
    <row r="2032" spans="1:48" s="3" customFormat="1" ht="12.75" x14ac:dyDescent="0.25">
      <c r="A2032" s="7"/>
      <c r="B2032" s="7"/>
      <c r="C2032" s="7"/>
      <c r="D2032" s="7"/>
      <c r="E2032" s="7"/>
      <c r="F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6"/>
    </row>
    <row r="2033" spans="1:48" s="3" customFormat="1" ht="12.75" x14ac:dyDescent="0.25">
      <c r="A2033" s="7"/>
      <c r="B2033" s="7"/>
      <c r="C2033" s="7"/>
      <c r="D2033" s="7"/>
      <c r="E2033" s="7"/>
      <c r="F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6"/>
    </row>
    <row r="2034" spans="1:48" s="3" customFormat="1" ht="12.75" x14ac:dyDescent="0.25">
      <c r="A2034" s="7"/>
      <c r="B2034" s="7"/>
      <c r="C2034" s="7"/>
      <c r="D2034" s="7"/>
      <c r="E2034" s="7"/>
      <c r="F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6"/>
    </row>
    <row r="2035" spans="1:48" s="3" customFormat="1" ht="12.75" x14ac:dyDescent="0.25">
      <c r="A2035" s="7"/>
      <c r="B2035" s="7"/>
      <c r="C2035" s="7"/>
      <c r="D2035" s="7"/>
      <c r="E2035" s="7"/>
      <c r="F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6"/>
    </row>
    <row r="2036" spans="1:48" s="3" customFormat="1" ht="12.75" x14ac:dyDescent="0.25">
      <c r="A2036" s="7"/>
      <c r="B2036" s="7"/>
      <c r="C2036" s="7"/>
      <c r="D2036" s="7"/>
      <c r="E2036" s="7"/>
      <c r="F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6"/>
    </row>
    <row r="2037" spans="1:48" s="3" customFormat="1" ht="12.75" x14ac:dyDescent="0.25">
      <c r="A2037" s="7"/>
      <c r="B2037" s="7"/>
      <c r="C2037" s="7"/>
      <c r="D2037" s="7"/>
      <c r="E2037" s="7"/>
      <c r="F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6"/>
    </row>
    <row r="2038" spans="1:48" s="3" customFormat="1" ht="12.75" x14ac:dyDescent="0.25">
      <c r="A2038" s="7"/>
      <c r="B2038" s="7"/>
      <c r="C2038" s="7"/>
      <c r="D2038" s="7"/>
      <c r="E2038" s="7"/>
      <c r="F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6"/>
    </row>
    <row r="2039" spans="1:48" s="3" customFormat="1" ht="12.75" x14ac:dyDescent="0.25">
      <c r="A2039" s="7"/>
      <c r="B2039" s="7"/>
      <c r="C2039" s="7"/>
      <c r="D2039" s="7"/>
      <c r="E2039" s="7"/>
      <c r="F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6"/>
    </row>
    <row r="2040" spans="1:48" s="3" customFormat="1" ht="12.75" x14ac:dyDescent="0.25">
      <c r="A2040" s="7"/>
      <c r="B2040" s="7"/>
      <c r="C2040" s="7"/>
      <c r="D2040" s="7"/>
      <c r="E2040" s="7"/>
      <c r="F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6"/>
    </row>
    <row r="2041" spans="1:48" s="3" customFormat="1" ht="12.75" x14ac:dyDescent="0.25">
      <c r="A2041" s="7"/>
      <c r="B2041" s="7"/>
      <c r="C2041" s="7"/>
      <c r="D2041" s="7"/>
      <c r="E2041" s="7"/>
      <c r="F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6"/>
    </row>
    <row r="2042" spans="1:48" s="3" customFormat="1" ht="12.75" x14ac:dyDescent="0.25">
      <c r="A2042" s="7"/>
      <c r="B2042" s="7"/>
      <c r="C2042" s="7"/>
      <c r="D2042" s="7"/>
      <c r="E2042" s="7"/>
      <c r="F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6"/>
    </row>
    <row r="2043" spans="1:48" s="3" customFormat="1" ht="12.75" x14ac:dyDescent="0.25">
      <c r="A2043" s="7"/>
      <c r="B2043" s="7"/>
      <c r="C2043" s="7"/>
      <c r="D2043" s="7"/>
      <c r="E2043" s="7"/>
      <c r="F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6"/>
    </row>
    <row r="2044" spans="1:48" s="3" customFormat="1" ht="12.75" x14ac:dyDescent="0.25">
      <c r="A2044" s="7"/>
      <c r="B2044" s="7"/>
      <c r="C2044" s="7"/>
      <c r="D2044" s="7"/>
      <c r="E2044" s="7"/>
      <c r="F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6"/>
    </row>
    <row r="2045" spans="1:48" s="3" customFormat="1" ht="12.75" x14ac:dyDescent="0.25">
      <c r="A2045" s="7"/>
      <c r="B2045" s="7"/>
      <c r="C2045" s="7"/>
      <c r="D2045" s="7"/>
      <c r="E2045" s="7"/>
      <c r="F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6"/>
    </row>
    <row r="2046" spans="1:48" s="3" customFormat="1" ht="12.75" x14ac:dyDescent="0.25">
      <c r="A2046" s="7"/>
      <c r="B2046" s="7"/>
      <c r="C2046" s="7"/>
      <c r="D2046" s="7"/>
      <c r="E2046" s="7"/>
      <c r="F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6"/>
    </row>
    <row r="2047" spans="1:48" s="3" customFormat="1" ht="12.75" x14ac:dyDescent="0.25">
      <c r="A2047" s="7"/>
      <c r="B2047" s="7"/>
      <c r="C2047" s="7"/>
      <c r="D2047" s="7"/>
      <c r="E2047" s="7"/>
      <c r="F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6"/>
    </row>
    <row r="2048" spans="1:48" s="3" customFormat="1" ht="12.75" x14ac:dyDescent="0.25">
      <c r="A2048" s="7"/>
      <c r="B2048" s="7"/>
      <c r="C2048" s="7"/>
      <c r="D2048" s="7"/>
      <c r="E2048" s="7"/>
      <c r="F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6"/>
    </row>
    <row r="2049" spans="1:48" s="3" customFormat="1" ht="12.75" x14ac:dyDescent="0.25">
      <c r="A2049" s="7"/>
      <c r="B2049" s="7"/>
      <c r="C2049" s="7"/>
      <c r="D2049" s="7"/>
      <c r="E2049" s="7"/>
      <c r="F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6"/>
    </row>
    <row r="2050" spans="1:48" s="3" customFormat="1" ht="12.75" x14ac:dyDescent="0.25">
      <c r="A2050" s="7"/>
      <c r="B2050" s="7"/>
      <c r="C2050" s="7"/>
      <c r="D2050" s="7"/>
      <c r="E2050" s="7"/>
      <c r="F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6"/>
    </row>
    <row r="2051" spans="1:48" s="3" customFormat="1" ht="12.75" x14ac:dyDescent="0.25">
      <c r="A2051" s="7"/>
      <c r="B2051" s="7"/>
      <c r="C2051" s="7"/>
      <c r="D2051" s="7"/>
      <c r="E2051" s="7"/>
      <c r="F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6"/>
    </row>
    <row r="2052" spans="1:48" s="3" customFormat="1" ht="12.75" x14ac:dyDescent="0.25">
      <c r="A2052" s="7"/>
      <c r="B2052" s="7"/>
      <c r="C2052" s="7"/>
      <c r="D2052" s="7"/>
      <c r="E2052" s="7"/>
      <c r="F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6"/>
    </row>
    <row r="2053" spans="1:48" s="3" customFormat="1" ht="12.75" x14ac:dyDescent="0.25">
      <c r="A2053" s="7"/>
      <c r="B2053" s="7"/>
      <c r="C2053" s="7"/>
      <c r="D2053" s="7"/>
      <c r="E2053" s="7"/>
      <c r="F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6"/>
    </row>
    <row r="2054" spans="1:48" s="3" customFormat="1" ht="12.75" x14ac:dyDescent="0.25">
      <c r="A2054" s="7"/>
      <c r="B2054" s="7"/>
      <c r="C2054" s="7"/>
      <c r="D2054" s="7"/>
      <c r="E2054" s="7"/>
      <c r="F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6"/>
    </row>
    <row r="2055" spans="1:48" s="3" customFormat="1" ht="12.75" x14ac:dyDescent="0.25">
      <c r="A2055" s="7"/>
      <c r="B2055" s="7"/>
      <c r="C2055" s="7"/>
      <c r="D2055" s="7"/>
      <c r="E2055" s="7"/>
      <c r="F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6"/>
    </row>
    <row r="2056" spans="1:48" s="3" customFormat="1" ht="12.75" x14ac:dyDescent="0.25">
      <c r="A2056" s="7"/>
      <c r="B2056" s="7"/>
      <c r="C2056" s="7"/>
      <c r="D2056" s="7"/>
      <c r="E2056" s="7"/>
      <c r="F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6"/>
    </row>
    <row r="2057" spans="1:48" s="3" customFormat="1" ht="12.75" x14ac:dyDescent="0.25">
      <c r="A2057" s="7"/>
      <c r="B2057" s="7"/>
      <c r="C2057" s="7"/>
      <c r="D2057" s="7"/>
      <c r="E2057" s="7"/>
      <c r="F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6"/>
    </row>
    <row r="2058" spans="1:48" s="3" customFormat="1" ht="12.75" x14ac:dyDescent="0.25">
      <c r="A2058" s="7"/>
      <c r="B2058" s="7"/>
      <c r="C2058" s="7"/>
      <c r="D2058" s="7"/>
      <c r="E2058" s="7"/>
      <c r="F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6"/>
    </row>
    <row r="2059" spans="1:48" s="3" customFormat="1" ht="12.75" x14ac:dyDescent="0.25">
      <c r="A2059" s="7"/>
      <c r="B2059" s="7"/>
      <c r="C2059" s="7"/>
      <c r="D2059" s="7"/>
      <c r="E2059" s="7"/>
      <c r="F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6"/>
    </row>
    <row r="2060" spans="1:48" s="3" customFormat="1" ht="12.75" x14ac:dyDescent="0.25">
      <c r="A2060" s="7"/>
      <c r="B2060" s="7"/>
      <c r="C2060" s="7"/>
      <c r="D2060" s="7"/>
      <c r="E2060" s="7"/>
      <c r="F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6"/>
    </row>
    <row r="2061" spans="1:48" s="3" customFormat="1" ht="12.75" x14ac:dyDescent="0.25">
      <c r="A2061" s="7"/>
      <c r="B2061" s="7"/>
      <c r="C2061" s="7"/>
      <c r="D2061" s="7"/>
      <c r="E2061" s="7"/>
      <c r="F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6"/>
    </row>
    <row r="2062" spans="1:48" s="3" customFormat="1" ht="12.75" x14ac:dyDescent="0.25">
      <c r="A2062" s="7"/>
      <c r="B2062" s="7"/>
      <c r="C2062" s="7"/>
      <c r="D2062" s="7"/>
      <c r="E2062" s="7"/>
      <c r="F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6"/>
    </row>
    <row r="2063" spans="1:48" s="3" customFormat="1" ht="12.75" x14ac:dyDescent="0.25">
      <c r="A2063" s="7"/>
      <c r="B2063" s="7"/>
      <c r="C2063" s="7"/>
      <c r="D2063" s="7"/>
      <c r="E2063" s="7"/>
      <c r="F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6"/>
    </row>
    <row r="2064" spans="1:48" s="3" customFormat="1" ht="12.75" x14ac:dyDescent="0.25">
      <c r="A2064" s="7"/>
      <c r="B2064" s="7"/>
      <c r="C2064" s="7"/>
      <c r="D2064" s="7"/>
      <c r="E2064" s="7"/>
      <c r="F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6"/>
    </row>
    <row r="2065" spans="1:48" s="3" customFormat="1" ht="12.75" x14ac:dyDescent="0.25">
      <c r="A2065" s="7"/>
      <c r="B2065" s="7"/>
      <c r="C2065" s="7"/>
      <c r="D2065" s="7"/>
      <c r="E2065" s="7"/>
      <c r="F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6"/>
    </row>
    <row r="2066" spans="1:48" s="3" customFormat="1" ht="12.75" x14ac:dyDescent="0.25">
      <c r="A2066" s="7"/>
      <c r="B2066" s="7"/>
      <c r="C2066" s="7"/>
      <c r="D2066" s="7"/>
      <c r="E2066" s="7"/>
      <c r="F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6"/>
    </row>
    <row r="2067" spans="1:48" s="3" customFormat="1" ht="12.75" x14ac:dyDescent="0.25">
      <c r="A2067" s="7"/>
      <c r="B2067" s="7"/>
      <c r="C2067" s="7"/>
      <c r="D2067" s="7"/>
      <c r="E2067" s="7"/>
      <c r="F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6"/>
    </row>
    <row r="2068" spans="1:48" s="3" customFormat="1" ht="12.75" x14ac:dyDescent="0.25">
      <c r="A2068" s="7"/>
      <c r="B2068" s="7"/>
      <c r="C2068" s="7"/>
      <c r="D2068" s="7"/>
      <c r="E2068" s="7"/>
      <c r="F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6"/>
    </row>
    <row r="2069" spans="1:48" s="3" customFormat="1" ht="12.75" x14ac:dyDescent="0.25">
      <c r="A2069" s="7"/>
      <c r="B2069" s="7"/>
      <c r="C2069" s="7"/>
      <c r="D2069" s="7"/>
      <c r="E2069" s="7"/>
      <c r="F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6"/>
    </row>
    <row r="2070" spans="1:48" s="3" customFormat="1" ht="12.75" x14ac:dyDescent="0.25">
      <c r="A2070" s="7"/>
      <c r="B2070" s="7"/>
      <c r="C2070" s="7"/>
      <c r="D2070" s="7"/>
      <c r="E2070" s="7"/>
      <c r="F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6"/>
    </row>
    <row r="2071" spans="1:48" s="3" customFormat="1" ht="12.75" x14ac:dyDescent="0.25">
      <c r="A2071" s="7"/>
      <c r="B2071" s="7"/>
      <c r="C2071" s="7"/>
      <c r="D2071" s="7"/>
      <c r="E2071" s="7"/>
      <c r="F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6"/>
    </row>
    <row r="2072" spans="1:48" s="3" customFormat="1" ht="12.75" x14ac:dyDescent="0.25">
      <c r="A2072" s="7"/>
      <c r="B2072" s="7"/>
      <c r="C2072" s="7"/>
      <c r="D2072" s="7"/>
      <c r="E2072" s="7"/>
      <c r="F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6"/>
    </row>
    <row r="2073" spans="1:48" s="3" customFormat="1" ht="12.75" x14ac:dyDescent="0.25">
      <c r="A2073" s="7"/>
      <c r="B2073" s="7"/>
      <c r="C2073" s="7"/>
      <c r="D2073" s="7"/>
      <c r="E2073" s="7"/>
      <c r="F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6"/>
    </row>
    <row r="2074" spans="1:48" s="3" customFormat="1" ht="12.75" x14ac:dyDescent="0.25">
      <c r="A2074" s="7"/>
      <c r="B2074" s="7"/>
      <c r="C2074" s="7"/>
      <c r="D2074" s="7"/>
      <c r="E2074" s="7"/>
      <c r="F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6"/>
    </row>
    <row r="2075" spans="1:48" s="3" customFormat="1" ht="12.75" x14ac:dyDescent="0.25">
      <c r="A2075" s="7"/>
      <c r="B2075" s="7"/>
      <c r="C2075" s="7"/>
      <c r="D2075" s="7"/>
      <c r="E2075" s="7"/>
      <c r="F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6"/>
    </row>
    <row r="2076" spans="1:48" s="3" customFormat="1" ht="12.75" x14ac:dyDescent="0.25">
      <c r="A2076" s="7"/>
      <c r="B2076" s="7"/>
      <c r="C2076" s="7"/>
      <c r="D2076" s="7"/>
      <c r="E2076" s="7"/>
      <c r="F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6"/>
    </row>
    <row r="2077" spans="1:48" s="3" customFormat="1" ht="12.75" x14ac:dyDescent="0.25">
      <c r="A2077" s="7"/>
      <c r="B2077" s="7"/>
      <c r="C2077" s="7"/>
      <c r="D2077" s="7"/>
      <c r="E2077" s="7"/>
      <c r="F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6"/>
    </row>
    <row r="2078" spans="1:48" s="3" customFormat="1" ht="12.75" x14ac:dyDescent="0.25">
      <c r="A2078" s="7"/>
      <c r="B2078" s="7"/>
      <c r="C2078" s="7"/>
      <c r="D2078" s="7"/>
      <c r="E2078" s="7"/>
      <c r="F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6"/>
    </row>
    <row r="2079" spans="1:48" s="3" customFormat="1" ht="12.75" x14ac:dyDescent="0.25">
      <c r="A2079" s="7"/>
      <c r="B2079" s="7"/>
      <c r="C2079" s="7"/>
      <c r="D2079" s="7"/>
      <c r="E2079" s="7"/>
      <c r="F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6"/>
    </row>
    <row r="2080" spans="1:48" s="3" customFormat="1" ht="12.75" x14ac:dyDescent="0.25">
      <c r="A2080" s="7"/>
      <c r="B2080" s="7"/>
      <c r="C2080" s="7"/>
      <c r="D2080" s="7"/>
      <c r="E2080" s="7"/>
      <c r="F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6"/>
    </row>
    <row r="2081" spans="1:48" s="3" customFormat="1" ht="12.75" x14ac:dyDescent="0.25">
      <c r="A2081" s="7"/>
      <c r="B2081" s="7"/>
      <c r="C2081" s="7"/>
      <c r="D2081" s="7"/>
      <c r="E2081" s="7"/>
      <c r="F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6"/>
    </row>
    <row r="2082" spans="1:48" s="3" customFormat="1" ht="12.75" x14ac:dyDescent="0.25">
      <c r="A2082" s="7"/>
      <c r="B2082" s="7"/>
      <c r="C2082" s="7"/>
      <c r="D2082" s="7"/>
      <c r="E2082" s="7"/>
      <c r="F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6"/>
    </row>
    <row r="2083" spans="1:48" s="3" customFormat="1" ht="12.75" x14ac:dyDescent="0.25">
      <c r="A2083" s="7"/>
      <c r="B2083" s="7"/>
      <c r="C2083" s="7"/>
      <c r="D2083" s="7"/>
      <c r="E2083" s="7"/>
      <c r="F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6"/>
    </row>
    <row r="2084" spans="1:48" s="3" customFormat="1" ht="12.75" x14ac:dyDescent="0.25">
      <c r="A2084" s="7"/>
      <c r="B2084" s="7"/>
      <c r="C2084" s="7"/>
      <c r="D2084" s="7"/>
      <c r="E2084" s="7"/>
      <c r="F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6"/>
    </row>
    <row r="2085" spans="1:48" s="3" customFormat="1" ht="12.75" x14ac:dyDescent="0.25">
      <c r="A2085" s="7"/>
      <c r="B2085" s="7"/>
      <c r="C2085" s="7"/>
      <c r="D2085" s="7"/>
      <c r="E2085" s="7"/>
      <c r="F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6"/>
    </row>
    <row r="2086" spans="1:48" s="3" customFormat="1" ht="12.75" x14ac:dyDescent="0.25">
      <c r="A2086" s="7"/>
      <c r="B2086" s="7"/>
      <c r="C2086" s="7"/>
      <c r="D2086" s="7"/>
      <c r="E2086" s="7"/>
      <c r="F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6"/>
    </row>
    <row r="2087" spans="1:48" s="3" customFormat="1" ht="12.75" x14ac:dyDescent="0.25">
      <c r="A2087" s="7"/>
      <c r="B2087" s="7"/>
      <c r="C2087" s="7"/>
      <c r="D2087" s="7"/>
      <c r="E2087" s="7"/>
      <c r="F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6"/>
    </row>
    <row r="2088" spans="1:48" s="3" customFormat="1" ht="12.75" x14ac:dyDescent="0.25">
      <c r="A2088" s="7"/>
      <c r="B2088" s="7"/>
      <c r="C2088" s="7"/>
      <c r="D2088" s="7"/>
      <c r="E2088" s="7"/>
      <c r="F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6"/>
    </row>
    <row r="2089" spans="1:48" s="3" customFormat="1" ht="12.75" x14ac:dyDescent="0.25">
      <c r="A2089" s="7"/>
      <c r="B2089" s="7"/>
      <c r="C2089" s="7"/>
      <c r="D2089" s="7"/>
      <c r="E2089" s="7"/>
      <c r="F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6"/>
    </row>
    <row r="2090" spans="1:48" s="3" customFormat="1" ht="12.75" x14ac:dyDescent="0.25">
      <c r="A2090" s="7"/>
      <c r="B2090" s="7"/>
      <c r="C2090" s="7"/>
      <c r="D2090" s="7"/>
      <c r="E2090" s="7"/>
      <c r="F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6"/>
    </row>
    <row r="2091" spans="1:48" s="3" customFormat="1" ht="12.75" x14ac:dyDescent="0.25">
      <c r="A2091" s="7"/>
      <c r="B2091" s="7"/>
      <c r="C2091" s="7"/>
      <c r="D2091" s="7"/>
      <c r="E2091" s="7"/>
      <c r="F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6"/>
    </row>
    <row r="2092" spans="1:48" s="3" customFormat="1" ht="12.75" x14ac:dyDescent="0.25">
      <c r="A2092" s="7"/>
      <c r="B2092" s="7"/>
      <c r="C2092" s="7"/>
      <c r="D2092" s="7"/>
      <c r="E2092" s="7"/>
      <c r="F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6"/>
    </row>
    <row r="2093" spans="1:48" s="3" customFormat="1" ht="12.75" x14ac:dyDescent="0.25">
      <c r="A2093" s="7"/>
      <c r="B2093" s="7"/>
      <c r="C2093" s="7"/>
      <c r="D2093" s="7"/>
      <c r="E2093" s="7"/>
      <c r="F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6"/>
    </row>
    <row r="2094" spans="1:48" s="3" customFormat="1" ht="12.75" x14ac:dyDescent="0.25">
      <c r="A2094" s="7"/>
      <c r="B2094" s="7"/>
      <c r="C2094" s="7"/>
      <c r="D2094" s="7"/>
      <c r="E2094" s="7"/>
      <c r="F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6"/>
    </row>
    <row r="2095" spans="1:48" s="3" customFormat="1" ht="12.75" x14ac:dyDescent="0.25">
      <c r="A2095" s="7"/>
      <c r="B2095" s="7"/>
      <c r="C2095" s="7"/>
      <c r="D2095" s="7"/>
      <c r="E2095" s="7"/>
      <c r="F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6"/>
    </row>
    <row r="2096" spans="1:48" s="3" customFormat="1" ht="12.75" x14ac:dyDescent="0.25">
      <c r="A2096" s="7"/>
      <c r="B2096" s="7"/>
      <c r="C2096" s="7"/>
      <c r="D2096" s="7"/>
      <c r="E2096" s="7"/>
      <c r="F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6"/>
    </row>
    <row r="2097" spans="1:48" s="3" customFormat="1" ht="12.75" x14ac:dyDescent="0.25">
      <c r="A2097" s="7"/>
      <c r="B2097" s="7"/>
      <c r="C2097" s="7"/>
      <c r="D2097" s="7"/>
      <c r="E2097" s="7"/>
      <c r="F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6"/>
    </row>
    <row r="2098" spans="1:48" s="3" customFormat="1" ht="12.75" x14ac:dyDescent="0.25">
      <c r="A2098" s="7"/>
      <c r="B2098" s="7"/>
      <c r="C2098" s="7"/>
      <c r="D2098" s="7"/>
      <c r="E2098" s="7"/>
      <c r="F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6"/>
    </row>
    <row r="2099" spans="1:48" s="3" customFormat="1" ht="12.75" x14ac:dyDescent="0.25">
      <c r="A2099" s="7"/>
      <c r="B2099" s="7"/>
      <c r="C2099" s="7"/>
      <c r="D2099" s="7"/>
      <c r="E2099" s="7"/>
      <c r="F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6"/>
    </row>
    <row r="2100" spans="1:48" s="3" customFormat="1" ht="12.75" x14ac:dyDescent="0.25">
      <c r="A2100" s="7"/>
      <c r="B2100" s="7"/>
      <c r="C2100" s="7"/>
      <c r="D2100" s="7"/>
      <c r="E2100" s="7"/>
      <c r="F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6"/>
    </row>
    <row r="2101" spans="1:48" s="3" customFormat="1" ht="12.75" x14ac:dyDescent="0.25">
      <c r="A2101" s="7"/>
      <c r="B2101" s="7"/>
      <c r="C2101" s="7"/>
      <c r="D2101" s="7"/>
      <c r="E2101" s="7"/>
      <c r="F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6"/>
    </row>
    <row r="2102" spans="1:48" s="3" customFormat="1" ht="12.75" x14ac:dyDescent="0.25">
      <c r="A2102" s="7"/>
      <c r="B2102" s="7"/>
      <c r="C2102" s="7"/>
      <c r="D2102" s="7"/>
      <c r="E2102" s="7"/>
      <c r="F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6"/>
    </row>
    <row r="2103" spans="1:48" s="3" customFormat="1" ht="12.75" x14ac:dyDescent="0.25">
      <c r="A2103" s="7"/>
      <c r="B2103" s="7"/>
      <c r="C2103" s="7"/>
      <c r="D2103" s="7"/>
      <c r="E2103" s="7"/>
      <c r="F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6"/>
    </row>
    <row r="2104" spans="1:48" s="3" customFormat="1" ht="12.75" x14ac:dyDescent="0.25">
      <c r="A2104" s="7"/>
      <c r="B2104" s="7"/>
      <c r="C2104" s="7"/>
      <c r="D2104" s="7"/>
      <c r="E2104" s="7"/>
      <c r="F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6"/>
    </row>
    <row r="2105" spans="1:48" s="3" customFormat="1" ht="12.75" x14ac:dyDescent="0.25">
      <c r="A2105" s="7"/>
      <c r="B2105" s="7"/>
      <c r="C2105" s="7"/>
      <c r="D2105" s="7"/>
      <c r="E2105" s="7"/>
      <c r="F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6"/>
    </row>
    <row r="2106" spans="1:48" s="3" customFormat="1" ht="12.75" x14ac:dyDescent="0.25">
      <c r="A2106" s="7"/>
      <c r="B2106" s="7"/>
      <c r="C2106" s="7"/>
      <c r="D2106" s="7"/>
      <c r="E2106" s="7"/>
      <c r="F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6"/>
    </row>
    <row r="2107" spans="1:48" s="3" customFormat="1" ht="12.75" x14ac:dyDescent="0.25">
      <c r="A2107" s="7"/>
      <c r="B2107" s="7"/>
      <c r="C2107" s="7"/>
      <c r="D2107" s="7"/>
      <c r="E2107" s="7"/>
      <c r="F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6"/>
    </row>
    <row r="2108" spans="1:48" s="3" customFormat="1" ht="12.75" x14ac:dyDescent="0.25">
      <c r="A2108" s="7"/>
      <c r="B2108" s="7"/>
      <c r="C2108" s="7"/>
      <c r="D2108" s="7"/>
      <c r="E2108" s="7"/>
      <c r="F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6"/>
    </row>
    <row r="2109" spans="1:48" s="3" customFormat="1" ht="12.75" x14ac:dyDescent="0.25">
      <c r="A2109" s="7"/>
      <c r="B2109" s="7"/>
      <c r="C2109" s="7"/>
      <c r="D2109" s="7"/>
      <c r="E2109" s="7"/>
      <c r="F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6"/>
    </row>
    <row r="2110" spans="1:48" s="3" customFormat="1" ht="12.75" x14ac:dyDescent="0.25">
      <c r="A2110" s="7"/>
      <c r="B2110" s="7"/>
      <c r="C2110" s="7"/>
      <c r="D2110" s="7"/>
      <c r="E2110" s="7"/>
      <c r="F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6"/>
    </row>
    <row r="2111" spans="1:48" s="3" customFormat="1" ht="12.75" x14ac:dyDescent="0.25">
      <c r="A2111" s="7"/>
      <c r="B2111" s="7"/>
      <c r="C2111" s="7"/>
      <c r="D2111" s="7"/>
      <c r="E2111" s="7"/>
      <c r="F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6"/>
    </row>
    <row r="2112" spans="1:48" s="3" customFormat="1" ht="12.75" x14ac:dyDescent="0.25">
      <c r="A2112" s="7"/>
      <c r="B2112" s="7"/>
      <c r="C2112" s="7"/>
      <c r="D2112" s="7"/>
      <c r="E2112" s="7"/>
      <c r="F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6"/>
    </row>
    <row r="2113" spans="1:48" s="3" customFormat="1" ht="12.75" x14ac:dyDescent="0.25">
      <c r="A2113" s="7"/>
      <c r="B2113" s="7"/>
      <c r="C2113" s="7"/>
      <c r="D2113" s="7"/>
      <c r="E2113" s="7"/>
      <c r="F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6"/>
    </row>
    <row r="2114" spans="1:48" s="3" customFormat="1" ht="12.75" x14ac:dyDescent="0.25">
      <c r="A2114" s="7"/>
      <c r="B2114" s="7"/>
      <c r="C2114" s="7"/>
      <c r="D2114" s="7"/>
      <c r="E2114" s="7"/>
      <c r="F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6"/>
    </row>
    <row r="2115" spans="1:48" s="3" customFormat="1" ht="12.75" x14ac:dyDescent="0.25">
      <c r="A2115" s="7"/>
      <c r="B2115" s="7"/>
      <c r="C2115" s="7"/>
      <c r="D2115" s="7"/>
      <c r="E2115" s="7"/>
      <c r="F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6"/>
    </row>
    <row r="2116" spans="1:48" s="3" customFormat="1" ht="12.75" x14ac:dyDescent="0.25">
      <c r="A2116" s="7"/>
      <c r="B2116" s="7"/>
      <c r="C2116" s="7"/>
      <c r="D2116" s="7"/>
      <c r="E2116" s="7"/>
      <c r="F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6"/>
    </row>
    <row r="2117" spans="1:48" s="3" customFormat="1" ht="12.75" x14ac:dyDescent="0.25">
      <c r="A2117" s="7"/>
      <c r="B2117" s="7"/>
      <c r="C2117" s="7"/>
      <c r="D2117" s="7"/>
      <c r="E2117" s="7"/>
      <c r="F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6"/>
    </row>
    <row r="2118" spans="1:48" s="3" customFormat="1" ht="12.75" x14ac:dyDescent="0.25">
      <c r="A2118" s="7"/>
      <c r="B2118" s="7"/>
      <c r="C2118" s="7"/>
      <c r="D2118" s="7"/>
      <c r="E2118" s="7"/>
      <c r="F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6"/>
    </row>
    <row r="2119" spans="1:48" s="3" customFormat="1" ht="12.75" x14ac:dyDescent="0.25">
      <c r="A2119" s="7"/>
      <c r="B2119" s="7"/>
      <c r="C2119" s="7"/>
      <c r="D2119" s="7"/>
      <c r="E2119" s="7"/>
      <c r="F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6"/>
    </row>
    <row r="2120" spans="1:48" s="3" customFormat="1" ht="12.75" x14ac:dyDescent="0.25">
      <c r="A2120" s="7"/>
      <c r="B2120" s="7"/>
      <c r="C2120" s="7"/>
      <c r="D2120" s="7"/>
      <c r="E2120" s="7"/>
      <c r="F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6"/>
    </row>
    <row r="2121" spans="1:48" s="3" customFormat="1" ht="12.75" x14ac:dyDescent="0.25">
      <c r="A2121" s="7"/>
      <c r="B2121" s="7"/>
      <c r="C2121" s="7"/>
      <c r="D2121" s="7"/>
      <c r="E2121" s="7"/>
      <c r="F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6"/>
    </row>
    <row r="2122" spans="1:48" s="3" customFormat="1" ht="12.75" x14ac:dyDescent="0.25">
      <c r="A2122" s="7"/>
      <c r="B2122" s="7"/>
      <c r="C2122" s="7"/>
      <c r="D2122" s="7"/>
      <c r="E2122" s="7"/>
      <c r="F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6"/>
    </row>
    <row r="2123" spans="1:48" s="3" customFormat="1" ht="12.75" x14ac:dyDescent="0.25">
      <c r="A2123" s="7"/>
      <c r="B2123" s="7"/>
      <c r="C2123" s="7"/>
      <c r="D2123" s="7"/>
      <c r="E2123" s="7"/>
      <c r="F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6"/>
    </row>
    <row r="2124" spans="1:48" s="3" customFormat="1" ht="12.75" x14ac:dyDescent="0.25">
      <c r="A2124" s="7"/>
      <c r="B2124" s="7"/>
      <c r="C2124" s="7"/>
      <c r="D2124" s="7"/>
      <c r="E2124" s="7"/>
      <c r="F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6"/>
    </row>
    <row r="2125" spans="1:48" s="3" customFormat="1" ht="12.75" x14ac:dyDescent="0.25">
      <c r="A2125" s="7"/>
      <c r="B2125" s="7"/>
      <c r="C2125" s="7"/>
      <c r="D2125" s="7"/>
      <c r="E2125" s="7"/>
      <c r="F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6"/>
    </row>
    <row r="2126" spans="1:48" s="3" customFormat="1" ht="12.75" x14ac:dyDescent="0.25">
      <c r="A2126" s="7"/>
      <c r="B2126" s="7"/>
      <c r="C2126" s="7"/>
      <c r="D2126" s="7"/>
      <c r="E2126" s="7"/>
      <c r="F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6"/>
    </row>
    <row r="2127" spans="1:48" s="3" customFormat="1" ht="12.75" x14ac:dyDescent="0.25">
      <c r="A2127" s="7"/>
      <c r="B2127" s="7"/>
      <c r="C2127" s="7"/>
      <c r="D2127" s="7"/>
      <c r="E2127" s="7"/>
      <c r="F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6"/>
    </row>
    <row r="2128" spans="1:48" s="3" customFormat="1" ht="12.75" x14ac:dyDescent="0.25">
      <c r="A2128" s="7"/>
      <c r="B2128" s="7"/>
      <c r="C2128" s="7"/>
      <c r="D2128" s="7"/>
      <c r="E2128" s="7"/>
      <c r="F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6"/>
    </row>
    <row r="2129" spans="1:48" s="3" customFormat="1" ht="12.75" x14ac:dyDescent="0.25">
      <c r="A2129" s="7"/>
      <c r="B2129" s="7"/>
      <c r="C2129" s="7"/>
      <c r="D2129" s="7"/>
      <c r="E2129" s="7"/>
      <c r="F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6"/>
    </row>
    <row r="2130" spans="1:48" s="3" customFormat="1" ht="12.75" x14ac:dyDescent="0.25">
      <c r="A2130" s="7"/>
      <c r="B2130" s="7"/>
      <c r="C2130" s="7"/>
      <c r="D2130" s="7"/>
      <c r="E2130" s="7"/>
      <c r="F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6"/>
    </row>
    <row r="2131" spans="1:48" s="3" customFormat="1" ht="12.75" x14ac:dyDescent="0.25">
      <c r="A2131" s="7"/>
      <c r="B2131" s="7"/>
      <c r="C2131" s="7"/>
      <c r="D2131" s="7"/>
      <c r="E2131" s="7"/>
      <c r="F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6"/>
    </row>
    <row r="2132" spans="1:48" s="3" customFormat="1" ht="12.75" x14ac:dyDescent="0.25">
      <c r="A2132" s="7"/>
      <c r="B2132" s="7"/>
      <c r="C2132" s="7"/>
      <c r="D2132" s="7"/>
      <c r="E2132" s="7"/>
      <c r="F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6"/>
    </row>
    <row r="2133" spans="1:48" s="3" customFormat="1" ht="12.75" x14ac:dyDescent="0.25">
      <c r="A2133" s="7"/>
      <c r="B2133" s="7"/>
      <c r="C2133" s="7"/>
      <c r="D2133" s="7"/>
      <c r="E2133" s="7"/>
      <c r="F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6"/>
    </row>
    <row r="2134" spans="1:48" s="3" customFormat="1" ht="12.75" x14ac:dyDescent="0.25">
      <c r="A2134" s="7"/>
      <c r="B2134" s="7"/>
      <c r="C2134" s="7"/>
      <c r="D2134" s="7"/>
      <c r="E2134" s="7"/>
      <c r="F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6"/>
    </row>
    <row r="2135" spans="1:48" s="3" customFormat="1" ht="12.75" x14ac:dyDescent="0.25">
      <c r="A2135" s="7"/>
      <c r="B2135" s="7"/>
      <c r="C2135" s="7"/>
      <c r="D2135" s="7"/>
      <c r="E2135" s="7"/>
      <c r="F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6"/>
    </row>
    <row r="2136" spans="1:48" s="3" customFormat="1" ht="12.75" x14ac:dyDescent="0.25">
      <c r="A2136" s="7"/>
      <c r="B2136" s="7"/>
      <c r="C2136" s="7"/>
      <c r="D2136" s="7"/>
      <c r="E2136" s="7"/>
      <c r="F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6"/>
    </row>
    <row r="2137" spans="1:48" s="3" customFormat="1" ht="12.75" x14ac:dyDescent="0.25">
      <c r="A2137" s="7"/>
      <c r="B2137" s="7"/>
      <c r="C2137" s="7"/>
      <c r="D2137" s="7"/>
      <c r="E2137" s="7"/>
      <c r="F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6"/>
    </row>
    <row r="2138" spans="1:48" s="3" customFormat="1" ht="12.75" x14ac:dyDescent="0.25">
      <c r="A2138" s="7"/>
      <c r="B2138" s="7"/>
      <c r="C2138" s="7"/>
      <c r="D2138" s="7"/>
      <c r="E2138" s="7"/>
      <c r="F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6"/>
    </row>
    <row r="2139" spans="1:48" s="3" customFormat="1" ht="12.75" x14ac:dyDescent="0.25">
      <c r="A2139" s="7"/>
      <c r="B2139" s="7"/>
      <c r="C2139" s="7"/>
      <c r="D2139" s="7"/>
      <c r="E2139" s="7"/>
      <c r="F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6"/>
    </row>
    <row r="2140" spans="1:48" s="3" customFormat="1" ht="12.75" x14ac:dyDescent="0.25">
      <c r="A2140" s="7"/>
      <c r="B2140" s="7"/>
      <c r="C2140" s="7"/>
      <c r="D2140" s="7"/>
      <c r="E2140" s="7"/>
      <c r="F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6"/>
    </row>
    <row r="2141" spans="1:48" s="3" customFormat="1" ht="12.75" x14ac:dyDescent="0.25">
      <c r="A2141" s="7"/>
      <c r="B2141" s="7"/>
      <c r="C2141" s="7"/>
      <c r="D2141" s="7"/>
      <c r="E2141" s="7"/>
      <c r="F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6"/>
    </row>
    <row r="2142" spans="1:48" s="3" customFormat="1" ht="12.75" x14ac:dyDescent="0.25">
      <c r="A2142" s="7"/>
      <c r="B2142" s="7"/>
      <c r="C2142" s="7"/>
      <c r="D2142" s="7"/>
      <c r="E2142" s="7"/>
      <c r="F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6"/>
    </row>
    <row r="2143" spans="1:48" s="3" customFormat="1" ht="12.75" x14ac:dyDescent="0.25">
      <c r="A2143" s="7"/>
      <c r="B2143" s="7"/>
      <c r="C2143" s="7"/>
      <c r="D2143" s="7"/>
      <c r="E2143" s="7"/>
      <c r="F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6"/>
    </row>
    <row r="2144" spans="1:48" s="3" customFormat="1" ht="12.75" x14ac:dyDescent="0.25">
      <c r="A2144" s="7"/>
      <c r="B2144" s="7"/>
      <c r="C2144" s="7"/>
      <c r="D2144" s="7"/>
      <c r="E2144" s="7"/>
      <c r="F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6"/>
    </row>
    <row r="2145" spans="1:48" s="3" customFormat="1" ht="12.75" x14ac:dyDescent="0.25">
      <c r="A2145" s="7"/>
      <c r="B2145" s="7"/>
      <c r="C2145" s="7"/>
      <c r="D2145" s="7"/>
      <c r="E2145" s="7"/>
      <c r="F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6"/>
    </row>
    <row r="2146" spans="1:48" s="3" customFormat="1" ht="12.75" x14ac:dyDescent="0.25">
      <c r="A2146" s="7"/>
      <c r="B2146" s="7"/>
      <c r="C2146" s="7"/>
      <c r="D2146" s="7"/>
      <c r="E2146" s="7"/>
      <c r="F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6"/>
    </row>
    <row r="2147" spans="1:48" s="3" customFormat="1" ht="12.75" x14ac:dyDescent="0.25">
      <c r="A2147" s="7"/>
      <c r="B2147" s="7"/>
      <c r="C2147" s="7"/>
      <c r="D2147" s="7"/>
      <c r="E2147" s="7"/>
      <c r="F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6"/>
    </row>
    <row r="2148" spans="1:48" s="3" customFormat="1" ht="12.75" x14ac:dyDescent="0.25">
      <c r="A2148" s="7"/>
      <c r="B2148" s="7"/>
      <c r="C2148" s="7"/>
      <c r="D2148" s="7"/>
      <c r="E2148" s="7"/>
      <c r="F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6"/>
    </row>
    <row r="2149" spans="1:48" s="3" customFormat="1" ht="12.75" x14ac:dyDescent="0.25">
      <c r="A2149" s="7"/>
      <c r="B2149" s="7"/>
      <c r="C2149" s="7"/>
      <c r="D2149" s="7"/>
      <c r="E2149" s="7"/>
      <c r="F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6"/>
    </row>
    <row r="2150" spans="1:48" s="3" customFormat="1" ht="12.75" x14ac:dyDescent="0.25">
      <c r="A2150" s="7"/>
      <c r="B2150" s="7"/>
      <c r="C2150" s="7"/>
      <c r="D2150" s="7"/>
      <c r="E2150" s="7"/>
      <c r="F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6"/>
    </row>
    <row r="2151" spans="1:48" s="3" customFormat="1" ht="12.75" x14ac:dyDescent="0.25">
      <c r="A2151" s="7"/>
      <c r="B2151" s="7"/>
      <c r="C2151" s="7"/>
      <c r="D2151" s="7"/>
      <c r="E2151" s="7"/>
      <c r="F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6"/>
    </row>
    <row r="2152" spans="1:48" s="3" customFormat="1" ht="12.75" x14ac:dyDescent="0.25">
      <c r="A2152" s="7"/>
      <c r="B2152" s="7"/>
      <c r="C2152" s="7"/>
      <c r="D2152" s="7"/>
      <c r="E2152" s="7"/>
      <c r="F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6"/>
    </row>
    <row r="2153" spans="1:48" s="3" customFormat="1" ht="12.75" x14ac:dyDescent="0.25">
      <c r="A2153" s="7"/>
      <c r="B2153" s="7"/>
      <c r="C2153" s="7"/>
      <c r="D2153" s="7"/>
      <c r="E2153" s="7"/>
      <c r="F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6"/>
    </row>
    <row r="2154" spans="1:48" s="3" customFormat="1" ht="12.75" x14ac:dyDescent="0.25">
      <c r="A2154" s="7"/>
      <c r="B2154" s="7"/>
      <c r="C2154" s="7"/>
      <c r="D2154" s="7"/>
      <c r="E2154" s="7"/>
      <c r="F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6"/>
    </row>
    <row r="2155" spans="1:48" s="3" customFormat="1" ht="12.75" x14ac:dyDescent="0.25">
      <c r="A2155" s="7"/>
      <c r="B2155" s="7"/>
      <c r="C2155" s="7"/>
      <c r="D2155" s="7"/>
      <c r="E2155" s="7"/>
      <c r="F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6"/>
    </row>
    <row r="2156" spans="1:48" s="3" customFormat="1" ht="12.75" x14ac:dyDescent="0.25">
      <c r="A2156" s="7"/>
      <c r="B2156" s="7"/>
      <c r="C2156" s="7"/>
      <c r="D2156" s="7"/>
      <c r="E2156" s="7"/>
      <c r="F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6"/>
    </row>
    <row r="2157" spans="1:48" s="3" customFormat="1" ht="12.75" x14ac:dyDescent="0.25">
      <c r="A2157" s="7"/>
      <c r="B2157" s="7"/>
      <c r="C2157" s="7"/>
      <c r="D2157" s="7"/>
      <c r="E2157" s="7"/>
      <c r="F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6"/>
    </row>
    <row r="2158" spans="1:48" s="3" customFormat="1" ht="12.75" x14ac:dyDescent="0.25">
      <c r="A2158" s="7"/>
      <c r="B2158" s="7"/>
      <c r="C2158" s="7"/>
      <c r="D2158" s="7"/>
      <c r="E2158" s="7"/>
      <c r="F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6"/>
    </row>
    <row r="2159" spans="1:48" s="3" customFormat="1" ht="12.75" x14ac:dyDescent="0.25">
      <c r="A2159" s="7"/>
      <c r="B2159" s="7"/>
      <c r="C2159" s="7"/>
      <c r="D2159" s="7"/>
      <c r="E2159" s="7"/>
      <c r="F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6"/>
    </row>
    <row r="2160" spans="1:48" s="3" customFormat="1" ht="12.75" x14ac:dyDescent="0.25">
      <c r="A2160" s="7"/>
      <c r="B2160" s="7"/>
      <c r="C2160" s="7"/>
      <c r="D2160" s="7"/>
      <c r="E2160" s="7"/>
      <c r="F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6"/>
    </row>
    <row r="2161" spans="1:48" s="3" customFormat="1" ht="12.75" x14ac:dyDescent="0.25">
      <c r="A2161" s="7"/>
      <c r="B2161" s="7"/>
      <c r="C2161" s="7"/>
      <c r="D2161" s="7"/>
      <c r="E2161" s="7"/>
      <c r="F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6"/>
    </row>
    <row r="2162" spans="1:48" s="3" customFormat="1" ht="12.75" x14ac:dyDescent="0.25">
      <c r="A2162" s="7"/>
      <c r="B2162" s="7"/>
      <c r="C2162" s="7"/>
      <c r="D2162" s="7"/>
      <c r="E2162" s="7"/>
      <c r="F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6"/>
    </row>
    <row r="2163" spans="1:48" s="3" customFormat="1" ht="12.75" x14ac:dyDescent="0.25">
      <c r="A2163" s="7"/>
      <c r="B2163" s="7"/>
      <c r="C2163" s="7"/>
      <c r="D2163" s="7"/>
      <c r="E2163" s="7"/>
      <c r="F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6"/>
    </row>
    <row r="2164" spans="1:48" s="3" customFormat="1" ht="12.75" x14ac:dyDescent="0.25">
      <c r="A2164" s="7"/>
      <c r="B2164" s="7"/>
      <c r="C2164" s="7"/>
      <c r="D2164" s="7"/>
      <c r="E2164" s="7"/>
      <c r="F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6"/>
    </row>
    <row r="2165" spans="1:48" s="3" customFormat="1" ht="12.75" x14ac:dyDescent="0.25">
      <c r="A2165" s="7"/>
      <c r="B2165" s="7"/>
      <c r="C2165" s="7"/>
      <c r="D2165" s="7"/>
      <c r="E2165" s="7"/>
      <c r="F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6"/>
    </row>
    <row r="2166" spans="1:48" s="3" customFormat="1" ht="12.75" x14ac:dyDescent="0.25">
      <c r="A2166" s="7"/>
      <c r="B2166" s="7"/>
      <c r="C2166" s="7"/>
      <c r="D2166" s="7"/>
      <c r="E2166" s="7"/>
      <c r="F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6"/>
    </row>
    <row r="2167" spans="1:48" s="3" customFormat="1" ht="12.75" x14ac:dyDescent="0.25">
      <c r="A2167" s="7"/>
      <c r="B2167" s="7"/>
      <c r="C2167" s="7"/>
      <c r="D2167" s="7"/>
      <c r="E2167" s="7"/>
      <c r="F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6"/>
    </row>
    <row r="2168" spans="1:48" s="3" customFormat="1" ht="12.75" x14ac:dyDescent="0.25">
      <c r="A2168" s="7"/>
      <c r="B2168" s="7"/>
      <c r="C2168" s="7"/>
      <c r="D2168" s="7"/>
      <c r="E2168" s="7"/>
      <c r="F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6"/>
    </row>
    <row r="2169" spans="1:48" s="3" customFormat="1" ht="12.75" x14ac:dyDescent="0.25">
      <c r="A2169" s="7"/>
      <c r="B2169" s="7"/>
      <c r="C2169" s="7"/>
      <c r="D2169" s="7"/>
      <c r="E2169" s="7"/>
      <c r="F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6"/>
    </row>
    <row r="2170" spans="1:48" s="3" customFormat="1" ht="12.75" x14ac:dyDescent="0.25">
      <c r="A2170" s="7"/>
      <c r="B2170" s="7"/>
      <c r="C2170" s="7"/>
      <c r="D2170" s="7"/>
      <c r="E2170" s="7"/>
      <c r="F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6"/>
    </row>
    <row r="2171" spans="1:48" s="3" customFormat="1" ht="12.75" x14ac:dyDescent="0.25">
      <c r="A2171" s="7"/>
      <c r="B2171" s="7"/>
      <c r="C2171" s="7"/>
      <c r="D2171" s="7"/>
      <c r="E2171" s="7"/>
      <c r="F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6"/>
    </row>
    <row r="2172" spans="1:48" s="3" customFormat="1" ht="12.75" x14ac:dyDescent="0.25">
      <c r="A2172" s="7"/>
      <c r="B2172" s="7"/>
      <c r="C2172" s="7"/>
      <c r="D2172" s="7"/>
      <c r="E2172" s="7"/>
      <c r="F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6"/>
    </row>
    <row r="2173" spans="1:48" s="3" customFormat="1" ht="12.75" x14ac:dyDescent="0.25">
      <c r="A2173" s="7"/>
      <c r="B2173" s="7"/>
      <c r="C2173" s="7"/>
      <c r="D2173" s="7"/>
      <c r="E2173" s="7"/>
      <c r="F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6"/>
    </row>
    <row r="2174" spans="1:48" s="3" customFormat="1" ht="12.75" x14ac:dyDescent="0.25">
      <c r="A2174" s="7"/>
      <c r="B2174" s="7"/>
      <c r="C2174" s="7"/>
      <c r="D2174" s="7"/>
      <c r="E2174" s="7"/>
      <c r="F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6"/>
    </row>
    <row r="2175" spans="1:48" s="3" customFormat="1" ht="12.75" x14ac:dyDescent="0.25">
      <c r="A2175" s="7"/>
      <c r="B2175" s="7"/>
      <c r="C2175" s="7"/>
      <c r="D2175" s="7"/>
      <c r="E2175" s="7"/>
      <c r="F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6"/>
    </row>
    <row r="2176" spans="1:48" s="3" customFormat="1" ht="12.75" x14ac:dyDescent="0.25">
      <c r="A2176" s="7"/>
      <c r="B2176" s="7"/>
      <c r="C2176" s="7"/>
      <c r="D2176" s="7"/>
      <c r="E2176" s="7"/>
      <c r="F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6"/>
    </row>
    <row r="2177" spans="1:48" s="3" customFormat="1" ht="12.75" x14ac:dyDescent="0.25">
      <c r="A2177" s="7"/>
      <c r="B2177" s="7"/>
      <c r="C2177" s="7"/>
      <c r="D2177" s="7"/>
      <c r="E2177" s="7"/>
      <c r="F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6"/>
    </row>
    <row r="2178" spans="1:48" s="3" customFormat="1" ht="12.75" x14ac:dyDescent="0.25">
      <c r="A2178" s="7"/>
      <c r="B2178" s="7"/>
      <c r="C2178" s="7"/>
      <c r="D2178" s="7"/>
      <c r="E2178" s="7"/>
      <c r="F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6"/>
    </row>
    <row r="2179" spans="1:48" s="3" customFormat="1" ht="12.75" x14ac:dyDescent="0.25">
      <c r="A2179" s="7"/>
      <c r="B2179" s="7"/>
      <c r="C2179" s="7"/>
      <c r="D2179" s="7"/>
      <c r="E2179" s="7"/>
      <c r="F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6"/>
    </row>
    <row r="2180" spans="1:48" s="3" customFormat="1" ht="12.75" x14ac:dyDescent="0.25">
      <c r="A2180" s="7"/>
      <c r="B2180" s="7"/>
      <c r="C2180" s="7"/>
      <c r="D2180" s="7"/>
      <c r="E2180" s="7"/>
      <c r="F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6"/>
    </row>
    <row r="2181" spans="1:48" s="3" customFormat="1" ht="12.75" x14ac:dyDescent="0.25">
      <c r="A2181" s="7"/>
      <c r="B2181" s="7"/>
      <c r="C2181" s="7"/>
      <c r="D2181" s="7"/>
      <c r="E2181" s="7"/>
      <c r="F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6"/>
    </row>
    <row r="2182" spans="1:48" s="3" customFormat="1" ht="12.75" x14ac:dyDescent="0.25">
      <c r="A2182" s="7"/>
      <c r="B2182" s="7"/>
      <c r="C2182" s="7"/>
      <c r="D2182" s="7"/>
      <c r="E2182" s="7"/>
      <c r="F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6"/>
    </row>
    <row r="2183" spans="1:48" s="3" customFormat="1" ht="12.75" x14ac:dyDescent="0.25">
      <c r="A2183" s="7"/>
      <c r="B2183" s="7"/>
      <c r="C2183" s="7"/>
      <c r="D2183" s="7"/>
      <c r="E2183" s="7"/>
      <c r="F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6"/>
    </row>
    <row r="2184" spans="1:48" s="3" customFormat="1" ht="12.75" x14ac:dyDescent="0.25">
      <c r="A2184" s="7"/>
      <c r="B2184" s="7"/>
      <c r="C2184" s="7"/>
      <c r="D2184" s="7"/>
      <c r="E2184" s="7"/>
      <c r="F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6"/>
    </row>
    <row r="2185" spans="1:48" s="3" customFormat="1" ht="12.75" x14ac:dyDescent="0.25">
      <c r="A2185" s="7"/>
      <c r="B2185" s="7"/>
      <c r="C2185" s="7"/>
      <c r="D2185" s="7"/>
      <c r="E2185" s="7"/>
      <c r="F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6"/>
    </row>
    <row r="2186" spans="1:48" s="3" customFormat="1" ht="12.75" x14ac:dyDescent="0.25">
      <c r="A2186" s="7"/>
      <c r="B2186" s="7"/>
      <c r="C2186" s="7"/>
      <c r="D2186" s="7"/>
      <c r="E2186" s="7"/>
      <c r="F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6"/>
    </row>
    <row r="2187" spans="1:48" s="3" customFormat="1" ht="12.75" x14ac:dyDescent="0.25">
      <c r="A2187" s="7"/>
      <c r="B2187" s="7"/>
      <c r="C2187" s="7"/>
      <c r="D2187" s="7"/>
      <c r="E2187" s="7"/>
      <c r="F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6"/>
    </row>
    <row r="2188" spans="1:48" s="3" customFormat="1" ht="12.75" x14ac:dyDescent="0.25">
      <c r="A2188" s="7"/>
      <c r="B2188" s="7"/>
      <c r="C2188" s="7"/>
      <c r="D2188" s="7"/>
      <c r="E2188" s="7"/>
      <c r="F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6"/>
    </row>
    <row r="2189" spans="1:48" s="3" customFormat="1" ht="12.75" x14ac:dyDescent="0.25">
      <c r="A2189" s="7"/>
      <c r="B2189" s="7"/>
      <c r="C2189" s="7"/>
      <c r="D2189" s="7"/>
      <c r="E2189" s="7"/>
      <c r="F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6"/>
    </row>
    <row r="2190" spans="1:48" s="3" customFormat="1" ht="12.75" x14ac:dyDescent="0.25">
      <c r="A2190" s="7"/>
      <c r="B2190" s="7"/>
      <c r="C2190" s="7"/>
      <c r="D2190" s="7"/>
      <c r="E2190" s="7"/>
      <c r="F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6"/>
    </row>
    <row r="2191" spans="1:48" s="3" customFormat="1" ht="12.75" x14ac:dyDescent="0.25">
      <c r="A2191" s="7"/>
      <c r="B2191" s="7"/>
      <c r="C2191" s="7"/>
      <c r="D2191" s="7"/>
      <c r="E2191" s="7"/>
      <c r="F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6"/>
    </row>
    <row r="2192" spans="1:48" s="3" customFormat="1" ht="12.75" x14ac:dyDescent="0.25">
      <c r="A2192" s="7"/>
      <c r="B2192" s="7"/>
      <c r="C2192" s="7"/>
      <c r="D2192" s="7"/>
      <c r="E2192" s="7"/>
      <c r="F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6"/>
    </row>
    <row r="2193" spans="1:48" s="3" customFormat="1" ht="12.75" x14ac:dyDescent="0.25">
      <c r="A2193" s="7"/>
      <c r="B2193" s="7"/>
      <c r="C2193" s="7"/>
      <c r="D2193" s="7"/>
      <c r="E2193" s="7"/>
      <c r="F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6"/>
    </row>
    <row r="2194" spans="1:48" s="3" customFormat="1" ht="12.75" x14ac:dyDescent="0.25">
      <c r="A2194" s="7"/>
      <c r="B2194" s="7"/>
      <c r="C2194" s="7"/>
      <c r="D2194" s="7"/>
      <c r="E2194" s="7"/>
      <c r="F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6"/>
    </row>
    <row r="2195" spans="1:48" s="3" customFormat="1" ht="12.75" x14ac:dyDescent="0.25">
      <c r="A2195" s="7"/>
      <c r="B2195" s="7"/>
      <c r="C2195" s="7"/>
      <c r="D2195" s="7"/>
      <c r="E2195" s="7"/>
      <c r="F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6"/>
    </row>
    <row r="2196" spans="1:48" s="3" customFormat="1" ht="12.75" x14ac:dyDescent="0.25">
      <c r="A2196" s="7"/>
      <c r="B2196" s="7"/>
      <c r="C2196" s="7"/>
      <c r="D2196" s="7"/>
      <c r="E2196" s="7"/>
      <c r="F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6"/>
    </row>
    <row r="2197" spans="1:48" s="3" customFormat="1" ht="12.75" x14ac:dyDescent="0.25">
      <c r="A2197" s="7"/>
      <c r="B2197" s="7"/>
      <c r="C2197" s="7"/>
      <c r="D2197" s="7"/>
      <c r="E2197" s="7"/>
      <c r="F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6"/>
    </row>
    <row r="2198" spans="1:48" s="3" customFormat="1" ht="12.75" x14ac:dyDescent="0.25">
      <c r="A2198" s="7"/>
      <c r="B2198" s="7"/>
      <c r="C2198" s="7"/>
      <c r="D2198" s="7"/>
      <c r="E2198" s="7"/>
      <c r="F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6"/>
    </row>
    <row r="2199" spans="1:48" s="3" customFormat="1" ht="12.75" x14ac:dyDescent="0.25">
      <c r="A2199" s="7"/>
      <c r="B2199" s="7"/>
      <c r="C2199" s="7"/>
      <c r="D2199" s="7"/>
      <c r="E2199" s="7"/>
      <c r="F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6"/>
    </row>
    <row r="2200" spans="1:48" s="3" customFormat="1" ht="12.75" x14ac:dyDescent="0.25">
      <c r="A2200" s="7"/>
      <c r="B2200" s="7"/>
      <c r="C2200" s="7"/>
      <c r="D2200" s="7"/>
      <c r="E2200" s="7"/>
      <c r="F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6"/>
    </row>
    <row r="2201" spans="1:48" s="3" customFormat="1" ht="12.75" x14ac:dyDescent="0.25">
      <c r="A2201" s="7"/>
      <c r="B2201" s="7"/>
      <c r="C2201" s="7"/>
      <c r="D2201" s="7"/>
      <c r="E2201" s="7"/>
      <c r="F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6"/>
    </row>
    <row r="2202" spans="1:48" s="3" customFormat="1" ht="12.75" x14ac:dyDescent="0.25">
      <c r="A2202" s="7"/>
      <c r="B2202" s="7"/>
      <c r="C2202" s="7"/>
      <c r="D2202" s="7"/>
      <c r="E2202" s="7"/>
      <c r="F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6"/>
    </row>
    <row r="2203" spans="1:48" s="3" customFormat="1" ht="12.75" x14ac:dyDescent="0.25">
      <c r="A2203" s="7"/>
      <c r="B2203" s="7"/>
      <c r="C2203" s="7"/>
      <c r="D2203" s="7"/>
      <c r="E2203" s="7"/>
      <c r="F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6"/>
    </row>
    <row r="2204" spans="1:48" s="3" customFormat="1" ht="12.75" x14ac:dyDescent="0.25">
      <c r="A2204" s="7"/>
      <c r="B2204" s="7"/>
      <c r="C2204" s="7"/>
      <c r="D2204" s="7"/>
      <c r="E2204" s="7"/>
      <c r="F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6"/>
    </row>
    <row r="2205" spans="1:48" s="3" customFormat="1" ht="12.75" x14ac:dyDescent="0.25">
      <c r="A2205" s="7"/>
      <c r="B2205" s="7"/>
      <c r="C2205" s="7"/>
      <c r="D2205" s="7"/>
      <c r="E2205" s="7"/>
      <c r="F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6"/>
    </row>
    <row r="2206" spans="1:48" s="3" customFormat="1" ht="12.75" x14ac:dyDescent="0.25">
      <c r="A2206" s="7"/>
      <c r="B2206" s="7"/>
      <c r="C2206" s="7"/>
      <c r="D2206" s="7"/>
      <c r="E2206" s="7"/>
      <c r="F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6"/>
    </row>
    <row r="2207" spans="1:48" s="3" customFormat="1" ht="12.75" x14ac:dyDescent="0.25">
      <c r="A2207" s="7"/>
      <c r="B2207" s="7"/>
      <c r="C2207" s="7"/>
      <c r="D2207" s="7"/>
      <c r="E2207" s="7"/>
      <c r="F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6"/>
    </row>
    <row r="2208" spans="1:48" s="3" customFormat="1" ht="12.75" x14ac:dyDescent="0.25">
      <c r="A2208" s="7"/>
      <c r="B2208" s="7"/>
      <c r="C2208" s="7"/>
      <c r="D2208" s="7"/>
      <c r="E2208" s="7"/>
      <c r="F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6"/>
    </row>
    <row r="2209" spans="1:48" s="3" customFormat="1" ht="12.75" x14ac:dyDescent="0.25">
      <c r="A2209" s="7"/>
      <c r="B2209" s="7"/>
      <c r="C2209" s="7"/>
      <c r="D2209" s="7"/>
      <c r="E2209" s="7"/>
      <c r="F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6"/>
    </row>
    <row r="2210" spans="1:48" s="3" customFormat="1" ht="12.75" x14ac:dyDescent="0.25">
      <c r="A2210" s="7"/>
      <c r="B2210" s="7"/>
      <c r="C2210" s="7"/>
      <c r="D2210" s="7"/>
      <c r="E2210" s="7"/>
      <c r="F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6"/>
    </row>
    <row r="2211" spans="1:48" s="3" customFormat="1" ht="12.75" x14ac:dyDescent="0.25">
      <c r="A2211" s="7"/>
      <c r="B2211" s="7"/>
      <c r="C2211" s="7"/>
      <c r="D2211" s="7"/>
      <c r="E2211" s="7"/>
      <c r="F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6"/>
    </row>
    <row r="2212" spans="1:48" s="3" customFormat="1" ht="12.75" x14ac:dyDescent="0.25">
      <c r="A2212" s="7"/>
      <c r="B2212" s="7"/>
      <c r="C2212" s="7"/>
      <c r="D2212" s="7"/>
      <c r="E2212" s="7"/>
      <c r="F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6"/>
    </row>
    <row r="2213" spans="1:48" s="3" customFormat="1" ht="12.75" x14ac:dyDescent="0.25">
      <c r="A2213" s="7"/>
      <c r="B2213" s="7"/>
      <c r="C2213" s="7"/>
      <c r="D2213" s="7"/>
      <c r="E2213" s="7"/>
      <c r="F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6"/>
    </row>
    <row r="2214" spans="1:48" s="3" customFormat="1" ht="12.75" x14ac:dyDescent="0.25">
      <c r="A2214" s="7"/>
      <c r="B2214" s="7"/>
      <c r="C2214" s="7"/>
      <c r="D2214" s="7"/>
      <c r="E2214" s="7"/>
      <c r="F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6"/>
    </row>
    <row r="2215" spans="1:48" s="3" customFormat="1" ht="12.75" x14ac:dyDescent="0.25">
      <c r="A2215" s="7"/>
      <c r="B2215" s="7"/>
      <c r="C2215" s="7"/>
      <c r="D2215" s="7"/>
      <c r="E2215" s="7"/>
      <c r="F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6"/>
    </row>
    <row r="2216" spans="1:48" s="3" customFormat="1" ht="12.75" x14ac:dyDescent="0.25">
      <c r="A2216" s="7"/>
      <c r="B2216" s="7"/>
      <c r="C2216" s="7"/>
      <c r="D2216" s="7"/>
      <c r="E2216" s="7"/>
      <c r="F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6"/>
    </row>
    <row r="2217" spans="1:48" s="3" customFormat="1" ht="12.75" x14ac:dyDescent="0.25">
      <c r="A2217" s="7"/>
      <c r="B2217" s="7"/>
      <c r="C2217" s="7"/>
      <c r="D2217" s="7"/>
      <c r="E2217" s="7"/>
      <c r="F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6"/>
    </row>
    <row r="2218" spans="1:48" s="3" customFormat="1" ht="12.75" x14ac:dyDescent="0.25">
      <c r="A2218" s="7"/>
      <c r="B2218" s="7"/>
      <c r="C2218" s="7"/>
      <c r="D2218" s="7"/>
      <c r="E2218" s="7"/>
      <c r="F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6"/>
    </row>
    <row r="2219" spans="1:48" s="3" customFormat="1" ht="12.75" x14ac:dyDescent="0.25">
      <c r="A2219" s="7"/>
      <c r="B2219" s="7"/>
      <c r="C2219" s="7"/>
      <c r="D2219" s="7"/>
      <c r="E2219" s="7"/>
      <c r="F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6"/>
    </row>
    <row r="2220" spans="1:48" s="3" customFormat="1" ht="12.75" x14ac:dyDescent="0.25">
      <c r="A2220" s="7"/>
      <c r="B2220" s="7"/>
      <c r="C2220" s="7"/>
      <c r="D2220" s="7"/>
      <c r="E2220" s="7"/>
      <c r="F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6"/>
    </row>
    <row r="2221" spans="1:48" s="3" customFormat="1" ht="12.75" x14ac:dyDescent="0.25">
      <c r="A2221" s="7"/>
      <c r="B2221" s="7"/>
      <c r="C2221" s="7"/>
      <c r="D2221" s="7"/>
      <c r="E2221" s="7"/>
      <c r="F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6"/>
    </row>
    <row r="2222" spans="1:48" s="3" customFormat="1" ht="12.75" x14ac:dyDescent="0.25">
      <c r="A2222" s="7"/>
      <c r="B2222" s="7"/>
      <c r="C2222" s="7"/>
      <c r="D2222" s="7"/>
      <c r="E2222" s="7"/>
      <c r="F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6"/>
    </row>
    <row r="2223" spans="1:48" s="3" customFormat="1" ht="12.75" x14ac:dyDescent="0.25">
      <c r="A2223" s="7"/>
      <c r="B2223" s="7"/>
      <c r="C2223" s="7"/>
      <c r="D2223" s="7"/>
      <c r="E2223" s="7"/>
      <c r="F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6"/>
    </row>
    <row r="2224" spans="1:48" s="3" customFormat="1" ht="12.75" x14ac:dyDescent="0.25">
      <c r="A2224" s="7"/>
      <c r="B2224" s="7"/>
      <c r="C2224" s="7"/>
      <c r="D2224" s="7"/>
      <c r="E2224" s="7"/>
      <c r="F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6"/>
    </row>
    <row r="2225" spans="1:48" s="3" customFormat="1" ht="12.75" x14ac:dyDescent="0.25">
      <c r="A2225" s="7"/>
      <c r="B2225" s="7"/>
      <c r="C2225" s="7"/>
      <c r="D2225" s="7"/>
      <c r="E2225" s="7"/>
      <c r="F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6"/>
    </row>
    <row r="2226" spans="1:48" s="3" customFormat="1" ht="12.75" x14ac:dyDescent="0.25">
      <c r="A2226" s="7"/>
      <c r="B2226" s="7"/>
      <c r="C2226" s="7"/>
      <c r="D2226" s="7"/>
      <c r="E2226" s="7"/>
      <c r="F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6"/>
    </row>
    <row r="2227" spans="1:48" s="3" customFormat="1" ht="12.75" x14ac:dyDescent="0.25">
      <c r="A2227" s="7"/>
      <c r="B2227" s="7"/>
      <c r="C2227" s="7"/>
      <c r="D2227" s="7"/>
      <c r="E2227" s="7"/>
      <c r="F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6"/>
    </row>
    <row r="2228" spans="1:48" s="3" customFormat="1" ht="12.75" x14ac:dyDescent="0.25">
      <c r="A2228" s="7"/>
      <c r="B2228" s="7"/>
      <c r="C2228" s="7"/>
      <c r="D2228" s="7"/>
      <c r="E2228" s="7"/>
      <c r="F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6"/>
    </row>
    <row r="2229" spans="1:48" s="3" customFormat="1" ht="12.75" x14ac:dyDescent="0.25">
      <c r="A2229" s="7"/>
      <c r="B2229" s="7"/>
      <c r="C2229" s="7"/>
      <c r="D2229" s="7"/>
      <c r="E2229" s="7"/>
      <c r="F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6"/>
    </row>
    <row r="2230" spans="1:48" s="3" customFormat="1" ht="12.75" x14ac:dyDescent="0.25">
      <c r="A2230" s="7"/>
      <c r="B2230" s="7"/>
      <c r="C2230" s="7"/>
      <c r="D2230" s="7"/>
      <c r="E2230" s="7"/>
      <c r="F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6"/>
    </row>
    <row r="2231" spans="1:48" s="3" customFormat="1" ht="12.75" x14ac:dyDescent="0.25">
      <c r="A2231" s="7"/>
      <c r="B2231" s="7"/>
      <c r="C2231" s="7"/>
      <c r="D2231" s="7"/>
      <c r="E2231" s="7"/>
      <c r="F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6"/>
    </row>
    <row r="2232" spans="1:48" s="3" customFormat="1" ht="12.75" x14ac:dyDescent="0.25">
      <c r="A2232" s="7"/>
      <c r="B2232" s="7"/>
      <c r="C2232" s="7"/>
      <c r="D2232" s="7"/>
      <c r="E2232" s="7"/>
      <c r="F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6"/>
    </row>
    <row r="2233" spans="1:48" s="3" customFormat="1" ht="12.75" x14ac:dyDescent="0.25">
      <c r="A2233" s="7"/>
      <c r="B2233" s="7"/>
      <c r="C2233" s="7"/>
      <c r="D2233" s="7"/>
      <c r="E2233" s="7"/>
      <c r="F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6"/>
    </row>
    <row r="2234" spans="1:48" s="3" customFormat="1" ht="12.75" x14ac:dyDescent="0.25">
      <c r="A2234" s="7"/>
      <c r="B2234" s="7"/>
      <c r="C2234" s="7"/>
      <c r="D2234" s="7"/>
      <c r="E2234" s="7"/>
      <c r="F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6"/>
    </row>
    <row r="2235" spans="1:48" s="3" customFormat="1" ht="12.75" x14ac:dyDescent="0.25">
      <c r="A2235" s="7"/>
      <c r="B2235" s="7"/>
      <c r="C2235" s="7"/>
      <c r="D2235" s="7"/>
      <c r="E2235" s="7"/>
      <c r="F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6"/>
    </row>
    <row r="2236" spans="1:48" s="3" customFormat="1" ht="12.75" x14ac:dyDescent="0.25">
      <c r="A2236" s="7"/>
      <c r="B2236" s="7"/>
      <c r="C2236" s="7"/>
      <c r="D2236" s="7"/>
      <c r="E2236" s="7"/>
      <c r="F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6"/>
    </row>
    <row r="2237" spans="1:48" s="3" customFormat="1" ht="12.75" x14ac:dyDescent="0.25">
      <c r="A2237" s="7"/>
      <c r="B2237" s="7"/>
      <c r="C2237" s="7"/>
      <c r="D2237" s="7"/>
      <c r="E2237" s="7"/>
      <c r="F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6"/>
    </row>
    <row r="2238" spans="1:48" s="3" customFormat="1" ht="12.75" x14ac:dyDescent="0.25">
      <c r="A2238" s="7"/>
      <c r="B2238" s="7"/>
      <c r="C2238" s="7"/>
      <c r="D2238" s="7"/>
      <c r="E2238" s="7"/>
      <c r="F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6"/>
    </row>
    <row r="2239" spans="1:48" s="3" customFormat="1" ht="12.75" x14ac:dyDescent="0.25">
      <c r="A2239" s="7"/>
      <c r="B2239" s="7"/>
      <c r="C2239" s="7"/>
      <c r="D2239" s="7"/>
      <c r="E2239" s="7"/>
      <c r="F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6"/>
    </row>
    <row r="2240" spans="1:48" s="3" customFormat="1" ht="12.75" x14ac:dyDescent="0.25">
      <c r="A2240" s="7"/>
      <c r="B2240" s="7"/>
      <c r="C2240" s="7"/>
      <c r="D2240" s="7"/>
      <c r="E2240" s="7"/>
      <c r="F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6"/>
    </row>
    <row r="2241" spans="1:48" s="3" customFormat="1" ht="12.75" x14ac:dyDescent="0.25">
      <c r="A2241" s="7"/>
      <c r="B2241" s="7"/>
      <c r="C2241" s="7"/>
      <c r="D2241" s="7"/>
      <c r="E2241" s="7"/>
      <c r="F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6"/>
    </row>
    <row r="2242" spans="1:48" s="3" customFormat="1" ht="12.75" x14ac:dyDescent="0.25">
      <c r="A2242" s="7"/>
      <c r="B2242" s="7"/>
      <c r="C2242" s="7"/>
      <c r="D2242" s="7"/>
      <c r="E2242" s="7"/>
      <c r="F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6"/>
    </row>
    <row r="2243" spans="1:48" s="3" customFormat="1" ht="12.75" x14ac:dyDescent="0.25">
      <c r="A2243" s="7"/>
      <c r="B2243" s="7"/>
      <c r="C2243" s="7"/>
      <c r="D2243" s="7"/>
      <c r="E2243" s="7"/>
      <c r="F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6"/>
    </row>
    <row r="2244" spans="1:48" s="3" customFormat="1" ht="12.75" x14ac:dyDescent="0.25">
      <c r="A2244" s="7"/>
      <c r="B2244" s="7"/>
      <c r="C2244" s="7"/>
      <c r="D2244" s="7"/>
      <c r="E2244" s="7"/>
      <c r="F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6"/>
    </row>
    <row r="2245" spans="1:48" s="3" customFormat="1" ht="12.75" x14ac:dyDescent="0.25">
      <c r="A2245" s="7"/>
      <c r="B2245" s="7"/>
      <c r="C2245" s="7"/>
      <c r="D2245" s="7"/>
      <c r="E2245" s="7"/>
      <c r="F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6"/>
    </row>
    <row r="2246" spans="1:48" s="3" customFormat="1" ht="12.75" x14ac:dyDescent="0.25">
      <c r="A2246" s="7"/>
      <c r="B2246" s="7"/>
      <c r="C2246" s="7"/>
      <c r="D2246" s="7"/>
      <c r="E2246" s="7"/>
      <c r="F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6"/>
    </row>
    <row r="2247" spans="1:48" s="3" customFormat="1" ht="12.75" x14ac:dyDescent="0.25">
      <c r="A2247" s="7"/>
      <c r="B2247" s="7"/>
      <c r="C2247" s="7"/>
      <c r="D2247" s="7"/>
      <c r="E2247" s="7"/>
      <c r="F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6"/>
    </row>
    <row r="2248" spans="1:48" s="3" customFormat="1" ht="12.75" x14ac:dyDescent="0.25">
      <c r="A2248" s="7"/>
      <c r="B2248" s="7"/>
      <c r="C2248" s="7"/>
      <c r="D2248" s="7"/>
      <c r="E2248" s="7"/>
      <c r="F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6"/>
    </row>
    <row r="2249" spans="1:48" s="3" customFormat="1" ht="12.75" x14ac:dyDescent="0.25">
      <c r="A2249" s="7"/>
      <c r="B2249" s="7"/>
      <c r="C2249" s="7"/>
      <c r="D2249" s="7"/>
      <c r="E2249" s="7"/>
      <c r="F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6"/>
    </row>
    <row r="2250" spans="1:48" s="3" customFormat="1" ht="12.75" x14ac:dyDescent="0.25">
      <c r="A2250" s="7"/>
      <c r="B2250" s="7"/>
      <c r="C2250" s="7"/>
      <c r="D2250" s="7"/>
      <c r="E2250" s="7"/>
      <c r="F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6"/>
    </row>
    <row r="2251" spans="1:48" s="3" customFormat="1" ht="12.75" x14ac:dyDescent="0.25">
      <c r="A2251" s="7"/>
      <c r="B2251" s="7"/>
      <c r="C2251" s="7"/>
      <c r="D2251" s="7"/>
      <c r="E2251" s="7"/>
      <c r="F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6"/>
    </row>
    <row r="2252" spans="1:48" s="3" customFormat="1" ht="12.75" x14ac:dyDescent="0.25">
      <c r="A2252" s="7"/>
      <c r="B2252" s="7"/>
      <c r="C2252" s="7"/>
      <c r="D2252" s="7"/>
      <c r="E2252" s="7"/>
      <c r="F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6"/>
    </row>
    <row r="2253" spans="1:48" s="3" customFormat="1" ht="12.75" x14ac:dyDescent="0.25">
      <c r="A2253" s="7"/>
      <c r="B2253" s="7"/>
      <c r="C2253" s="7"/>
      <c r="D2253" s="7"/>
      <c r="E2253" s="7"/>
      <c r="F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6"/>
    </row>
    <row r="2254" spans="1:48" s="3" customFormat="1" ht="12.75" x14ac:dyDescent="0.25">
      <c r="A2254" s="7"/>
      <c r="B2254" s="7"/>
      <c r="C2254" s="7"/>
      <c r="D2254" s="7"/>
      <c r="E2254" s="7"/>
      <c r="F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6"/>
    </row>
    <row r="2255" spans="1:48" s="3" customFormat="1" ht="12.75" x14ac:dyDescent="0.25">
      <c r="A2255" s="7"/>
      <c r="B2255" s="7"/>
      <c r="C2255" s="7"/>
      <c r="D2255" s="7"/>
      <c r="E2255" s="7"/>
      <c r="F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6"/>
    </row>
    <row r="2256" spans="1:48" s="3" customFormat="1" ht="12.75" x14ac:dyDescent="0.25">
      <c r="A2256" s="7"/>
      <c r="B2256" s="7"/>
      <c r="C2256" s="7"/>
      <c r="D2256" s="7"/>
      <c r="E2256" s="7"/>
      <c r="F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6"/>
    </row>
    <row r="2257" spans="1:48" s="3" customFormat="1" ht="12.75" x14ac:dyDescent="0.25">
      <c r="A2257" s="7"/>
      <c r="B2257" s="7"/>
      <c r="C2257" s="7"/>
      <c r="D2257" s="7"/>
      <c r="E2257" s="7"/>
      <c r="F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6"/>
    </row>
    <row r="2258" spans="1:48" s="3" customFormat="1" ht="12.75" x14ac:dyDescent="0.25">
      <c r="A2258" s="7"/>
      <c r="B2258" s="7"/>
      <c r="C2258" s="7"/>
      <c r="D2258" s="7"/>
      <c r="E2258" s="7"/>
      <c r="F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6"/>
    </row>
    <row r="2259" spans="1:48" s="3" customFormat="1" ht="12.75" x14ac:dyDescent="0.25">
      <c r="A2259" s="7"/>
      <c r="B2259" s="7"/>
      <c r="C2259" s="7"/>
      <c r="D2259" s="7"/>
      <c r="E2259" s="7"/>
      <c r="F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6"/>
    </row>
    <row r="2260" spans="1:48" s="3" customFormat="1" ht="12.75" x14ac:dyDescent="0.25">
      <c r="A2260" s="7"/>
      <c r="B2260" s="7"/>
      <c r="C2260" s="7"/>
      <c r="D2260" s="7"/>
      <c r="E2260" s="7"/>
      <c r="F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6"/>
    </row>
    <row r="2261" spans="1:48" s="3" customFormat="1" ht="12.75" x14ac:dyDescent="0.25">
      <c r="A2261" s="7"/>
      <c r="B2261" s="7"/>
      <c r="C2261" s="7"/>
      <c r="D2261" s="7"/>
      <c r="E2261" s="7"/>
      <c r="F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6"/>
    </row>
    <row r="2262" spans="1:48" s="3" customFormat="1" ht="12.75" x14ac:dyDescent="0.25">
      <c r="A2262" s="7"/>
      <c r="B2262" s="7"/>
      <c r="C2262" s="7"/>
      <c r="D2262" s="7"/>
      <c r="E2262" s="7"/>
      <c r="F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6"/>
    </row>
    <row r="2263" spans="1:48" s="3" customFormat="1" ht="12.75" x14ac:dyDescent="0.25">
      <c r="A2263" s="7"/>
      <c r="B2263" s="7"/>
      <c r="C2263" s="7"/>
      <c r="D2263" s="7"/>
      <c r="E2263" s="7"/>
      <c r="F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6"/>
    </row>
    <row r="2264" spans="1:48" s="3" customFormat="1" ht="12.75" x14ac:dyDescent="0.25">
      <c r="A2264" s="7"/>
      <c r="B2264" s="7"/>
      <c r="C2264" s="7"/>
      <c r="D2264" s="7"/>
      <c r="E2264" s="7"/>
      <c r="F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6"/>
    </row>
    <row r="2265" spans="1:48" s="3" customFormat="1" ht="12.75" x14ac:dyDescent="0.25">
      <c r="A2265" s="7"/>
      <c r="B2265" s="7"/>
      <c r="C2265" s="7"/>
      <c r="D2265" s="7"/>
      <c r="E2265" s="7"/>
      <c r="F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6"/>
    </row>
    <row r="2266" spans="1:48" s="3" customFormat="1" ht="12.75" x14ac:dyDescent="0.25">
      <c r="A2266" s="7"/>
      <c r="B2266" s="7"/>
      <c r="C2266" s="7"/>
      <c r="D2266" s="7"/>
      <c r="E2266" s="7"/>
      <c r="F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6"/>
    </row>
    <row r="2267" spans="1:48" s="3" customFormat="1" ht="12.75" x14ac:dyDescent="0.25">
      <c r="A2267" s="7"/>
      <c r="B2267" s="7"/>
      <c r="C2267" s="7"/>
      <c r="D2267" s="7"/>
      <c r="E2267" s="7"/>
      <c r="F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6"/>
    </row>
    <row r="2268" spans="1:48" s="3" customFormat="1" ht="12.75" x14ac:dyDescent="0.25">
      <c r="A2268" s="7"/>
      <c r="B2268" s="7"/>
      <c r="C2268" s="7"/>
      <c r="D2268" s="7"/>
      <c r="E2268" s="7"/>
      <c r="F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6"/>
    </row>
    <row r="2269" spans="1:48" s="3" customFormat="1" ht="12.75" x14ac:dyDescent="0.25">
      <c r="A2269" s="7"/>
      <c r="B2269" s="7"/>
      <c r="C2269" s="7"/>
      <c r="D2269" s="7"/>
      <c r="E2269" s="7"/>
      <c r="F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6"/>
    </row>
    <row r="2270" spans="1:48" s="3" customFormat="1" ht="12.75" x14ac:dyDescent="0.25">
      <c r="A2270" s="7"/>
      <c r="B2270" s="7"/>
      <c r="C2270" s="7"/>
      <c r="D2270" s="7"/>
      <c r="E2270" s="7"/>
      <c r="F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6"/>
    </row>
    <row r="2271" spans="1:48" s="3" customFormat="1" ht="12.75" x14ac:dyDescent="0.25">
      <c r="A2271" s="7"/>
      <c r="B2271" s="7"/>
      <c r="C2271" s="7"/>
      <c r="D2271" s="7"/>
      <c r="E2271" s="7"/>
      <c r="F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6"/>
    </row>
    <row r="2272" spans="1:48" s="3" customFormat="1" ht="12.75" x14ac:dyDescent="0.25">
      <c r="A2272" s="7"/>
      <c r="B2272" s="7"/>
      <c r="C2272" s="7"/>
      <c r="D2272" s="7"/>
      <c r="E2272" s="7"/>
      <c r="F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6"/>
    </row>
    <row r="2273" spans="1:48" s="3" customFormat="1" ht="12.75" x14ac:dyDescent="0.25">
      <c r="A2273" s="7"/>
      <c r="B2273" s="7"/>
      <c r="C2273" s="7"/>
      <c r="D2273" s="7"/>
      <c r="E2273" s="7"/>
      <c r="F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6"/>
    </row>
    <row r="2274" spans="1:48" s="3" customFormat="1" ht="12.75" x14ac:dyDescent="0.25">
      <c r="A2274" s="7"/>
      <c r="B2274" s="7"/>
      <c r="C2274" s="7"/>
      <c r="D2274" s="7"/>
      <c r="E2274" s="7"/>
      <c r="F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6"/>
    </row>
    <row r="2275" spans="1:48" s="3" customFormat="1" ht="12.75" x14ac:dyDescent="0.25">
      <c r="A2275" s="7"/>
      <c r="B2275" s="7"/>
      <c r="C2275" s="7"/>
      <c r="D2275" s="7"/>
      <c r="E2275" s="7"/>
      <c r="F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6"/>
    </row>
    <row r="2276" spans="1:48" s="3" customFormat="1" ht="12.75" x14ac:dyDescent="0.25">
      <c r="A2276" s="7"/>
      <c r="B2276" s="7"/>
      <c r="C2276" s="7"/>
      <c r="D2276" s="7"/>
      <c r="E2276" s="7"/>
      <c r="F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6"/>
    </row>
    <row r="2277" spans="1:48" s="3" customFormat="1" ht="12.75" x14ac:dyDescent="0.25">
      <c r="A2277" s="7"/>
      <c r="B2277" s="7"/>
      <c r="C2277" s="7"/>
      <c r="D2277" s="7"/>
      <c r="E2277" s="7"/>
      <c r="F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6"/>
    </row>
    <row r="2278" spans="1:48" s="3" customFormat="1" ht="12.75" x14ac:dyDescent="0.25">
      <c r="A2278" s="7"/>
      <c r="B2278" s="7"/>
      <c r="C2278" s="7"/>
      <c r="D2278" s="7"/>
      <c r="E2278" s="7"/>
      <c r="F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6"/>
    </row>
    <row r="2279" spans="1:48" s="3" customFormat="1" ht="12.75" x14ac:dyDescent="0.25">
      <c r="A2279" s="7"/>
      <c r="B2279" s="7"/>
      <c r="C2279" s="7"/>
      <c r="D2279" s="7"/>
      <c r="E2279" s="7"/>
      <c r="F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6"/>
    </row>
    <row r="2280" spans="1:48" s="3" customFormat="1" ht="12.75" x14ac:dyDescent="0.25">
      <c r="A2280" s="7"/>
      <c r="B2280" s="7"/>
      <c r="C2280" s="7"/>
      <c r="D2280" s="7"/>
      <c r="E2280" s="7"/>
      <c r="F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6"/>
    </row>
    <row r="2281" spans="1:48" s="3" customFormat="1" ht="12.75" x14ac:dyDescent="0.25">
      <c r="A2281" s="7"/>
      <c r="B2281" s="7"/>
      <c r="C2281" s="7"/>
      <c r="D2281" s="7"/>
      <c r="E2281" s="7"/>
      <c r="F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6"/>
    </row>
    <row r="2282" spans="1:48" s="3" customFormat="1" ht="12.75" x14ac:dyDescent="0.25">
      <c r="A2282" s="7"/>
      <c r="B2282" s="7"/>
      <c r="C2282" s="7"/>
      <c r="D2282" s="7"/>
      <c r="E2282" s="7"/>
      <c r="F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6"/>
    </row>
    <row r="2283" spans="1:48" s="3" customFormat="1" ht="12.75" x14ac:dyDescent="0.25">
      <c r="A2283" s="7"/>
      <c r="B2283" s="7"/>
      <c r="C2283" s="7"/>
      <c r="D2283" s="7"/>
      <c r="E2283" s="7"/>
      <c r="F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6"/>
    </row>
    <row r="2284" spans="1:48" s="3" customFormat="1" ht="12.75" x14ac:dyDescent="0.25">
      <c r="A2284" s="7"/>
      <c r="B2284" s="7"/>
      <c r="C2284" s="7"/>
      <c r="D2284" s="7"/>
      <c r="E2284" s="7"/>
      <c r="F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6"/>
    </row>
    <row r="2285" spans="1:48" s="3" customFormat="1" ht="12.75" x14ac:dyDescent="0.25">
      <c r="A2285" s="7"/>
      <c r="B2285" s="7"/>
      <c r="C2285" s="7"/>
      <c r="D2285" s="7"/>
      <c r="E2285" s="7"/>
      <c r="F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6"/>
    </row>
    <row r="2286" spans="1:48" s="3" customFormat="1" ht="12.75" x14ac:dyDescent="0.25">
      <c r="A2286" s="7"/>
      <c r="B2286" s="7"/>
      <c r="C2286" s="7"/>
      <c r="D2286" s="7"/>
      <c r="E2286" s="7"/>
      <c r="F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6"/>
    </row>
    <row r="2287" spans="1:48" s="3" customFormat="1" ht="12.75" x14ac:dyDescent="0.25">
      <c r="A2287" s="7"/>
      <c r="B2287" s="7"/>
      <c r="C2287" s="7"/>
      <c r="D2287" s="7"/>
      <c r="E2287" s="7"/>
      <c r="F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6"/>
    </row>
    <row r="2288" spans="1:48" s="3" customFormat="1" ht="12.75" x14ac:dyDescent="0.25">
      <c r="A2288" s="7"/>
      <c r="B2288" s="7"/>
      <c r="C2288" s="7"/>
      <c r="D2288" s="7"/>
      <c r="E2288" s="7"/>
      <c r="F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6"/>
    </row>
    <row r="2289" spans="1:48" s="3" customFormat="1" ht="12.75" x14ac:dyDescent="0.25">
      <c r="A2289" s="7"/>
      <c r="B2289" s="7"/>
      <c r="C2289" s="7"/>
      <c r="D2289" s="7"/>
      <c r="E2289" s="7"/>
      <c r="F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6"/>
    </row>
    <row r="2290" spans="1:48" s="3" customFormat="1" ht="12.75" x14ac:dyDescent="0.25">
      <c r="A2290" s="7"/>
      <c r="B2290" s="7"/>
      <c r="C2290" s="7"/>
      <c r="D2290" s="7"/>
      <c r="E2290" s="7"/>
      <c r="F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6"/>
    </row>
    <row r="2291" spans="1:48" s="3" customFormat="1" ht="12.75" x14ac:dyDescent="0.25">
      <c r="A2291" s="7"/>
      <c r="B2291" s="7"/>
      <c r="C2291" s="7"/>
      <c r="D2291" s="7"/>
      <c r="E2291" s="7"/>
      <c r="F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6"/>
    </row>
    <row r="2292" spans="1:48" s="3" customFormat="1" ht="12.75" x14ac:dyDescent="0.25">
      <c r="A2292" s="7"/>
      <c r="B2292" s="7"/>
      <c r="C2292" s="7"/>
      <c r="D2292" s="7"/>
      <c r="E2292" s="7"/>
      <c r="F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6"/>
    </row>
    <row r="2293" spans="1:48" s="3" customFormat="1" ht="12.75" x14ac:dyDescent="0.25">
      <c r="A2293" s="7"/>
      <c r="B2293" s="7"/>
      <c r="C2293" s="7"/>
      <c r="D2293" s="7"/>
      <c r="E2293" s="7"/>
      <c r="F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6"/>
    </row>
    <row r="2294" spans="1:48" s="3" customFormat="1" ht="12.75" x14ac:dyDescent="0.25">
      <c r="A2294" s="7"/>
      <c r="B2294" s="7"/>
      <c r="C2294" s="7"/>
      <c r="D2294" s="7"/>
      <c r="E2294" s="7"/>
      <c r="F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6"/>
    </row>
    <row r="2295" spans="1:48" s="3" customFormat="1" ht="12.75" x14ac:dyDescent="0.25">
      <c r="A2295" s="7"/>
      <c r="B2295" s="7"/>
      <c r="C2295" s="7"/>
      <c r="D2295" s="7"/>
      <c r="E2295" s="7"/>
      <c r="F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6"/>
    </row>
    <row r="2296" spans="1:48" s="3" customFormat="1" ht="12.75" x14ac:dyDescent="0.25">
      <c r="A2296" s="7"/>
      <c r="B2296" s="7"/>
      <c r="C2296" s="7"/>
      <c r="D2296" s="7"/>
      <c r="E2296" s="7"/>
      <c r="F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6"/>
    </row>
    <row r="2297" spans="1:48" s="3" customFormat="1" ht="12.75" x14ac:dyDescent="0.25">
      <c r="A2297" s="7"/>
      <c r="B2297" s="7"/>
      <c r="C2297" s="7"/>
      <c r="D2297" s="7"/>
      <c r="E2297" s="7"/>
      <c r="F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6"/>
    </row>
    <row r="2298" spans="1:48" s="3" customFormat="1" ht="12.75" x14ac:dyDescent="0.25">
      <c r="A2298" s="7"/>
      <c r="B2298" s="7"/>
      <c r="C2298" s="7"/>
      <c r="D2298" s="7"/>
      <c r="E2298" s="7"/>
      <c r="F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6"/>
    </row>
    <row r="2299" spans="1:48" s="3" customFormat="1" ht="12.75" x14ac:dyDescent="0.25">
      <c r="A2299" s="7"/>
      <c r="B2299" s="7"/>
      <c r="C2299" s="7"/>
      <c r="D2299" s="7"/>
      <c r="E2299" s="7"/>
      <c r="F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6"/>
    </row>
    <row r="2300" spans="1:48" s="3" customFormat="1" ht="12.75" x14ac:dyDescent="0.25">
      <c r="A2300" s="7"/>
      <c r="B2300" s="7"/>
      <c r="C2300" s="7"/>
      <c r="D2300" s="7"/>
      <c r="E2300" s="7"/>
      <c r="F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6"/>
    </row>
    <row r="2301" spans="1:48" s="3" customFormat="1" ht="12.75" x14ac:dyDescent="0.25">
      <c r="A2301" s="7"/>
      <c r="B2301" s="7"/>
      <c r="C2301" s="7"/>
      <c r="D2301" s="7"/>
      <c r="E2301" s="7"/>
      <c r="F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6"/>
    </row>
    <row r="2302" spans="1:48" s="3" customFormat="1" ht="12.75" x14ac:dyDescent="0.25">
      <c r="A2302" s="7"/>
      <c r="B2302" s="7"/>
      <c r="C2302" s="7"/>
      <c r="D2302" s="7"/>
      <c r="E2302" s="7"/>
      <c r="F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6"/>
    </row>
    <row r="2303" spans="1:48" s="3" customFormat="1" ht="12.75" x14ac:dyDescent="0.25">
      <c r="A2303" s="7"/>
      <c r="B2303" s="7"/>
      <c r="C2303" s="7"/>
      <c r="D2303" s="7"/>
      <c r="E2303" s="7"/>
      <c r="F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6"/>
    </row>
    <row r="2304" spans="1:48" s="3" customFormat="1" ht="12.75" x14ac:dyDescent="0.25">
      <c r="A2304" s="7"/>
      <c r="B2304" s="7"/>
      <c r="C2304" s="7"/>
      <c r="D2304" s="7"/>
      <c r="E2304" s="7"/>
      <c r="F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6"/>
    </row>
    <row r="2305" spans="1:48" s="3" customFormat="1" ht="12.75" x14ac:dyDescent="0.25">
      <c r="A2305" s="7"/>
      <c r="B2305" s="7"/>
      <c r="C2305" s="7"/>
      <c r="D2305" s="7"/>
      <c r="E2305" s="7"/>
      <c r="F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6"/>
    </row>
    <row r="2306" spans="1:48" s="3" customFormat="1" ht="12.75" x14ac:dyDescent="0.25">
      <c r="A2306" s="7"/>
      <c r="B2306" s="7"/>
      <c r="C2306" s="7"/>
      <c r="D2306" s="7"/>
      <c r="E2306" s="7"/>
      <c r="F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6"/>
    </row>
    <row r="2307" spans="1:48" s="3" customFormat="1" ht="12.75" x14ac:dyDescent="0.25">
      <c r="A2307" s="7"/>
      <c r="B2307" s="7"/>
      <c r="C2307" s="7"/>
      <c r="D2307" s="7"/>
      <c r="E2307" s="7"/>
      <c r="F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6"/>
    </row>
    <row r="2308" spans="1:48" s="3" customFormat="1" ht="12.75" x14ac:dyDescent="0.25">
      <c r="A2308" s="7"/>
      <c r="B2308" s="7"/>
      <c r="C2308" s="7"/>
      <c r="D2308" s="7"/>
      <c r="E2308" s="7"/>
      <c r="F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6"/>
    </row>
    <row r="2309" spans="1:48" s="3" customFormat="1" ht="12.75" x14ac:dyDescent="0.25">
      <c r="A2309" s="7"/>
      <c r="B2309" s="7"/>
      <c r="C2309" s="7"/>
      <c r="D2309" s="7"/>
      <c r="E2309" s="7"/>
      <c r="F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6"/>
    </row>
    <row r="2310" spans="1:48" s="3" customFormat="1" ht="12.75" x14ac:dyDescent="0.25">
      <c r="A2310" s="7"/>
      <c r="B2310" s="7"/>
      <c r="C2310" s="7"/>
      <c r="D2310" s="7"/>
      <c r="E2310" s="7"/>
      <c r="F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6"/>
    </row>
    <row r="2311" spans="1:48" s="3" customFormat="1" ht="12.75" x14ac:dyDescent="0.25">
      <c r="A2311" s="7"/>
      <c r="B2311" s="7"/>
      <c r="C2311" s="7"/>
      <c r="D2311" s="7"/>
      <c r="E2311" s="7"/>
      <c r="F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6"/>
    </row>
    <row r="2312" spans="1:48" s="3" customFormat="1" ht="12.75" x14ac:dyDescent="0.25">
      <c r="A2312" s="7"/>
      <c r="B2312" s="7"/>
      <c r="C2312" s="7"/>
      <c r="D2312" s="7"/>
      <c r="E2312" s="7"/>
      <c r="F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6"/>
    </row>
    <row r="2313" spans="1:48" s="3" customFormat="1" ht="12.75" x14ac:dyDescent="0.25">
      <c r="A2313" s="7"/>
      <c r="B2313" s="7"/>
      <c r="C2313" s="7"/>
      <c r="D2313" s="7"/>
      <c r="E2313" s="7"/>
      <c r="F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6"/>
    </row>
    <row r="2314" spans="1:48" s="3" customFormat="1" ht="12.75" x14ac:dyDescent="0.25">
      <c r="A2314" s="7"/>
      <c r="B2314" s="7"/>
      <c r="C2314" s="7"/>
      <c r="D2314" s="7"/>
      <c r="E2314" s="7"/>
      <c r="F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6"/>
    </row>
    <row r="2315" spans="1:48" s="3" customFormat="1" ht="12.75" x14ac:dyDescent="0.25">
      <c r="A2315" s="7"/>
      <c r="B2315" s="7"/>
      <c r="C2315" s="7"/>
      <c r="D2315" s="7"/>
      <c r="E2315" s="7"/>
      <c r="F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6"/>
    </row>
    <row r="2316" spans="1:48" s="3" customFormat="1" ht="12.75" x14ac:dyDescent="0.25">
      <c r="A2316" s="7"/>
      <c r="B2316" s="7"/>
      <c r="C2316" s="7"/>
      <c r="D2316" s="7"/>
      <c r="E2316" s="7"/>
      <c r="F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6"/>
    </row>
    <row r="2317" spans="1:48" s="3" customFormat="1" ht="12.75" x14ac:dyDescent="0.25">
      <c r="A2317" s="7"/>
      <c r="B2317" s="7"/>
      <c r="C2317" s="7"/>
      <c r="D2317" s="7"/>
      <c r="E2317" s="7"/>
      <c r="F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6"/>
    </row>
    <row r="2318" spans="1:48" s="3" customFormat="1" ht="12.75" x14ac:dyDescent="0.25">
      <c r="A2318" s="7"/>
      <c r="B2318" s="7"/>
      <c r="C2318" s="7"/>
      <c r="D2318" s="7"/>
      <c r="E2318" s="7"/>
      <c r="F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6"/>
    </row>
    <row r="2319" spans="1:48" s="3" customFormat="1" ht="12.75" x14ac:dyDescent="0.25">
      <c r="A2319" s="7"/>
      <c r="B2319" s="7"/>
      <c r="C2319" s="7"/>
      <c r="D2319" s="7"/>
      <c r="E2319" s="7"/>
      <c r="F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6"/>
    </row>
    <row r="2320" spans="1:48" s="3" customFormat="1" ht="12.75" x14ac:dyDescent="0.25">
      <c r="A2320" s="7"/>
      <c r="B2320" s="7"/>
      <c r="C2320" s="7"/>
      <c r="D2320" s="7"/>
      <c r="E2320" s="7"/>
      <c r="F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6"/>
    </row>
    <row r="2321" spans="1:48" s="3" customFormat="1" ht="12.75" x14ac:dyDescent="0.25">
      <c r="A2321" s="7"/>
      <c r="B2321" s="7"/>
      <c r="C2321" s="7"/>
      <c r="D2321" s="7"/>
      <c r="E2321" s="7"/>
      <c r="F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6"/>
    </row>
    <row r="2322" spans="1:48" s="3" customFormat="1" ht="12.75" x14ac:dyDescent="0.25">
      <c r="A2322" s="7"/>
      <c r="B2322" s="7"/>
      <c r="C2322" s="7"/>
      <c r="D2322" s="7"/>
      <c r="E2322" s="7"/>
      <c r="F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6"/>
    </row>
    <row r="2323" spans="1:48" s="3" customFormat="1" ht="12.75" x14ac:dyDescent="0.25">
      <c r="A2323" s="7"/>
      <c r="B2323" s="7"/>
      <c r="C2323" s="7"/>
      <c r="D2323" s="7"/>
      <c r="E2323" s="7"/>
      <c r="F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6"/>
    </row>
    <row r="2324" spans="1:48" s="3" customFormat="1" ht="12.75" x14ac:dyDescent="0.25">
      <c r="A2324" s="7"/>
      <c r="B2324" s="7"/>
      <c r="C2324" s="7"/>
      <c r="D2324" s="7"/>
      <c r="E2324" s="7"/>
      <c r="F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6"/>
    </row>
    <row r="2325" spans="1:48" s="3" customFormat="1" ht="12.75" x14ac:dyDescent="0.25">
      <c r="A2325" s="7"/>
      <c r="B2325" s="7"/>
      <c r="C2325" s="7"/>
      <c r="D2325" s="7"/>
      <c r="E2325" s="7"/>
      <c r="F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6"/>
    </row>
    <row r="2326" spans="1:48" s="3" customFormat="1" ht="12.75" x14ac:dyDescent="0.25">
      <c r="A2326" s="7"/>
      <c r="B2326" s="7"/>
      <c r="C2326" s="7"/>
      <c r="D2326" s="7"/>
      <c r="E2326" s="7"/>
      <c r="F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6"/>
    </row>
    <row r="2327" spans="1:48" s="3" customFormat="1" ht="12.75" x14ac:dyDescent="0.25">
      <c r="A2327" s="7"/>
      <c r="B2327" s="7"/>
      <c r="C2327" s="7"/>
      <c r="D2327" s="7"/>
      <c r="E2327" s="7"/>
      <c r="F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6"/>
    </row>
    <row r="2328" spans="1:48" s="3" customFormat="1" ht="12.75" x14ac:dyDescent="0.25">
      <c r="A2328" s="7"/>
      <c r="B2328" s="7"/>
      <c r="C2328" s="7"/>
      <c r="D2328" s="7"/>
      <c r="E2328" s="7"/>
      <c r="F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6"/>
    </row>
    <row r="2329" spans="1:48" s="3" customFormat="1" ht="12.75" x14ac:dyDescent="0.25">
      <c r="A2329" s="7"/>
      <c r="B2329" s="7"/>
      <c r="C2329" s="7"/>
      <c r="D2329" s="7"/>
      <c r="E2329" s="7"/>
      <c r="F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6"/>
    </row>
    <row r="2330" spans="1:48" s="3" customFormat="1" ht="12.75" x14ac:dyDescent="0.25">
      <c r="A2330" s="7"/>
      <c r="B2330" s="7"/>
      <c r="C2330" s="7"/>
      <c r="D2330" s="7"/>
      <c r="E2330" s="7"/>
      <c r="F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6"/>
    </row>
    <row r="2331" spans="1:48" s="3" customFormat="1" ht="12.75" x14ac:dyDescent="0.25">
      <c r="A2331" s="7"/>
      <c r="B2331" s="7"/>
      <c r="C2331" s="7"/>
      <c r="D2331" s="7"/>
      <c r="E2331" s="7"/>
      <c r="F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6"/>
    </row>
    <row r="2332" spans="1:48" s="3" customFormat="1" ht="12.75" x14ac:dyDescent="0.25">
      <c r="A2332" s="7"/>
      <c r="B2332" s="7"/>
      <c r="C2332" s="7"/>
      <c r="D2332" s="7"/>
      <c r="E2332" s="7"/>
      <c r="F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6"/>
    </row>
    <row r="2333" spans="1:48" s="3" customFormat="1" ht="12.75" x14ac:dyDescent="0.25">
      <c r="A2333" s="7"/>
      <c r="B2333" s="7"/>
      <c r="C2333" s="7"/>
      <c r="D2333" s="7"/>
      <c r="E2333" s="7"/>
      <c r="F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6"/>
    </row>
    <row r="2334" spans="1:48" s="3" customFormat="1" ht="12.75" x14ac:dyDescent="0.25">
      <c r="A2334" s="7"/>
      <c r="B2334" s="7"/>
      <c r="C2334" s="7"/>
      <c r="D2334" s="7"/>
      <c r="E2334" s="7"/>
      <c r="F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6"/>
    </row>
    <row r="2335" spans="1:48" s="3" customFormat="1" ht="12.75" x14ac:dyDescent="0.25">
      <c r="A2335" s="7"/>
      <c r="B2335" s="7"/>
      <c r="C2335" s="7"/>
      <c r="D2335" s="7"/>
      <c r="E2335" s="7"/>
      <c r="F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6"/>
    </row>
    <row r="2336" spans="1:48" s="3" customFormat="1" ht="12.75" x14ac:dyDescent="0.25">
      <c r="A2336" s="7"/>
      <c r="B2336" s="7"/>
      <c r="C2336" s="7"/>
      <c r="D2336" s="7"/>
      <c r="E2336" s="7"/>
      <c r="F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6"/>
    </row>
    <row r="2337" spans="1:48" s="3" customFormat="1" ht="12.75" x14ac:dyDescent="0.25">
      <c r="A2337" s="7"/>
      <c r="B2337" s="7"/>
      <c r="C2337" s="7"/>
      <c r="D2337" s="7"/>
      <c r="E2337" s="7"/>
      <c r="F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6"/>
    </row>
    <row r="2338" spans="1:48" s="3" customFormat="1" ht="12.75" x14ac:dyDescent="0.25">
      <c r="A2338" s="7"/>
      <c r="B2338" s="7"/>
      <c r="C2338" s="7"/>
      <c r="D2338" s="7"/>
      <c r="E2338" s="7"/>
      <c r="F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6"/>
    </row>
    <row r="2339" spans="1:48" s="3" customFormat="1" ht="12.75" x14ac:dyDescent="0.25">
      <c r="A2339" s="7"/>
      <c r="B2339" s="7"/>
      <c r="C2339" s="7"/>
      <c r="D2339" s="7"/>
      <c r="E2339" s="7"/>
      <c r="F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6"/>
    </row>
    <row r="2340" spans="1:48" s="3" customFormat="1" ht="12.75" x14ac:dyDescent="0.25">
      <c r="A2340" s="7"/>
      <c r="B2340" s="7"/>
      <c r="C2340" s="7"/>
      <c r="D2340" s="7"/>
      <c r="E2340" s="7"/>
      <c r="F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6"/>
    </row>
    <row r="2341" spans="1:48" s="3" customFormat="1" ht="12.75" x14ac:dyDescent="0.25">
      <c r="A2341" s="7"/>
      <c r="B2341" s="7"/>
      <c r="C2341" s="7"/>
      <c r="D2341" s="7"/>
      <c r="E2341" s="7"/>
      <c r="F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6"/>
    </row>
    <row r="2342" spans="1:48" s="3" customFormat="1" ht="12.75" x14ac:dyDescent="0.25">
      <c r="A2342" s="7"/>
      <c r="B2342" s="7"/>
      <c r="C2342" s="7"/>
      <c r="D2342" s="7"/>
      <c r="E2342" s="7"/>
      <c r="F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6"/>
    </row>
    <row r="2343" spans="1:48" s="3" customFormat="1" ht="12.75" x14ac:dyDescent="0.25">
      <c r="A2343" s="7"/>
      <c r="B2343" s="7"/>
      <c r="C2343" s="7"/>
      <c r="D2343" s="7"/>
      <c r="E2343" s="7"/>
      <c r="F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6"/>
    </row>
    <row r="2344" spans="1:48" s="3" customFormat="1" ht="12.75" x14ac:dyDescent="0.25">
      <c r="A2344" s="7"/>
      <c r="B2344" s="7"/>
      <c r="C2344" s="7"/>
      <c r="D2344" s="7"/>
      <c r="E2344" s="7"/>
      <c r="F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6"/>
    </row>
    <row r="2345" spans="1:48" s="3" customFormat="1" ht="12.75" x14ac:dyDescent="0.25">
      <c r="A2345" s="7"/>
      <c r="B2345" s="7"/>
      <c r="C2345" s="7"/>
      <c r="D2345" s="7"/>
      <c r="E2345" s="7"/>
      <c r="F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6"/>
    </row>
    <row r="2346" spans="1:48" s="3" customFormat="1" ht="12.75" x14ac:dyDescent="0.25">
      <c r="A2346" s="7"/>
      <c r="B2346" s="7"/>
      <c r="C2346" s="7"/>
      <c r="D2346" s="7"/>
      <c r="E2346" s="7"/>
      <c r="F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6"/>
    </row>
    <row r="2347" spans="1:48" s="3" customFormat="1" ht="12.75" x14ac:dyDescent="0.25">
      <c r="A2347" s="7"/>
      <c r="B2347" s="7"/>
      <c r="C2347" s="7"/>
      <c r="D2347" s="7"/>
      <c r="E2347" s="7"/>
      <c r="F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6"/>
    </row>
    <row r="2348" spans="1:48" s="3" customFormat="1" ht="12.75" x14ac:dyDescent="0.25">
      <c r="A2348" s="7"/>
      <c r="B2348" s="7"/>
      <c r="C2348" s="7"/>
      <c r="D2348" s="7"/>
      <c r="E2348" s="7"/>
      <c r="F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6"/>
    </row>
    <row r="2349" spans="1:48" s="3" customFormat="1" ht="12.75" x14ac:dyDescent="0.25">
      <c r="A2349" s="7"/>
      <c r="B2349" s="7"/>
      <c r="C2349" s="7"/>
      <c r="D2349" s="7"/>
      <c r="E2349" s="7"/>
      <c r="F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6"/>
    </row>
    <row r="2350" spans="1:48" s="3" customFormat="1" ht="12.75" x14ac:dyDescent="0.25">
      <c r="A2350" s="7"/>
      <c r="B2350" s="7"/>
      <c r="C2350" s="7"/>
      <c r="D2350" s="7"/>
      <c r="E2350" s="7"/>
      <c r="F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6"/>
    </row>
    <row r="2351" spans="1:48" s="3" customFormat="1" ht="12.75" x14ac:dyDescent="0.25">
      <c r="A2351" s="7"/>
      <c r="B2351" s="7"/>
      <c r="C2351" s="7"/>
      <c r="D2351" s="7"/>
      <c r="E2351" s="7"/>
      <c r="F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6"/>
    </row>
    <row r="2352" spans="1:48" s="3" customFormat="1" ht="12.75" x14ac:dyDescent="0.25">
      <c r="A2352" s="7"/>
      <c r="B2352" s="7"/>
      <c r="C2352" s="7"/>
      <c r="D2352" s="7"/>
      <c r="E2352" s="7"/>
      <c r="F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6"/>
    </row>
    <row r="2353" spans="1:48" s="3" customFormat="1" ht="12.75" x14ac:dyDescent="0.25">
      <c r="A2353" s="7"/>
      <c r="B2353" s="7"/>
      <c r="C2353" s="7"/>
      <c r="D2353" s="7"/>
      <c r="E2353" s="7"/>
      <c r="F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6"/>
    </row>
    <row r="2354" spans="1:48" s="3" customFormat="1" ht="12.75" x14ac:dyDescent="0.25">
      <c r="A2354" s="7"/>
      <c r="B2354" s="7"/>
      <c r="C2354" s="7"/>
      <c r="D2354" s="7"/>
      <c r="E2354" s="7"/>
      <c r="F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6"/>
    </row>
    <row r="2355" spans="1:48" s="3" customFormat="1" ht="12.75" x14ac:dyDescent="0.25">
      <c r="A2355" s="7"/>
      <c r="B2355" s="7"/>
      <c r="C2355" s="7"/>
      <c r="D2355" s="7"/>
      <c r="E2355" s="7"/>
      <c r="F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6"/>
    </row>
    <row r="2356" spans="1:48" s="3" customFormat="1" ht="12.75" x14ac:dyDescent="0.25">
      <c r="A2356" s="7"/>
      <c r="B2356" s="7"/>
      <c r="C2356" s="7"/>
      <c r="D2356" s="7"/>
      <c r="E2356" s="7"/>
      <c r="F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6"/>
    </row>
    <row r="2357" spans="1:48" s="3" customFormat="1" ht="12.75" x14ac:dyDescent="0.25">
      <c r="A2357" s="7"/>
      <c r="B2357" s="7"/>
      <c r="C2357" s="7"/>
      <c r="D2357" s="7"/>
      <c r="E2357" s="7"/>
      <c r="F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6"/>
    </row>
    <row r="2358" spans="1:48" s="3" customFormat="1" ht="12.75" x14ac:dyDescent="0.25">
      <c r="A2358" s="7"/>
      <c r="B2358" s="7"/>
      <c r="C2358" s="7"/>
      <c r="D2358" s="7"/>
      <c r="E2358" s="7"/>
      <c r="F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6"/>
    </row>
    <row r="2359" spans="1:48" s="3" customFormat="1" ht="12.75" x14ac:dyDescent="0.25">
      <c r="A2359" s="7"/>
      <c r="B2359" s="7"/>
      <c r="C2359" s="7"/>
      <c r="D2359" s="7"/>
      <c r="E2359" s="7"/>
      <c r="F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6"/>
    </row>
    <row r="2360" spans="1:48" s="3" customFormat="1" ht="12.75" x14ac:dyDescent="0.25">
      <c r="A2360" s="7"/>
      <c r="B2360" s="7"/>
      <c r="C2360" s="7"/>
      <c r="D2360" s="7"/>
      <c r="E2360" s="7"/>
      <c r="F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6"/>
    </row>
    <row r="2361" spans="1:48" s="3" customFormat="1" ht="12.75" x14ac:dyDescent="0.25">
      <c r="A2361" s="7"/>
      <c r="B2361" s="7"/>
      <c r="C2361" s="7"/>
      <c r="D2361" s="7"/>
      <c r="E2361" s="7"/>
      <c r="F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6"/>
    </row>
    <row r="2362" spans="1:48" s="3" customFormat="1" ht="12.75" x14ac:dyDescent="0.25">
      <c r="A2362" s="7"/>
      <c r="B2362" s="7"/>
      <c r="C2362" s="7"/>
      <c r="D2362" s="7"/>
      <c r="E2362" s="7"/>
      <c r="F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6"/>
    </row>
    <row r="2363" spans="1:48" s="3" customFormat="1" ht="12.75" x14ac:dyDescent="0.25">
      <c r="A2363" s="7"/>
      <c r="B2363" s="7"/>
      <c r="C2363" s="7"/>
      <c r="D2363" s="7"/>
      <c r="E2363" s="7"/>
      <c r="F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6"/>
    </row>
    <row r="2364" spans="1:48" s="3" customFormat="1" ht="12.75" x14ac:dyDescent="0.25">
      <c r="A2364" s="7"/>
      <c r="B2364" s="7"/>
      <c r="C2364" s="7"/>
      <c r="D2364" s="7"/>
      <c r="E2364" s="7"/>
      <c r="F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6"/>
    </row>
    <row r="2365" spans="1:48" s="3" customFormat="1" ht="12.75" x14ac:dyDescent="0.25">
      <c r="A2365" s="7"/>
      <c r="B2365" s="7"/>
      <c r="C2365" s="7"/>
      <c r="D2365" s="7"/>
      <c r="E2365" s="7"/>
      <c r="F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6"/>
    </row>
    <row r="2366" spans="1:48" s="3" customFormat="1" ht="12.75" x14ac:dyDescent="0.25">
      <c r="A2366" s="7"/>
      <c r="B2366" s="7"/>
      <c r="C2366" s="7"/>
      <c r="D2366" s="7"/>
      <c r="E2366" s="7"/>
      <c r="F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6"/>
    </row>
    <row r="2367" spans="1:48" s="3" customFormat="1" ht="12.75" x14ac:dyDescent="0.25">
      <c r="A2367" s="7"/>
      <c r="B2367" s="7"/>
      <c r="C2367" s="7"/>
      <c r="D2367" s="7"/>
      <c r="E2367" s="7"/>
      <c r="F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6"/>
    </row>
    <row r="2368" spans="1:48" s="3" customFormat="1" ht="12.75" x14ac:dyDescent="0.25">
      <c r="A2368" s="7"/>
      <c r="B2368" s="7"/>
      <c r="C2368" s="7"/>
      <c r="D2368" s="7"/>
      <c r="E2368" s="7"/>
      <c r="F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6"/>
    </row>
    <row r="2369" spans="1:48" s="3" customFormat="1" ht="12.75" x14ac:dyDescent="0.25">
      <c r="A2369" s="7"/>
      <c r="B2369" s="7"/>
      <c r="C2369" s="7"/>
      <c r="D2369" s="7"/>
      <c r="E2369" s="7"/>
      <c r="F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6"/>
    </row>
    <row r="2370" spans="1:48" s="3" customFormat="1" ht="12.75" x14ac:dyDescent="0.25">
      <c r="A2370" s="7"/>
      <c r="B2370" s="7"/>
      <c r="C2370" s="7"/>
      <c r="D2370" s="7"/>
      <c r="E2370" s="7"/>
      <c r="F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6"/>
    </row>
    <row r="2371" spans="1:48" s="3" customFormat="1" ht="12.75" x14ac:dyDescent="0.25">
      <c r="A2371" s="7"/>
      <c r="B2371" s="7"/>
      <c r="C2371" s="7"/>
      <c r="D2371" s="7"/>
      <c r="E2371" s="7"/>
      <c r="F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6"/>
    </row>
    <row r="2372" spans="1:48" s="3" customFormat="1" ht="12.75" x14ac:dyDescent="0.25">
      <c r="A2372" s="7"/>
      <c r="B2372" s="7"/>
      <c r="C2372" s="7"/>
      <c r="D2372" s="7"/>
      <c r="E2372" s="7"/>
      <c r="F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6"/>
    </row>
    <row r="2373" spans="1:48" s="3" customFormat="1" ht="12.75" x14ac:dyDescent="0.25">
      <c r="A2373" s="7"/>
      <c r="B2373" s="7"/>
      <c r="C2373" s="7"/>
      <c r="D2373" s="7"/>
      <c r="E2373" s="7"/>
      <c r="F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6"/>
    </row>
    <row r="2374" spans="1:48" s="3" customFormat="1" ht="12.75" x14ac:dyDescent="0.25">
      <c r="A2374" s="7"/>
      <c r="B2374" s="7"/>
      <c r="C2374" s="7"/>
      <c r="D2374" s="7"/>
      <c r="E2374" s="7"/>
      <c r="F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6"/>
    </row>
    <row r="2375" spans="1:48" s="3" customFormat="1" ht="12.75" x14ac:dyDescent="0.25">
      <c r="A2375" s="7"/>
      <c r="B2375" s="7"/>
      <c r="C2375" s="7"/>
      <c r="D2375" s="7"/>
      <c r="E2375" s="7"/>
      <c r="F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6"/>
    </row>
    <row r="2376" spans="1:48" s="3" customFormat="1" ht="12.75" x14ac:dyDescent="0.25">
      <c r="A2376" s="7"/>
      <c r="B2376" s="7"/>
      <c r="C2376" s="7"/>
      <c r="D2376" s="7"/>
      <c r="E2376" s="7"/>
      <c r="F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6"/>
    </row>
    <row r="2377" spans="1:48" s="3" customFormat="1" ht="12.75" x14ac:dyDescent="0.25">
      <c r="A2377" s="7"/>
      <c r="B2377" s="7"/>
      <c r="C2377" s="7"/>
      <c r="D2377" s="7"/>
      <c r="E2377" s="7"/>
      <c r="F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6"/>
    </row>
    <row r="2378" spans="1:48" s="3" customFormat="1" ht="12.75" x14ac:dyDescent="0.25">
      <c r="A2378" s="7"/>
      <c r="B2378" s="7"/>
      <c r="C2378" s="7"/>
      <c r="D2378" s="7"/>
      <c r="E2378" s="7"/>
      <c r="F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6"/>
    </row>
    <row r="2379" spans="1:48" s="3" customFormat="1" ht="12.75" x14ac:dyDescent="0.25">
      <c r="A2379" s="7"/>
      <c r="B2379" s="7"/>
      <c r="C2379" s="7"/>
      <c r="D2379" s="7"/>
      <c r="E2379" s="7"/>
      <c r="F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6"/>
    </row>
    <row r="2380" spans="1:48" s="3" customFormat="1" ht="12.75" x14ac:dyDescent="0.25">
      <c r="A2380" s="7"/>
      <c r="B2380" s="7"/>
      <c r="C2380" s="7"/>
      <c r="D2380" s="7"/>
      <c r="E2380" s="7"/>
      <c r="F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6"/>
    </row>
    <row r="2381" spans="1:48" s="3" customFormat="1" ht="12.75" x14ac:dyDescent="0.25">
      <c r="A2381" s="7"/>
      <c r="B2381" s="7"/>
      <c r="C2381" s="7"/>
      <c r="D2381" s="7"/>
      <c r="E2381" s="7"/>
      <c r="F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6"/>
    </row>
    <row r="2382" spans="1:48" s="3" customFormat="1" ht="12.75" x14ac:dyDescent="0.25">
      <c r="A2382" s="7"/>
      <c r="B2382" s="7"/>
      <c r="C2382" s="7"/>
      <c r="D2382" s="7"/>
      <c r="E2382" s="7"/>
      <c r="F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6"/>
    </row>
    <row r="2383" spans="1:48" s="3" customFormat="1" ht="12.75" x14ac:dyDescent="0.25">
      <c r="A2383" s="7"/>
      <c r="B2383" s="7"/>
      <c r="C2383" s="7"/>
      <c r="D2383" s="7"/>
      <c r="E2383" s="7"/>
      <c r="F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6"/>
    </row>
    <row r="2384" spans="1:48" s="3" customFormat="1" ht="12.75" x14ac:dyDescent="0.25">
      <c r="A2384" s="7"/>
      <c r="B2384" s="7"/>
      <c r="C2384" s="7"/>
      <c r="D2384" s="7"/>
      <c r="E2384" s="7"/>
      <c r="F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6"/>
    </row>
    <row r="2385" spans="1:48" s="3" customFormat="1" ht="12.75" x14ac:dyDescent="0.25">
      <c r="A2385" s="7"/>
      <c r="B2385" s="7"/>
      <c r="C2385" s="7"/>
      <c r="D2385" s="7"/>
      <c r="E2385" s="7"/>
      <c r="F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6"/>
    </row>
    <row r="2386" spans="1:48" s="3" customFormat="1" ht="12.75" x14ac:dyDescent="0.25">
      <c r="A2386" s="7"/>
      <c r="B2386" s="7"/>
      <c r="C2386" s="7"/>
      <c r="D2386" s="7"/>
      <c r="E2386" s="7"/>
      <c r="F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6"/>
    </row>
    <row r="2387" spans="1:48" s="3" customFormat="1" ht="12.75" x14ac:dyDescent="0.25">
      <c r="A2387" s="7"/>
      <c r="B2387" s="7"/>
      <c r="C2387" s="7"/>
      <c r="D2387" s="7"/>
      <c r="E2387" s="7"/>
      <c r="F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6"/>
    </row>
    <row r="2388" spans="1:48" s="3" customFormat="1" ht="12.75" x14ac:dyDescent="0.25">
      <c r="A2388" s="7"/>
      <c r="B2388" s="7"/>
      <c r="C2388" s="7"/>
      <c r="D2388" s="7"/>
      <c r="E2388" s="7"/>
      <c r="F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6"/>
    </row>
    <row r="2389" spans="1:48" s="3" customFormat="1" ht="12.75" x14ac:dyDescent="0.25">
      <c r="A2389" s="7"/>
      <c r="B2389" s="7"/>
      <c r="C2389" s="7"/>
      <c r="D2389" s="7"/>
      <c r="E2389" s="7"/>
      <c r="F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6"/>
    </row>
    <row r="2390" spans="1:48" s="3" customFormat="1" ht="12.75" x14ac:dyDescent="0.25">
      <c r="A2390" s="7"/>
      <c r="B2390" s="7"/>
      <c r="C2390" s="7"/>
      <c r="D2390" s="7"/>
      <c r="E2390" s="7"/>
      <c r="F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6"/>
    </row>
    <row r="2391" spans="1:48" s="3" customFormat="1" ht="12.75" x14ac:dyDescent="0.25">
      <c r="A2391" s="7"/>
      <c r="B2391" s="7"/>
      <c r="C2391" s="7"/>
      <c r="D2391" s="7"/>
      <c r="E2391" s="7"/>
      <c r="F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6"/>
    </row>
    <row r="2392" spans="1:48" s="3" customFormat="1" ht="12.75" x14ac:dyDescent="0.25">
      <c r="A2392" s="7"/>
      <c r="B2392" s="7"/>
      <c r="C2392" s="7"/>
      <c r="D2392" s="7"/>
      <c r="E2392" s="7"/>
      <c r="F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6"/>
    </row>
    <row r="2393" spans="1:48" s="3" customFormat="1" ht="12.75" x14ac:dyDescent="0.25">
      <c r="A2393" s="7"/>
      <c r="B2393" s="7"/>
      <c r="C2393" s="7"/>
      <c r="D2393" s="7"/>
      <c r="E2393" s="7"/>
      <c r="F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6"/>
    </row>
    <row r="2394" spans="1:48" s="3" customFormat="1" ht="12.75" x14ac:dyDescent="0.25">
      <c r="A2394" s="7"/>
      <c r="B2394" s="7"/>
      <c r="C2394" s="7"/>
      <c r="D2394" s="7"/>
      <c r="E2394" s="7"/>
      <c r="F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6"/>
    </row>
    <row r="2395" spans="1:48" s="3" customFormat="1" ht="12.75" x14ac:dyDescent="0.25">
      <c r="A2395" s="7"/>
      <c r="B2395" s="7"/>
      <c r="C2395" s="7"/>
      <c r="D2395" s="7"/>
      <c r="E2395" s="7"/>
      <c r="F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6"/>
    </row>
    <row r="2396" spans="1:48" s="3" customFormat="1" ht="12.75" x14ac:dyDescent="0.25">
      <c r="A2396" s="7"/>
      <c r="B2396" s="7"/>
      <c r="C2396" s="7"/>
      <c r="D2396" s="7"/>
      <c r="E2396" s="7"/>
      <c r="F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6"/>
    </row>
    <row r="2397" spans="1:48" s="3" customFormat="1" ht="12.75" x14ac:dyDescent="0.25">
      <c r="A2397" s="7"/>
      <c r="B2397" s="7"/>
      <c r="C2397" s="7"/>
      <c r="D2397" s="7"/>
      <c r="E2397" s="7"/>
      <c r="F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6"/>
    </row>
    <row r="2398" spans="1:48" s="3" customFormat="1" ht="12.75" x14ac:dyDescent="0.25">
      <c r="A2398" s="7"/>
      <c r="B2398" s="7"/>
      <c r="C2398" s="7"/>
      <c r="D2398" s="7"/>
      <c r="E2398" s="7"/>
      <c r="F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6"/>
    </row>
    <row r="2399" spans="1:48" s="3" customFormat="1" ht="12.75" x14ac:dyDescent="0.25">
      <c r="A2399" s="7"/>
      <c r="B2399" s="7"/>
      <c r="C2399" s="7"/>
      <c r="D2399" s="7"/>
      <c r="E2399" s="7"/>
      <c r="F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6"/>
    </row>
    <row r="2400" spans="1:48" s="3" customFormat="1" ht="12.75" x14ac:dyDescent="0.25">
      <c r="A2400" s="7"/>
      <c r="B2400" s="7"/>
      <c r="C2400" s="7"/>
      <c r="D2400" s="7"/>
      <c r="E2400" s="7"/>
      <c r="F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6"/>
    </row>
    <row r="2401" spans="1:48" s="3" customFormat="1" ht="12.75" x14ac:dyDescent="0.25">
      <c r="A2401" s="7"/>
      <c r="B2401" s="7"/>
      <c r="C2401" s="7"/>
      <c r="D2401" s="7"/>
      <c r="E2401" s="7"/>
      <c r="F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6"/>
    </row>
    <row r="2402" spans="1:48" s="3" customFormat="1" ht="12.75" x14ac:dyDescent="0.25">
      <c r="A2402" s="7"/>
      <c r="B2402" s="7"/>
      <c r="C2402" s="7"/>
      <c r="D2402" s="7"/>
      <c r="E2402" s="7"/>
      <c r="F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6"/>
    </row>
    <row r="2403" spans="1:48" s="3" customFormat="1" ht="12.75" x14ac:dyDescent="0.25">
      <c r="A2403" s="7"/>
      <c r="B2403" s="7"/>
      <c r="C2403" s="7"/>
      <c r="D2403" s="7"/>
      <c r="E2403" s="7"/>
      <c r="F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6"/>
    </row>
    <row r="2404" spans="1:48" s="3" customFormat="1" ht="12.75" x14ac:dyDescent="0.25">
      <c r="A2404" s="7"/>
      <c r="B2404" s="7"/>
      <c r="C2404" s="7"/>
      <c r="D2404" s="7"/>
      <c r="E2404" s="7"/>
      <c r="F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6"/>
    </row>
    <row r="2405" spans="1:48" s="3" customFormat="1" ht="12.75" x14ac:dyDescent="0.25">
      <c r="A2405" s="7"/>
      <c r="B2405" s="7"/>
      <c r="C2405" s="7"/>
      <c r="D2405" s="7"/>
      <c r="E2405" s="7"/>
      <c r="F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6"/>
    </row>
    <row r="2406" spans="1:48" s="3" customFormat="1" ht="12.75" x14ac:dyDescent="0.25">
      <c r="A2406" s="7"/>
      <c r="B2406" s="7"/>
      <c r="C2406" s="7"/>
      <c r="D2406" s="7"/>
      <c r="E2406" s="7"/>
      <c r="F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6"/>
    </row>
    <row r="2407" spans="1:48" s="3" customFormat="1" ht="12.75" x14ac:dyDescent="0.25">
      <c r="A2407" s="7"/>
      <c r="B2407" s="7"/>
      <c r="C2407" s="7"/>
      <c r="D2407" s="7"/>
      <c r="E2407" s="7"/>
      <c r="F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6"/>
    </row>
    <row r="2408" spans="1:48" s="3" customFormat="1" ht="12.75" x14ac:dyDescent="0.25">
      <c r="A2408" s="7"/>
      <c r="B2408" s="7"/>
      <c r="C2408" s="7"/>
      <c r="D2408" s="7"/>
      <c r="E2408" s="7"/>
      <c r="F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6"/>
    </row>
    <row r="2409" spans="1:48" s="3" customFormat="1" ht="12.75" x14ac:dyDescent="0.25">
      <c r="A2409" s="7"/>
      <c r="B2409" s="7"/>
      <c r="C2409" s="7"/>
      <c r="D2409" s="7"/>
      <c r="E2409" s="7"/>
      <c r="F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6"/>
    </row>
    <row r="2410" spans="1:48" s="3" customFormat="1" ht="12.75" x14ac:dyDescent="0.25">
      <c r="A2410" s="7"/>
      <c r="B2410" s="7"/>
      <c r="C2410" s="7"/>
      <c r="D2410" s="7"/>
      <c r="E2410" s="7"/>
      <c r="F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6"/>
    </row>
    <row r="2411" spans="1:48" s="3" customFormat="1" ht="12.75" x14ac:dyDescent="0.25">
      <c r="A2411" s="7"/>
      <c r="B2411" s="7"/>
      <c r="C2411" s="7"/>
      <c r="D2411" s="7"/>
      <c r="E2411" s="7"/>
      <c r="F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6"/>
    </row>
    <row r="2412" spans="1:48" s="3" customFormat="1" ht="12.75" x14ac:dyDescent="0.25">
      <c r="A2412" s="7"/>
      <c r="B2412" s="7"/>
      <c r="C2412" s="7"/>
      <c r="D2412" s="7"/>
      <c r="E2412" s="7"/>
      <c r="F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6"/>
    </row>
    <row r="2413" spans="1:48" s="3" customFormat="1" ht="12.75" x14ac:dyDescent="0.25">
      <c r="A2413" s="7"/>
      <c r="B2413" s="7"/>
      <c r="C2413" s="7"/>
      <c r="D2413" s="7"/>
      <c r="E2413" s="7"/>
      <c r="F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6"/>
    </row>
    <row r="2414" spans="1:48" s="3" customFormat="1" ht="12.75" x14ac:dyDescent="0.25">
      <c r="A2414" s="7"/>
      <c r="B2414" s="7"/>
      <c r="C2414" s="7"/>
      <c r="D2414" s="7"/>
      <c r="E2414" s="7"/>
      <c r="F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6"/>
    </row>
    <row r="2415" spans="1:48" s="3" customFormat="1" ht="12.75" x14ac:dyDescent="0.25">
      <c r="A2415" s="7"/>
      <c r="B2415" s="7"/>
      <c r="C2415" s="7"/>
      <c r="D2415" s="7"/>
      <c r="E2415" s="7"/>
      <c r="F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6"/>
    </row>
    <row r="2416" spans="1:48" s="3" customFormat="1" ht="12.75" x14ac:dyDescent="0.25">
      <c r="A2416" s="7"/>
      <c r="B2416" s="7"/>
      <c r="C2416" s="7"/>
      <c r="D2416" s="7"/>
      <c r="E2416" s="7"/>
      <c r="F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6"/>
    </row>
    <row r="2417" spans="1:48" s="3" customFormat="1" ht="12.75" x14ac:dyDescent="0.25">
      <c r="A2417" s="7"/>
      <c r="B2417" s="7"/>
      <c r="C2417" s="7"/>
      <c r="D2417" s="7"/>
      <c r="E2417" s="7"/>
      <c r="F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6"/>
    </row>
    <row r="2418" spans="1:48" s="3" customFormat="1" ht="12.75" x14ac:dyDescent="0.25">
      <c r="A2418" s="7"/>
      <c r="B2418" s="7"/>
      <c r="C2418" s="7"/>
      <c r="D2418" s="7"/>
      <c r="E2418" s="7"/>
      <c r="F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6"/>
    </row>
    <row r="2419" spans="1:48" s="3" customFormat="1" ht="12.75" x14ac:dyDescent="0.25">
      <c r="A2419" s="7"/>
      <c r="B2419" s="7"/>
      <c r="C2419" s="7"/>
      <c r="D2419" s="7"/>
      <c r="E2419" s="7"/>
      <c r="F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6"/>
    </row>
    <row r="2420" spans="1:48" s="3" customFormat="1" ht="12.75" x14ac:dyDescent="0.25">
      <c r="A2420" s="7"/>
      <c r="B2420" s="7"/>
      <c r="C2420" s="7"/>
      <c r="D2420" s="7"/>
      <c r="E2420" s="7"/>
      <c r="F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6"/>
    </row>
    <row r="2421" spans="1:48" s="3" customFormat="1" ht="12.75" x14ac:dyDescent="0.25">
      <c r="A2421" s="7"/>
      <c r="B2421" s="7"/>
      <c r="C2421" s="7"/>
      <c r="D2421" s="7"/>
      <c r="E2421" s="7"/>
      <c r="F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6"/>
    </row>
    <row r="2422" spans="1:48" s="3" customFormat="1" ht="12.75" x14ac:dyDescent="0.25">
      <c r="A2422" s="7"/>
      <c r="B2422" s="7"/>
      <c r="C2422" s="7"/>
      <c r="D2422" s="7"/>
      <c r="E2422" s="7"/>
      <c r="F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6"/>
    </row>
    <row r="2423" spans="1:48" s="3" customFormat="1" ht="12.75" x14ac:dyDescent="0.25">
      <c r="A2423" s="7"/>
      <c r="B2423" s="7"/>
      <c r="C2423" s="7"/>
      <c r="D2423" s="7"/>
      <c r="E2423" s="7"/>
      <c r="F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6"/>
    </row>
    <row r="2424" spans="1:48" s="3" customFormat="1" ht="12.75" x14ac:dyDescent="0.25">
      <c r="A2424" s="7"/>
      <c r="B2424" s="7"/>
      <c r="C2424" s="7"/>
      <c r="D2424" s="7"/>
      <c r="E2424" s="7"/>
      <c r="F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6"/>
    </row>
    <row r="2425" spans="1:48" s="3" customFormat="1" ht="12.75" x14ac:dyDescent="0.25">
      <c r="A2425" s="7"/>
      <c r="B2425" s="7"/>
      <c r="C2425" s="7"/>
      <c r="D2425" s="7"/>
      <c r="E2425" s="7"/>
      <c r="F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6"/>
    </row>
    <row r="2426" spans="1:48" s="3" customFormat="1" ht="12.75" x14ac:dyDescent="0.25">
      <c r="A2426" s="7"/>
      <c r="B2426" s="7"/>
      <c r="C2426" s="7"/>
      <c r="D2426" s="7"/>
      <c r="E2426" s="7"/>
      <c r="F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6"/>
    </row>
    <row r="2427" spans="1:48" s="3" customFormat="1" ht="12.75" x14ac:dyDescent="0.25">
      <c r="A2427" s="7"/>
      <c r="B2427" s="7"/>
      <c r="C2427" s="7"/>
      <c r="D2427" s="7"/>
      <c r="E2427" s="7"/>
      <c r="F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6"/>
    </row>
    <row r="2428" spans="1:48" s="3" customFormat="1" ht="12.75" x14ac:dyDescent="0.25">
      <c r="A2428" s="7"/>
      <c r="B2428" s="7"/>
      <c r="C2428" s="7"/>
      <c r="D2428" s="7"/>
      <c r="E2428" s="7"/>
      <c r="F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6"/>
    </row>
    <row r="2429" spans="1:48" s="3" customFormat="1" ht="12.75" x14ac:dyDescent="0.25">
      <c r="A2429" s="7"/>
      <c r="B2429" s="7"/>
      <c r="C2429" s="7"/>
      <c r="D2429" s="7"/>
      <c r="E2429" s="7"/>
      <c r="F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6"/>
    </row>
    <row r="2430" spans="1:48" s="3" customFormat="1" ht="12.75" x14ac:dyDescent="0.25">
      <c r="A2430" s="7"/>
      <c r="B2430" s="7"/>
      <c r="C2430" s="7"/>
      <c r="D2430" s="7"/>
      <c r="E2430" s="7"/>
      <c r="F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6"/>
    </row>
    <row r="2431" spans="1:48" s="3" customFormat="1" ht="12.75" x14ac:dyDescent="0.25">
      <c r="A2431" s="7"/>
      <c r="B2431" s="7"/>
      <c r="C2431" s="7"/>
      <c r="D2431" s="7"/>
      <c r="E2431" s="7"/>
      <c r="F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6"/>
    </row>
    <row r="2432" spans="1:48" s="3" customFormat="1" ht="12.75" x14ac:dyDescent="0.25">
      <c r="A2432" s="7"/>
      <c r="B2432" s="7"/>
      <c r="C2432" s="7"/>
      <c r="D2432" s="7"/>
      <c r="E2432" s="7"/>
      <c r="F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6"/>
    </row>
    <row r="2433" spans="1:48" s="3" customFormat="1" ht="12.75" x14ac:dyDescent="0.25">
      <c r="A2433" s="7"/>
      <c r="B2433" s="7"/>
      <c r="C2433" s="7"/>
      <c r="D2433" s="7"/>
      <c r="E2433" s="7"/>
      <c r="F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6"/>
    </row>
    <row r="2434" spans="1:48" s="3" customFormat="1" ht="12.75" x14ac:dyDescent="0.25">
      <c r="A2434" s="7"/>
      <c r="B2434" s="7"/>
      <c r="C2434" s="7"/>
      <c r="D2434" s="7"/>
      <c r="E2434" s="7"/>
      <c r="F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6"/>
    </row>
    <row r="2435" spans="1:48" s="3" customFormat="1" ht="12.75" x14ac:dyDescent="0.25">
      <c r="A2435" s="7"/>
      <c r="B2435" s="7"/>
      <c r="C2435" s="7"/>
      <c r="D2435" s="7"/>
      <c r="E2435" s="7"/>
      <c r="F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6"/>
    </row>
    <row r="2436" spans="1:48" s="3" customFormat="1" ht="12.75" x14ac:dyDescent="0.25">
      <c r="A2436" s="7"/>
      <c r="B2436" s="7"/>
      <c r="C2436" s="7"/>
      <c r="D2436" s="7"/>
      <c r="E2436" s="7"/>
      <c r="F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6"/>
    </row>
    <row r="2437" spans="1:48" s="3" customFormat="1" ht="12.75" x14ac:dyDescent="0.25">
      <c r="A2437" s="7"/>
      <c r="B2437" s="7"/>
      <c r="C2437" s="7"/>
      <c r="D2437" s="7"/>
      <c r="E2437" s="7"/>
      <c r="F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6"/>
    </row>
    <row r="2438" spans="1:48" s="3" customFormat="1" ht="12.75" x14ac:dyDescent="0.25">
      <c r="A2438" s="7"/>
      <c r="B2438" s="7"/>
      <c r="C2438" s="7"/>
      <c r="D2438" s="7"/>
      <c r="E2438" s="7"/>
      <c r="F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6"/>
    </row>
    <row r="2439" spans="1:48" s="3" customFormat="1" ht="12.75" x14ac:dyDescent="0.25">
      <c r="A2439" s="7"/>
      <c r="B2439" s="7"/>
      <c r="C2439" s="7"/>
      <c r="D2439" s="7"/>
      <c r="E2439" s="7"/>
      <c r="F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6"/>
    </row>
    <row r="2440" spans="1:48" s="3" customFormat="1" ht="12.75" x14ac:dyDescent="0.25">
      <c r="A2440" s="7"/>
      <c r="B2440" s="7"/>
      <c r="C2440" s="7"/>
      <c r="D2440" s="7"/>
      <c r="E2440" s="7"/>
      <c r="F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6"/>
    </row>
    <row r="2441" spans="1:48" s="3" customFormat="1" ht="12.75" x14ac:dyDescent="0.25">
      <c r="A2441" s="7"/>
      <c r="B2441" s="7"/>
      <c r="C2441" s="7"/>
      <c r="D2441" s="7"/>
      <c r="E2441" s="7"/>
      <c r="F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6"/>
    </row>
    <row r="2442" spans="1:48" s="3" customFormat="1" ht="12.75" x14ac:dyDescent="0.25">
      <c r="A2442" s="7"/>
      <c r="B2442" s="7"/>
      <c r="C2442" s="7"/>
      <c r="D2442" s="7"/>
      <c r="E2442" s="7"/>
      <c r="F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6"/>
    </row>
    <row r="2443" spans="1:48" s="3" customFormat="1" ht="12.75" x14ac:dyDescent="0.25">
      <c r="A2443" s="7"/>
      <c r="B2443" s="7"/>
      <c r="C2443" s="7"/>
      <c r="D2443" s="7"/>
      <c r="E2443" s="7"/>
      <c r="F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6"/>
    </row>
    <row r="2444" spans="1:48" s="3" customFormat="1" ht="12.75" x14ac:dyDescent="0.25">
      <c r="A2444" s="7"/>
      <c r="B2444" s="7"/>
      <c r="C2444" s="7"/>
      <c r="D2444" s="7"/>
      <c r="E2444" s="7"/>
      <c r="F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6"/>
    </row>
    <row r="2445" spans="1:48" s="3" customFormat="1" ht="12.75" x14ac:dyDescent="0.25">
      <c r="A2445" s="7"/>
      <c r="B2445" s="7"/>
      <c r="C2445" s="7"/>
      <c r="D2445" s="7"/>
      <c r="E2445" s="7"/>
      <c r="F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6"/>
    </row>
    <row r="2446" spans="1:48" s="3" customFormat="1" ht="12.75" x14ac:dyDescent="0.25">
      <c r="A2446" s="7"/>
      <c r="B2446" s="7"/>
      <c r="C2446" s="7"/>
      <c r="D2446" s="7"/>
      <c r="E2446" s="7"/>
      <c r="F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6"/>
    </row>
    <row r="2447" spans="1:48" s="3" customFormat="1" ht="12.75" x14ac:dyDescent="0.25">
      <c r="A2447" s="7"/>
      <c r="B2447" s="7"/>
      <c r="C2447" s="7"/>
      <c r="D2447" s="7"/>
      <c r="E2447" s="7"/>
      <c r="F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6"/>
    </row>
    <row r="2448" spans="1:48" s="3" customFormat="1" ht="12.75" x14ac:dyDescent="0.25">
      <c r="A2448" s="7"/>
      <c r="B2448" s="7"/>
      <c r="C2448" s="7"/>
      <c r="D2448" s="7"/>
      <c r="E2448" s="7"/>
      <c r="F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6"/>
    </row>
    <row r="2449" spans="1:48" s="3" customFormat="1" ht="12.75" x14ac:dyDescent="0.25">
      <c r="A2449" s="7"/>
      <c r="B2449" s="7"/>
      <c r="C2449" s="7"/>
      <c r="D2449" s="7"/>
      <c r="E2449" s="7"/>
      <c r="F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6"/>
    </row>
    <row r="2450" spans="1:48" s="3" customFormat="1" ht="12.75" x14ac:dyDescent="0.25">
      <c r="A2450" s="7"/>
      <c r="B2450" s="7"/>
      <c r="C2450" s="7"/>
      <c r="D2450" s="7"/>
      <c r="E2450" s="7"/>
      <c r="F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6"/>
    </row>
    <row r="2451" spans="1:48" s="3" customFormat="1" ht="12.75" x14ac:dyDescent="0.25">
      <c r="A2451" s="7"/>
      <c r="B2451" s="7"/>
      <c r="C2451" s="7"/>
      <c r="D2451" s="7"/>
      <c r="E2451" s="7"/>
      <c r="F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6"/>
    </row>
    <row r="2452" spans="1:48" s="3" customFormat="1" ht="12.75" x14ac:dyDescent="0.25">
      <c r="A2452" s="7"/>
      <c r="B2452" s="7"/>
      <c r="C2452" s="7"/>
      <c r="D2452" s="7"/>
      <c r="E2452" s="7"/>
      <c r="F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6"/>
    </row>
    <row r="2453" spans="1:48" s="3" customFormat="1" ht="12.75" x14ac:dyDescent="0.25">
      <c r="A2453" s="7"/>
      <c r="B2453" s="7"/>
      <c r="C2453" s="7"/>
      <c r="D2453" s="7"/>
      <c r="E2453" s="7"/>
      <c r="F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6"/>
    </row>
    <row r="2454" spans="1:48" s="3" customFormat="1" ht="12.75" x14ac:dyDescent="0.25">
      <c r="A2454" s="7"/>
      <c r="B2454" s="7"/>
      <c r="C2454" s="7"/>
      <c r="D2454" s="7"/>
      <c r="E2454" s="7"/>
      <c r="F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6"/>
    </row>
    <row r="2455" spans="1:48" s="3" customFormat="1" ht="12.75" x14ac:dyDescent="0.25">
      <c r="A2455" s="7"/>
      <c r="B2455" s="7"/>
      <c r="C2455" s="7"/>
      <c r="D2455" s="7"/>
      <c r="E2455" s="7"/>
      <c r="F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6"/>
    </row>
    <row r="2456" spans="1:48" s="3" customFormat="1" ht="12.75" x14ac:dyDescent="0.25">
      <c r="A2456" s="7"/>
      <c r="B2456" s="7"/>
      <c r="C2456" s="7"/>
      <c r="D2456" s="7"/>
      <c r="E2456" s="7"/>
      <c r="F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6"/>
    </row>
    <row r="2457" spans="1:48" s="3" customFormat="1" ht="12.75" x14ac:dyDescent="0.25">
      <c r="A2457" s="7"/>
      <c r="B2457" s="7"/>
      <c r="C2457" s="7"/>
      <c r="D2457" s="7"/>
      <c r="E2457" s="7"/>
      <c r="F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6"/>
    </row>
    <row r="2458" spans="1:48" s="3" customFormat="1" ht="12.75" x14ac:dyDescent="0.25">
      <c r="A2458" s="7"/>
      <c r="B2458" s="7"/>
      <c r="C2458" s="7"/>
      <c r="D2458" s="7"/>
      <c r="E2458" s="7"/>
      <c r="F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6"/>
    </row>
    <row r="2459" spans="1:48" s="3" customFormat="1" ht="12.75" x14ac:dyDescent="0.25">
      <c r="A2459" s="7"/>
      <c r="B2459" s="7"/>
      <c r="C2459" s="7"/>
      <c r="D2459" s="7"/>
      <c r="E2459" s="7"/>
      <c r="F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6"/>
    </row>
    <row r="2460" spans="1:48" s="3" customFormat="1" ht="12.75" x14ac:dyDescent="0.25">
      <c r="A2460" s="7"/>
      <c r="B2460" s="7"/>
      <c r="C2460" s="7"/>
      <c r="D2460" s="7"/>
      <c r="E2460" s="7"/>
      <c r="F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6"/>
    </row>
    <row r="2461" spans="1:48" s="3" customFormat="1" ht="12.75" x14ac:dyDescent="0.25">
      <c r="A2461" s="7"/>
      <c r="B2461" s="7"/>
      <c r="C2461" s="7"/>
      <c r="D2461" s="7"/>
      <c r="E2461" s="7"/>
      <c r="F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6"/>
    </row>
    <row r="2462" spans="1:48" s="3" customFormat="1" ht="12.75" x14ac:dyDescent="0.25">
      <c r="A2462" s="7"/>
      <c r="B2462" s="7"/>
      <c r="C2462" s="7"/>
      <c r="D2462" s="7"/>
      <c r="E2462" s="7"/>
      <c r="F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6"/>
    </row>
    <row r="2463" spans="1:48" s="3" customFormat="1" ht="12.75" x14ac:dyDescent="0.25">
      <c r="A2463" s="7"/>
      <c r="B2463" s="7"/>
      <c r="C2463" s="7"/>
      <c r="D2463" s="7"/>
      <c r="E2463" s="7"/>
      <c r="F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6"/>
    </row>
    <row r="2464" spans="1:48" s="3" customFormat="1" ht="12.75" x14ac:dyDescent="0.25">
      <c r="A2464" s="7"/>
      <c r="B2464" s="7"/>
      <c r="C2464" s="7"/>
      <c r="D2464" s="7"/>
      <c r="E2464" s="7"/>
      <c r="F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6"/>
    </row>
    <row r="2465" spans="1:48" s="3" customFormat="1" ht="12.75" x14ac:dyDescent="0.25">
      <c r="A2465" s="7"/>
      <c r="B2465" s="7"/>
      <c r="C2465" s="7"/>
      <c r="D2465" s="7"/>
      <c r="E2465" s="7"/>
      <c r="F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6"/>
    </row>
    <row r="2466" spans="1:48" s="3" customFormat="1" ht="12.75" x14ac:dyDescent="0.25">
      <c r="A2466" s="7"/>
      <c r="B2466" s="7"/>
      <c r="C2466" s="7"/>
      <c r="D2466" s="7"/>
      <c r="E2466" s="7"/>
      <c r="F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6"/>
    </row>
    <row r="2467" spans="1:48" s="3" customFormat="1" ht="12.75" x14ac:dyDescent="0.25">
      <c r="A2467" s="7"/>
      <c r="B2467" s="7"/>
      <c r="C2467" s="7"/>
      <c r="D2467" s="7"/>
      <c r="E2467" s="7"/>
      <c r="F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6"/>
    </row>
    <row r="2468" spans="1:48" s="3" customFormat="1" ht="12.75" x14ac:dyDescent="0.25">
      <c r="A2468" s="7"/>
      <c r="B2468" s="7"/>
      <c r="C2468" s="7"/>
      <c r="D2468" s="7"/>
      <c r="E2468" s="7"/>
      <c r="F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6"/>
    </row>
    <row r="2469" spans="1:48" s="3" customFormat="1" ht="12.75" x14ac:dyDescent="0.25">
      <c r="A2469" s="7"/>
      <c r="B2469" s="7"/>
      <c r="C2469" s="7"/>
      <c r="D2469" s="7"/>
      <c r="E2469" s="7"/>
      <c r="F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6"/>
    </row>
    <row r="2470" spans="1:48" s="3" customFormat="1" ht="12.75" x14ac:dyDescent="0.25">
      <c r="A2470" s="7"/>
      <c r="B2470" s="7"/>
      <c r="C2470" s="7"/>
      <c r="D2470" s="7"/>
      <c r="E2470" s="7"/>
      <c r="F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6"/>
    </row>
    <row r="2471" spans="1:48" s="3" customFormat="1" ht="12.75" x14ac:dyDescent="0.25">
      <c r="A2471" s="7"/>
      <c r="B2471" s="7"/>
      <c r="C2471" s="7"/>
      <c r="D2471" s="7"/>
      <c r="E2471" s="7"/>
      <c r="F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6"/>
    </row>
    <row r="2472" spans="1:48" s="3" customFormat="1" ht="12.75" x14ac:dyDescent="0.25">
      <c r="A2472" s="7"/>
      <c r="B2472" s="7"/>
      <c r="C2472" s="7"/>
      <c r="D2472" s="7"/>
      <c r="E2472" s="7"/>
      <c r="F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6"/>
    </row>
    <row r="2473" spans="1:48" s="3" customFormat="1" ht="12.75" x14ac:dyDescent="0.25">
      <c r="A2473" s="7"/>
      <c r="B2473" s="7"/>
      <c r="C2473" s="7"/>
      <c r="D2473" s="7"/>
      <c r="E2473" s="7"/>
      <c r="F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6"/>
    </row>
    <row r="2474" spans="1:48" s="3" customFormat="1" ht="12.75" x14ac:dyDescent="0.25">
      <c r="A2474" s="7"/>
      <c r="B2474" s="7"/>
      <c r="C2474" s="7"/>
      <c r="D2474" s="7"/>
      <c r="E2474" s="7"/>
      <c r="F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6"/>
    </row>
    <row r="2475" spans="1:48" s="3" customFormat="1" ht="12.75" x14ac:dyDescent="0.25">
      <c r="A2475" s="7"/>
      <c r="B2475" s="7"/>
      <c r="C2475" s="7"/>
      <c r="D2475" s="7"/>
      <c r="E2475" s="7"/>
      <c r="F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6"/>
    </row>
    <row r="2476" spans="1:48" s="3" customFormat="1" ht="12.75" x14ac:dyDescent="0.25">
      <c r="A2476" s="7"/>
      <c r="B2476" s="7"/>
      <c r="C2476" s="7"/>
      <c r="D2476" s="7"/>
      <c r="E2476" s="7"/>
      <c r="F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6"/>
    </row>
    <row r="2477" spans="1:48" s="3" customFormat="1" ht="12.75" x14ac:dyDescent="0.25">
      <c r="A2477" s="7"/>
      <c r="B2477" s="7"/>
      <c r="C2477" s="7"/>
      <c r="D2477" s="7"/>
      <c r="E2477" s="7"/>
      <c r="F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6"/>
    </row>
    <row r="2478" spans="1:48" s="3" customFormat="1" ht="12.75" x14ac:dyDescent="0.25">
      <c r="A2478" s="7"/>
      <c r="B2478" s="7"/>
      <c r="C2478" s="7"/>
      <c r="D2478" s="7"/>
      <c r="E2478" s="7"/>
      <c r="F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6"/>
    </row>
    <row r="2479" spans="1:48" s="3" customFormat="1" ht="12.75" x14ac:dyDescent="0.25">
      <c r="A2479" s="7"/>
      <c r="B2479" s="7"/>
      <c r="C2479" s="7"/>
      <c r="D2479" s="7"/>
      <c r="E2479" s="7"/>
      <c r="F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6"/>
    </row>
    <row r="2480" spans="1:48" s="3" customFormat="1" ht="12.75" x14ac:dyDescent="0.25">
      <c r="A2480" s="7"/>
      <c r="B2480" s="7"/>
      <c r="C2480" s="7"/>
      <c r="D2480" s="7"/>
      <c r="E2480" s="7"/>
      <c r="F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6"/>
    </row>
    <row r="2481" spans="1:48" s="3" customFormat="1" ht="12.75" x14ac:dyDescent="0.25">
      <c r="A2481" s="7"/>
      <c r="B2481" s="7"/>
      <c r="C2481" s="7"/>
      <c r="D2481" s="7"/>
      <c r="E2481" s="7"/>
      <c r="F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6"/>
    </row>
    <row r="2482" spans="1:48" s="3" customFormat="1" ht="12.75" x14ac:dyDescent="0.25">
      <c r="A2482" s="7"/>
      <c r="B2482" s="7"/>
      <c r="C2482" s="7"/>
      <c r="D2482" s="7"/>
      <c r="E2482" s="7"/>
      <c r="F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6"/>
    </row>
    <row r="2483" spans="1:48" s="3" customFormat="1" ht="12.75" x14ac:dyDescent="0.25">
      <c r="A2483" s="7"/>
      <c r="B2483" s="7"/>
      <c r="C2483" s="7"/>
      <c r="D2483" s="7"/>
      <c r="E2483" s="7"/>
      <c r="F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6"/>
    </row>
    <row r="2484" spans="1:48" s="3" customFormat="1" ht="12.75" x14ac:dyDescent="0.25">
      <c r="A2484" s="7"/>
      <c r="B2484" s="7"/>
      <c r="C2484" s="7"/>
      <c r="D2484" s="7"/>
      <c r="E2484" s="7"/>
      <c r="F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6"/>
    </row>
    <row r="2485" spans="1:48" s="3" customFormat="1" ht="12.75" x14ac:dyDescent="0.25">
      <c r="A2485" s="7"/>
      <c r="B2485" s="7"/>
      <c r="C2485" s="7"/>
      <c r="D2485" s="7"/>
      <c r="E2485" s="7"/>
      <c r="F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6"/>
    </row>
    <row r="2486" spans="1:48" s="3" customFormat="1" ht="12.75" x14ac:dyDescent="0.25">
      <c r="A2486" s="7"/>
      <c r="B2486" s="7"/>
      <c r="C2486" s="7"/>
      <c r="D2486" s="7"/>
      <c r="E2486" s="7"/>
      <c r="F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6"/>
    </row>
    <row r="2487" spans="1:48" s="3" customFormat="1" ht="12.75" x14ac:dyDescent="0.25">
      <c r="A2487" s="7"/>
      <c r="B2487" s="7"/>
      <c r="C2487" s="7"/>
      <c r="D2487" s="7"/>
      <c r="E2487" s="7"/>
      <c r="F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6"/>
    </row>
    <row r="2488" spans="1:48" s="3" customFormat="1" ht="12.75" x14ac:dyDescent="0.25">
      <c r="A2488" s="7"/>
      <c r="B2488" s="7"/>
      <c r="C2488" s="7"/>
      <c r="D2488" s="7"/>
      <c r="E2488" s="7"/>
      <c r="F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6"/>
    </row>
    <row r="2489" spans="1:48" s="3" customFormat="1" ht="12.75" x14ac:dyDescent="0.25">
      <c r="A2489" s="7"/>
      <c r="B2489" s="7"/>
      <c r="C2489" s="7"/>
      <c r="D2489" s="7"/>
      <c r="E2489" s="7"/>
      <c r="F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6"/>
    </row>
    <row r="2490" spans="1:48" s="3" customFormat="1" ht="12.75" x14ac:dyDescent="0.25">
      <c r="A2490" s="7"/>
      <c r="B2490" s="7"/>
      <c r="C2490" s="7"/>
      <c r="D2490" s="7"/>
      <c r="E2490" s="7"/>
      <c r="F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6"/>
    </row>
    <row r="2491" spans="1:48" s="3" customFormat="1" ht="12.75" x14ac:dyDescent="0.25">
      <c r="A2491" s="7"/>
      <c r="B2491" s="7"/>
      <c r="C2491" s="7"/>
      <c r="D2491" s="7"/>
      <c r="E2491" s="7"/>
      <c r="F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6"/>
    </row>
    <row r="2492" spans="1:48" s="3" customFormat="1" ht="12.75" x14ac:dyDescent="0.25">
      <c r="A2492" s="7"/>
      <c r="B2492" s="7"/>
      <c r="C2492" s="7"/>
      <c r="D2492" s="7"/>
      <c r="E2492" s="7"/>
      <c r="F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6"/>
    </row>
    <row r="2493" spans="1:48" s="3" customFormat="1" ht="12.75" x14ac:dyDescent="0.25">
      <c r="A2493" s="7"/>
      <c r="B2493" s="7"/>
      <c r="C2493" s="7"/>
      <c r="D2493" s="7"/>
      <c r="E2493" s="7"/>
      <c r="F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6"/>
    </row>
    <row r="2494" spans="1:48" s="3" customFormat="1" ht="12.75" x14ac:dyDescent="0.25">
      <c r="A2494" s="7"/>
      <c r="B2494" s="7"/>
      <c r="C2494" s="7"/>
      <c r="D2494" s="7"/>
      <c r="E2494" s="7"/>
      <c r="F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6"/>
    </row>
    <row r="2495" spans="1:48" s="3" customFormat="1" ht="12.75" x14ac:dyDescent="0.25">
      <c r="A2495" s="7"/>
      <c r="B2495" s="7"/>
      <c r="C2495" s="7"/>
      <c r="D2495" s="7"/>
      <c r="E2495" s="7"/>
      <c r="F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6"/>
    </row>
    <row r="2496" spans="1:48" s="3" customFormat="1" ht="12.75" x14ac:dyDescent="0.25">
      <c r="A2496" s="7"/>
      <c r="B2496" s="7"/>
      <c r="C2496" s="7"/>
      <c r="D2496" s="7"/>
      <c r="E2496" s="7"/>
      <c r="F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6"/>
    </row>
    <row r="2497" spans="1:48" s="3" customFormat="1" ht="12.75" x14ac:dyDescent="0.25">
      <c r="A2497" s="7"/>
      <c r="B2497" s="7"/>
      <c r="C2497" s="7"/>
      <c r="D2497" s="7"/>
      <c r="E2497" s="7"/>
      <c r="F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6"/>
    </row>
    <row r="2498" spans="1:48" s="3" customFormat="1" ht="12.75" x14ac:dyDescent="0.25">
      <c r="A2498" s="7"/>
      <c r="B2498" s="7"/>
      <c r="C2498" s="7"/>
      <c r="D2498" s="7"/>
      <c r="E2498" s="7"/>
      <c r="F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6"/>
    </row>
    <row r="2499" spans="1:48" s="3" customFormat="1" ht="12.75" x14ac:dyDescent="0.25">
      <c r="A2499" s="7"/>
      <c r="B2499" s="7"/>
      <c r="C2499" s="7"/>
      <c r="D2499" s="7"/>
      <c r="E2499" s="7"/>
      <c r="F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6"/>
    </row>
    <row r="2500" spans="1:48" s="3" customFormat="1" ht="12.75" x14ac:dyDescent="0.25">
      <c r="A2500" s="7"/>
      <c r="B2500" s="7"/>
      <c r="C2500" s="7"/>
      <c r="D2500" s="7"/>
      <c r="E2500" s="7"/>
      <c r="F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6"/>
    </row>
    <row r="2501" spans="1:48" s="3" customFormat="1" ht="12.75" x14ac:dyDescent="0.25">
      <c r="A2501" s="7"/>
      <c r="B2501" s="7"/>
      <c r="C2501" s="7"/>
      <c r="D2501" s="7"/>
      <c r="E2501" s="7"/>
      <c r="F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6"/>
    </row>
    <row r="2502" spans="1:48" s="3" customFormat="1" ht="12.75" x14ac:dyDescent="0.25">
      <c r="A2502" s="7"/>
      <c r="B2502" s="7"/>
      <c r="C2502" s="7"/>
      <c r="D2502" s="7"/>
      <c r="E2502" s="7"/>
      <c r="F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6"/>
    </row>
    <row r="2503" spans="1:48" s="3" customFormat="1" ht="12.75" x14ac:dyDescent="0.25">
      <c r="A2503" s="7"/>
      <c r="B2503" s="7"/>
      <c r="C2503" s="7"/>
      <c r="D2503" s="7"/>
      <c r="E2503" s="7"/>
      <c r="F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6"/>
    </row>
    <row r="2504" spans="1:48" s="3" customFormat="1" ht="12.75" x14ac:dyDescent="0.25">
      <c r="A2504" s="7"/>
      <c r="B2504" s="7"/>
      <c r="C2504" s="7"/>
      <c r="D2504" s="7"/>
      <c r="E2504" s="7"/>
      <c r="F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6"/>
    </row>
    <row r="2505" spans="1:48" s="3" customFormat="1" ht="12.75" x14ac:dyDescent="0.25">
      <c r="A2505" s="7"/>
      <c r="B2505" s="7"/>
      <c r="C2505" s="7"/>
      <c r="D2505" s="7"/>
      <c r="E2505" s="7"/>
      <c r="F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6"/>
    </row>
    <row r="2506" spans="1:48" s="3" customFormat="1" ht="12.75" x14ac:dyDescent="0.25">
      <c r="A2506" s="7"/>
      <c r="B2506" s="7"/>
      <c r="C2506" s="7"/>
      <c r="D2506" s="7"/>
      <c r="E2506" s="7"/>
      <c r="F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6"/>
    </row>
    <row r="2507" spans="1:48" s="3" customFormat="1" ht="12.75" x14ac:dyDescent="0.25">
      <c r="A2507" s="7"/>
      <c r="B2507" s="7"/>
      <c r="C2507" s="7"/>
      <c r="D2507" s="7"/>
      <c r="E2507" s="7"/>
      <c r="F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6"/>
    </row>
    <row r="2508" spans="1:48" s="3" customFormat="1" ht="12.75" x14ac:dyDescent="0.25">
      <c r="A2508" s="7"/>
      <c r="B2508" s="7"/>
      <c r="C2508" s="7"/>
      <c r="D2508" s="7"/>
      <c r="E2508" s="7"/>
      <c r="F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6"/>
    </row>
    <row r="2509" spans="1:48" s="3" customFormat="1" ht="12.75" x14ac:dyDescent="0.25">
      <c r="A2509" s="7"/>
      <c r="B2509" s="7"/>
      <c r="C2509" s="7"/>
      <c r="D2509" s="7"/>
      <c r="E2509" s="7"/>
      <c r="F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6"/>
    </row>
    <row r="2510" spans="1:48" s="3" customFormat="1" ht="12.75" x14ac:dyDescent="0.25">
      <c r="A2510" s="7"/>
      <c r="B2510" s="7"/>
      <c r="C2510" s="7"/>
      <c r="D2510" s="7"/>
      <c r="E2510" s="7"/>
      <c r="F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6"/>
    </row>
    <row r="2511" spans="1:48" s="3" customFormat="1" ht="12.75" x14ac:dyDescent="0.25">
      <c r="A2511" s="7"/>
      <c r="B2511" s="7"/>
      <c r="C2511" s="7"/>
      <c r="D2511" s="7"/>
      <c r="E2511" s="7"/>
      <c r="F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6"/>
    </row>
    <row r="2512" spans="1:48" s="3" customFormat="1" ht="12.75" x14ac:dyDescent="0.25">
      <c r="A2512" s="7"/>
      <c r="B2512" s="7"/>
      <c r="C2512" s="7"/>
      <c r="D2512" s="7"/>
      <c r="E2512" s="7"/>
      <c r="F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6"/>
    </row>
    <row r="2513" spans="1:48" s="3" customFormat="1" ht="12.75" x14ac:dyDescent="0.25">
      <c r="A2513" s="7"/>
      <c r="B2513" s="7"/>
      <c r="C2513" s="7"/>
      <c r="D2513" s="7"/>
      <c r="E2513" s="7"/>
      <c r="F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6"/>
    </row>
    <row r="2514" spans="1:48" s="3" customFormat="1" ht="12.75" x14ac:dyDescent="0.25">
      <c r="A2514" s="7"/>
      <c r="B2514" s="7"/>
      <c r="C2514" s="7"/>
      <c r="D2514" s="7"/>
      <c r="E2514" s="7"/>
      <c r="F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6"/>
    </row>
    <row r="2515" spans="1:48" s="3" customFormat="1" ht="12.75" x14ac:dyDescent="0.25">
      <c r="A2515" s="7"/>
      <c r="B2515" s="7"/>
      <c r="C2515" s="7"/>
      <c r="D2515" s="7"/>
      <c r="E2515" s="7"/>
      <c r="F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6"/>
    </row>
    <row r="2516" spans="1:48" s="3" customFormat="1" ht="12.75" x14ac:dyDescent="0.25">
      <c r="A2516" s="7"/>
      <c r="B2516" s="7"/>
      <c r="C2516" s="7"/>
      <c r="D2516" s="7"/>
      <c r="E2516" s="7"/>
      <c r="F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6"/>
    </row>
    <row r="2517" spans="1:48" s="3" customFormat="1" ht="12.75" x14ac:dyDescent="0.25">
      <c r="A2517" s="7"/>
      <c r="B2517" s="7"/>
      <c r="C2517" s="7"/>
      <c r="D2517" s="7"/>
      <c r="E2517" s="7"/>
      <c r="F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6"/>
    </row>
    <row r="2518" spans="1:48" s="3" customFormat="1" ht="12.75" x14ac:dyDescent="0.25">
      <c r="A2518" s="7"/>
      <c r="B2518" s="7"/>
      <c r="C2518" s="7"/>
      <c r="D2518" s="7"/>
      <c r="E2518" s="7"/>
      <c r="F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6"/>
    </row>
    <row r="2519" spans="1:48" s="3" customFormat="1" ht="12.75" x14ac:dyDescent="0.25">
      <c r="A2519" s="7"/>
      <c r="B2519" s="7"/>
      <c r="C2519" s="7"/>
      <c r="D2519" s="7"/>
      <c r="E2519" s="7"/>
      <c r="F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6"/>
    </row>
    <row r="2520" spans="1:48" s="3" customFormat="1" ht="12.75" x14ac:dyDescent="0.25">
      <c r="A2520" s="7"/>
      <c r="B2520" s="7"/>
      <c r="C2520" s="7"/>
      <c r="D2520" s="7"/>
      <c r="E2520" s="7"/>
      <c r="F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6"/>
    </row>
    <row r="2521" spans="1:48" s="3" customFormat="1" ht="12.75" x14ac:dyDescent="0.25">
      <c r="A2521" s="7"/>
      <c r="B2521" s="7"/>
      <c r="C2521" s="7"/>
      <c r="D2521" s="7"/>
      <c r="E2521" s="7"/>
      <c r="F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6"/>
    </row>
    <row r="2522" spans="1:48" s="3" customFormat="1" ht="12.75" x14ac:dyDescent="0.25">
      <c r="A2522" s="7"/>
      <c r="B2522" s="7"/>
      <c r="C2522" s="7"/>
      <c r="D2522" s="7"/>
      <c r="E2522" s="7"/>
      <c r="F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6"/>
    </row>
    <row r="2523" spans="1:48" s="3" customFormat="1" ht="12.75" x14ac:dyDescent="0.25">
      <c r="A2523" s="7"/>
      <c r="B2523" s="7"/>
      <c r="C2523" s="7"/>
      <c r="D2523" s="7"/>
      <c r="E2523" s="7"/>
      <c r="F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6"/>
    </row>
    <row r="2524" spans="1:48" s="3" customFormat="1" ht="12.75" x14ac:dyDescent="0.25">
      <c r="A2524" s="7"/>
      <c r="B2524" s="7"/>
      <c r="C2524" s="7"/>
      <c r="D2524" s="7"/>
      <c r="E2524" s="7"/>
      <c r="F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6"/>
    </row>
    <row r="2525" spans="1:48" s="3" customFormat="1" ht="12.75" x14ac:dyDescent="0.25">
      <c r="A2525" s="7"/>
      <c r="B2525" s="7"/>
      <c r="C2525" s="7"/>
      <c r="D2525" s="7"/>
      <c r="E2525" s="7"/>
      <c r="F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6"/>
    </row>
    <row r="2526" spans="1:48" s="3" customFormat="1" ht="12.75" x14ac:dyDescent="0.25">
      <c r="A2526" s="7"/>
      <c r="B2526" s="7"/>
      <c r="C2526" s="7"/>
      <c r="D2526" s="7"/>
      <c r="E2526" s="7"/>
      <c r="F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6"/>
    </row>
    <row r="2527" spans="1:48" s="3" customFormat="1" ht="12.75" x14ac:dyDescent="0.25">
      <c r="A2527" s="7"/>
      <c r="B2527" s="7"/>
      <c r="C2527" s="7"/>
      <c r="D2527" s="7"/>
      <c r="E2527" s="7"/>
      <c r="F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6"/>
    </row>
    <row r="2528" spans="1:48" s="3" customFormat="1" ht="12.75" x14ac:dyDescent="0.25">
      <c r="A2528" s="7"/>
      <c r="B2528" s="7"/>
      <c r="C2528" s="7"/>
      <c r="D2528" s="7"/>
      <c r="E2528" s="7"/>
      <c r="F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6"/>
    </row>
    <row r="2529" spans="1:48" s="3" customFormat="1" ht="12.75" x14ac:dyDescent="0.25">
      <c r="A2529" s="7"/>
      <c r="B2529" s="7"/>
      <c r="C2529" s="7"/>
      <c r="D2529" s="7"/>
      <c r="E2529" s="7"/>
      <c r="F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6"/>
    </row>
    <row r="2530" spans="1:48" s="3" customFormat="1" ht="12.75" x14ac:dyDescent="0.25">
      <c r="A2530" s="7"/>
      <c r="B2530" s="7"/>
      <c r="C2530" s="7"/>
      <c r="D2530" s="7"/>
      <c r="E2530" s="7"/>
      <c r="F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6"/>
    </row>
    <row r="2531" spans="1:48" s="3" customFormat="1" ht="12.75" x14ac:dyDescent="0.25">
      <c r="A2531" s="7"/>
      <c r="B2531" s="7"/>
      <c r="C2531" s="7"/>
      <c r="D2531" s="7"/>
      <c r="E2531" s="7"/>
      <c r="F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6"/>
    </row>
    <row r="2532" spans="1:48" s="3" customFormat="1" ht="12.75" x14ac:dyDescent="0.25">
      <c r="A2532" s="7"/>
      <c r="B2532" s="7"/>
      <c r="C2532" s="7"/>
      <c r="D2532" s="7"/>
      <c r="E2532" s="7"/>
      <c r="F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6"/>
    </row>
    <row r="2533" spans="1:48" s="3" customFormat="1" ht="12.75" x14ac:dyDescent="0.25">
      <c r="A2533" s="7"/>
      <c r="B2533" s="7"/>
      <c r="C2533" s="7"/>
      <c r="D2533" s="7"/>
      <c r="E2533" s="7"/>
      <c r="F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6"/>
    </row>
    <row r="2534" spans="1:48" s="3" customFormat="1" ht="12.75" x14ac:dyDescent="0.25">
      <c r="A2534" s="7"/>
      <c r="B2534" s="7"/>
      <c r="C2534" s="7"/>
      <c r="D2534" s="7"/>
      <c r="E2534" s="7"/>
      <c r="F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6"/>
    </row>
    <row r="2535" spans="1:48" s="3" customFormat="1" ht="12.75" x14ac:dyDescent="0.25">
      <c r="A2535" s="7"/>
      <c r="B2535" s="7"/>
      <c r="C2535" s="7"/>
      <c r="D2535" s="7"/>
      <c r="E2535" s="7"/>
      <c r="F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6"/>
    </row>
    <row r="2536" spans="1:48" s="3" customFormat="1" ht="12.75" x14ac:dyDescent="0.25">
      <c r="A2536" s="7"/>
      <c r="B2536" s="7"/>
      <c r="C2536" s="7"/>
      <c r="D2536" s="7"/>
      <c r="E2536" s="7"/>
      <c r="F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6"/>
    </row>
    <row r="2537" spans="1:48" s="3" customFormat="1" ht="12.75" x14ac:dyDescent="0.25">
      <c r="A2537" s="7"/>
      <c r="B2537" s="7"/>
      <c r="C2537" s="7"/>
      <c r="D2537" s="7"/>
      <c r="E2537" s="7"/>
      <c r="F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6"/>
    </row>
    <row r="2538" spans="1:48" s="3" customFormat="1" ht="12.75" x14ac:dyDescent="0.25">
      <c r="A2538" s="7"/>
      <c r="B2538" s="7"/>
      <c r="C2538" s="7"/>
      <c r="D2538" s="7"/>
      <c r="E2538" s="7"/>
      <c r="F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6"/>
    </row>
    <row r="2539" spans="1:48" s="3" customFormat="1" ht="12.75" x14ac:dyDescent="0.25">
      <c r="A2539" s="7"/>
      <c r="B2539" s="7"/>
      <c r="C2539" s="7"/>
      <c r="D2539" s="7"/>
      <c r="E2539" s="7"/>
      <c r="F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6"/>
    </row>
    <row r="2540" spans="1:48" s="3" customFormat="1" ht="12.75" x14ac:dyDescent="0.25">
      <c r="A2540" s="7"/>
      <c r="B2540" s="7"/>
      <c r="C2540" s="7"/>
      <c r="D2540" s="7"/>
      <c r="E2540" s="7"/>
      <c r="F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6"/>
    </row>
    <row r="2541" spans="1:48" s="3" customFormat="1" ht="12.75" x14ac:dyDescent="0.25">
      <c r="A2541" s="7"/>
      <c r="B2541" s="7"/>
      <c r="C2541" s="7"/>
      <c r="D2541" s="7"/>
      <c r="E2541" s="7"/>
      <c r="F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6"/>
    </row>
    <row r="2542" spans="1:48" s="3" customFormat="1" ht="12.75" x14ac:dyDescent="0.25">
      <c r="A2542" s="7"/>
      <c r="B2542" s="7"/>
      <c r="C2542" s="7"/>
      <c r="D2542" s="7"/>
      <c r="E2542" s="7"/>
      <c r="F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6"/>
    </row>
    <row r="2543" spans="1:48" s="3" customFormat="1" ht="12.75" x14ac:dyDescent="0.25">
      <c r="A2543" s="7"/>
      <c r="B2543" s="7"/>
      <c r="C2543" s="7"/>
      <c r="D2543" s="7"/>
      <c r="E2543" s="7"/>
      <c r="F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6"/>
    </row>
    <row r="2544" spans="1:48" s="3" customFormat="1" ht="12.75" x14ac:dyDescent="0.25">
      <c r="A2544" s="7"/>
      <c r="B2544" s="7"/>
      <c r="C2544" s="7"/>
      <c r="D2544" s="7"/>
      <c r="E2544" s="7"/>
      <c r="F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6"/>
    </row>
    <row r="2545" spans="1:48" s="3" customFormat="1" ht="12.75" x14ac:dyDescent="0.25">
      <c r="A2545" s="7"/>
      <c r="B2545" s="7"/>
      <c r="C2545" s="7"/>
      <c r="D2545" s="7"/>
      <c r="E2545" s="7"/>
      <c r="F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6"/>
    </row>
    <row r="2546" spans="1:48" s="3" customFormat="1" ht="12.75" x14ac:dyDescent="0.25">
      <c r="A2546" s="7"/>
      <c r="B2546" s="7"/>
      <c r="C2546" s="7"/>
      <c r="D2546" s="7"/>
      <c r="E2546" s="7"/>
      <c r="F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6"/>
    </row>
    <row r="2547" spans="1:48" s="3" customFormat="1" ht="12.75" x14ac:dyDescent="0.25">
      <c r="A2547" s="7"/>
      <c r="B2547" s="7"/>
      <c r="C2547" s="7"/>
      <c r="D2547" s="7"/>
      <c r="E2547" s="7"/>
      <c r="F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6"/>
    </row>
    <row r="2548" spans="1:48" s="3" customFormat="1" ht="12.75" x14ac:dyDescent="0.25">
      <c r="A2548" s="7"/>
      <c r="B2548" s="7"/>
      <c r="C2548" s="7"/>
      <c r="D2548" s="7"/>
      <c r="E2548" s="7"/>
      <c r="F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6"/>
    </row>
    <row r="2549" spans="1:48" s="3" customFormat="1" ht="12.75" x14ac:dyDescent="0.25">
      <c r="A2549" s="7"/>
      <c r="B2549" s="7"/>
      <c r="C2549" s="7"/>
      <c r="D2549" s="7"/>
      <c r="E2549" s="7"/>
      <c r="F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6"/>
    </row>
    <row r="2550" spans="1:48" s="3" customFormat="1" ht="12.75" x14ac:dyDescent="0.25">
      <c r="A2550" s="7"/>
      <c r="B2550" s="7"/>
      <c r="C2550" s="7"/>
      <c r="D2550" s="7"/>
      <c r="E2550" s="7"/>
      <c r="F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6"/>
    </row>
    <row r="2551" spans="1:48" s="3" customFormat="1" ht="12.75" x14ac:dyDescent="0.25">
      <c r="A2551" s="7"/>
      <c r="B2551" s="7"/>
      <c r="C2551" s="7"/>
      <c r="D2551" s="7"/>
      <c r="E2551" s="7"/>
      <c r="F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6"/>
    </row>
    <row r="2552" spans="1:48" s="3" customFormat="1" ht="12.75" x14ac:dyDescent="0.25">
      <c r="A2552" s="7"/>
      <c r="B2552" s="7"/>
      <c r="C2552" s="7"/>
      <c r="D2552" s="7"/>
      <c r="E2552" s="7"/>
      <c r="F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6"/>
    </row>
    <row r="2553" spans="1:48" s="3" customFormat="1" ht="12.75" x14ac:dyDescent="0.25">
      <c r="A2553" s="7"/>
      <c r="B2553" s="7"/>
      <c r="C2553" s="7"/>
      <c r="D2553" s="7"/>
      <c r="E2553" s="7"/>
      <c r="F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6"/>
    </row>
    <row r="2554" spans="1:48" s="3" customFormat="1" ht="12.75" x14ac:dyDescent="0.25">
      <c r="A2554" s="7"/>
      <c r="B2554" s="7"/>
      <c r="C2554" s="7"/>
      <c r="D2554" s="7"/>
      <c r="E2554" s="7"/>
      <c r="F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6"/>
    </row>
    <row r="2555" spans="1:48" s="3" customFormat="1" ht="12.75" x14ac:dyDescent="0.25">
      <c r="A2555" s="7"/>
      <c r="B2555" s="7"/>
      <c r="C2555" s="7"/>
      <c r="D2555" s="7"/>
      <c r="E2555" s="7"/>
      <c r="F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6"/>
    </row>
    <row r="2556" spans="1:48" s="3" customFormat="1" ht="12.75" x14ac:dyDescent="0.25">
      <c r="A2556" s="7"/>
      <c r="B2556" s="7"/>
      <c r="C2556" s="7"/>
      <c r="D2556" s="7"/>
      <c r="E2556" s="7"/>
      <c r="F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6"/>
    </row>
    <row r="2557" spans="1:48" s="3" customFormat="1" ht="12.75" x14ac:dyDescent="0.25">
      <c r="A2557" s="7"/>
      <c r="B2557" s="7"/>
      <c r="C2557" s="7"/>
      <c r="D2557" s="7"/>
      <c r="E2557" s="7"/>
      <c r="F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6"/>
    </row>
    <row r="2558" spans="1:48" s="3" customFormat="1" ht="12.75" x14ac:dyDescent="0.25">
      <c r="A2558" s="7"/>
      <c r="B2558" s="7"/>
      <c r="C2558" s="7"/>
      <c r="D2558" s="7"/>
      <c r="E2558" s="7"/>
      <c r="F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6"/>
    </row>
    <row r="2559" spans="1:48" s="3" customFormat="1" ht="12.75" x14ac:dyDescent="0.25">
      <c r="A2559" s="7"/>
      <c r="B2559" s="7"/>
      <c r="C2559" s="7"/>
      <c r="D2559" s="7"/>
      <c r="E2559" s="7"/>
      <c r="F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6"/>
    </row>
    <row r="2560" spans="1:48" s="3" customFormat="1" ht="12.75" x14ac:dyDescent="0.25">
      <c r="A2560" s="7"/>
      <c r="B2560" s="7"/>
      <c r="C2560" s="7"/>
      <c r="D2560" s="7"/>
      <c r="E2560" s="7"/>
      <c r="F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6"/>
    </row>
    <row r="2561" spans="1:48" s="3" customFormat="1" ht="12.75" x14ac:dyDescent="0.25">
      <c r="A2561" s="7"/>
      <c r="B2561" s="7"/>
      <c r="C2561" s="7"/>
      <c r="D2561" s="7"/>
      <c r="E2561" s="7"/>
      <c r="F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6"/>
    </row>
    <row r="2562" spans="1:48" s="3" customFormat="1" ht="12.75" x14ac:dyDescent="0.25">
      <c r="A2562" s="7"/>
      <c r="B2562" s="7"/>
      <c r="C2562" s="7"/>
      <c r="D2562" s="7"/>
      <c r="E2562" s="7"/>
      <c r="F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6"/>
    </row>
    <row r="2563" spans="1:48" s="3" customFormat="1" ht="12.75" x14ac:dyDescent="0.25">
      <c r="A2563" s="7"/>
      <c r="B2563" s="7"/>
      <c r="C2563" s="7"/>
      <c r="D2563" s="7"/>
      <c r="E2563" s="7"/>
      <c r="F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6"/>
    </row>
    <row r="2564" spans="1:48" s="3" customFormat="1" ht="12.75" x14ac:dyDescent="0.25">
      <c r="A2564" s="7"/>
      <c r="B2564" s="7"/>
      <c r="C2564" s="7"/>
      <c r="D2564" s="7"/>
      <c r="E2564" s="7"/>
      <c r="F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6"/>
    </row>
    <row r="2565" spans="1:48" s="3" customFormat="1" ht="12.75" x14ac:dyDescent="0.25">
      <c r="A2565" s="7"/>
      <c r="B2565" s="7"/>
      <c r="C2565" s="7"/>
      <c r="D2565" s="7"/>
      <c r="E2565" s="7"/>
      <c r="F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6"/>
    </row>
    <row r="2566" spans="1:48" s="3" customFormat="1" ht="12.75" x14ac:dyDescent="0.25">
      <c r="A2566" s="7"/>
      <c r="B2566" s="7"/>
      <c r="C2566" s="7"/>
      <c r="D2566" s="7"/>
      <c r="E2566" s="7"/>
      <c r="F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6"/>
    </row>
    <row r="2567" spans="1:48" s="3" customFormat="1" ht="12.75" x14ac:dyDescent="0.25">
      <c r="A2567" s="7"/>
      <c r="B2567" s="7"/>
      <c r="C2567" s="7"/>
      <c r="D2567" s="7"/>
      <c r="E2567" s="7"/>
      <c r="F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6"/>
    </row>
    <row r="2568" spans="1:48" s="3" customFormat="1" ht="12.75" x14ac:dyDescent="0.25">
      <c r="A2568" s="7"/>
      <c r="B2568" s="7"/>
      <c r="C2568" s="7"/>
      <c r="D2568" s="7"/>
      <c r="E2568" s="7"/>
      <c r="F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6"/>
    </row>
    <row r="2569" spans="1:48" s="3" customFormat="1" ht="12.75" x14ac:dyDescent="0.25">
      <c r="A2569" s="7"/>
      <c r="B2569" s="7"/>
      <c r="C2569" s="7"/>
      <c r="D2569" s="7"/>
      <c r="E2569" s="7"/>
      <c r="F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6"/>
    </row>
    <row r="2570" spans="1:48" s="3" customFormat="1" ht="12.75" x14ac:dyDescent="0.25">
      <c r="A2570" s="7"/>
      <c r="B2570" s="7"/>
      <c r="C2570" s="7"/>
      <c r="D2570" s="7"/>
      <c r="E2570" s="7"/>
      <c r="F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6"/>
    </row>
    <row r="2571" spans="1:48" s="3" customFormat="1" ht="12.75" x14ac:dyDescent="0.25">
      <c r="A2571" s="7"/>
      <c r="B2571" s="7"/>
      <c r="C2571" s="7"/>
      <c r="D2571" s="7"/>
      <c r="E2571" s="7"/>
      <c r="F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6"/>
    </row>
    <row r="2572" spans="1:48" s="3" customFormat="1" ht="12.75" x14ac:dyDescent="0.25">
      <c r="A2572" s="7"/>
      <c r="B2572" s="7"/>
      <c r="C2572" s="7"/>
      <c r="D2572" s="7"/>
      <c r="E2572" s="7"/>
      <c r="F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6"/>
    </row>
    <row r="2573" spans="1:48" s="3" customFormat="1" ht="12.75" x14ac:dyDescent="0.25">
      <c r="A2573" s="7"/>
      <c r="B2573" s="7"/>
      <c r="C2573" s="7"/>
      <c r="D2573" s="7"/>
      <c r="E2573" s="7"/>
      <c r="F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6"/>
    </row>
    <row r="2574" spans="1:48" s="3" customFormat="1" ht="12.75" x14ac:dyDescent="0.25">
      <c r="A2574" s="7"/>
      <c r="B2574" s="7"/>
      <c r="C2574" s="7"/>
      <c r="D2574" s="7"/>
      <c r="E2574" s="7"/>
      <c r="F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6"/>
    </row>
    <row r="2575" spans="1:48" s="3" customFormat="1" ht="12.75" x14ac:dyDescent="0.25">
      <c r="A2575" s="7"/>
      <c r="B2575" s="7"/>
      <c r="C2575" s="7"/>
      <c r="D2575" s="7"/>
      <c r="E2575" s="7"/>
      <c r="F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6"/>
    </row>
    <row r="2576" spans="1:48" s="3" customFormat="1" ht="12.75" x14ac:dyDescent="0.25">
      <c r="A2576" s="7"/>
      <c r="B2576" s="7"/>
      <c r="C2576" s="7"/>
      <c r="D2576" s="7"/>
      <c r="E2576" s="7"/>
      <c r="F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6"/>
    </row>
    <row r="2577" spans="1:48" s="3" customFormat="1" ht="12.75" x14ac:dyDescent="0.25">
      <c r="A2577" s="7"/>
      <c r="B2577" s="7"/>
      <c r="C2577" s="7"/>
      <c r="D2577" s="7"/>
      <c r="E2577" s="7"/>
      <c r="F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6"/>
    </row>
    <row r="2578" spans="1:48" s="3" customFormat="1" ht="12.75" x14ac:dyDescent="0.25">
      <c r="A2578" s="7"/>
      <c r="B2578" s="7"/>
      <c r="C2578" s="7"/>
      <c r="D2578" s="7"/>
      <c r="E2578" s="7"/>
      <c r="F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6"/>
    </row>
    <row r="2579" spans="1:48" s="3" customFormat="1" ht="12.75" x14ac:dyDescent="0.25">
      <c r="A2579" s="7"/>
      <c r="B2579" s="7"/>
      <c r="C2579" s="7"/>
      <c r="D2579" s="7"/>
      <c r="E2579" s="7"/>
      <c r="F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6"/>
    </row>
    <row r="2580" spans="1:48" s="3" customFormat="1" ht="12.75" x14ac:dyDescent="0.25">
      <c r="A2580" s="7"/>
      <c r="B2580" s="7"/>
      <c r="C2580" s="7"/>
      <c r="D2580" s="7"/>
      <c r="E2580" s="7"/>
      <c r="F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6"/>
    </row>
    <row r="2581" spans="1:48" s="3" customFormat="1" ht="12.75" x14ac:dyDescent="0.25">
      <c r="A2581" s="7"/>
      <c r="B2581" s="7"/>
      <c r="C2581" s="7"/>
      <c r="D2581" s="7"/>
      <c r="E2581" s="7"/>
      <c r="F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6"/>
    </row>
    <row r="2582" spans="1:48" s="3" customFormat="1" ht="12.75" x14ac:dyDescent="0.25">
      <c r="A2582" s="7"/>
      <c r="B2582" s="7"/>
      <c r="C2582" s="7"/>
      <c r="D2582" s="7"/>
      <c r="E2582" s="7"/>
      <c r="F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6"/>
    </row>
    <row r="2583" spans="1:48" s="3" customFormat="1" ht="12.75" x14ac:dyDescent="0.25">
      <c r="A2583" s="7"/>
      <c r="B2583" s="7"/>
      <c r="C2583" s="7"/>
      <c r="D2583" s="7"/>
      <c r="E2583" s="7"/>
      <c r="F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6"/>
    </row>
    <row r="2584" spans="1:48" s="3" customFormat="1" ht="12.75" x14ac:dyDescent="0.25">
      <c r="A2584" s="7"/>
      <c r="B2584" s="7"/>
      <c r="C2584" s="7"/>
      <c r="D2584" s="7"/>
      <c r="E2584" s="7"/>
      <c r="F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6"/>
    </row>
    <row r="2585" spans="1:48" s="3" customFormat="1" ht="12.75" x14ac:dyDescent="0.25">
      <c r="A2585" s="7"/>
      <c r="B2585" s="7"/>
      <c r="C2585" s="7"/>
      <c r="D2585" s="7"/>
      <c r="E2585" s="7"/>
      <c r="F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6"/>
    </row>
    <row r="2586" spans="1:48" s="3" customFormat="1" ht="12.75" x14ac:dyDescent="0.25">
      <c r="A2586" s="7"/>
      <c r="B2586" s="7"/>
      <c r="C2586" s="7"/>
      <c r="D2586" s="7"/>
      <c r="E2586" s="7"/>
      <c r="F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6"/>
    </row>
    <row r="2587" spans="1:48" s="3" customFormat="1" ht="12.75" x14ac:dyDescent="0.25">
      <c r="A2587" s="7"/>
      <c r="B2587" s="7"/>
      <c r="C2587" s="7"/>
      <c r="D2587" s="7"/>
      <c r="E2587" s="7"/>
      <c r="F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6"/>
    </row>
    <row r="2588" spans="1:48" s="3" customFormat="1" ht="12.75" x14ac:dyDescent="0.25">
      <c r="A2588" s="7"/>
      <c r="B2588" s="7"/>
      <c r="C2588" s="7"/>
      <c r="D2588" s="7"/>
      <c r="E2588" s="7"/>
      <c r="F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6"/>
    </row>
    <row r="2589" spans="1:48" s="3" customFormat="1" ht="12.75" x14ac:dyDescent="0.25">
      <c r="A2589" s="7"/>
      <c r="B2589" s="7"/>
      <c r="C2589" s="7"/>
      <c r="D2589" s="7"/>
      <c r="E2589" s="7"/>
      <c r="F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6"/>
    </row>
    <row r="2590" spans="1:48" s="3" customFormat="1" ht="12.75" x14ac:dyDescent="0.25">
      <c r="A2590" s="7"/>
      <c r="B2590" s="7"/>
      <c r="C2590" s="7"/>
      <c r="D2590" s="7"/>
      <c r="E2590" s="7"/>
      <c r="F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6"/>
    </row>
    <row r="2591" spans="1:48" s="3" customFormat="1" ht="12.75" x14ac:dyDescent="0.25">
      <c r="A2591" s="7"/>
      <c r="B2591" s="7"/>
      <c r="C2591" s="7"/>
      <c r="D2591" s="7"/>
      <c r="E2591" s="7"/>
      <c r="F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6"/>
    </row>
    <row r="2592" spans="1:48" s="3" customFormat="1" ht="12.75" x14ac:dyDescent="0.25">
      <c r="A2592" s="7"/>
      <c r="B2592" s="7"/>
      <c r="C2592" s="7"/>
      <c r="D2592" s="7"/>
      <c r="E2592" s="7"/>
      <c r="F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6"/>
    </row>
    <row r="2593" spans="1:48" s="3" customFormat="1" ht="12.75" x14ac:dyDescent="0.25">
      <c r="A2593" s="7"/>
      <c r="B2593" s="7"/>
      <c r="C2593" s="7"/>
      <c r="D2593" s="7"/>
      <c r="E2593" s="7"/>
      <c r="F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6"/>
    </row>
    <row r="2594" spans="1:48" s="3" customFormat="1" ht="12.75" x14ac:dyDescent="0.25">
      <c r="A2594" s="7"/>
      <c r="B2594" s="7"/>
      <c r="C2594" s="7"/>
      <c r="D2594" s="7"/>
      <c r="E2594" s="7"/>
      <c r="F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6"/>
    </row>
    <row r="2595" spans="1:48" s="3" customFormat="1" ht="12.75" x14ac:dyDescent="0.25">
      <c r="A2595" s="7"/>
      <c r="B2595" s="7"/>
      <c r="C2595" s="7"/>
      <c r="D2595" s="7"/>
      <c r="E2595" s="7"/>
      <c r="F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6"/>
    </row>
    <row r="2596" spans="1:48" s="3" customFormat="1" ht="12.75" x14ac:dyDescent="0.25">
      <c r="A2596" s="7"/>
      <c r="B2596" s="7"/>
      <c r="C2596" s="7"/>
      <c r="D2596" s="7"/>
      <c r="E2596" s="7"/>
      <c r="F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6"/>
    </row>
    <row r="2597" spans="1:48" s="3" customFormat="1" ht="12.75" x14ac:dyDescent="0.25">
      <c r="A2597" s="7"/>
      <c r="B2597" s="7"/>
      <c r="C2597" s="7"/>
      <c r="D2597" s="7"/>
      <c r="E2597" s="7"/>
      <c r="F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6"/>
    </row>
    <row r="2598" spans="1:48" s="3" customFormat="1" ht="12.75" x14ac:dyDescent="0.25">
      <c r="A2598" s="7"/>
      <c r="B2598" s="7"/>
      <c r="C2598" s="7"/>
      <c r="D2598" s="7"/>
      <c r="E2598" s="7"/>
      <c r="F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6"/>
    </row>
    <row r="2599" spans="1:48" s="3" customFormat="1" ht="12.75" x14ac:dyDescent="0.25">
      <c r="A2599" s="7"/>
      <c r="B2599" s="7"/>
      <c r="C2599" s="7"/>
      <c r="D2599" s="7"/>
      <c r="E2599" s="7"/>
      <c r="F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6"/>
    </row>
    <row r="2600" spans="1:48" s="3" customFormat="1" ht="12.75" x14ac:dyDescent="0.25">
      <c r="A2600" s="7"/>
      <c r="B2600" s="7"/>
      <c r="C2600" s="7"/>
      <c r="D2600" s="7"/>
      <c r="E2600" s="7"/>
      <c r="F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6"/>
    </row>
    <row r="2601" spans="1:48" s="3" customFormat="1" ht="12.75" x14ac:dyDescent="0.25">
      <c r="A2601" s="7"/>
      <c r="B2601" s="7"/>
      <c r="C2601" s="7"/>
      <c r="D2601" s="7"/>
      <c r="E2601" s="7"/>
      <c r="F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6"/>
    </row>
    <row r="2602" spans="1:48" s="3" customFormat="1" ht="12.75" x14ac:dyDescent="0.25">
      <c r="A2602" s="7"/>
      <c r="B2602" s="7"/>
      <c r="C2602" s="7"/>
      <c r="D2602" s="7"/>
      <c r="E2602" s="7"/>
      <c r="F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6"/>
    </row>
    <row r="2603" spans="1:48" s="3" customFormat="1" ht="12.75" x14ac:dyDescent="0.25">
      <c r="A2603" s="7"/>
      <c r="B2603" s="7"/>
      <c r="C2603" s="7"/>
      <c r="D2603" s="7"/>
      <c r="E2603" s="7"/>
      <c r="F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6"/>
    </row>
    <row r="2604" spans="1:48" s="3" customFormat="1" ht="12.75" x14ac:dyDescent="0.25">
      <c r="A2604" s="7"/>
      <c r="B2604" s="7"/>
      <c r="C2604" s="7"/>
      <c r="D2604" s="7"/>
      <c r="E2604" s="7"/>
      <c r="F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6"/>
    </row>
    <row r="2605" spans="1:48" s="3" customFormat="1" ht="12.75" x14ac:dyDescent="0.25">
      <c r="A2605" s="7"/>
      <c r="B2605" s="7"/>
      <c r="C2605" s="7"/>
      <c r="D2605" s="7"/>
      <c r="E2605" s="7"/>
      <c r="F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6"/>
    </row>
    <row r="2606" spans="1:48" s="3" customFormat="1" ht="12.75" x14ac:dyDescent="0.25">
      <c r="A2606" s="7"/>
      <c r="B2606" s="7"/>
      <c r="C2606" s="7"/>
      <c r="D2606" s="7"/>
      <c r="E2606" s="7"/>
      <c r="F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6"/>
    </row>
    <row r="2607" spans="1:48" s="3" customFormat="1" ht="12.75" x14ac:dyDescent="0.25">
      <c r="A2607" s="7"/>
      <c r="B2607" s="7"/>
      <c r="C2607" s="7"/>
      <c r="D2607" s="7"/>
      <c r="E2607" s="7"/>
      <c r="F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6"/>
    </row>
    <row r="2608" spans="1:48" s="3" customFormat="1" ht="12.75" x14ac:dyDescent="0.25">
      <c r="A2608" s="7"/>
      <c r="B2608" s="7"/>
      <c r="C2608" s="7"/>
      <c r="D2608" s="7"/>
      <c r="E2608" s="7"/>
      <c r="F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6"/>
    </row>
    <row r="2609" spans="1:48" s="3" customFormat="1" ht="12.75" x14ac:dyDescent="0.25">
      <c r="A2609" s="7"/>
      <c r="B2609" s="7"/>
      <c r="C2609" s="7"/>
      <c r="D2609" s="7"/>
      <c r="E2609" s="7"/>
      <c r="F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6"/>
    </row>
    <row r="2610" spans="1:48" s="3" customFormat="1" ht="12.75" x14ac:dyDescent="0.25">
      <c r="A2610" s="7"/>
      <c r="B2610" s="7"/>
      <c r="C2610" s="7"/>
      <c r="D2610" s="7"/>
      <c r="E2610" s="7"/>
      <c r="F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6"/>
    </row>
    <row r="2611" spans="1:48" s="3" customFormat="1" ht="12.75" x14ac:dyDescent="0.25">
      <c r="A2611" s="7"/>
      <c r="B2611" s="7"/>
      <c r="C2611" s="7"/>
      <c r="D2611" s="7"/>
      <c r="E2611" s="7"/>
      <c r="F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6"/>
    </row>
    <row r="2612" spans="1:48" s="3" customFormat="1" ht="12.75" x14ac:dyDescent="0.25">
      <c r="A2612" s="7"/>
      <c r="B2612" s="7"/>
      <c r="C2612" s="7"/>
      <c r="D2612" s="7"/>
      <c r="E2612" s="7"/>
      <c r="F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6"/>
    </row>
    <row r="2613" spans="1:48" s="3" customFormat="1" ht="12.75" x14ac:dyDescent="0.25">
      <c r="A2613" s="7"/>
      <c r="B2613" s="7"/>
      <c r="C2613" s="7"/>
      <c r="D2613" s="7"/>
      <c r="E2613" s="7"/>
      <c r="F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6"/>
    </row>
    <row r="2614" spans="1:48" s="3" customFormat="1" ht="12.75" x14ac:dyDescent="0.25">
      <c r="A2614" s="7"/>
      <c r="B2614" s="7"/>
      <c r="C2614" s="7"/>
      <c r="D2614" s="7"/>
      <c r="E2614" s="7"/>
      <c r="F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6"/>
    </row>
    <row r="2615" spans="1:48" s="3" customFormat="1" ht="12.75" x14ac:dyDescent="0.25">
      <c r="A2615" s="7"/>
      <c r="B2615" s="7"/>
      <c r="C2615" s="7"/>
      <c r="D2615" s="7"/>
      <c r="E2615" s="7"/>
      <c r="F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6"/>
    </row>
    <row r="2616" spans="1:48" s="3" customFormat="1" ht="12.75" x14ac:dyDescent="0.25">
      <c r="A2616" s="7"/>
      <c r="B2616" s="7"/>
      <c r="C2616" s="7"/>
      <c r="D2616" s="7"/>
      <c r="E2616" s="7"/>
      <c r="F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6"/>
    </row>
    <row r="2617" spans="1:48" s="3" customFormat="1" ht="12.75" x14ac:dyDescent="0.25">
      <c r="A2617" s="7"/>
      <c r="B2617" s="7"/>
      <c r="C2617" s="7"/>
      <c r="D2617" s="7"/>
      <c r="E2617" s="7"/>
      <c r="F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6"/>
    </row>
    <row r="2618" spans="1:48" s="3" customFormat="1" ht="12.75" x14ac:dyDescent="0.25">
      <c r="A2618" s="7"/>
      <c r="B2618" s="7"/>
      <c r="C2618" s="7"/>
      <c r="D2618" s="7"/>
      <c r="E2618" s="7"/>
      <c r="F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6"/>
    </row>
    <row r="2619" spans="1:48" s="3" customFormat="1" ht="12.75" x14ac:dyDescent="0.25">
      <c r="A2619" s="7"/>
      <c r="B2619" s="7"/>
      <c r="C2619" s="7"/>
      <c r="D2619" s="7"/>
      <c r="E2619" s="7"/>
      <c r="F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6"/>
    </row>
    <row r="2620" spans="1:48" s="3" customFormat="1" ht="12.75" x14ac:dyDescent="0.25">
      <c r="A2620" s="7"/>
      <c r="B2620" s="7"/>
      <c r="C2620" s="7"/>
      <c r="D2620" s="7"/>
      <c r="E2620" s="7"/>
      <c r="F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6"/>
    </row>
    <row r="2621" spans="1:48" s="3" customFormat="1" ht="12.75" x14ac:dyDescent="0.25">
      <c r="A2621" s="7"/>
      <c r="B2621" s="7"/>
      <c r="C2621" s="7"/>
      <c r="D2621" s="7"/>
      <c r="E2621" s="7"/>
      <c r="F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6"/>
    </row>
    <row r="2622" spans="1:48" s="3" customFormat="1" ht="12.75" x14ac:dyDescent="0.25">
      <c r="A2622" s="7"/>
      <c r="B2622" s="7"/>
      <c r="C2622" s="7"/>
      <c r="D2622" s="7"/>
      <c r="E2622" s="7"/>
      <c r="F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6"/>
    </row>
    <row r="2623" spans="1:48" s="3" customFormat="1" ht="12.75" x14ac:dyDescent="0.25">
      <c r="A2623" s="7"/>
      <c r="B2623" s="7"/>
      <c r="C2623" s="7"/>
      <c r="D2623" s="7"/>
      <c r="E2623" s="7"/>
      <c r="F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6"/>
    </row>
    <row r="2624" spans="1:48" s="3" customFormat="1" ht="12.75" x14ac:dyDescent="0.25">
      <c r="A2624" s="7"/>
      <c r="B2624" s="7"/>
      <c r="C2624" s="7"/>
      <c r="D2624" s="7"/>
      <c r="E2624" s="7"/>
      <c r="F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6"/>
    </row>
    <row r="2625" spans="1:48" s="3" customFormat="1" ht="12.75" x14ac:dyDescent="0.25">
      <c r="A2625" s="7"/>
      <c r="B2625" s="7"/>
      <c r="C2625" s="7"/>
      <c r="D2625" s="7"/>
      <c r="E2625" s="7"/>
      <c r="F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6"/>
    </row>
    <row r="2626" spans="1:48" s="3" customFormat="1" ht="12.75" x14ac:dyDescent="0.25">
      <c r="A2626" s="7"/>
      <c r="B2626" s="7"/>
      <c r="C2626" s="7"/>
      <c r="D2626" s="7"/>
      <c r="E2626" s="7"/>
      <c r="F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6"/>
    </row>
    <row r="2627" spans="1:48" s="3" customFormat="1" ht="12.75" x14ac:dyDescent="0.25">
      <c r="A2627" s="7"/>
      <c r="B2627" s="7"/>
      <c r="C2627" s="7"/>
      <c r="D2627" s="7"/>
      <c r="E2627" s="7"/>
      <c r="F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6"/>
    </row>
    <row r="2628" spans="1:48" s="3" customFormat="1" ht="12.75" x14ac:dyDescent="0.25">
      <c r="A2628" s="7"/>
      <c r="B2628" s="7"/>
      <c r="C2628" s="7"/>
      <c r="D2628" s="7"/>
      <c r="E2628" s="7"/>
      <c r="F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6"/>
    </row>
    <row r="2629" spans="1:48" s="3" customFormat="1" ht="12.75" x14ac:dyDescent="0.25">
      <c r="A2629" s="7"/>
      <c r="B2629" s="7"/>
      <c r="C2629" s="7"/>
      <c r="D2629" s="7"/>
      <c r="E2629" s="7"/>
      <c r="F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6"/>
    </row>
    <row r="2630" spans="1:48" s="3" customFormat="1" ht="12.75" x14ac:dyDescent="0.25">
      <c r="A2630" s="7"/>
      <c r="B2630" s="7"/>
      <c r="C2630" s="7"/>
      <c r="D2630" s="7"/>
      <c r="E2630" s="7"/>
      <c r="F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6"/>
    </row>
    <row r="2631" spans="1:48" s="3" customFormat="1" ht="12.75" x14ac:dyDescent="0.25">
      <c r="A2631" s="7"/>
      <c r="B2631" s="7"/>
      <c r="C2631" s="7"/>
      <c r="D2631" s="7"/>
      <c r="E2631" s="7"/>
      <c r="F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6"/>
    </row>
    <row r="2632" spans="1:48" s="3" customFormat="1" ht="12.75" x14ac:dyDescent="0.25">
      <c r="A2632" s="7"/>
      <c r="B2632" s="7"/>
      <c r="C2632" s="7"/>
      <c r="D2632" s="7"/>
      <c r="E2632" s="7"/>
      <c r="F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6"/>
    </row>
    <row r="2633" spans="1:48" s="3" customFormat="1" ht="12.75" x14ac:dyDescent="0.25">
      <c r="A2633" s="7"/>
      <c r="B2633" s="7"/>
      <c r="C2633" s="7"/>
      <c r="D2633" s="7"/>
      <c r="E2633" s="7"/>
      <c r="F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6"/>
    </row>
    <row r="2634" spans="1:48" s="3" customFormat="1" ht="12.75" x14ac:dyDescent="0.25">
      <c r="A2634" s="7"/>
      <c r="B2634" s="7"/>
      <c r="C2634" s="7"/>
      <c r="D2634" s="7"/>
      <c r="E2634" s="7"/>
      <c r="F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6"/>
    </row>
    <row r="2635" spans="1:48" s="3" customFormat="1" ht="12.75" x14ac:dyDescent="0.25">
      <c r="A2635" s="7"/>
      <c r="B2635" s="7"/>
      <c r="C2635" s="7"/>
      <c r="D2635" s="7"/>
      <c r="E2635" s="7"/>
      <c r="F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6"/>
    </row>
    <row r="2636" spans="1:48" s="3" customFormat="1" ht="12.75" x14ac:dyDescent="0.25">
      <c r="A2636" s="7"/>
      <c r="B2636" s="7"/>
      <c r="C2636" s="7"/>
      <c r="D2636" s="7"/>
      <c r="E2636" s="7"/>
      <c r="F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6"/>
    </row>
    <row r="2637" spans="1:48" s="3" customFormat="1" ht="12.75" x14ac:dyDescent="0.25">
      <c r="A2637" s="7"/>
      <c r="B2637" s="7"/>
      <c r="C2637" s="7"/>
      <c r="D2637" s="7"/>
      <c r="E2637" s="7"/>
      <c r="F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6"/>
    </row>
    <row r="2638" spans="1:48" s="3" customFormat="1" ht="12.75" x14ac:dyDescent="0.25">
      <c r="A2638" s="7"/>
      <c r="B2638" s="7"/>
      <c r="C2638" s="7"/>
      <c r="D2638" s="7"/>
      <c r="E2638" s="7"/>
      <c r="F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6"/>
    </row>
    <row r="2639" spans="1:48" s="3" customFormat="1" ht="12.75" x14ac:dyDescent="0.25">
      <c r="A2639" s="7"/>
      <c r="B2639" s="7"/>
      <c r="C2639" s="7"/>
      <c r="D2639" s="7"/>
      <c r="E2639" s="7"/>
      <c r="F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6"/>
    </row>
    <row r="2640" spans="1:48" s="3" customFormat="1" ht="12.75" x14ac:dyDescent="0.25">
      <c r="A2640" s="7"/>
      <c r="B2640" s="7"/>
      <c r="C2640" s="7"/>
      <c r="D2640" s="7"/>
      <c r="E2640" s="7"/>
      <c r="F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6"/>
    </row>
    <row r="2641" spans="1:48" s="3" customFormat="1" ht="12.75" x14ac:dyDescent="0.25">
      <c r="A2641" s="7"/>
      <c r="B2641" s="7"/>
      <c r="C2641" s="7"/>
      <c r="D2641" s="7"/>
      <c r="E2641" s="7"/>
      <c r="F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6"/>
    </row>
    <row r="2642" spans="1:48" s="3" customFormat="1" ht="12.75" x14ac:dyDescent="0.25">
      <c r="A2642" s="7"/>
      <c r="B2642" s="7"/>
      <c r="C2642" s="7"/>
      <c r="D2642" s="7"/>
      <c r="E2642" s="7"/>
      <c r="F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6"/>
    </row>
    <row r="2643" spans="1:48" s="3" customFormat="1" ht="12.75" x14ac:dyDescent="0.25">
      <c r="A2643" s="7"/>
      <c r="B2643" s="7"/>
      <c r="C2643" s="7"/>
      <c r="D2643" s="7"/>
      <c r="E2643" s="7"/>
      <c r="F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6"/>
    </row>
    <row r="2644" spans="1:48" s="3" customFormat="1" ht="12.75" x14ac:dyDescent="0.25">
      <c r="A2644" s="7"/>
      <c r="B2644" s="7"/>
      <c r="C2644" s="7"/>
      <c r="D2644" s="7"/>
      <c r="E2644" s="7"/>
      <c r="F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6"/>
    </row>
    <row r="2645" spans="1:48" s="3" customFormat="1" ht="12.75" x14ac:dyDescent="0.25">
      <c r="A2645" s="7"/>
      <c r="B2645" s="7"/>
      <c r="C2645" s="7"/>
      <c r="D2645" s="7"/>
      <c r="E2645" s="7"/>
      <c r="F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6"/>
    </row>
    <row r="2646" spans="1:48" s="3" customFormat="1" ht="12.75" x14ac:dyDescent="0.25">
      <c r="A2646" s="7"/>
      <c r="B2646" s="7"/>
      <c r="C2646" s="7"/>
      <c r="D2646" s="7"/>
      <c r="E2646" s="7"/>
      <c r="F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6"/>
    </row>
    <row r="2647" spans="1:48" s="3" customFormat="1" ht="12.75" x14ac:dyDescent="0.25">
      <c r="A2647" s="7"/>
      <c r="B2647" s="7"/>
      <c r="C2647" s="7"/>
      <c r="D2647" s="7"/>
      <c r="E2647" s="7"/>
      <c r="F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6"/>
    </row>
    <row r="2648" spans="1:48" s="3" customFormat="1" ht="12.75" x14ac:dyDescent="0.25">
      <c r="A2648" s="7"/>
      <c r="B2648" s="7"/>
      <c r="C2648" s="7"/>
      <c r="D2648" s="7"/>
      <c r="E2648" s="7"/>
      <c r="F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6"/>
    </row>
    <row r="2649" spans="1:48" s="3" customFormat="1" ht="12.75" x14ac:dyDescent="0.25">
      <c r="A2649" s="7"/>
      <c r="B2649" s="7"/>
      <c r="C2649" s="7"/>
      <c r="D2649" s="7"/>
      <c r="E2649" s="7"/>
      <c r="F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6"/>
    </row>
    <row r="2650" spans="1:48" s="3" customFormat="1" ht="12.75" x14ac:dyDescent="0.25">
      <c r="A2650" s="7"/>
      <c r="B2650" s="7"/>
      <c r="C2650" s="7"/>
      <c r="D2650" s="7"/>
      <c r="E2650" s="7"/>
      <c r="F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6"/>
    </row>
    <row r="2651" spans="1:48" s="3" customFormat="1" ht="12.75" x14ac:dyDescent="0.25">
      <c r="A2651" s="7"/>
      <c r="B2651" s="7"/>
      <c r="C2651" s="7"/>
      <c r="D2651" s="7"/>
      <c r="E2651" s="7"/>
      <c r="F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6"/>
    </row>
    <row r="2652" spans="1:48" s="3" customFormat="1" ht="12.75" x14ac:dyDescent="0.25">
      <c r="A2652" s="7"/>
      <c r="B2652" s="7"/>
      <c r="C2652" s="7"/>
      <c r="D2652" s="7"/>
      <c r="E2652" s="7"/>
      <c r="F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6"/>
    </row>
    <row r="2653" spans="1:48" s="3" customFormat="1" ht="12.75" x14ac:dyDescent="0.25">
      <c r="A2653" s="7"/>
      <c r="B2653" s="7"/>
      <c r="C2653" s="7"/>
      <c r="D2653" s="7"/>
      <c r="E2653" s="7"/>
      <c r="F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6"/>
    </row>
    <row r="2654" spans="1:48" s="3" customFormat="1" ht="12.75" x14ac:dyDescent="0.25">
      <c r="A2654" s="7"/>
      <c r="B2654" s="7"/>
      <c r="C2654" s="7"/>
      <c r="D2654" s="7"/>
      <c r="E2654" s="7"/>
      <c r="F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6"/>
    </row>
    <row r="2655" spans="1:48" s="3" customFormat="1" ht="12.75" x14ac:dyDescent="0.25">
      <c r="A2655" s="7"/>
      <c r="B2655" s="7"/>
      <c r="C2655" s="7"/>
      <c r="D2655" s="7"/>
      <c r="E2655" s="7"/>
      <c r="F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6"/>
    </row>
    <row r="2656" spans="1:48" s="3" customFormat="1" ht="12.75" x14ac:dyDescent="0.25">
      <c r="A2656" s="7"/>
      <c r="B2656" s="7"/>
      <c r="C2656" s="7"/>
      <c r="D2656" s="7"/>
      <c r="E2656" s="7"/>
      <c r="F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6"/>
    </row>
    <row r="2657" spans="1:48" s="3" customFormat="1" ht="12.75" x14ac:dyDescent="0.25">
      <c r="A2657" s="7"/>
      <c r="B2657" s="7"/>
      <c r="C2657" s="7"/>
      <c r="D2657" s="7"/>
      <c r="E2657" s="7"/>
      <c r="F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6"/>
    </row>
    <row r="2658" spans="1:48" s="3" customFormat="1" ht="12.75" x14ac:dyDescent="0.25">
      <c r="A2658" s="7"/>
      <c r="B2658" s="7"/>
      <c r="C2658" s="7"/>
      <c r="D2658" s="7"/>
      <c r="E2658" s="7"/>
      <c r="F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6"/>
    </row>
    <row r="2659" spans="1:48" s="3" customFormat="1" ht="12.75" x14ac:dyDescent="0.25">
      <c r="A2659" s="7"/>
      <c r="B2659" s="7"/>
      <c r="C2659" s="7"/>
      <c r="D2659" s="7"/>
      <c r="E2659" s="7"/>
      <c r="F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6"/>
    </row>
    <row r="2660" spans="1:48" s="3" customFormat="1" ht="12.75" x14ac:dyDescent="0.25">
      <c r="A2660" s="7"/>
      <c r="B2660" s="7"/>
      <c r="C2660" s="7"/>
      <c r="D2660" s="7"/>
      <c r="E2660" s="7"/>
      <c r="F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6"/>
    </row>
    <row r="2661" spans="1:48" s="3" customFormat="1" ht="12.75" x14ac:dyDescent="0.25">
      <c r="A2661" s="7"/>
      <c r="B2661" s="7"/>
      <c r="C2661" s="7"/>
      <c r="D2661" s="7"/>
      <c r="E2661" s="7"/>
      <c r="F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6"/>
    </row>
    <row r="2662" spans="1:48" s="3" customFormat="1" ht="12.75" x14ac:dyDescent="0.25">
      <c r="A2662" s="7"/>
      <c r="B2662" s="7"/>
      <c r="C2662" s="7"/>
      <c r="D2662" s="7"/>
      <c r="E2662" s="7"/>
      <c r="F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6"/>
    </row>
    <row r="2663" spans="1:48" s="3" customFormat="1" ht="12.75" x14ac:dyDescent="0.25">
      <c r="A2663" s="7"/>
      <c r="B2663" s="7"/>
      <c r="C2663" s="7"/>
      <c r="D2663" s="7"/>
      <c r="E2663" s="7"/>
      <c r="F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6"/>
    </row>
    <row r="2664" spans="1:48" s="3" customFormat="1" ht="12.75" x14ac:dyDescent="0.25">
      <c r="A2664" s="7"/>
      <c r="B2664" s="7"/>
      <c r="C2664" s="7"/>
      <c r="D2664" s="7"/>
      <c r="E2664" s="7"/>
      <c r="F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6"/>
    </row>
    <row r="2665" spans="1:48" s="3" customFormat="1" ht="12.75" x14ac:dyDescent="0.25">
      <c r="A2665" s="7"/>
      <c r="B2665" s="7"/>
      <c r="C2665" s="7"/>
      <c r="D2665" s="7"/>
      <c r="E2665" s="7"/>
      <c r="F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6"/>
    </row>
    <row r="2666" spans="1:48" s="3" customFormat="1" ht="12.75" x14ac:dyDescent="0.25">
      <c r="A2666" s="7"/>
      <c r="B2666" s="7"/>
      <c r="C2666" s="7"/>
      <c r="D2666" s="7"/>
      <c r="E2666" s="7"/>
      <c r="F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6"/>
    </row>
    <row r="2667" spans="1:48" s="3" customFormat="1" ht="12.75" x14ac:dyDescent="0.25">
      <c r="A2667" s="7"/>
      <c r="B2667" s="7"/>
      <c r="C2667" s="7"/>
      <c r="D2667" s="7"/>
      <c r="E2667" s="7"/>
      <c r="F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6"/>
    </row>
    <row r="2668" spans="1:48" s="3" customFormat="1" ht="12.75" x14ac:dyDescent="0.25">
      <c r="A2668" s="7"/>
      <c r="B2668" s="7"/>
      <c r="C2668" s="7"/>
      <c r="D2668" s="7"/>
      <c r="E2668" s="7"/>
      <c r="F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6"/>
    </row>
    <row r="2669" spans="1:48" s="3" customFormat="1" ht="12.75" x14ac:dyDescent="0.25">
      <c r="A2669" s="7"/>
      <c r="B2669" s="7"/>
      <c r="C2669" s="7"/>
      <c r="D2669" s="7"/>
      <c r="E2669" s="7"/>
      <c r="F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6"/>
    </row>
    <row r="2670" spans="1:48" s="3" customFormat="1" ht="12.75" x14ac:dyDescent="0.25">
      <c r="A2670" s="7"/>
      <c r="B2670" s="7"/>
      <c r="C2670" s="7"/>
      <c r="D2670" s="7"/>
      <c r="E2670" s="7"/>
      <c r="F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6"/>
    </row>
    <row r="2671" spans="1:48" s="3" customFormat="1" ht="12.75" x14ac:dyDescent="0.25">
      <c r="A2671" s="7"/>
      <c r="B2671" s="7"/>
      <c r="C2671" s="7"/>
      <c r="D2671" s="7"/>
      <c r="E2671" s="7"/>
      <c r="F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6"/>
    </row>
    <row r="2672" spans="1:48" s="3" customFormat="1" ht="12.75" x14ac:dyDescent="0.25">
      <c r="A2672" s="7"/>
      <c r="B2672" s="7"/>
      <c r="C2672" s="7"/>
      <c r="D2672" s="7"/>
      <c r="E2672" s="7"/>
      <c r="F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6"/>
    </row>
    <row r="2673" spans="1:48" s="3" customFormat="1" ht="12.75" x14ac:dyDescent="0.25">
      <c r="A2673" s="7"/>
      <c r="B2673" s="7"/>
      <c r="C2673" s="7"/>
      <c r="D2673" s="7"/>
      <c r="E2673" s="7"/>
      <c r="F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6"/>
    </row>
    <row r="2674" spans="1:48" s="3" customFormat="1" ht="12.75" x14ac:dyDescent="0.25">
      <c r="A2674" s="7"/>
      <c r="B2674" s="7"/>
      <c r="C2674" s="7"/>
      <c r="D2674" s="7"/>
      <c r="E2674" s="7"/>
      <c r="F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6"/>
    </row>
    <row r="2675" spans="1:48" s="3" customFormat="1" ht="12.75" x14ac:dyDescent="0.25">
      <c r="A2675" s="7"/>
      <c r="B2675" s="7"/>
      <c r="C2675" s="7"/>
      <c r="D2675" s="7"/>
      <c r="E2675" s="7"/>
      <c r="F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6"/>
    </row>
    <row r="2676" spans="1:48" s="3" customFormat="1" ht="12.75" x14ac:dyDescent="0.25">
      <c r="A2676" s="7"/>
      <c r="B2676" s="7"/>
      <c r="C2676" s="7"/>
      <c r="D2676" s="7"/>
      <c r="E2676" s="7"/>
      <c r="F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6"/>
    </row>
    <row r="2677" spans="1:48" s="3" customFormat="1" ht="12.75" x14ac:dyDescent="0.25">
      <c r="A2677" s="7"/>
      <c r="B2677" s="7"/>
      <c r="C2677" s="7"/>
      <c r="D2677" s="7"/>
      <c r="E2677" s="7"/>
      <c r="F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6"/>
    </row>
    <row r="2678" spans="1:48" s="3" customFormat="1" ht="12.75" x14ac:dyDescent="0.25">
      <c r="A2678" s="7"/>
      <c r="B2678" s="7"/>
      <c r="C2678" s="7"/>
      <c r="D2678" s="7"/>
      <c r="E2678" s="7"/>
      <c r="F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6"/>
    </row>
    <row r="2679" spans="1:48" s="3" customFormat="1" ht="12.75" x14ac:dyDescent="0.25">
      <c r="A2679" s="7"/>
      <c r="B2679" s="7"/>
      <c r="C2679" s="7"/>
      <c r="D2679" s="7"/>
      <c r="E2679" s="7"/>
      <c r="F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6"/>
    </row>
    <row r="2680" spans="1:48" s="3" customFormat="1" ht="12.75" x14ac:dyDescent="0.25">
      <c r="A2680" s="7"/>
      <c r="B2680" s="7"/>
      <c r="C2680" s="7"/>
      <c r="D2680" s="7"/>
      <c r="E2680" s="7"/>
      <c r="F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6"/>
    </row>
    <row r="2681" spans="1:48" s="3" customFormat="1" ht="12.75" x14ac:dyDescent="0.25">
      <c r="A2681" s="7"/>
      <c r="B2681" s="7"/>
      <c r="C2681" s="7"/>
      <c r="D2681" s="7"/>
      <c r="E2681" s="7"/>
      <c r="F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6"/>
    </row>
    <row r="2682" spans="1:48" s="3" customFormat="1" ht="12.75" x14ac:dyDescent="0.25">
      <c r="A2682" s="7"/>
      <c r="B2682" s="7"/>
      <c r="C2682" s="7"/>
      <c r="D2682" s="7"/>
      <c r="E2682" s="7"/>
      <c r="F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6"/>
    </row>
    <row r="2683" spans="1:48" s="3" customFormat="1" ht="12.75" x14ac:dyDescent="0.25">
      <c r="A2683" s="7"/>
      <c r="B2683" s="7"/>
      <c r="C2683" s="7"/>
      <c r="D2683" s="7"/>
      <c r="E2683" s="7"/>
      <c r="F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6"/>
    </row>
    <row r="2684" spans="1:48" s="3" customFormat="1" ht="12.75" x14ac:dyDescent="0.25">
      <c r="A2684" s="7"/>
      <c r="B2684" s="7"/>
      <c r="C2684" s="7"/>
      <c r="D2684" s="7"/>
      <c r="E2684" s="7"/>
      <c r="F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6"/>
    </row>
    <row r="2685" spans="1:48" s="3" customFormat="1" ht="12.75" x14ac:dyDescent="0.25">
      <c r="A2685" s="7"/>
      <c r="B2685" s="7"/>
      <c r="C2685" s="7"/>
      <c r="D2685" s="7"/>
      <c r="E2685" s="7"/>
      <c r="F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6"/>
    </row>
    <row r="2686" spans="1:48" s="3" customFormat="1" ht="12.75" x14ac:dyDescent="0.25">
      <c r="A2686" s="7"/>
      <c r="B2686" s="7"/>
      <c r="C2686" s="7"/>
      <c r="D2686" s="7"/>
      <c r="E2686" s="7"/>
      <c r="F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6"/>
    </row>
    <row r="2687" spans="1:48" s="3" customFormat="1" ht="12.75" x14ac:dyDescent="0.25">
      <c r="A2687" s="7"/>
      <c r="B2687" s="7"/>
      <c r="C2687" s="7"/>
      <c r="D2687" s="7"/>
      <c r="E2687" s="7"/>
      <c r="F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6"/>
    </row>
    <row r="2688" spans="1:48" s="3" customFormat="1" ht="12.75" x14ac:dyDescent="0.25">
      <c r="A2688" s="7"/>
      <c r="B2688" s="7"/>
      <c r="C2688" s="7"/>
      <c r="D2688" s="7"/>
      <c r="E2688" s="7"/>
      <c r="F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6"/>
    </row>
    <row r="2689" spans="1:48" s="3" customFormat="1" ht="12.75" x14ac:dyDescent="0.25">
      <c r="A2689" s="7"/>
      <c r="B2689" s="7"/>
      <c r="C2689" s="7"/>
      <c r="D2689" s="7"/>
      <c r="E2689" s="7"/>
      <c r="F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6"/>
    </row>
    <row r="2690" spans="1:48" s="3" customFormat="1" ht="12.75" x14ac:dyDescent="0.25">
      <c r="A2690" s="7"/>
      <c r="B2690" s="7"/>
      <c r="C2690" s="7"/>
      <c r="D2690" s="7"/>
      <c r="E2690" s="7"/>
      <c r="F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6"/>
    </row>
    <row r="2691" spans="1:48" s="3" customFormat="1" ht="12.75" x14ac:dyDescent="0.25">
      <c r="A2691" s="7"/>
      <c r="B2691" s="7"/>
      <c r="C2691" s="7"/>
      <c r="D2691" s="7"/>
      <c r="E2691" s="7"/>
      <c r="F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6"/>
    </row>
    <row r="2692" spans="1:48" s="3" customFormat="1" ht="12.75" x14ac:dyDescent="0.25">
      <c r="A2692" s="7"/>
      <c r="B2692" s="7"/>
      <c r="C2692" s="7"/>
      <c r="D2692" s="7"/>
      <c r="E2692" s="7"/>
      <c r="F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6"/>
    </row>
    <row r="2693" spans="1:48" s="3" customFormat="1" ht="12.75" x14ac:dyDescent="0.25">
      <c r="A2693" s="7"/>
      <c r="B2693" s="7"/>
      <c r="C2693" s="7"/>
      <c r="D2693" s="7"/>
      <c r="E2693" s="7"/>
      <c r="F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6"/>
    </row>
    <row r="2694" spans="1:48" s="3" customFormat="1" ht="12.75" x14ac:dyDescent="0.25">
      <c r="A2694" s="7"/>
      <c r="B2694" s="7"/>
      <c r="C2694" s="7"/>
      <c r="D2694" s="7"/>
      <c r="E2694" s="7"/>
      <c r="F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6"/>
    </row>
    <row r="2695" spans="1:48" s="3" customFormat="1" ht="12.75" x14ac:dyDescent="0.25">
      <c r="A2695" s="7"/>
      <c r="B2695" s="7"/>
      <c r="C2695" s="7"/>
      <c r="D2695" s="7"/>
      <c r="E2695" s="7"/>
      <c r="F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6"/>
    </row>
    <row r="2696" spans="1:48" s="3" customFormat="1" ht="12.75" x14ac:dyDescent="0.25">
      <c r="A2696" s="7"/>
      <c r="B2696" s="7"/>
      <c r="C2696" s="7"/>
      <c r="D2696" s="7"/>
      <c r="E2696" s="7"/>
      <c r="F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6"/>
    </row>
    <row r="2697" spans="1:48" s="3" customFormat="1" ht="12.75" x14ac:dyDescent="0.25">
      <c r="A2697" s="7"/>
      <c r="B2697" s="7"/>
      <c r="C2697" s="7"/>
      <c r="D2697" s="7"/>
      <c r="E2697" s="7"/>
      <c r="F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6"/>
    </row>
    <row r="2698" spans="1:48" s="3" customFormat="1" ht="12.75" x14ac:dyDescent="0.25">
      <c r="A2698" s="7"/>
      <c r="B2698" s="7"/>
      <c r="C2698" s="7"/>
      <c r="D2698" s="7"/>
      <c r="E2698" s="7"/>
      <c r="F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6"/>
    </row>
    <row r="2699" spans="1:48" s="3" customFormat="1" ht="12.75" x14ac:dyDescent="0.25">
      <c r="A2699" s="7"/>
      <c r="B2699" s="7"/>
      <c r="C2699" s="7"/>
      <c r="D2699" s="7"/>
      <c r="E2699" s="7"/>
      <c r="F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6"/>
    </row>
    <row r="2700" spans="1:48" s="3" customFormat="1" ht="12.75" x14ac:dyDescent="0.25">
      <c r="A2700" s="7"/>
      <c r="B2700" s="7"/>
      <c r="C2700" s="7"/>
      <c r="D2700" s="7"/>
      <c r="E2700" s="7"/>
      <c r="F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6"/>
    </row>
    <row r="2701" spans="1:48" s="3" customFormat="1" ht="12.75" x14ac:dyDescent="0.25">
      <c r="A2701" s="7"/>
      <c r="B2701" s="7"/>
      <c r="C2701" s="7"/>
      <c r="D2701" s="7"/>
      <c r="E2701" s="7"/>
      <c r="F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6"/>
    </row>
    <row r="2702" spans="1:48" s="3" customFormat="1" ht="12.75" x14ac:dyDescent="0.25">
      <c r="A2702" s="7"/>
      <c r="B2702" s="7"/>
      <c r="C2702" s="7"/>
      <c r="D2702" s="7"/>
      <c r="E2702" s="7"/>
      <c r="F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6"/>
    </row>
    <row r="2703" spans="1:48" s="3" customFormat="1" ht="12.75" x14ac:dyDescent="0.25">
      <c r="A2703" s="7"/>
      <c r="B2703" s="7"/>
      <c r="C2703" s="7"/>
      <c r="D2703" s="7"/>
      <c r="E2703" s="7"/>
      <c r="F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6"/>
    </row>
    <row r="2704" spans="1:48" s="3" customFormat="1" ht="12.75" x14ac:dyDescent="0.25">
      <c r="A2704" s="7"/>
      <c r="B2704" s="7"/>
      <c r="C2704" s="7"/>
      <c r="D2704" s="7"/>
      <c r="E2704" s="7"/>
      <c r="F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6"/>
    </row>
    <row r="2705" spans="1:48" s="3" customFormat="1" ht="12.75" x14ac:dyDescent="0.25">
      <c r="A2705" s="7"/>
      <c r="B2705" s="7"/>
      <c r="C2705" s="7"/>
      <c r="D2705" s="7"/>
      <c r="E2705" s="7"/>
      <c r="F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6"/>
    </row>
    <row r="2706" spans="1:48" s="3" customFormat="1" ht="12.75" x14ac:dyDescent="0.25">
      <c r="A2706" s="7"/>
      <c r="B2706" s="7"/>
      <c r="C2706" s="7"/>
      <c r="D2706" s="7"/>
      <c r="E2706" s="7"/>
      <c r="F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6"/>
    </row>
    <row r="2707" spans="1:48" s="3" customFormat="1" ht="12.75" x14ac:dyDescent="0.25">
      <c r="A2707" s="7"/>
      <c r="B2707" s="7"/>
      <c r="C2707" s="7"/>
      <c r="D2707" s="7"/>
      <c r="E2707" s="7"/>
      <c r="F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6"/>
    </row>
    <row r="2708" spans="1:48" s="3" customFormat="1" ht="12.75" x14ac:dyDescent="0.25">
      <c r="A2708" s="7"/>
      <c r="B2708" s="7"/>
      <c r="C2708" s="7"/>
      <c r="D2708" s="7"/>
      <c r="E2708" s="7"/>
      <c r="F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6"/>
    </row>
    <row r="2709" spans="1:48" s="3" customFormat="1" ht="12.75" x14ac:dyDescent="0.25">
      <c r="A2709" s="7"/>
      <c r="B2709" s="7"/>
      <c r="C2709" s="7"/>
      <c r="D2709" s="7"/>
      <c r="E2709" s="7"/>
      <c r="F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6"/>
    </row>
    <row r="2710" spans="1:48" s="3" customFormat="1" ht="12.75" x14ac:dyDescent="0.25">
      <c r="A2710" s="7"/>
      <c r="B2710" s="7"/>
      <c r="C2710" s="7"/>
      <c r="D2710" s="7"/>
      <c r="E2710" s="7"/>
      <c r="F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6"/>
    </row>
    <row r="2711" spans="1:48" s="3" customFormat="1" ht="12.75" x14ac:dyDescent="0.25">
      <c r="A2711" s="7"/>
      <c r="B2711" s="7"/>
      <c r="C2711" s="7"/>
      <c r="D2711" s="7"/>
      <c r="E2711" s="7"/>
      <c r="F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6"/>
    </row>
    <row r="2712" spans="1:48" s="3" customFormat="1" ht="12.75" x14ac:dyDescent="0.25">
      <c r="A2712" s="7"/>
      <c r="B2712" s="7"/>
      <c r="C2712" s="7"/>
      <c r="D2712" s="7"/>
      <c r="E2712" s="7"/>
      <c r="F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6"/>
    </row>
    <row r="2713" spans="1:48" s="3" customFormat="1" ht="12.75" x14ac:dyDescent="0.25">
      <c r="A2713" s="7"/>
      <c r="B2713" s="7"/>
      <c r="C2713" s="7"/>
      <c r="D2713" s="7"/>
      <c r="E2713" s="7"/>
      <c r="F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6"/>
    </row>
    <row r="2714" spans="1:48" s="3" customFormat="1" ht="12.75" x14ac:dyDescent="0.25">
      <c r="A2714" s="7"/>
      <c r="B2714" s="7"/>
      <c r="C2714" s="7"/>
      <c r="D2714" s="7"/>
      <c r="E2714" s="7"/>
      <c r="F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6"/>
    </row>
    <row r="2715" spans="1:48" s="3" customFormat="1" ht="12.75" x14ac:dyDescent="0.25">
      <c r="A2715" s="7"/>
      <c r="B2715" s="7"/>
      <c r="C2715" s="7"/>
      <c r="D2715" s="7"/>
      <c r="E2715" s="7"/>
      <c r="F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6"/>
    </row>
    <row r="2716" spans="1:48" s="3" customFormat="1" ht="12.75" x14ac:dyDescent="0.25">
      <c r="A2716" s="7"/>
      <c r="B2716" s="7"/>
      <c r="C2716" s="7"/>
      <c r="D2716" s="7"/>
      <c r="E2716" s="7"/>
      <c r="F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6"/>
    </row>
    <row r="2717" spans="1:48" s="3" customFormat="1" ht="12.75" x14ac:dyDescent="0.25">
      <c r="A2717" s="7"/>
      <c r="B2717" s="7"/>
      <c r="C2717" s="7"/>
      <c r="D2717" s="7"/>
      <c r="E2717" s="7"/>
      <c r="F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6"/>
    </row>
    <row r="2718" spans="1:48" s="3" customFormat="1" ht="12.75" x14ac:dyDescent="0.25">
      <c r="A2718" s="7"/>
      <c r="B2718" s="7"/>
      <c r="C2718" s="7"/>
      <c r="D2718" s="7"/>
      <c r="E2718" s="7"/>
      <c r="F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6"/>
    </row>
    <row r="2719" spans="1:48" s="3" customFormat="1" ht="12.75" x14ac:dyDescent="0.25">
      <c r="A2719" s="7"/>
      <c r="B2719" s="7"/>
      <c r="C2719" s="7"/>
      <c r="D2719" s="7"/>
      <c r="E2719" s="7"/>
      <c r="F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6"/>
    </row>
    <row r="2720" spans="1:48" s="3" customFormat="1" ht="12.75" x14ac:dyDescent="0.25">
      <c r="A2720" s="7"/>
      <c r="B2720" s="7"/>
      <c r="C2720" s="7"/>
      <c r="D2720" s="7"/>
      <c r="E2720" s="7"/>
      <c r="F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6"/>
    </row>
    <row r="2721" spans="1:48" s="3" customFormat="1" ht="12.75" x14ac:dyDescent="0.25">
      <c r="A2721" s="7"/>
      <c r="B2721" s="7"/>
      <c r="C2721" s="7"/>
      <c r="D2721" s="7"/>
      <c r="E2721" s="7"/>
      <c r="F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6"/>
    </row>
    <row r="2722" spans="1:48" s="3" customFormat="1" ht="12.75" x14ac:dyDescent="0.25">
      <c r="A2722" s="7"/>
      <c r="B2722" s="7"/>
      <c r="C2722" s="7"/>
      <c r="D2722" s="7"/>
      <c r="E2722" s="7"/>
      <c r="F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6"/>
    </row>
    <row r="2723" spans="1:48" s="3" customFormat="1" ht="12.75" x14ac:dyDescent="0.25">
      <c r="A2723" s="7"/>
      <c r="B2723" s="7"/>
      <c r="C2723" s="7"/>
      <c r="D2723" s="7"/>
      <c r="E2723" s="7"/>
      <c r="F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6"/>
    </row>
    <row r="2724" spans="1:48" s="3" customFormat="1" ht="12.75" x14ac:dyDescent="0.25">
      <c r="A2724" s="7"/>
      <c r="B2724" s="7"/>
      <c r="C2724" s="7"/>
      <c r="D2724" s="7"/>
      <c r="E2724" s="7"/>
      <c r="F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6"/>
    </row>
    <row r="2725" spans="1:48" s="3" customFormat="1" ht="12.75" x14ac:dyDescent="0.25">
      <c r="A2725" s="7"/>
      <c r="B2725" s="7"/>
      <c r="C2725" s="7"/>
      <c r="D2725" s="7"/>
      <c r="E2725" s="7"/>
      <c r="F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6"/>
    </row>
    <row r="2726" spans="1:48" s="3" customFormat="1" ht="12.75" x14ac:dyDescent="0.25">
      <c r="A2726" s="7"/>
      <c r="B2726" s="7"/>
      <c r="C2726" s="7"/>
      <c r="D2726" s="7"/>
      <c r="E2726" s="7"/>
      <c r="F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6"/>
    </row>
    <row r="2727" spans="1:48" s="3" customFormat="1" ht="12.75" x14ac:dyDescent="0.25">
      <c r="A2727" s="7"/>
      <c r="B2727" s="7"/>
      <c r="C2727" s="7"/>
      <c r="D2727" s="7"/>
      <c r="E2727" s="7"/>
      <c r="F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6"/>
    </row>
    <row r="2728" spans="1:48" s="3" customFormat="1" ht="12.75" x14ac:dyDescent="0.25">
      <c r="A2728" s="7"/>
      <c r="B2728" s="7"/>
      <c r="C2728" s="7"/>
      <c r="D2728" s="7"/>
      <c r="E2728" s="7"/>
      <c r="F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6"/>
    </row>
    <row r="2729" spans="1:48" s="3" customFormat="1" ht="12.75" x14ac:dyDescent="0.25">
      <c r="A2729" s="7"/>
      <c r="B2729" s="7"/>
      <c r="C2729" s="7"/>
      <c r="D2729" s="7"/>
      <c r="E2729" s="7"/>
      <c r="F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6"/>
    </row>
    <row r="2730" spans="1:48" s="3" customFormat="1" ht="12.75" x14ac:dyDescent="0.25">
      <c r="A2730" s="7"/>
      <c r="B2730" s="7"/>
      <c r="C2730" s="7"/>
      <c r="D2730" s="7"/>
      <c r="E2730" s="7"/>
      <c r="F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6"/>
    </row>
    <row r="2731" spans="1:48" s="3" customFormat="1" ht="12.75" x14ac:dyDescent="0.25">
      <c r="A2731" s="7"/>
      <c r="B2731" s="7"/>
      <c r="C2731" s="7"/>
      <c r="D2731" s="7"/>
      <c r="E2731" s="7"/>
      <c r="F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6"/>
    </row>
    <row r="2732" spans="1:48" s="3" customFormat="1" ht="12.75" x14ac:dyDescent="0.25">
      <c r="A2732" s="7"/>
      <c r="B2732" s="7"/>
      <c r="C2732" s="7"/>
      <c r="D2732" s="7"/>
      <c r="E2732" s="7"/>
      <c r="F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6"/>
    </row>
    <row r="2733" spans="1:48" s="3" customFormat="1" ht="12.75" x14ac:dyDescent="0.25">
      <c r="A2733" s="7"/>
      <c r="B2733" s="7"/>
      <c r="C2733" s="7"/>
      <c r="D2733" s="7"/>
      <c r="E2733" s="7"/>
      <c r="F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6"/>
    </row>
    <row r="2734" spans="1:48" s="3" customFormat="1" ht="12.75" x14ac:dyDescent="0.25">
      <c r="A2734" s="7"/>
      <c r="B2734" s="7"/>
      <c r="C2734" s="7"/>
      <c r="D2734" s="7"/>
      <c r="E2734" s="7"/>
      <c r="F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6"/>
    </row>
    <row r="2735" spans="1:48" s="3" customFormat="1" ht="12.75" x14ac:dyDescent="0.25">
      <c r="A2735" s="7"/>
      <c r="B2735" s="7"/>
      <c r="C2735" s="7"/>
      <c r="D2735" s="7"/>
      <c r="E2735" s="7"/>
      <c r="F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6"/>
    </row>
    <row r="2736" spans="1:48" s="3" customFormat="1" ht="12.75" x14ac:dyDescent="0.25">
      <c r="A2736" s="7"/>
      <c r="B2736" s="7"/>
      <c r="C2736" s="7"/>
      <c r="D2736" s="7"/>
      <c r="E2736" s="7"/>
      <c r="F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6"/>
    </row>
    <row r="2737" spans="1:48" s="3" customFormat="1" ht="12.75" x14ac:dyDescent="0.25">
      <c r="A2737" s="7"/>
      <c r="B2737" s="7"/>
      <c r="C2737" s="7"/>
      <c r="D2737" s="7"/>
      <c r="E2737" s="7"/>
      <c r="F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6"/>
    </row>
    <row r="2738" spans="1:48" s="3" customFormat="1" ht="12.75" x14ac:dyDescent="0.25">
      <c r="A2738" s="7"/>
      <c r="B2738" s="7"/>
      <c r="C2738" s="7"/>
      <c r="D2738" s="7"/>
      <c r="E2738" s="7"/>
      <c r="F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6"/>
    </row>
    <row r="2739" spans="1:48" s="3" customFormat="1" ht="12.75" x14ac:dyDescent="0.25">
      <c r="A2739" s="7"/>
      <c r="B2739" s="7"/>
      <c r="C2739" s="7"/>
      <c r="D2739" s="7"/>
      <c r="E2739" s="7"/>
      <c r="F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6"/>
    </row>
    <row r="2740" spans="1:48" s="3" customFormat="1" ht="12.75" x14ac:dyDescent="0.25">
      <c r="A2740" s="7"/>
      <c r="B2740" s="7"/>
      <c r="C2740" s="7"/>
      <c r="D2740" s="7"/>
      <c r="E2740" s="7"/>
      <c r="F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6"/>
    </row>
    <row r="2741" spans="1:48" s="3" customFormat="1" ht="12.75" x14ac:dyDescent="0.25">
      <c r="A2741" s="7"/>
      <c r="B2741" s="7"/>
      <c r="C2741" s="7"/>
      <c r="D2741" s="7"/>
      <c r="E2741" s="7"/>
      <c r="F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6"/>
    </row>
    <row r="2742" spans="1:48" s="3" customFormat="1" ht="12.75" x14ac:dyDescent="0.25">
      <c r="A2742" s="7"/>
      <c r="B2742" s="7"/>
      <c r="C2742" s="7"/>
      <c r="D2742" s="7"/>
      <c r="E2742" s="7"/>
      <c r="F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6"/>
    </row>
    <row r="2743" spans="1:48" s="3" customFormat="1" ht="12.75" x14ac:dyDescent="0.25">
      <c r="A2743" s="7"/>
      <c r="B2743" s="7"/>
      <c r="C2743" s="7"/>
      <c r="D2743" s="7"/>
      <c r="E2743" s="7"/>
      <c r="F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6"/>
    </row>
    <row r="2744" spans="1:48" s="3" customFormat="1" ht="12.75" x14ac:dyDescent="0.25">
      <c r="A2744" s="7"/>
      <c r="B2744" s="7"/>
      <c r="C2744" s="7"/>
      <c r="D2744" s="7"/>
      <c r="E2744" s="7"/>
      <c r="F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6"/>
    </row>
    <row r="2745" spans="1:48" s="3" customFormat="1" ht="12.75" x14ac:dyDescent="0.25">
      <c r="A2745" s="7"/>
      <c r="B2745" s="7"/>
      <c r="C2745" s="7"/>
      <c r="D2745" s="7"/>
      <c r="E2745" s="7"/>
      <c r="F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6"/>
    </row>
    <row r="2746" spans="1:48" s="3" customFormat="1" ht="12.75" x14ac:dyDescent="0.25">
      <c r="A2746" s="7"/>
      <c r="B2746" s="7"/>
      <c r="C2746" s="7"/>
      <c r="D2746" s="7"/>
      <c r="E2746" s="7"/>
      <c r="F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6"/>
    </row>
    <row r="2747" spans="1:48" s="3" customFormat="1" ht="12.75" x14ac:dyDescent="0.25">
      <c r="A2747" s="7"/>
      <c r="B2747" s="7"/>
      <c r="C2747" s="7"/>
      <c r="D2747" s="7"/>
      <c r="E2747" s="7"/>
      <c r="F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6"/>
    </row>
    <row r="2748" spans="1:48" s="3" customFormat="1" ht="12.75" x14ac:dyDescent="0.25">
      <c r="A2748" s="7"/>
      <c r="B2748" s="7"/>
      <c r="C2748" s="7"/>
      <c r="D2748" s="7"/>
      <c r="E2748" s="7"/>
      <c r="F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6"/>
    </row>
    <row r="2749" spans="1:48" s="3" customFormat="1" ht="12.75" x14ac:dyDescent="0.25">
      <c r="A2749" s="7"/>
      <c r="B2749" s="7"/>
      <c r="C2749" s="7"/>
      <c r="D2749" s="7"/>
      <c r="E2749" s="7"/>
      <c r="F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6"/>
    </row>
    <row r="2750" spans="1:48" s="3" customFormat="1" ht="12.75" x14ac:dyDescent="0.25">
      <c r="A2750" s="7"/>
      <c r="B2750" s="7"/>
      <c r="C2750" s="7"/>
      <c r="D2750" s="7"/>
      <c r="E2750" s="7"/>
      <c r="F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6"/>
    </row>
    <row r="2751" spans="1:48" s="3" customFormat="1" ht="12.75" x14ac:dyDescent="0.25">
      <c r="A2751" s="7"/>
      <c r="B2751" s="7"/>
      <c r="C2751" s="7"/>
      <c r="D2751" s="7"/>
      <c r="E2751" s="7"/>
      <c r="F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6"/>
    </row>
    <row r="2752" spans="1:48" s="3" customFormat="1" ht="12.75" x14ac:dyDescent="0.25">
      <c r="A2752" s="7"/>
      <c r="B2752" s="7"/>
      <c r="C2752" s="7"/>
      <c r="D2752" s="7"/>
      <c r="E2752" s="7"/>
      <c r="F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6"/>
    </row>
    <row r="2753" spans="1:48" s="3" customFormat="1" ht="12.75" x14ac:dyDescent="0.25">
      <c r="A2753" s="7"/>
      <c r="B2753" s="7"/>
      <c r="C2753" s="7"/>
      <c r="D2753" s="7"/>
      <c r="E2753" s="7"/>
      <c r="F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6"/>
    </row>
    <row r="2754" spans="1:48" s="3" customFormat="1" ht="12.75" x14ac:dyDescent="0.25">
      <c r="A2754" s="7"/>
      <c r="B2754" s="7"/>
      <c r="C2754" s="7"/>
      <c r="D2754" s="7"/>
      <c r="E2754" s="7"/>
      <c r="F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6"/>
    </row>
    <row r="2755" spans="1:48" s="3" customFormat="1" ht="12.75" x14ac:dyDescent="0.25">
      <c r="A2755" s="7"/>
      <c r="B2755" s="7"/>
      <c r="C2755" s="7"/>
      <c r="D2755" s="7"/>
      <c r="E2755" s="7"/>
      <c r="F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6"/>
    </row>
    <row r="2756" spans="1:48" s="3" customFormat="1" ht="12.75" x14ac:dyDescent="0.25">
      <c r="A2756" s="7"/>
      <c r="B2756" s="7"/>
      <c r="C2756" s="7"/>
      <c r="D2756" s="7"/>
      <c r="E2756" s="7"/>
      <c r="F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6"/>
    </row>
    <row r="2757" spans="1:48" s="3" customFormat="1" ht="12.75" x14ac:dyDescent="0.25">
      <c r="A2757" s="7"/>
      <c r="B2757" s="7"/>
      <c r="C2757" s="7"/>
      <c r="D2757" s="7"/>
      <c r="E2757" s="7"/>
      <c r="F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6"/>
    </row>
    <row r="2758" spans="1:48" s="3" customFormat="1" ht="12.75" x14ac:dyDescent="0.25">
      <c r="A2758" s="7"/>
      <c r="B2758" s="7"/>
      <c r="C2758" s="7"/>
      <c r="D2758" s="7"/>
      <c r="E2758" s="7"/>
      <c r="F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6"/>
    </row>
    <row r="2759" spans="1:48" s="3" customFormat="1" ht="12.75" x14ac:dyDescent="0.25">
      <c r="A2759" s="7"/>
      <c r="B2759" s="7"/>
      <c r="C2759" s="7"/>
      <c r="D2759" s="7"/>
      <c r="E2759" s="7"/>
      <c r="F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6"/>
    </row>
    <row r="2760" spans="1:48" s="3" customFormat="1" ht="12.75" x14ac:dyDescent="0.25">
      <c r="A2760" s="7"/>
      <c r="B2760" s="7"/>
      <c r="C2760" s="7"/>
      <c r="D2760" s="7"/>
      <c r="E2760" s="7"/>
      <c r="F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6"/>
    </row>
    <row r="2761" spans="1:48" s="3" customFormat="1" ht="12.75" x14ac:dyDescent="0.25">
      <c r="A2761" s="7"/>
      <c r="B2761" s="7"/>
      <c r="C2761" s="7"/>
      <c r="D2761" s="7"/>
      <c r="E2761" s="7"/>
      <c r="F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6"/>
    </row>
    <row r="2762" spans="1:48" s="3" customFormat="1" ht="12.75" x14ac:dyDescent="0.25">
      <c r="A2762" s="7"/>
      <c r="B2762" s="7"/>
      <c r="C2762" s="7"/>
      <c r="D2762" s="7"/>
      <c r="E2762" s="7"/>
      <c r="F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6"/>
    </row>
    <row r="2763" spans="1:48" s="3" customFormat="1" ht="12.75" x14ac:dyDescent="0.25">
      <c r="A2763" s="7"/>
      <c r="B2763" s="7"/>
      <c r="C2763" s="7"/>
      <c r="D2763" s="7"/>
      <c r="E2763" s="7"/>
      <c r="F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6"/>
    </row>
    <row r="2764" spans="1:48" s="3" customFormat="1" ht="12.75" x14ac:dyDescent="0.25">
      <c r="A2764" s="7"/>
      <c r="B2764" s="7"/>
      <c r="C2764" s="7"/>
      <c r="D2764" s="7"/>
      <c r="E2764" s="7"/>
      <c r="F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6"/>
    </row>
    <row r="2765" spans="1:48" s="3" customFormat="1" ht="12.75" x14ac:dyDescent="0.25">
      <c r="A2765" s="7"/>
      <c r="B2765" s="7"/>
      <c r="C2765" s="7"/>
      <c r="D2765" s="7"/>
      <c r="E2765" s="7"/>
      <c r="F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6"/>
    </row>
    <row r="2766" spans="1:48" s="3" customFormat="1" ht="12.75" x14ac:dyDescent="0.25">
      <c r="A2766" s="7"/>
      <c r="B2766" s="7"/>
      <c r="C2766" s="7"/>
      <c r="D2766" s="7"/>
      <c r="E2766" s="7"/>
      <c r="F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6"/>
    </row>
    <row r="2767" spans="1:48" s="3" customFormat="1" ht="12.75" x14ac:dyDescent="0.25">
      <c r="A2767" s="7"/>
      <c r="B2767" s="7"/>
      <c r="C2767" s="7"/>
      <c r="D2767" s="7"/>
      <c r="E2767" s="7"/>
      <c r="F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6"/>
    </row>
    <row r="2768" spans="1:48" s="3" customFormat="1" ht="12.75" x14ac:dyDescent="0.25">
      <c r="A2768" s="7"/>
      <c r="B2768" s="7"/>
      <c r="C2768" s="7"/>
      <c r="D2768" s="7"/>
      <c r="E2768" s="7"/>
      <c r="F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6"/>
    </row>
    <row r="2769" spans="1:48" s="3" customFormat="1" ht="12.75" x14ac:dyDescent="0.25">
      <c r="A2769" s="7"/>
      <c r="B2769" s="7"/>
      <c r="C2769" s="7"/>
      <c r="D2769" s="7"/>
      <c r="E2769" s="7"/>
      <c r="F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6"/>
    </row>
    <row r="2770" spans="1:48" s="3" customFormat="1" ht="12.75" x14ac:dyDescent="0.25">
      <c r="A2770" s="7"/>
      <c r="B2770" s="7"/>
      <c r="C2770" s="7"/>
      <c r="D2770" s="7"/>
      <c r="E2770" s="7"/>
      <c r="F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6"/>
    </row>
    <row r="2771" spans="1:48" s="3" customFormat="1" ht="12.75" x14ac:dyDescent="0.25">
      <c r="A2771" s="7"/>
      <c r="B2771" s="7"/>
      <c r="C2771" s="7"/>
      <c r="D2771" s="7"/>
      <c r="E2771" s="7"/>
      <c r="F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6"/>
    </row>
    <row r="2772" spans="1:48" s="3" customFormat="1" ht="12.75" x14ac:dyDescent="0.25">
      <c r="A2772" s="7"/>
      <c r="B2772" s="7"/>
      <c r="C2772" s="7"/>
      <c r="D2772" s="7"/>
      <c r="E2772" s="7"/>
      <c r="F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6"/>
    </row>
    <row r="2773" spans="1:48" s="3" customFormat="1" ht="12.75" x14ac:dyDescent="0.25">
      <c r="A2773" s="7"/>
      <c r="B2773" s="7"/>
      <c r="C2773" s="7"/>
      <c r="D2773" s="7"/>
      <c r="E2773" s="7"/>
      <c r="F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6"/>
    </row>
    <row r="2774" spans="1:48" s="3" customFormat="1" ht="12.75" x14ac:dyDescent="0.25">
      <c r="A2774" s="7"/>
      <c r="B2774" s="7"/>
      <c r="C2774" s="7"/>
      <c r="D2774" s="7"/>
      <c r="E2774" s="7"/>
      <c r="F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6"/>
    </row>
    <row r="2775" spans="1:48" s="3" customFormat="1" ht="12.75" x14ac:dyDescent="0.25">
      <c r="A2775" s="7"/>
      <c r="B2775" s="7"/>
      <c r="C2775" s="7"/>
      <c r="D2775" s="7"/>
      <c r="E2775" s="7"/>
      <c r="F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6"/>
    </row>
    <row r="2776" spans="1:48" s="3" customFormat="1" ht="12.75" x14ac:dyDescent="0.25">
      <c r="A2776" s="7"/>
      <c r="B2776" s="7"/>
      <c r="C2776" s="7"/>
      <c r="D2776" s="7"/>
      <c r="E2776" s="7"/>
      <c r="F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6"/>
    </row>
    <row r="2777" spans="1:48" s="3" customFormat="1" ht="12.75" x14ac:dyDescent="0.25">
      <c r="A2777" s="7"/>
      <c r="B2777" s="7"/>
      <c r="C2777" s="7"/>
      <c r="D2777" s="7"/>
      <c r="E2777" s="7"/>
      <c r="F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6"/>
    </row>
    <row r="2778" spans="1:48" s="3" customFormat="1" ht="12.75" x14ac:dyDescent="0.25">
      <c r="A2778" s="7"/>
      <c r="B2778" s="7"/>
      <c r="C2778" s="7"/>
      <c r="D2778" s="7"/>
      <c r="E2778" s="7"/>
      <c r="F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6"/>
    </row>
    <row r="2779" spans="1:48" s="3" customFormat="1" ht="12.75" x14ac:dyDescent="0.25">
      <c r="A2779" s="7"/>
      <c r="B2779" s="7"/>
      <c r="C2779" s="7"/>
      <c r="D2779" s="7"/>
      <c r="E2779" s="7"/>
      <c r="F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6"/>
    </row>
    <row r="2780" spans="1:48" s="3" customFormat="1" ht="12.75" x14ac:dyDescent="0.25">
      <c r="A2780" s="7"/>
      <c r="B2780" s="7"/>
      <c r="C2780" s="7"/>
      <c r="D2780" s="7"/>
      <c r="E2780" s="7"/>
      <c r="F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6"/>
    </row>
    <row r="2781" spans="1:48" s="3" customFormat="1" ht="12.75" x14ac:dyDescent="0.25">
      <c r="A2781" s="7"/>
      <c r="B2781" s="7"/>
      <c r="C2781" s="7"/>
      <c r="D2781" s="7"/>
      <c r="E2781" s="7"/>
      <c r="F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6"/>
    </row>
    <row r="2782" spans="1:48" s="3" customFormat="1" ht="12.75" x14ac:dyDescent="0.25">
      <c r="A2782" s="7"/>
      <c r="B2782" s="7"/>
      <c r="C2782" s="7"/>
      <c r="D2782" s="7"/>
      <c r="E2782" s="7"/>
      <c r="F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6"/>
    </row>
    <row r="2783" spans="1:48" s="3" customFormat="1" ht="12.75" x14ac:dyDescent="0.25">
      <c r="A2783" s="7"/>
      <c r="B2783" s="7"/>
      <c r="C2783" s="7"/>
      <c r="D2783" s="7"/>
      <c r="E2783" s="7"/>
      <c r="F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6"/>
    </row>
    <row r="2784" spans="1:48" s="3" customFormat="1" ht="12.75" x14ac:dyDescent="0.25">
      <c r="A2784" s="7"/>
      <c r="B2784" s="7"/>
      <c r="C2784" s="7"/>
      <c r="D2784" s="7"/>
      <c r="E2784" s="7"/>
      <c r="F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6"/>
    </row>
    <row r="2785" spans="1:48" s="3" customFormat="1" ht="12.75" x14ac:dyDescent="0.25">
      <c r="A2785" s="7"/>
      <c r="B2785" s="7"/>
      <c r="C2785" s="7"/>
      <c r="D2785" s="7"/>
      <c r="E2785" s="7"/>
      <c r="F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6"/>
    </row>
    <row r="2786" spans="1:48" s="3" customFormat="1" ht="12.75" x14ac:dyDescent="0.25">
      <c r="A2786" s="7"/>
      <c r="B2786" s="7"/>
      <c r="C2786" s="7"/>
      <c r="D2786" s="7"/>
      <c r="E2786" s="7"/>
      <c r="F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6"/>
    </row>
    <row r="2787" spans="1:48" s="3" customFormat="1" ht="12.75" x14ac:dyDescent="0.25">
      <c r="A2787" s="7"/>
      <c r="B2787" s="7"/>
      <c r="C2787" s="7"/>
      <c r="D2787" s="7"/>
      <c r="E2787" s="7"/>
      <c r="F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6"/>
    </row>
    <row r="2788" spans="1:48" s="3" customFormat="1" ht="12.75" x14ac:dyDescent="0.25">
      <c r="A2788" s="7"/>
      <c r="B2788" s="7"/>
      <c r="C2788" s="7"/>
      <c r="D2788" s="7"/>
      <c r="E2788" s="7"/>
      <c r="F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6"/>
    </row>
    <row r="2789" spans="1:48" s="3" customFormat="1" ht="12.75" x14ac:dyDescent="0.25">
      <c r="A2789" s="7"/>
      <c r="B2789" s="7"/>
      <c r="C2789" s="7"/>
      <c r="D2789" s="7"/>
      <c r="E2789" s="7"/>
      <c r="F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6"/>
    </row>
    <row r="2790" spans="1:48" s="3" customFormat="1" ht="12.75" x14ac:dyDescent="0.25">
      <c r="A2790" s="7"/>
      <c r="B2790" s="7"/>
      <c r="C2790" s="7"/>
      <c r="D2790" s="7"/>
      <c r="E2790" s="7"/>
      <c r="F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6"/>
    </row>
    <row r="2791" spans="1:48" s="3" customFormat="1" ht="12.75" x14ac:dyDescent="0.25">
      <c r="A2791" s="7"/>
      <c r="B2791" s="7"/>
      <c r="C2791" s="7"/>
      <c r="D2791" s="7"/>
      <c r="E2791" s="7"/>
      <c r="F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6"/>
    </row>
    <row r="2792" spans="1:48" s="3" customFormat="1" ht="12.75" x14ac:dyDescent="0.25">
      <c r="A2792" s="7"/>
      <c r="B2792" s="7"/>
      <c r="C2792" s="7"/>
      <c r="D2792" s="7"/>
      <c r="E2792" s="7"/>
      <c r="F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6"/>
    </row>
    <row r="2793" spans="1:48" s="3" customFormat="1" ht="12.75" x14ac:dyDescent="0.25">
      <c r="A2793" s="7"/>
      <c r="B2793" s="7"/>
      <c r="C2793" s="7"/>
      <c r="D2793" s="7"/>
      <c r="E2793" s="7"/>
      <c r="F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6"/>
    </row>
    <row r="2794" spans="1:48" s="3" customFormat="1" ht="12.75" x14ac:dyDescent="0.25">
      <c r="A2794" s="7"/>
      <c r="B2794" s="7"/>
      <c r="C2794" s="7"/>
      <c r="D2794" s="7"/>
      <c r="E2794" s="7"/>
      <c r="F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6"/>
    </row>
    <row r="2795" spans="1:48" s="3" customFormat="1" ht="12.75" x14ac:dyDescent="0.25">
      <c r="A2795" s="7"/>
      <c r="B2795" s="7"/>
      <c r="C2795" s="7"/>
      <c r="D2795" s="7"/>
      <c r="E2795" s="7"/>
      <c r="F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6"/>
    </row>
    <row r="2796" spans="1:48" s="3" customFormat="1" ht="12.75" x14ac:dyDescent="0.25">
      <c r="A2796" s="7"/>
      <c r="B2796" s="7"/>
      <c r="C2796" s="7"/>
      <c r="D2796" s="7"/>
      <c r="E2796" s="7"/>
      <c r="F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6"/>
    </row>
    <row r="2797" spans="1:48" s="3" customFormat="1" ht="12.75" x14ac:dyDescent="0.25">
      <c r="A2797" s="7"/>
      <c r="B2797" s="7"/>
      <c r="C2797" s="7"/>
      <c r="D2797" s="7"/>
      <c r="E2797" s="7"/>
      <c r="F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6"/>
    </row>
    <row r="2798" spans="1:48" s="3" customFormat="1" ht="12.75" x14ac:dyDescent="0.25">
      <c r="A2798" s="7"/>
      <c r="B2798" s="7"/>
      <c r="C2798" s="7"/>
      <c r="D2798" s="7"/>
      <c r="E2798" s="7"/>
      <c r="F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6"/>
    </row>
    <row r="2799" spans="1:48" s="3" customFormat="1" ht="12.75" x14ac:dyDescent="0.25">
      <c r="A2799" s="7"/>
      <c r="B2799" s="7"/>
      <c r="C2799" s="7"/>
      <c r="D2799" s="7"/>
      <c r="E2799" s="7"/>
      <c r="F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6"/>
    </row>
    <row r="2800" spans="1:48" s="3" customFormat="1" ht="12.75" x14ac:dyDescent="0.25">
      <c r="A2800" s="7"/>
      <c r="B2800" s="7"/>
      <c r="C2800" s="7"/>
      <c r="D2800" s="7"/>
      <c r="E2800" s="7"/>
      <c r="F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6"/>
    </row>
    <row r="2801" spans="1:48" s="3" customFormat="1" ht="12.75" x14ac:dyDescent="0.25">
      <c r="A2801" s="7"/>
      <c r="B2801" s="7"/>
      <c r="C2801" s="7"/>
      <c r="D2801" s="7"/>
      <c r="E2801" s="7"/>
      <c r="F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6"/>
    </row>
    <row r="2802" spans="1:48" s="3" customFormat="1" ht="12.75" x14ac:dyDescent="0.25">
      <c r="A2802" s="7"/>
      <c r="B2802" s="7"/>
      <c r="C2802" s="7"/>
      <c r="D2802" s="7"/>
      <c r="E2802" s="7"/>
      <c r="F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6"/>
    </row>
    <row r="2803" spans="1:48" s="3" customFormat="1" ht="12.75" x14ac:dyDescent="0.25">
      <c r="A2803" s="7"/>
      <c r="B2803" s="7"/>
      <c r="C2803" s="7"/>
      <c r="D2803" s="7"/>
      <c r="E2803" s="7"/>
      <c r="F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6"/>
    </row>
    <row r="2804" spans="1:48" s="3" customFormat="1" ht="12.75" x14ac:dyDescent="0.25">
      <c r="A2804" s="7"/>
      <c r="B2804" s="7"/>
      <c r="C2804" s="7"/>
      <c r="D2804" s="7"/>
      <c r="E2804" s="7"/>
      <c r="F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6"/>
    </row>
    <row r="2805" spans="1:48" s="3" customFormat="1" ht="12.75" x14ac:dyDescent="0.25">
      <c r="A2805" s="7"/>
      <c r="B2805" s="7"/>
      <c r="C2805" s="7"/>
      <c r="D2805" s="7"/>
      <c r="E2805" s="7"/>
      <c r="F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6"/>
    </row>
    <row r="2806" spans="1:48" s="3" customFormat="1" ht="12.75" x14ac:dyDescent="0.25">
      <c r="A2806" s="7"/>
      <c r="B2806" s="7"/>
      <c r="C2806" s="7"/>
      <c r="D2806" s="7"/>
      <c r="E2806" s="7"/>
      <c r="F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6"/>
    </row>
    <row r="2807" spans="1:48" s="3" customFormat="1" ht="12.75" x14ac:dyDescent="0.25">
      <c r="A2807" s="7"/>
      <c r="B2807" s="7"/>
      <c r="C2807" s="7"/>
      <c r="D2807" s="7"/>
      <c r="E2807" s="7"/>
      <c r="F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6"/>
    </row>
    <row r="2808" spans="1:48" s="3" customFormat="1" ht="12.75" x14ac:dyDescent="0.25">
      <c r="A2808" s="7"/>
      <c r="B2808" s="7"/>
      <c r="C2808" s="7"/>
      <c r="D2808" s="7"/>
      <c r="E2808" s="7"/>
      <c r="F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6"/>
    </row>
    <row r="2809" spans="1:48" s="3" customFormat="1" ht="12.75" x14ac:dyDescent="0.25">
      <c r="A2809" s="7"/>
      <c r="B2809" s="7"/>
      <c r="C2809" s="7"/>
      <c r="D2809" s="7"/>
      <c r="E2809" s="7"/>
      <c r="F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6"/>
    </row>
    <row r="2810" spans="1:48" s="3" customFormat="1" ht="12.75" x14ac:dyDescent="0.25">
      <c r="A2810" s="7"/>
      <c r="B2810" s="7"/>
      <c r="C2810" s="7"/>
      <c r="D2810" s="7"/>
      <c r="E2810" s="7"/>
      <c r="F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6"/>
    </row>
    <row r="2811" spans="1:48" s="3" customFormat="1" ht="12.75" x14ac:dyDescent="0.25">
      <c r="A2811" s="7"/>
      <c r="B2811" s="7"/>
      <c r="C2811" s="7"/>
      <c r="D2811" s="7"/>
      <c r="E2811" s="7"/>
      <c r="F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6"/>
    </row>
    <row r="2812" spans="1:48" s="3" customFormat="1" ht="12.75" x14ac:dyDescent="0.25">
      <c r="A2812" s="7"/>
      <c r="B2812" s="7"/>
      <c r="C2812" s="7"/>
      <c r="D2812" s="7"/>
      <c r="E2812" s="7"/>
      <c r="F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6"/>
    </row>
    <row r="2813" spans="1:48" s="3" customFormat="1" ht="12.75" x14ac:dyDescent="0.25">
      <c r="A2813" s="7"/>
      <c r="B2813" s="7"/>
      <c r="C2813" s="7"/>
      <c r="D2813" s="7"/>
      <c r="E2813" s="7"/>
      <c r="F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6"/>
    </row>
    <row r="2814" spans="1:48" s="3" customFormat="1" ht="12.75" x14ac:dyDescent="0.25">
      <c r="A2814" s="7"/>
      <c r="B2814" s="7"/>
      <c r="C2814" s="7"/>
      <c r="D2814" s="7"/>
      <c r="E2814" s="7"/>
      <c r="F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6"/>
    </row>
    <row r="2815" spans="1:48" s="3" customFormat="1" ht="12.75" x14ac:dyDescent="0.25">
      <c r="A2815" s="7"/>
      <c r="B2815" s="7"/>
      <c r="C2815" s="7"/>
      <c r="D2815" s="7"/>
      <c r="E2815" s="7"/>
      <c r="F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6"/>
    </row>
    <row r="2816" spans="1:48" s="3" customFormat="1" ht="12.75" x14ac:dyDescent="0.25">
      <c r="A2816" s="7"/>
      <c r="B2816" s="7"/>
      <c r="C2816" s="7"/>
      <c r="D2816" s="7"/>
      <c r="E2816" s="7"/>
      <c r="F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6"/>
    </row>
    <row r="2817" spans="1:48" s="3" customFormat="1" ht="12.75" x14ac:dyDescent="0.25">
      <c r="A2817" s="7"/>
      <c r="B2817" s="7"/>
      <c r="C2817" s="7"/>
      <c r="D2817" s="7"/>
      <c r="E2817" s="7"/>
      <c r="F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6"/>
    </row>
    <row r="2818" spans="1:48" s="3" customFormat="1" ht="12.75" x14ac:dyDescent="0.25">
      <c r="A2818" s="7"/>
      <c r="B2818" s="7"/>
      <c r="C2818" s="7"/>
      <c r="D2818" s="7"/>
      <c r="E2818" s="7"/>
      <c r="F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6"/>
    </row>
    <row r="2819" spans="1:48" s="3" customFormat="1" ht="12.75" x14ac:dyDescent="0.25">
      <c r="A2819" s="7"/>
      <c r="B2819" s="7"/>
      <c r="C2819" s="7"/>
      <c r="D2819" s="7"/>
      <c r="E2819" s="7"/>
      <c r="F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6"/>
    </row>
    <row r="2820" spans="1:48" s="3" customFormat="1" ht="12.75" x14ac:dyDescent="0.25">
      <c r="A2820" s="7"/>
      <c r="B2820" s="7"/>
      <c r="C2820" s="7"/>
      <c r="D2820" s="7"/>
      <c r="E2820" s="7"/>
      <c r="F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6"/>
    </row>
    <row r="2821" spans="1:48" s="3" customFormat="1" ht="12.75" x14ac:dyDescent="0.25">
      <c r="A2821" s="7"/>
      <c r="B2821" s="7"/>
      <c r="C2821" s="7"/>
      <c r="D2821" s="7"/>
      <c r="E2821" s="7"/>
      <c r="F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6"/>
    </row>
    <row r="2822" spans="1:48" s="3" customFormat="1" ht="12.75" x14ac:dyDescent="0.25">
      <c r="A2822" s="7"/>
      <c r="B2822" s="7"/>
      <c r="C2822" s="7"/>
      <c r="D2822" s="7"/>
      <c r="E2822" s="7"/>
      <c r="F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6"/>
    </row>
    <row r="2823" spans="1:48" s="3" customFormat="1" ht="12.75" x14ac:dyDescent="0.25">
      <c r="A2823" s="7"/>
      <c r="B2823" s="7"/>
      <c r="C2823" s="7"/>
      <c r="D2823" s="7"/>
      <c r="E2823" s="7"/>
      <c r="F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6"/>
    </row>
    <row r="2824" spans="1:48" s="3" customFormat="1" ht="12.75" x14ac:dyDescent="0.25">
      <c r="A2824" s="7"/>
      <c r="B2824" s="7"/>
      <c r="C2824" s="7"/>
      <c r="D2824" s="7"/>
      <c r="E2824" s="7"/>
      <c r="F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6"/>
    </row>
    <row r="2825" spans="1:48" s="3" customFormat="1" ht="12.75" x14ac:dyDescent="0.25">
      <c r="A2825" s="7"/>
      <c r="B2825" s="7"/>
      <c r="C2825" s="7"/>
      <c r="D2825" s="7"/>
      <c r="E2825" s="7"/>
      <c r="F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6"/>
    </row>
    <row r="2826" spans="1:48" s="3" customFormat="1" ht="12.75" x14ac:dyDescent="0.25">
      <c r="A2826" s="7"/>
      <c r="B2826" s="7"/>
      <c r="C2826" s="7"/>
      <c r="D2826" s="7"/>
      <c r="E2826" s="7"/>
      <c r="F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6"/>
    </row>
    <row r="2827" spans="1:48" s="3" customFormat="1" ht="12.75" x14ac:dyDescent="0.25">
      <c r="A2827" s="7"/>
      <c r="B2827" s="7"/>
      <c r="C2827" s="7"/>
      <c r="D2827" s="7"/>
      <c r="E2827" s="7"/>
      <c r="F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6"/>
    </row>
    <row r="2828" spans="1:48" s="3" customFormat="1" ht="12.75" x14ac:dyDescent="0.25">
      <c r="A2828" s="7"/>
      <c r="B2828" s="7"/>
      <c r="C2828" s="7"/>
      <c r="D2828" s="7"/>
      <c r="E2828" s="7"/>
      <c r="F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6"/>
    </row>
    <row r="2829" spans="1:48" s="3" customFormat="1" ht="12.75" x14ac:dyDescent="0.25">
      <c r="A2829" s="7"/>
      <c r="B2829" s="7"/>
      <c r="C2829" s="7"/>
      <c r="D2829" s="7"/>
      <c r="E2829" s="7"/>
      <c r="F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6"/>
    </row>
    <row r="2830" spans="1:48" s="3" customFormat="1" ht="12.75" x14ac:dyDescent="0.25">
      <c r="A2830" s="7"/>
      <c r="B2830" s="7"/>
      <c r="C2830" s="7"/>
      <c r="D2830" s="7"/>
      <c r="E2830" s="7"/>
      <c r="F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6"/>
    </row>
    <row r="2831" spans="1:48" s="3" customFormat="1" ht="12.75" x14ac:dyDescent="0.25">
      <c r="A2831" s="7"/>
      <c r="B2831" s="7"/>
      <c r="C2831" s="7"/>
      <c r="D2831" s="7"/>
      <c r="E2831" s="7"/>
      <c r="F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6"/>
    </row>
    <row r="2832" spans="1:48" s="3" customFormat="1" ht="12.75" x14ac:dyDescent="0.25">
      <c r="A2832" s="7"/>
      <c r="B2832" s="7"/>
      <c r="C2832" s="7"/>
      <c r="D2832" s="7"/>
      <c r="E2832" s="7"/>
      <c r="F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6"/>
    </row>
    <row r="2833" spans="1:48" s="3" customFormat="1" ht="12.75" x14ac:dyDescent="0.25">
      <c r="A2833" s="7"/>
      <c r="B2833" s="7"/>
      <c r="C2833" s="7"/>
      <c r="D2833" s="7"/>
      <c r="E2833" s="7"/>
      <c r="F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6"/>
    </row>
    <row r="2834" spans="1:48" s="3" customFormat="1" ht="12.75" x14ac:dyDescent="0.25">
      <c r="A2834" s="7"/>
      <c r="B2834" s="7"/>
      <c r="C2834" s="7"/>
      <c r="D2834" s="7"/>
      <c r="E2834" s="7"/>
      <c r="F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6"/>
    </row>
    <row r="2835" spans="1:48" s="3" customFormat="1" ht="12.75" x14ac:dyDescent="0.25">
      <c r="A2835" s="7"/>
      <c r="B2835" s="7"/>
      <c r="C2835" s="7"/>
      <c r="D2835" s="7"/>
      <c r="E2835" s="7"/>
      <c r="F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6"/>
    </row>
    <row r="2836" spans="1:48" s="3" customFormat="1" ht="12.75" x14ac:dyDescent="0.25">
      <c r="A2836" s="7"/>
      <c r="B2836" s="7"/>
      <c r="C2836" s="7"/>
      <c r="D2836" s="7"/>
      <c r="E2836" s="7"/>
      <c r="F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6"/>
    </row>
    <row r="2837" spans="1:48" s="3" customFormat="1" ht="12.75" x14ac:dyDescent="0.25">
      <c r="A2837" s="7"/>
      <c r="B2837" s="7"/>
      <c r="C2837" s="7"/>
      <c r="D2837" s="7"/>
      <c r="E2837" s="7"/>
      <c r="F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6"/>
    </row>
    <row r="2838" spans="1:48" s="3" customFormat="1" ht="12.75" x14ac:dyDescent="0.25">
      <c r="A2838" s="7"/>
      <c r="B2838" s="7"/>
      <c r="C2838" s="7"/>
      <c r="D2838" s="7"/>
      <c r="E2838" s="7"/>
      <c r="F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6"/>
    </row>
    <row r="2839" spans="1:48" s="3" customFormat="1" ht="12.75" x14ac:dyDescent="0.25">
      <c r="A2839" s="7"/>
      <c r="B2839" s="7"/>
      <c r="C2839" s="7"/>
      <c r="D2839" s="7"/>
      <c r="E2839" s="7"/>
      <c r="F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6"/>
    </row>
    <row r="2840" spans="1:48" s="3" customFormat="1" ht="12.75" x14ac:dyDescent="0.25">
      <c r="A2840" s="7"/>
      <c r="B2840" s="7"/>
      <c r="C2840" s="7"/>
      <c r="D2840" s="7"/>
      <c r="E2840" s="7"/>
      <c r="F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6"/>
    </row>
    <row r="2841" spans="1:48" s="3" customFormat="1" ht="12.75" x14ac:dyDescent="0.25">
      <c r="A2841" s="7"/>
      <c r="B2841" s="7"/>
      <c r="C2841" s="7"/>
      <c r="D2841" s="7"/>
      <c r="E2841" s="7"/>
      <c r="F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6"/>
    </row>
    <row r="2842" spans="1:48" s="3" customFormat="1" ht="12.75" x14ac:dyDescent="0.25">
      <c r="A2842" s="7"/>
      <c r="B2842" s="7"/>
      <c r="C2842" s="7"/>
      <c r="D2842" s="7"/>
      <c r="E2842" s="7"/>
      <c r="F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6"/>
    </row>
    <row r="2843" spans="1:48" s="3" customFormat="1" ht="12.75" x14ac:dyDescent="0.25">
      <c r="A2843" s="7"/>
      <c r="B2843" s="7"/>
      <c r="C2843" s="7"/>
      <c r="D2843" s="7"/>
      <c r="E2843" s="7"/>
      <c r="F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6"/>
    </row>
    <row r="2844" spans="1:48" s="3" customFormat="1" ht="12.75" x14ac:dyDescent="0.25">
      <c r="A2844" s="7"/>
      <c r="B2844" s="7"/>
      <c r="C2844" s="7"/>
      <c r="D2844" s="7"/>
      <c r="E2844" s="7"/>
      <c r="F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6"/>
    </row>
    <row r="2845" spans="1:48" s="3" customFormat="1" ht="12.75" x14ac:dyDescent="0.25">
      <c r="A2845" s="7"/>
      <c r="B2845" s="7"/>
      <c r="C2845" s="7"/>
      <c r="D2845" s="7"/>
      <c r="E2845" s="7"/>
      <c r="F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6"/>
    </row>
    <row r="2846" spans="1:48" s="3" customFormat="1" ht="12.75" x14ac:dyDescent="0.25">
      <c r="A2846" s="7"/>
      <c r="B2846" s="7"/>
      <c r="C2846" s="7"/>
      <c r="D2846" s="7"/>
      <c r="E2846" s="7"/>
      <c r="F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6"/>
    </row>
    <row r="2847" spans="1:48" s="3" customFormat="1" ht="12.75" x14ac:dyDescent="0.25">
      <c r="A2847" s="7"/>
      <c r="B2847" s="7"/>
      <c r="C2847" s="7"/>
      <c r="D2847" s="7"/>
      <c r="E2847" s="7"/>
      <c r="F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6"/>
    </row>
    <row r="2848" spans="1:48" s="3" customFormat="1" ht="12.75" x14ac:dyDescent="0.25">
      <c r="A2848" s="7"/>
      <c r="B2848" s="7"/>
      <c r="C2848" s="7"/>
      <c r="D2848" s="7"/>
      <c r="E2848" s="7"/>
      <c r="F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6"/>
    </row>
    <row r="2849" spans="1:48" s="3" customFormat="1" ht="12.75" x14ac:dyDescent="0.25">
      <c r="A2849" s="7"/>
      <c r="B2849" s="7"/>
      <c r="C2849" s="7"/>
      <c r="D2849" s="7"/>
      <c r="E2849" s="7"/>
      <c r="F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6"/>
    </row>
    <row r="2850" spans="1:48" s="3" customFormat="1" ht="12.75" x14ac:dyDescent="0.25">
      <c r="A2850" s="7"/>
      <c r="B2850" s="7"/>
      <c r="C2850" s="7"/>
      <c r="D2850" s="7"/>
      <c r="E2850" s="7"/>
      <c r="F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6"/>
    </row>
    <row r="2851" spans="1:48" s="3" customFormat="1" ht="12.75" x14ac:dyDescent="0.25">
      <c r="A2851" s="7"/>
      <c r="B2851" s="7"/>
      <c r="C2851" s="7"/>
      <c r="D2851" s="7"/>
      <c r="E2851" s="7"/>
      <c r="F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6"/>
    </row>
    <row r="2852" spans="1:48" s="3" customFormat="1" ht="12.75" x14ac:dyDescent="0.25">
      <c r="A2852" s="7"/>
      <c r="B2852" s="7"/>
      <c r="C2852" s="7"/>
      <c r="D2852" s="7"/>
      <c r="E2852" s="7"/>
      <c r="F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6"/>
    </row>
    <row r="2853" spans="1:48" s="3" customFormat="1" ht="12.75" x14ac:dyDescent="0.25">
      <c r="A2853" s="7"/>
      <c r="B2853" s="7"/>
      <c r="C2853" s="7"/>
      <c r="D2853" s="7"/>
      <c r="E2853" s="7"/>
      <c r="F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6"/>
    </row>
    <row r="2854" spans="1:48" s="3" customFormat="1" ht="12.75" x14ac:dyDescent="0.25">
      <c r="A2854" s="7"/>
      <c r="B2854" s="7"/>
      <c r="C2854" s="7"/>
      <c r="D2854" s="7"/>
      <c r="E2854" s="7"/>
      <c r="F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6"/>
    </row>
    <row r="2855" spans="1:48" s="3" customFormat="1" ht="12.75" x14ac:dyDescent="0.25">
      <c r="A2855" s="7"/>
      <c r="B2855" s="7"/>
      <c r="C2855" s="7"/>
      <c r="D2855" s="7"/>
      <c r="E2855" s="7"/>
      <c r="F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6"/>
    </row>
    <row r="2856" spans="1:48" s="3" customFormat="1" ht="12.75" x14ac:dyDescent="0.25">
      <c r="A2856" s="7"/>
      <c r="B2856" s="7"/>
      <c r="C2856" s="7"/>
      <c r="D2856" s="7"/>
      <c r="E2856" s="7"/>
      <c r="F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6"/>
    </row>
    <row r="2857" spans="1:48" s="3" customFormat="1" ht="12.75" x14ac:dyDescent="0.25">
      <c r="A2857" s="7"/>
      <c r="B2857" s="7"/>
      <c r="C2857" s="7"/>
      <c r="D2857" s="7"/>
      <c r="E2857" s="7"/>
      <c r="F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6"/>
    </row>
    <row r="2858" spans="1:48" s="3" customFormat="1" ht="12.75" x14ac:dyDescent="0.25">
      <c r="A2858" s="7"/>
      <c r="B2858" s="7"/>
      <c r="C2858" s="7"/>
      <c r="D2858" s="7"/>
      <c r="E2858" s="7"/>
      <c r="F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6"/>
    </row>
    <row r="2859" spans="1:48" s="3" customFormat="1" ht="12.75" x14ac:dyDescent="0.25">
      <c r="A2859" s="7"/>
      <c r="B2859" s="7"/>
      <c r="C2859" s="7"/>
      <c r="D2859" s="7"/>
      <c r="E2859" s="7"/>
      <c r="F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6"/>
    </row>
    <row r="2860" spans="1:48" s="3" customFormat="1" ht="12.75" x14ac:dyDescent="0.25">
      <c r="A2860" s="7"/>
      <c r="B2860" s="7"/>
      <c r="C2860" s="7"/>
      <c r="D2860" s="7"/>
      <c r="E2860" s="7"/>
      <c r="F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6"/>
    </row>
    <row r="2861" spans="1:48" s="3" customFormat="1" ht="12.75" x14ac:dyDescent="0.25">
      <c r="A2861" s="7"/>
      <c r="B2861" s="7"/>
      <c r="C2861" s="7"/>
      <c r="D2861" s="7"/>
      <c r="E2861" s="7"/>
      <c r="F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6"/>
    </row>
    <row r="2862" spans="1:48" s="3" customFormat="1" ht="12.75" x14ac:dyDescent="0.25">
      <c r="A2862" s="7"/>
      <c r="B2862" s="7"/>
      <c r="C2862" s="7"/>
      <c r="D2862" s="7"/>
      <c r="E2862" s="7"/>
      <c r="F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6"/>
    </row>
    <row r="2863" spans="1:48" s="3" customFormat="1" ht="12.75" x14ac:dyDescent="0.25">
      <c r="A2863" s="7"/>
      <c r="B2863" s="7"/>
      <c r="C2863" s="7"/>
      <c r="D2863" s="7"/>
      <c r="E2863" s="7"/>
      <c r="F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6"/>
    </row>
    <row r="2864" spans="1:48" s="3" customFormat="1" ht="12.75" x14ac:dyDescent="0.25">
      <c r="A2864" s="7"/>
      <c r="B2864" s="7"/>
      <c r="C2864" s="7"/>
      <c r="D2864" s="7"/>
      <c r="E2864" s="7"/>
      <c r="F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6"/>
    </row>
    <row r="2865" spans="1:48" s="3" customFormat="1" ht="12.75" x14ac:dyDescent="0.25">
      <c r="A2865" s="7"/>
      <c r="B2865" s="7"/>
      <c r="C2865" s="7"/>
      <c r="D2865" s="7"/>
      <c r="E2865" s="7"/>
      <c r="F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6"/>
    </row>
    <row r="2866" spans="1:48" s="3" customFormat="1" ht="12.75" x14ac:dyDescent="0.25">
      <c r="A2866" s="7"/>
      <c r="B2866" s="7"/>
      <c r="C2866" s="7"/>
      <c r="D2866" s="7"/>
      <c r="E2866" s="7"/>
      <c r="F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6"/>
    </row>
    <row r="2867" spans="1:48" s="3" customFormat="1" ht="12.75" x14ac:dyDescent="0.25">
      <c r="A2867" s="7"/>
      <c r="B2867" s="7"/>
      <c r="C2867" s="7"/>
      <c r="D2867" s="7"/>
      <c r="E2867" s="7"/>
      <c r="F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6"/>
    </row>
    <row r="2868" spans="1:48" s="3" customFormat="1" ht="12.75" x14ac:dyDescent="0.25">
      <c r="A2868" s="7"/>
      <c r="B2868" s="7"/>
      <c r="C2868" s="7"/>
      <c r="D2868" s="7"/>
      <c r="E2868" s="7"/>
      <c r="F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6"/>
    </row>
    <row r="2869" spans="1:48" s="3" customFormat="1" ht="12.75" x14ac:dyDescent="0.25">
      <c r="A2869" s="7"/>
      <c r="B2869" s="7"/>
      <c r="C2869" s="7"/>
      <c r="D2869" s="7"/>
      <c r="E2869" s="7"/>
      <c r="F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6"/>
    </row>
    <row r="2870" spans="1:48" s="3" customFormat="1" ht="12.75" x14ac:dyDescent="0.25">
      <c r="A2870" s="7"/>
      <c r="B2870" s="7"/>
      <c r="C2870" s="7"/>
      <c r="D2870" s="7"/>
      <c r="E2870" s="7"/>
      <c r="F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6"/>
    </row>
    <row r="2871" spans="1:48" s="3" customFormat="1" ht="12.75" x14ac:dyDescent="0.25">
      <c r="A2871" s="7"/>
      <c r="B2871" s="7"/>
      <c r="C2871" s="7"/>
      <c r="D2871" s="7"/>
      <c r="E2871" s="7"/>
      <c r="F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6"/>
    </row>
    <row r="2872" spans="1:48" s="3" customFormat="1" ht="12.75" x14ac:dyDescent="0.25">
      <c r="A2872" s="7"/>
      <c r="B2872" s="7"/>
      <c r="C2872" s="7"/>
      <c r="D2872" s="7"/>
      <c r="E2872" s="7"/>
      <c r="F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6"/>
    </row>
    <row r="2873" spans="1:48" s="3" customFormat="1" ht="12.75" x14ac:dyDescent="0.25">
      <c r="A2873" s="7"/>
      <c r="B2873" s="7"/>
      <c r="C2873" s="7"/>
      <c r="D2873" s="7"/>
      <c r="E2873" s="7"/>
      <c r="F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6"/>
    </row>
    <row r="2874" spans="1:48" s="3" customFormat="1" ht="12.75" x14ac:dyDescent="0.25">
      <c r="A2874" s="7"/>
      <c r="B2874" s="7"/>
      <c r="C2874" s="7"/>
      <c r="D2874" s="7"/>
      <c r="E2874" s="7"/>
      <c r="F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6"/>
    </row>
    <row r="2875" spans="1:48" s="3" customFormat="1" ht="12.75" x14ac:dyDescent="0.25">
      <c r="A2875" s="7"/>
      <c r="B2875" s="7"/>
      <c r="C2875" s="7"/>
      <c r="D2875" s="7"/>
      <c r="E2875" s="7"/>
      <c r="F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6"/>
    </row>
    <row r="2876" spans="1:48" s="3" customFormat="1" ht="12.75" x14ac:dyDescent="0.25">
      <c r="A2876" s="7"/>
      <c r="B2876" s="7"/>
      <c r="C2876" s="7"/>
      <c r="D2876" s="7"/>
      <c r="E2876" s="7"/>
      <c r="F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6"/>
    </row>
    <row r="2877" spans="1:48" s="3" customFormat="1" ht="12.75" x14ac:dyDescent="0.25">
      <c r="A2877" s="7"/>
      <c r="B2877" s="7"/>
      <c r="C2877" s="7"/>
      <c r="D2877" s="7"/>
      <c r="E2877" s="7"/>
      <c r="F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6"/>
    </row>
    <row r="2878" spans="1:48" s="3" customFormat="1" ht="12.75" x14ac:dyDescent="0.25">
      <c r="A2878" s="7"/>
      <c r="B2878" s="7"/>
      <c r="C2878" s="7"/>
      <c r="D2878" s="7"/>
      <c r="E2878" s="7"/>
      <c r="F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6"/>
    </row>
    <row r="2879" spans="1:48" s="3" customFormat="1" ht="12.75" x14ac:dyDescent="0.25">
      <c r="A2879" s="7"/>
      <c r="B2879" s="7"/>
      <c r="C2879" s="7"/>
      <c r="D2879" s="7"/>
      <c r="E2879" s="7"/>
      <c r="F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6"/>
    </row>
    <row r="2880" spans="1:48" s="3" customFormat="1" ht="12.75" x14ac:dyDescent="0.25">
      <c r="A2880" s="7"/>
      <c r="B2880" s="7"/>
      <c r="C2880" s="7"/>
      <c r="D2880" s="7"/>
      <c r="E2880" s="7"/>
      <c r="F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6"/>
    </row>
    <row r="2881" spans="1:48" s="3" customFormat="1" ht="12.75" x14ac:dyDescent="0.25">
      <c r="A2881" s="7"/>
      <c r="B2881" s="7"/>
      <c r="C2881" s="7"/>
      <c r="D2881" s="7"/>
      <c r="E2881" s="7"/>
      <c r="F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6"/>
    </row>
    <row r="2882" spans="1:48" s="3" customFormat="1" ht="12.75" x14ac:dyDescent="0.25">
      <c r="A2882" s="7"/>
      <c r="B2882" s="7"/>
      <c r="C2882" s="7"/>
      <c r="D2882" s="7"/>
      <c r="E2882" s="7"/>
      <c r="F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6"/>
    </row>
    <row r="2883" spans="1:48" s="3" customFormat="1" ht="12.75" x14ac:dyDescent="0.25">
      <c r="A2883" s="7"/>
      <c r="B2883" s="7"/>
      <c r="C2883" s="7"/>
      <c r="D2883" s="7"/>
      <c r="E2883" s="7"/>
      <c r="F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6"/>
    </row>
    <row r="2884" spans="1:48" s="3" customFormat="1" ht="12.75" x14ac:dyDescent="0.25">
      <c r="A2884" s="7"/>
      <c r="B2884" s="7"/>
      <c r="C2884" s="7"/>
      <c r="D2884" s="7"/>
      <c r="E2884" s="7"/>
      <c r="F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6"/>
    </row>
    <row r="2885" spans="1:48" s="3" customFormat="1" ht="12.75" x14ac:dyDescent="0.25">
      <c r="A2885" s="7"/>
      <c r="B2885" s="7"/>
      <c r="C2885" s="7"/>
      <c r="D2885" s="7"/>
      <c r="E2885" s="7"/>
      <c r="F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6"/>
    </row>
    <row r="2886" spans="1:48" s="3" customFormat="1" ht="12.75" x14ac:dyDescent="0.25">
      <c r="A2886" s="7"/>
      <c r="B2886" s="7"/>
      <c r="C2886" s="7"/>
      <c r="D2886" s="7"/>
      <c r="E2886" s="7"/>
      <c r="F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6"/>
    </row>
    <row r="2887" spans="1:48" s="3" customFormat="1" ht="12.75" x14ac:dyDescent="0.25">
      <c r="A2887" s="7"/>
      <c r="B2887" s="7"/>
      <c r="C2887" s="7"/>
      <c r="D2887" s="7"/>
      <c r="E2887" s="7"/>
      <c r="F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6"/>
    </row>
    <row r="2888" spans="1:48" s="3" customFormat="1" ht="12.75" x14ac:dyDescent="0.25">
      <c r="A2888" s="7"/>
      <c r="B2888" s="7"/>
      <c r="C2888" s="7"/>
      <c r="D2888" s="7"/>
      <c r="E2888" s="7"/>
      <c r="F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6"/>
    </row>
    <row r="2889" spans="1:48" s="3" customFormat="1" ht="12.75" x14ac:dyDescent="0.25">
      <c r="A2889" s="7"/>
      <c r="B2889" s="7"/>
      <c r="C2889" s="7"/>
      <c r="D2889" s="7"/>
      <c r="E2889" s="7"/>
      <c r="F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6"/>
    </row>
    <row r="2890" spans="1:48" s="3" customFormat="1" ht="12.75" x14ac:dyDescent="0.25">
      <c r="A2890" s="7"/>
      <c r="B2890" s="7"/>
      <c r="C2890" s="7"/>
      <c r="D2890" s="7"/>
      <c r="E2890" s="7"/>
      <c r="F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6"/>
    </row>
    <row r="2891" spans="1:48" s="3" customFormat="1" ht="12.75" x14ac:dyDescent="0.25">
      <c r="A2891" s="7"/>
      <c r="B2891" s="7"/>
      <c r="C2891" s="7"/>
      <c r="D2891" s="7"/>
      <c r="E2891" s="7"/>
      <c r="F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6"/>
    </row>
    <row r="2892" spans="1:48" s="3" customFormat="1" ht="12.75" x14ac:dyDescent="0.25">
      <c r="A2892" s="7"/>
      <c r="B2892" s="7"/>
      <c r="C2892" s="7"/>
      <c r="D2892" s="7"/>
      <c r="E2892" s="7"/>
      <c r="F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6"/>
    </row>
    <row r="2893" spans="1:48" s="3" customFormat="1" ht="12.75" x14ac:dyDescent="0.25">
      <c r="A2893" s="7"/>
      <c r="B2893" s="7"/>
      <c r="C2893" s="7"/>
      <c r="D2893" s="7"/>
      <c r="E2893" s="7"/>
      <c r="F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6"/>
    </row>
    <row r="2894" spans="1:48" s="3" customFormat="1" ht="12.75" x14ac:dyDescent="0.25">
      <c r="A2894" s="7"/>
      <c r="B2894" s="7"/>
      <c r="C2894" s="7"/>
      <c r="D2894" s="7"/>
      <c r="E2894" s="7"/>
      <c r="F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6"/>
    </row>
    <row r="2895" spans="1:48" s="3" customFormat="1" ht="12.75" x14ac:dyDescent="0.25">
      <c r="A2895" s="7"/>
      <c r="B2895" s="7"/>
      <c r="C2895" s="7"/>
      <c r="D2895" s="7"/>
      <c r="E2895" s="7"/>
      <c r="F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6"/>
    </row>
    <row r="2896" spans="1:48" s="3" customFormat="1" ht="12.75" x14ac:dyDescent="0.25">
      <c r="A2896" s="7"/>
      <c r="B2896" s="7"/>
      <c r="C2896" s="7"/>
      <c r="D2896" s="7"/>
      <c r="E2896" s="7"/>
      <c r="F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6"/>
    </row>
    <row r="2897" spans="1:48" s="3" customFormat="1" ht="12.75" x14ac:dyDescent="0.25">
      <c r="A2897" s="7"/>
      <c r="B2897" s="7"/>
      <c r="C2897" s="7"/>
      <c r="D2897" s="7"/>
      <c r="E2897" s="7"/>
      <c r="F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6"/>
    </row>
    <row r="2898" spans="1:48" s="3" customFormat="1" ht="12.75" x14ac:dyDescent="0.25">
      <c r="A2898" s="7"/>
      <c r="B2898" s="7"/>
      <c r="C2898" s="7"/>
      <c r="D2898" s="7"/>
      <c r="E2898" s="7"/>
      <c r="F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6"/>
    </row>
    <row r="2899" spans="1:48" s="3" customFormat="1" ht="12.75" x14ac:dyDescent="0.25">
      <c r="A2899" s="7"/>
      <c r="B2899" s="7"/>
      <c r="C2899" s="7"/>
      <c r="D2899" s="7"/>
      <c r="E2899" s="7"/>
      <c r="F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6"/>
    </row>
    <row r="2900" spans="1:48" s="3" customFormat="1" ht="12.75" x14ac:dyDescent="0.25">
      <c r="A2900" s="7"/>
      <c r="B2900" s="7"/>
      <c r="C2900" s="7"/>
      <c r="D2900" s="7"/>
      <c r="E2900" s="7"/>
      <c r="F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6"/>
    </row>
    <row r="2901" spans="1:48" s="3" customFormat="1" ht="12.75" x14ac:dyDescent="0.25">
      <c r="A2901" s="7"/>
      <c r="B2901" s="7"/>
      <c r="C2901" s="7"/>
      <c r="D2901" s="7"/>
      <c r="E2901" s="7"/>
      <c r="F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6"/>
    </row>
    <row r="2902" spans="1:48" s="3" customFormat="1" ht="12.75" x14ac:dyDescent="0.25">
      <c r="A2902" s="7"/>
      <c r="B2902" s="7"/>
      <c r="C2902" s="7"/>
      <c r="D2902" s="7"/>
      <c r="E2902" s="7"/>
      <c r="F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6"/>
    </row>
    <row r="2903" spans="1:48" s="3" customFormat="1" ht="12.75" x14ac:dyDescent="0.25">
      <c r="A2903" s="7"/>
      <c r="B2903" s="7"/>
      <c r="C2903" s="7"/>
      <c r="D2903" s="7"/>
      <c r="E2903" s="7"/>
      <c r="F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6"/>
    </row>
    <row r="2904" spans="1:48" s="3" customFormat="1" ht="12.75" x14ac:dyDescent="0.25">
      <c r="A2904" s="7"/>
      <c r="B2904" s="7"/>
      <c r="C2904" s="7"/>
      <c r="D2904" s="7"/>
      <c r="E2904" s="7"/>
      <c r="F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6"/>
    </row>
    <row r="2905" spans="1:48" s="3" customFormat="1" ht="12.75" x14ac:dyDescent="0.25">
      <c r="A2905" s="7"/>
      <c r="B2905" s="7"/>
      <c r="C2905" s="7"/>
      <c r="D2905" s="7"/>
      <c r="E2905" s="7"/>
      <c r="F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6"/>
    </row>
    <row r="2906" spans="1:48" s="3" customFormat="1" ht="12.75" x14ac:dyDescent="0.25">
      <c r="A2906" s="7"/>
      <c r="B2906" s="7"/>
      <c r="C2906" s="7"/>
      <c r="D2906" s="7"/>
      <c r="E2906" s="7"/>
      <c r="F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6"/>
    </row>
    <row r="2907" spans="1:48" s="3" customFormat="1" ht="12.75" x14ac:dyDescent="0.25">
      <c r="A2907" s="7"/>
      <c r="B2907" s="7"/>
      <c r="C2907" s="7"/>
      <c r="D2907" s="7"/>
      <c r="E2907" s="7"/>
      <c r="F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6"/>
    </row>
    <row r="2908" spans="1:48" s="3" customFormat="1" ht="12.75" x14ac:dyDescent="0.25">
      <c r="A2908" s="7"/>
      <c r="B2908" s="7"/>
      <c r="C2908" s="7"/>
      <c r="D2908" s="7"/>
      <c r="E2908" s="7"/>
      <c r="F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6"/>
    </row>
    <row r="2909" spans="1:48" s="3" customFormat="1" ht="12.75" x14ac:dyDescent="0.25">
      <c r="A2909" s="7"/>
      <c r="B2909" s="7"/>
      <c r="C2909" s="7"/>
      <c r="D2909" s="7"/>
      <c r="E2909" s="7"/>
      <c r="F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6"/>
    </row>
    <row r="2910" spans="1:48" s="3" customFormat="1" ht="12.75" x14ac:dyDescent="0.25">
      <c r="A2910" s="7"/>
      <c r="B2910" s="7"/>
      <c r="C2910" s="7"/>
      <c r="D2910" s="7"/>
      <c r="E2910" s="7"/>
      <c r="F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6"/>
    </row>
    <row r="2911" spans="1:48" s="3" customFormat="1" ht="12.75" x14ac:dyDescent="0.25">
      <c r="A2911" s="7"/>
      <c r="B2911" s="7"/>
      <c r="C2911" s="7"/>
      <c r="D2911" s="7"/>
      <c r="E2911" s="7"/>
      <c r="F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6"/>
    </row>
    <row r="2912" spans="1:48" s="3" customFormat="1" ht="12.75" x14ac:dyDescent="0.25">
      <c r="A2912" s="7"/>
      <c r="B2912" s="7"/>
      <c r="C2912" s="7"/>
      <c r="D2912" s="7"/>
      <c r="E2912" s="7"/>
      <c r="F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6"/>
    </row>
    <row r="2913" spans="1:48" s="3" customFormat="1" ht="12.75" x14ac:dyDescent="0.25">
      <c r="A2913" s="7"/>
      <c r="B2913" s="7"/>
      <c r="C2913" s="7"/>
      <c r="D2913" s="7"/>
      <c r="E2913" s="7"/>
      <c r="F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6"/>
    </row>
    <row r="2914" spans="1:48" s="3" customFormat="1" ht="12.75" x14ac:dyDescent="0.25">
      <c r="A2914" s="7"/>
      <c r="B2914" s="7"/>
      <c r="C2914" s="7"/>
      <c r="D2914" s="7"/>
      <c r="E2914" s="7"/>
      <c r="F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6"/>
    </row>
    <row r="2915" spans="1:48" s="3" customFormat="1" ht="12.75" x14ac:dyDescent="0.25">
      <c r="A2915" s="7"/>
      <c r="B2915" s="7"/>
      <c r="C2915" s="7"/>
      <c r="D2915" s="7"/>
      <c r="E2915" s="7"/>
      <c r="F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6"/>
    </row>
    <row r="2916" spans="1:48" s="3" customFormat="1" ht="12.75" x14ac:dyDescent="0.25">
      <c r="A2916" s="7"/>
      <c r="B2916" s="7"/>
      <c r="C2916" s="7"/>
      <c r="D2916" s="7"/>
      <c r="E2916" s="7"/>
      <c r="F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6"/>
    </row>
    <row r="2917" spans="1:48" s="3" customFormat="1" ht="12.75" x14ac:dyDescent="0.25">
      <c r="A2917" s="7"/>
      <c r="B2917" s="7"/>
      <c r="C2917" s="7"/>
      <c r="D2917" s="7"/>
      <c r="E2917" s="7"/>
      <c r="F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6"/>
    </row>
    <row r="2918" spans="1:48" s="3" customFormat="1" ht="12.75" x14ac:dyDescent="0.25">
      <c r="A2918" s="7"/>
      <c r="B2918" s="7"/>
      <c r="C2918" s="7"/>
      <c r="D2918" s="7"/>
      <c r="E2918" s="7"/>
      <c r="F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6"/>
    </row>
    <row r="2919" spans="1:48" s="3" customFormat="1" ht="12.75" x14ac:dyDescent="0.25">
      <c r="A2919" s="7"/>
      <c r="B2919" s="7"/>
      <c r="C2919" s="7"/>
      <c r="D2919" s="7"/>
      <c r="E2919" s="7"/>
      <c r="F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6"/>
    </row>
    <row r="2920" spans="1:48" s="3" customFormat="1" ht="12.75" x14ac:dyDescent="0.25">
      <c r="A2920" s="7"/>
      <c r="B2920" s="7"/>
      <c r="C2920" s="7"/>
      <c r="D2920" s="7"/>
      <c r="E2920" s="7"/>
      <c r="F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6"/>
    </row>
    <row r="2921" spans="1:48" s="3" customFormat="1" ht="12.75" x14ac:dyDescent="0.25">
      <c r="A2921" s="7"/>
      <c r="B2921" s="7"/>
      <c r="C2921" s="7"/>
      <c r="D2921" s="7"/>
      <c r="E2921" s="7"/>
      <c r="F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6"/>
    </row>
    <row r="2922" spans="1:48" s="3" customFormat="1" ht="12.75" x14ac:dyDescent="0.25">
      <c r="A2922" s="7"/>
      <c r="B2922" s="7"/>
      <c r="C2922" s="7"/>
      <c r="D2922" s="7"/>
      <c r="E2922" s="7"/>
      <c r="F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6"/>
    </row>
    <row r="2923" spans="1:48" s="3" customFormat="1" ht="12.75" x14ac:dyDescent="0.25">
      <c r="A2923" s="7"/>
      <c r="B2923" s="7"/>
      <c r="C2923" s="7"/>
      <c r="D2923" s="7"/>
      <c r="E2923" s="7"/>
      <c r="F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6"/>
    </row>
    <row r="2924" spans="1:48" s="3" customFormat="1" ht="12.75" x14ac:dyDescent="0.25">
      <c r="A2924" s="7"/>
      <c r="B2924" s="7"/>
      <c r="C2924" s="7"/>
      <c r="D2924" s="7"/>
      <c r="E2924" s="7"/>
      <c r="F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6"/>
    </row>
    <row r="2925" spans="1:48" s="3" customFormat="1" ht="12.75" x14ac:dyDescent="0.25">
      <c r="A2925" s="7"/>
      <c r="B2925" s="7"/>
      <c r="C2925" s="7"/>
      <c r="D2925" s="7"/>
      <c r="E2925" s="7"/>
      <c r="F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6"/>
    </row>
    <row r="2926" spans="1:48" s="3" customFormat="1" ht="12.75" x14ac:dyDescent="0.25">
      <c r="A2926" s="7"/>
      <c r="B2926" s="7"/>
      <c r="C2926" s="7"/>
      <c r="D2926" s="7"/>
      <c r="E2926" s="7"/>
      <c r="F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6"/>
    </row>
    <row r="2927" spans="1:48" s="3" customFormat="1" ht="12.75" x14ac:dyDescent="0.25">
      <c r="A2927" s="7"/>
      <c r="B2927" s="7"/>
      <c r="C2927" s="7"/>
      <c r="D2927" s="7"/>
      <c r="E2927" s="7"/>
      <c r="F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6"/>
    </row>
    <row r="2928" spans="1:48" s="3" customFormat="1" ht="12.75" x14ac:dyDescent="0.25">
      <c r="A2928" s="7"/>
      <c r="B2928" s="7"/>
      <c r="C2928" s="7"/>
      <c r="D2928" s="7"/>
      <c r="E2928" s="7"/>
      <c r="F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6"/>
    </row>
    <row r="2929" spans="1:48" s="3" customFormat="1" ht="12.75" x14ac:dyDescent="0.25">
      <c r="A2929" s="7"/>
      <c r="B2929" s="7"/>
      <c r="C2929" s="7"/>
      <c r="D2929" s="7"/>
      <c r="E2929" s="7"/>
      <c r="F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6"/>
    </row>
    <row r="2930" spans="1:48" s="3" customFormat="1" ht="12.75" x14ac:dyDescent="0.25">
      <c r="A2930" s="7"/>
      <c r="B2930" s="7"/>
      <c r="C2930" s="7"/>
      <c r="D2930" s="7"/>
      <c r="E2930" s="7"/>
      <c r="F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6"/>
    </row>
    <row r="2931" spans="1:48" s="3" customFormat="1" ht="12.75" x14ac:dyDescent="0.25">
      <c r="A2931" s="7"/>
      <c r="B2931" s="7"/>
      <c r="C2931" s="7"/>
      <c r="D2931" s="7"/>
      <c r="E2931" s="7"/>
      <c r="F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6"/>
    </row>
    <row r="2932" spans="1:48" s="3" customFormat="1" ht="12.75" x14ac:dyDescent="0.25">
      <c r="A2932" s="7"/>
      <c r="B2932" s="7"/>
      <c r="C2932" s="7"/>
      <c r="D2932" s="7"/>
      <c r="E2932" s="7"/>
      <c r="F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6"/>
    </row>
    <row r="2933" spans="1:48" s="3" customFormat="1" ht="12.75" x14ac:dyDescent="0.25">
      <c r="A2933" s="7"/>
      <c r="B2933" s="7"/>
      <c r="C2933" s="7"/>
      <c r="D2933" s="7"/>
      <c r="E2933" s="7"/>
      <c r="F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6"/>
    </row>
    <row r="2934" spans="1:48" s="3" customFormat="1" ht="12.75" x14ac:dyDescent="0.25">
      <c r="A2934" s="7"/>
      <c r="B2934" s="7"/>
      <c r="C2934" s="7"/>
      <c r="D2934" s="7"/>
      <c r="E2934" s="7"/>
      <c r="F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6"/>
    </row>
    <row r="2935" spans="1:48" s="3" customFormat="1" ht="12.75" x14ac:dyDescent="0.25">
      <c r="A2935" s="7"/>
      <c r="B2935" s="7"/>
      <c r="C2935" s="7"/>
      <c r="D2935" s="7"/>
      <c r="E2935" s="7"/>
      <c r="F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6"/>
    </row>
    <row r="2936" spans="1:48" s="3" customFormat="1" ht="12.75" x14ac:dyDescent="0.25">
      <c r="A2936" s="7"/>
      <c r="B2936" s="7"/>
      <c r="C2936" s="7"/>
      <c r="D2936" s="7"/>
      <c r="E2936" s="7"/>
      <c r="F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6"/>
    </row>
    <row r="2937" spans="1:48" s="3" customFormat="1" ht="12.75" x14ac:dyDescent="0.25">
      <c r="A2937" s="7"/>
      <c r="B2937" s="7"/>
      <c r="C2937" s="7"/>
      <c r="D2937" s="7"/>
      <c r="E2937" s="7"/>
      <c r="F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6"/>
    </row>
    <row r="2938" spans="1:48" s="3" customFormat="1" ht="12.75" x14ac:dyDescent="0.25">
      <c r="A2938" s="7"/>
      <c r="B2938" s="7"/>
      <c r="C2938" s="7"/>
      <c r="D2938" s="7"/>
      <c r="E2938" s="7"/>
      <c r="F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6"/>
    </row>
    <row r="2939" spans="1:48" s="3" customFormat="1" ht="12.75" x14ac:dyDescent="0.25">
      <c r="A2939" s="7"/>
      <c r="B2939" s="7"/>
      <c r="C2939" s="7"/>
      <c r="D2939" s="7"/>
      <c r="E2939" s="7"/>
      <c r="F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6"/>
    </row>
    <row r="2940" spans="1:48" s="3" customFormat="1" ht="12.75" x14ac:dyDescent="0.25">
      <c r="A2940" s="7"/>
      <c r="B2940" s="7"/>
      <c r="C2940" s="7"/>
      <c r="D2940" s="7"/>
      <c r="E2940" s="7"/>
      <c r="F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6"/>
    </row>
    <row r="2941" spans="1:48" s="3" customFormat="1" ht="12.75" x14ac:dyDescent="0.25">
      <c r="A2941" s="7"/>
      <c r="B2941" s="7"/>
      <c r="C2941" s="7"/>
      <c r="D2941" s="7"/>
      <c r="E2941" s="7"/>
      <c r="F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6"/>
    </row>
    <row r="2942" spans="1:48" s="3" customFormat="1" ht="12.75" x14ac:dyDescent="0.25">
      <c r="A2942" s="7"/>
      <c r="B2942" s="7"/>
      <c r="C2942" s="7"/>
      <c r="D2942" s="7"/>
      <c r="E2942" s="7"/>
      <c r="F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6"/>
    </row>
    <row r="2943" spans="1:48" s="3" customFormat="1" ht="12.75" x14ac:dyDescent="0.25">
      <c r="A2943" s="7"/>
      <c r="B2943" s="7"/>
      <c r="C2943" s="7"/>
      <c r="D2943" s="7"/>
      <c r="E2943" s="7"/>
      <c r="F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6"/>
    </row>
    <row r="2944" spans="1:48" s="3" customFormat="1" ht="12.75" x14ac:dyDescent="0.25">
      <c r="A2944" s="7"/>
      <c r="B2944" s="7"/>
      <c r="C2944" s="7"/>
      <c r="D2944" s="7"/>
      <c r="E2944" s="7"/>
      <c r="F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6"/>
    </row>
    <row r="2945" spans="1:48" s="3" customFormat="1" ht="12.75" x14ac:dyDescent="0.25">
      <c r="A2945" s="7"/>
      <c r="B2945" s="7"/>
      <c r="C2945" s="7"/>
      <c r="D2945" s="7"/>
      <c r="E2945" s="7"/>
      <c r="F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6"/>
    </row>
    <row r="2946" spans="1:48" s="3" customFormat="1" ht="12.75" x14ac:dyDescent="0.25">
      <c r="A2946" s="7"/>
      <c r="B2946" s="7"/>
      <c r="C2946" s="7"/>
      <c r="D2946" s="7"/>
      <c r="E2946" s="7"/>
      <c r="F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6"/>
    </row>
    <row r="2947" spans="1:48" s="3" customFormat="1" ht="12.75" x14ac:dyDescent="0.25">
      <c r="A2947" s="7"/>
      <c r="B2947" s="7"/>
      <c r="C2947" s="7"/>
      <c r="D2947" s="7"/>
      <c r="E2947" s="7"/>
      <c r="F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6"/>
    </row>
    <row r="2948" spans="1:48" s="3" customFormat="1" ht="12.75" x14ac:dyDescent="0.25">
      <c r="A2948" s="7"/>
      <c r="B2948" s="7"/>
      <c r="C2948" s="7"/>
      <c r="D2948" s="7"/>
      <c r="E2948" s="7"/>
      <c r="F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6"/>
    </row>
    <row r="2949" spans="1:48" s="3" customFormat="1" ht="12.75" x14ac:dyDescent="0.25">
      <c r="A2949" s="7"/>
      <c r="B2949" s="7"/>
      <c r="C2949" s="7"/>
      <c r="D2949" s="7"/>
      <c r="E2949" s="7"/>
      <c r="F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6"/>
    </row>
    <row r="2950" spans="1:48" s="3" customFormat="1" ht="12.75" x14ac:dyDescent="0.25">
      <c r="A2950" s="7"/>
      <c r="B2950" s="7"/>
      <c r="C2950" s="7"/>
      <c r="D2950" s="7"/>
      <c r="E2950" s="7"/>
      <c r="F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6"/>
    </row>
    <row r="2951" spans="1:48" s="3" customFormat="1" ht="12.75" x14ac:dyDescent="0.25">
      <c r="A2951" s="7"/>
      <c r="B2951" s="7"/>
      <c r="C2951" s="7"/>
      <c r="D2951" s="7"/>
      <c r="E2951" s="7"/>
      <c r="F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6"/>
    </row>
    <row r="2952" spans="1:48" s="3" customFormat="1" ht="12.75" x14ac:dyDescent="0.25">
      <c r="A2952" s="7"/>
      <c r="B2952" s="7"/>
      <c r="C2952" s="7"/>
      <c r="D2952" s="7"/>
      <c r="E2952" s="7"/>
      <c r="F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6"/>
    </row>
    <row r="2953" spans="1:48" s="3" customFormat="1" ht="12.75" x14ac:dyDescent="0.25">
      <c r="A2953" s="7"/>
      <c r="B2953" s="7"/>
      <c r="C2953" s="7"/>
      <c r="D2953" s="7"/>
      <c r="E2953" s="7"/>
      <c r="F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6"/>
    </row>
    <row r="2954" spans="1:48" s="3" customFormat="1" ht="12.75" x14ac:dyDescent="0.25">
      <c r="A2954" s="7"/>
      <c r="B2954" s="7"/>
      <c r="C2954" s="7"/>
      <c r="D2954" s="7"/>
      <c r="E2954" s="7"/>
      <c r="F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6"/>
    </row>
    <row r="2955" spans="1:48" s="3" customFormat="1" ht="12.75" x14ac:dyDescent="0.25">
      <c r="A2955" s="7"/>
      <c r="B2955" s="7"/>
      <c r="C2955" s="7"/>
      <c r="D2955" s="7"/>
      <c r="E2955" s="7"/>
      <c r="F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6"/>
    </row>
    <row r="2956" spans="1:48" s="3" customFormat="1" ht="12.75" x14ac:dyDescent="0.25">
      <c r="A2956" s="7"/>
      <c r="B2956" s="7"/>
      <c r="C2956" s="7"/>
      <c r="D2956" s="7"/>
      <c r="E2956" s="7"/>
      <c r="F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6"/>
    </row>
    <row r="2957" spans="1:48" s="3" customFormat="1" ht="12.75" x14ac:dyDescent="0.25">
      <c r="A2957" s="7"/>
      <c r="B2957" s="7"/>
      <c r="C2957" s="7"/>
      <c r="D2957" s="7"/>
      <c r="E2957" s="7"/>
      <c r="F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6"/>
    </row>
    <row r="2958" spans="1:48" s="3" customFormat="1" ht="12.75" x14ac:dyDescent="0.25">
      <c r="A2958" s="7"/>
      <c r="B2958" s="7"/>
      <c r="C2958" s="7"/>
      <c r="D2958" s="7"/>
      <c r="E2958" s="7"/>
      <c r="F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6"/>
    </row>
    <row r="2959" spans="1:48" s="3" customFormat="1" ht="12.75" x14ac:dyDescent="0.25">
      <c r="A2959" s="7"/>
      <c r="B2959" s="7"/>
      <c r="C2959" s="7"/>
      <c r="D2959" s="7"/>
      <c r="E2959" s="7"/>
      <c r="F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6"/>
    </row>
    <row r="2960" spans="1:48" s="3" customFormat="1" ht="12.75" x14ac:dyDescent="0.25">
      <c r="A2960" s="7"/>
      <c r="B2960" s="7"/>
      <c r="C2960" s="7"/>
      <c r="D2960" s="7"/>
      <c r="E2960" s="7"/>
      <c r="F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6"/>
    </row>
    <row r="2961" spans="1:48" s="3" customFormat="1" ht="12.75" x14ac:dyDescent="0.25">
      <c r="A2961" s="7"/>
      <c r="B2961" s="7"/>
      <c r="C2961" s="7"/>
      <c r="D2961" s="7"/>
      <c r="E2961" s="7"/>
      <c r="F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6"/>
    </row>
    <row r="2962" spans="1:48" s="3" customFormat="1" ht="12.75" x14ac:dyDescent="0.25">
      <c r="A2962" s="7"/>
      <c r="B2962" s="7"/>
      <c r="C2962" s="7"/>
      <c r="D2962" s="7"/>
      <c r="E2962" s="7"/>
      <c r="F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6"/>
    </row>
    <row r="2963" spans="1:48" s="3" customFormat="1" ht="12.75" x14ac:dyDescent="0.25">
      <c r="A2963" s="7"/>
      <c r="B2963" s="7"/>
      <c r="C2963" s="7"/>
      <c r="D2963" s="7"/>
      <c r="E2963" s="7"/>
      <c r="F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6"/>
    </row>
    <row r="2964" spans="1:48" s="3" customFormat="1" ht="12.75" x14ac:dyDescent="0.25">
      <c r="A2964" s="7"/>
      <c r="B2964" s="7"/>
      <c r="C2964" s="7"/>
      <c r="D2964" s="7"/>
      <c r="E2964" s="7"/>
      <c r="F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6"/>
    </row>
    <row r="2965" spans="1:48" s="3" customFormat="1" ht="12.75" x14ac:dyDescent="0.25">
      <c r="A2965" s="7"/>
      <c r="B2965" s="7"/>
      <c r="C2965" s="7"/>
      <c r="D2965" s="7"/>
      <c r="E2965" s="7"/>
      <c r="F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6"/>
    </row>
    <row r="2966" spans="1:48" s="3" customFormat="1" ht="12.75" x14ac:dyDescent="0.25">
      <c r="A2966" s="7"/>
      <c r="B2966" s="7"/>
      <c r="C2966" s="7"/>
      <c r="D2966" s="7"/>
      <c r="E2966" s="7"/>
      <c r="F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6"/>
    </row>
    <row r="2967" spans="1:48" s="3" customFormat="1" ht="12.75" x14ac:dyDescent="0.25">
      <c r="A2967" s="7"/>
      <c r="B2967" s="7"/>
      <c r="C2967" s="7"/>
      <c r="D2967" s="7"/>
      <c r="E2967" s="7"/>
      <c r="F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6"/>
    </row>
    <row r="2968" spans="1:48" s="3" customFormat="1" ht="12.75" x14ac:dyDescent="0.25">
      <c r="A2968" s="7"/>
      <c r="B2968" s="7"/>
      <c r="C2968" s="7"/>
      <c r="D2968" s="7"/>
      <c r="E2968" s="7"/>
      <c r="F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6"/>
    </row>
    <row r="2969" spans="1:48" s="3" customFormat="1" ht="12.75" x14ac:dyDescent="0.25">
      <c r="A2969" s="7"/>
      <c r="B2969" s="7"/>
      <c r="C2969" s="7"/>
      <c r="D2969" s="7"/>
      <c r="E2969" s="7"/>
      <c r="F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6"/>
    </row>
    <row r="2970" spans="1:48" s="3" customFormat="1" ht="12.75" x14ac:dyDescent="0.25">
      <c r="A2970" s="7"/>
      <c r="B2970" s="7"/>
      <c r="C2970" s="7"/>
      <c r="D2970" s="7"/>
      <c r="E2970" s="7"/>
      <c r="F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6"/>
    </row>
    <row r="2971" spans="1:48" s="3" customFormat="1" ht="12.75" x14ac:dyDescent="0.25">
      <c r="A2971" s="7"/>
      <c r="B2971" s="7"/>
      <c r="C2971" s="7"/>
      <c r="D2971" s="7"/>
      <c r="E2971" s="7"/>
      <c r="F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6"/>
    </row>
    <row r="2972" spans="1:48" s="3" customFormat="1" ht="12.75" x14ac:dyDescent="0.25">
      <c r="A2972" s="7"/>
      <c r="B2972" s="7"/>
      <c r="C2972" s="7"/>
      <c r="D2972" s="7"/>
      <c r="E2972" s="7"/>
      <c r="F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6"/>
    </row>
    <row r="2973" spans="1:48" s="3" customFormat="1" ht="12.75" x14ac:dyDescent="0.25">
      <c r="A2973" s="7"/>
      <c r="B2973" s="7"/>
      <c r="C2973" s="7"/>
      <c r="D2973" s="7"/>
      <c r="E2973" s="7"/>
      <c r="F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6"/>
    </row>
    <row r="2974" spans="1:48" s="3" customFormat="1" ht="12.75" x14ac:dyDescent="0.25">
      <c r="A2974" s="7"/>
      <c r="B2974" s="7"/>
      <c r="C2974" s="7"/>
      <c r="D2974" s="7"/>
      <c r="E2974" s="7"/>
      <c r="F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6"/>
    </row>
    <row r="2975" spans="1:48" s="3" customFormat="1" ht="12.75" x14ac:dyDescent="0.25">
      <c r="A2975" s="7"/>
      <c r="B2975" s="7"/>
      <c r="C2975" s="7"/>
      <c r="D2975" s="7"/>
      <c r="E2975" s="7"/>
      <c r="F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6"/>
    </row>
    <row r="2976" spans="1:48" s="3" customFormat="1" ht="12.75" x14ac:dyDescent="0.25">
      <c r="A2976" s="7"/>
      <c r="B2976" s="7"/>
      <c r="C2976" s="7"/>
      <c r="D2976" s="7"/>
      <c r="E2976" s="7"/>
      <c r="F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6"/>
    </row>
    <row r="2977" spans="1:48" s="3" customFormat="1" ht="12.75" x14ac:dyDescent="0.25">
      <c r="A2977" s="7"/>
      <c r="B2977" s="7"/>
      <c r="C2977" s="7"/>
      <c r="D2977" s="7"/>
      <c r="E2977" s="7"/>
      <c r="F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6"/>
    </row>
    <row r="2978" spans="1:48" s="3" customFormat="1" ht="12.75" x14ac:dyDescent="0.25">
      <c r="A2978" s="7"/>
      <c r="B2978" s="7"/>
      <c r="C2978" s="7"/>
      <c r="D2978" s="7"/>
      <c r="E2978" s="7"/>
      <c r="F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6"/>
    </row>
    <row r="2979" spans="1:48" s="3" customFormat="1" ht="12.75" x14ac:dyDescent="0.25">
      <c r="A2979" s="7"/>
      <c r="B2979" s="7"/>
      <c r="C2979" s="7"/>
      <c r="D2979" s="7"/>
      <c r="E2979" s="7"/>
      <c r="F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6"/>
    </row>
    <row r="2980" spans="1:48" s="3" customFormat="1" ht="12.75" x14ac:dyDescent="0.25">
      <c r="A2980" s="7"/>
      <c r="B2980" s="7"/>
      <c r="C2980" s="7"/>
      <c r="D2980" s="7"/>
      <c r="E2980" s="7"/>
      <c r="F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6"/>
    </row>
    <row r="2981" spans="1:48" s="3" customFormat="1" ht="12.75" x14ac:dyDescent="0.25">
      <c r="A2981" s="7"/>
      <c r="B2981" s="7"/>
      <c r="C2981" s="7"/>
      <c r="D2981" s="7"/>
      <c r="E2981" s="7"/>
      <c r="F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6"/>
    </row>
    <row r="2982" spans="1:48" s="3" customFormat="1" ht="12.75" x14ac:dyDescent="0.25">
      <c r="A2982" s="7"/>
      <c r="B2982" s="7"/>
      <c r="C2982" s="7"/>
      <c r="D2982" s="7"/>
      <c r="E2982" s="7"/>
      <c r="F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6"/>
    </row>
    <row r="2983" spans="1:48" s="3" customFormat="1" ht="12.75" x14ac:dyDescent="0.25">
      <c r="A2983" s="7"/>
      <c r="B2983" s="7"/>
      <c r="C2983" s="7"/>
      <c r="D2983" s="7"/>
      <c r="E2983" s="7"/>
      <c r="F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6"/>
    </row>
    <row r="2984" spans="1:48" s="3" customFormat="1" ht="12.75" x14ac:dyDescent="0.25">
      <c r="A2984" s="7"/>
      <c r="B2984" s="7"/>
      <c r="C2984" s="7"/>
      <c r="D2984" s="7"/>
      <c r="E2984" s="7"/>
      <c r="F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6"/>
    </row>
    <row r="2985" spans="1:48" s="3" customFormat="1" ht="12.75" x14ac:dyDescent="0.25">
      <c r="A2985" s="7"/>
      <c r="B2985" s="7"/>
      <c r="C2985" s="7"/>
      <c r="D2985" s="7"/>
      <c r="E2985" s="7"/>
      <c r="F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6"/>
    </row>
    <row r="2986" spans="1:48" s="3" customFormat="1" ht="12.75" x14ac:dyDescent="0.25">
      <c r="A2986" s="7"/>
      <c r="B2986" s="7"/>
      <c r="C2986" s="7"/>
      <c r="D2986" s="7"/>
      <c r="E2986" s="7"/>
      <c r="F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6"/>
    </row>
    <row r="2987" spans="1:48" s="3" customFormat="1" ht="12.75" x14ac:dyDescent="0.25">
      <c r="A2987" s="7"/>
      <c r="B2987" s="7"/>
      <c r="C2987" s="7"/>
      <c r="D2987" s="7"/>
      <c r="E2987" s="7"/>
      <c r="F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6"/>
    </row>
    <row r="2988" spans="1:48" s="3" customFormat="1" ht="12.75" x14ac:dyDescent="0.25">
      <c r="A2988" s="7"/>
      <c r="B2988" s="7"/>
      <c r="C2988" s="7"/>
      <c r="D2988" s="7"/>
      <c r="E2988" s="7"/>
      <c r="F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6"/>
    </row>
    <row r="2989" spans="1:48" s="3" customFormat="1" ht="12.75" x14ac:dyDescent="0.25">
      <c r="A2989" s="7"/>
      <c r="B2989" s="7"/>
      <c r="C2989" s="7"/>
      <c r="D2989" s="7"/>
      <c r="E2989" s="7"/>
      <c r="F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6"/>
    </row>
    <row r="2990" spans="1:48" s="3" customFormat="1" ht="12.75" x14ac:dyDescent="0.25">
      <c r="A2990" s="7"/>
      <c r="B2990" s="7"/>
      <c r="C2990" s="7"/>
      <c r="D2990" s="7"/>
      <c r="E2990" s="7"/>
      <c r="F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6"/>
    </row>
    <row r="2991" spans="1:48" s="3" customFormat="1" ht="12.75" x14ac:dyDescent="0.25">
      <c r="A2991" s="7"/>
      <c r="B2991" s="7"/>
      <c r="C2991" s="7"/>
      <c r="D2991" s="7"/>
      <c r="E2991" s="7"/>
      <c r="F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6"/>
    </row>
    <row r="2992" spans="1:48" s="3" customFormat="1" ht="12.75" x14ac:dyDescent="0.25">
      <c r="A2992" s="7"/>
      <c r="B2992" s="7"/>
      <c r="C2992" s="7"/>
      <c r="D2992" s="7"/>
      <c r="E2992" s="7"/>
      <c r="F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6"/>
    </row>
    <row r="2993" spans="1:48" s="3" customFormat="1" ht="12.75" x14ac:dyDescent="0.25">
      <c r="A2993" s="7"/>
      <c r="B2993" s="7"/>
      <c r="C2993" s="7"/>
      <c r="D2993" s="7"/>
      <c r="E2993" s="7"/>
      <c r="F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6"/>
    </row>
    <row r="2994" spans="1:48" s="3" customFormat="1" ht="12.75" x14ac:dyDescent="0.25">
      <c r="A2994" s="7"/>
      <c r="B2994" s="7"/>
      <c r="C2994" s="7"/>
      <c r="D2994" s="7"/>
      <c r="E2994" s="7"/>
      <c r="F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6"/>
    </row>
    <row r="2995" spans="1:48" s="3" customFormat="1" ht="12.75" x14ac:dyDescent="0.25">
      <c r="A2995" s="7"/>
      <c r="B2995" s="7"/>
      <c r="C2995" s="7"/>
      <c r="D2995" s="7"/>
      <c r="E2995" s="7"/>
      <c r="F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6"/>
    </row>
    <row r="2996" spans="1:48" s="3" customFormat="1" ht="12.75" x14ac:dyDescent="0.25">
      <c r="A2996" s="7"/>
      <c r="B2996" s="7"/>
      <c r="C2996" s="7"/>
      <c r="D2996" s="7"/>
      <c r="E2996" s="7"/>
      <c r="F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6"/>
    </row>
    <row r="2997" spans="1:48" s="3" customFormat="1" ht="12.75" x14ac:dyDescent="0.25">
      <c r="A2997" s="7"/>
      <c r="B2997" s="7"/>
      <c r="C2997" s="7"/>
      <c r="D2997" s="7"/>
      <c r="E2997" s="7"/>
      <c r="F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6"/>
    </row>
    <row r="2998" spans="1:48" s="3" customFormat="1" ht="12.75" x14ac:dyDescent="0.25">
      <c r="A2998" s="7"/>
      <c r="B2998" s="7"/>
      <c r="C2998" s="7"/>
      <c r="D2998" s="7"/>
      <c r="E2998" s="7"/>
      <c r="F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6"/>
    </row>
    <row r="2999" spans="1:48" s="3" customFormat="1" ht="12.75" x14ac:dyDescent="0.25">
      <c r="A2999" s="7"/>
      <c r="B2999" s="7"/>
      <c r="C2999" s="7"/>
      <c r="D2999" s="7"/>
      <c r="E2999" s="7"/>
      <c r="F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6"/>
    </row>
    <row r="3000" spans="1:48" s="3" customFormat="1" ht="12.75" x14ac:dyDescent="0.25">
      <c r="A3000" s="7"/>
      <c r="B3000" s="7"/>
      <c r="C3000" s="7"/>
      <c r="D3000" s="7"/>
      <c r="E3000" s="7"/>
      <c r="F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6"/>
    </row>
    <row r="3001" spans="1:48" s="3" customFormat="1" ht="12.75" x14ac:dyDescent="0.25">
      <c r="A3001" s="7"/>
      <c r="B3001" s="7"/>
      <c r="C3001" s="7"/>
      <c r="D3001" s="7"/>
      <c r="E3001" s="7"/>
      <c r="F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6"/>
    </row>
    <row r="3002" spans="1:48" s="3" customFormat="1" ht="12.75" x14ac:dyDescent="0.25">
      <c r="A3002" s="7"/>
      <c r="B3002" s="7"/>
      <c r="C3002" s="7"/>
      <c r="D3002" s="7"/>
      <c r="E3002" s="7"/>
      <c r="F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6"/>
    </row>
    <row r="3003" spans="1:48" s="3" customFormat="1" ht="12.75" x14ac:dyDescent="0.25">
      <c r="A3003" s="7"/>
      <c r="B3003" s="7"/>
      <c r="C3003" s="7"/>
      <c r="D3003" s="7"/>
      <c r="E3003" s="7"/>
      <c r="F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6"/>
    </row>
    <row r="3004" spans="1:48" s="3" customFormat="1" ht="12.75" x14ac:dyDescent="0.25">
      <c r="A3004" s="7"/>
      <c r="B3004" s="7"/>
      <c r="C3004" s="7"/>
      <c r="D3004" s="7"/>
      <c r="E3004" s="7"/>
      <c r="F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6"/>
    </row>
    <row r="3005" spans="1:48" s="3" customFormat="1" ht="12.75" x14ac:dyDescent="0.25">
      <c r="A3005" s="7"/>
      <c r="B3005" s="7"/>
      <c r="C3005" s="7"/>
      <c r="D3005" s="7"/>
      <c r="E3005" s="7"/>
      <c r="F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6"/>
    </row>
    <row r="3006" spans="1:48" s="3" customFormat="1" ht="12.75" x14ac:dyDescent="0.25">
      <c r="A3006" s="7"/>
      <c r="B3006" s="7"/>
      <c r="C3006" s="7"/>
      <c r="D3006" s="7"/>
      <c r="E3006" s="7"/>
      <c r="F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6"/>
    </row>
    <row r="3007" spans="1:48" s="3" customFormat="1" ht="12.75" x14ac:dyDescent="0.25">
      <c r="A3007" s="7"/>
      <c r="B3007" s="7"/>
      <c r="C3007" s="7"/>
      <c r="D3007" s="7"/>
      <c r="E3007" s="7"/>
      <c r="F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6"/>
    </row>
    <row r="3008" spans="1:48" s="3" customFormat="1" ht="12.75" x14ac:dyDescent="0.25">
      <c r="A3008" s="7"/>
      <c r="B3008" s="7"/>
      <c r="C3008" s="7"/>
      <c r="D3008" s="7"/>
      <c r="E3008" s="7"/>
      <c r="F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6"/>
    </row>
    <row r="3009" spans="1:48" s="3" customFormat="1" ht="12.75" x14ac:dyDescent="0.25">
      <c r="A3009" s="7"/>
      <c r="B3009" s="7"/>
      <c r="C3009" s="7"/>
      <c r="D3009" s="7"/>
      <c r="E3009" s="7"/>
      <c r="F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6"/>
    </row>
    <row r="3010" spans="1:48" s="3" customFormat="1" ht="12.75" x14ac:dyDescent="0.25">
      <c r="A3010" s="7"/>
      <c r="B3010" s="7"/>
      <c r="C3010" s="7"/>
      <c r="D3010" s="7"/>
      <c r="E3010" s="7"/>
      <c r="F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6"/>
    </row>
    <row r="3011" spans="1:48" s="3" customFormat="1" ht="12.75" x14ac:dyDescent="0.25">
      <c r="A3011" s="7"/>
      <c r="B3011" s="7"/>
      <c r="C3011" s="7"/>
      <c r="D3011" s="7"/>
      <c r="E3011" s="7"/>
      <c r="F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6"/>
    </row>
    <row r="3012" spans="1:48" s="3" customFormat="1" ht="12.75" x14ac:dyDescent="0.25">
      <c r="A3012" s="7"/>
      <c r="B3012" s="7"/>
      <c r="C3012" s="7"/>
      <c r="D3012" s="7"/>
      <c r="E3012" s="7"/>
      <c r="F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6"/>
    </row>
    <row r="3013" spans="1:48" s="3" customFormat="1" ht="12.75" x14ac:dyDescent="0.25">
      <c r="A3013" s="7"/>
      <c r="B3013" s="7"/>
      <c r="C3013" s="7"/>
      <c r="D3013" s="7"/>
      <c r="E3013" s="7"/>
      <c r="F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6"/>
    </row>
    <row r="3014" spans="1:48" s="3" customFormat="1" ht="12.75" x14ac:dyDescent="0.25">
      <c r="A3014" s="7"/>
      <c r="B3014" s="7"/>
      <c r="C3014" s="7"/>
      <c r="D3014" s="7"/>
      <c r="E3014" s="7"/>
      <c r="F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6"/>
    </row>
    <row r="3015" spans="1:48" s="3" customFormat="1" ht="12.75" x14ac:dyDescent="0.25">
      <c r="A3015" s="7"/>
      <c r="B3015" s="7"/>
      <c r="C3015" s="7"/>
      <c r="D3015" s="7"/>
      <c r="E3015" s="7"/>
      <c r="F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6"/>
    </row>
    <row r="3016" spans="1:48" s="3" customFormat="1" ht="12.75" x14ac:dyDescent="0.25">
      <c r="A3016" s="7"/>
      <c r="B3016" s="7"/>
      <c r="C3016" s="7"/>
      <c r="D3016" s="7"/>
      <c r="E3016" s="7"/>
      <c r="F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6"/>
    </row>
    <row r="3017" spans="1:48" s="3" customFormat="1" ht="12.75" x14ac:dyDescent="0.25">
      <c r="A3017" s="7"/>
      <c r="B3017" s="7"/>
      <c r="C3017" s="7"/>
      <c r="D3017" s="7"/>
      <c r="E3017" s="7"/>
      <c r="F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6"/>
    </row>
    <row r="3018" spans="1:48" s="3" customFormat="1" ht="12.75" x14ac:dyDescent="0.25">
      <c r="A3018" s="7"/>
      <c r="B3018" s="7"/>
      <c r="C3018" s="7"/>
      <c r="D3018" s="7"/>
      <c r="E3018" s="7"/>
      <c r="F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6"/>
    </row>
    <row r="3019" spans="1:48" s="3" customFormat="1" ht="12.75" x14ac:dyDescent="0.25">
      <c r="A3019" s="7"/>
      <c r="B3019" s="7"/>
      <c r="C3019" s="7"/>
      <c r="D3019" s="7"/>
      <c r="E3019" s="7"/>
      <c r="F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6"/>
    </row>
    <row r="3020" spans="1:48" s="3" customFormat="1" ht="12.75" x14ac:dyDescent="0.25">
      <c r="A3020" s="7"/>
      <c r="B3020" s="7"/>
      <c r="C3020" s="7"/>
      <c r="D3020" s="7"/>
      <c r="E3020" s="7"/>
      <c r="F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6"/>
    </row>
    <row r="3021" spans="1:48" s="3" customFormat="1" ht="12.75" x14ac:dyDescent="0.25">
      <c r="A3021" s="7"/>
      <c r="B3021" s="7"/>
      <c r="C3021" s="7"/>
      <c r="D3021" s="7"/>
      <c r="E3021" s="7"/>
      <c r="F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6"/>
    </row>
    <row r="3022" spans="1:48" s="3" customFormat="1" ht="12.75" x14ac:dyDescent="0.25">
      <c r="A3022" s="7"/>
      <c r="B3022" s="7"/>
      <c r="C3022" s="7"/>
      <c r="D3022" s="7"/>
      <c r="E3022" s="7"/>
      <c r="F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6"/>
    </row>
    <row r="3023" spans="1:48" s="3" customFormat="1" ht="12.75" x14ac:dyDescent="0.25">
      <c r="A3023" s="7"/>
      <c r="B3023" s="7"/>
      <c r="C3023" s="7"/>
      <c r="D3023" s="7"/>
      <c r="E3023" s="7"/>
      <c r="F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6"/>
    </row>
    <row r="3024" spans="1:48" s="3" customFormat="1" ht="12.75" x14ac:dyDescent="0.25">
      <c r="A3024" s="7"/>
      <c r="B3024" s="7"/>
      <c r="C3024" s="7"/>
      <c r="D3024" s="7"/>
      <c r="E3024" s="7"/>
      <c r="F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6"/>
    </row>
    <row r="3025" spans="1:48" s="3" customFormat="1" ht="12.75" x14ac:dyDescent="0.25">
      <c r="A3025" s="7"/>
      <c r="B3025" s="7"/>
      <c r="C3025" s="7"/>
      <c r="D3025" s="7"/>
      <c r="E3025" s="7"/>
      <c r="F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6"/>
    </row>
    <row r="3026" spans="1:48" s="3" customFormat="1" ht="12.75" x14ac:dyDescent="0.25">
      <c r="A3026" s="7"/>
      <c r="B3026" s="7"/>
      <c r="C3026" s="7"/>
      <c r="D3026" s="7"/>
      <c r="E3026" s="7"/>
      <c r="F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6"/>
    </row>
    <row r="3027" spans="1:48" s="3" customFormat="1" ht="12.75" x14ac:dyDescent="0.25">
      <c r="A3027" s="7"/>
      <c r="B3027" s="7"/>
      <c r="C3027" s="7"/>
      <c r="D3027" s="7"/>
      <c r="E3027" s="7"/>
      <c r="F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6"/>
    </row>
    <row r="3028" spans="1:48" s="3" customFormat="1" ht="12.75" x14ac:dyDescent="0.25">
      <c r="A3028" s="7"/>
      <c r="B3028" s="7"/>
      <c r="C3028" s="7"/>
      <c r="D3028" s="7"/>
      <c r="E3028" s="7"/>
      <c r="F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6"/>
    </row>
    <row r="3029" spans="1:48" s="3" customFormat="1" ht="12.75" x14ac:dyDescent="0.25">
      <c r="A3029" s="7"/>
      <c r="B3029" s="7"/>
      <c r="C3029" s="7"/>
      <c r="D3029" s="7"/>
      <c r="E3029" s="7"/>
      <c r="F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6"/>
    </row>
    <row r="3030" spans="1:48" s="3" customFormat="1" ht="12.75" x14ac:dyDescent="0.25">
      <c r="A3030" s="7"/>
      <c r="B3030" s="7"/>
      <c r="C3030" s="7"/>
      <c r="D3030" s="7"/>
      <c r="E3030" s="7"/>
      <c r="F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6"/>
    </row>
    <row r="3031" spans="1:48" s="3" customFormat="1" ht="12.75" x14ac:dyDescent="0.25">
      <c r="A3031" s="7"/>
      <c r="B3031" s="7"/>
      <c r="C3031" s="7"/>
      <c r="D3031" s="7"/>
      <c r="E3031" s="7"/>
      <c r="F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6"/>
    </row>
    <row r="3032" spans="1:48" s="3" customFormat="1" ht="12.75" x14ac:dyDescent="0.25">
      <c r="A3032" s="7"/>
      <c r="B3032" s="7"/>
      <c r="C3032" s="7"/>
      <c r="D3032" s="7"/>
      <c r="E3032" s="7"/>
      <c r="F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6"/>
    </row>
    <row r="3033" spans="1:48" s="3" customFormat="1" ht="12.75" x14ac:dyDescent="0.25">
      <c r="A3033" s="7"/>
      <c r="B3033" s="7"/>
      <c r="C3033" s="7"/>
      <c r="D3033" s="7"/>
      <c r="E3033" s="7"/>
      <c r="F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6"/>
    </row>
    <row r="3034" spans="1:48" s="3" customFormat="1" ht="12.75" x14ac:dyDescent="0.25">
      <c r="A3034" s="7"/>
      <c r="B3034" s="7"/>
      <c r="C3034" s="7"/>
      <c r="D3034" s="7"/>
      <c r="E3034" s="7"/>
      <c r="F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6"/>
    </row>
    <row r="3035" spans="1:48" s="3" customFormat="1" ht="12.75" x14ac:dyDescent="0.25">
      <c r="A3035" s="7"/>
      <c r="B3035" s="7"/>
      <c r="C3035" s="7"/>
      <c r="D3035" s="7"/>
      <c r="E3035" s="7"/>
      <c r="F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6"/>
    </row>
    <row r="3036" spans="1:48" s="3" customFormat="1" ht="12.75" x14ac:dyDescent="0.25">
      <c r="A3036" s="7"/>
      <c r="B3036" s="7"/>
      <c r="C3036" s="7"/>
      <c r="D3036" s="7"/>
      <c r="E3036" s="7"/>
      <c r="F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6"/>
    </row>
    <row r="3037" spans="1:48" s="3" customFormat="1" ht="12.75" x14ac:dyDescent="0.25">
      <c r="A3037" s="7"/>
      <c r="B3037" s="7"/>
      <c r="C3037" s="7"/>
      <c r="D3037" s="7"/>
      <c r="E3037" s="7"/>
      <c r="F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6"/>
    </row>
    <row r="3038" spans="1:48" s="3" customFormat="1" ht="12.75" x14ac:dyDescent="0.25">
      <c r="A3038" s="7"/>
      <c r="B3038" s="7"/>
      <c r="C3038" s="7"/>
      <c r="D3038" s="7"/>
      <c r="E3038" s="7"/>
      <c r="F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6"/>
    </row>
    <row r="3039" spans="1:48" s="3" customFormat="1" ht="12.75" x14ac:dyDescent="0.25">
      <c r="A3039" s="7"/>
      <c r="B3039" s="7"/>
      <c r="C3039" s="7"/>
      <c r="D3039" s="7"/>
      <c r="E3039" s="7"/>
      <c r="F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6"/>
    </row>
    <row r="3040" spans="1:48" s="3" customFormat="1" ht="12.75" x14ac:dyDescent="0.25">
      <c r="A3040" s="7"/>
      <c r="B3040" s="7"/>
      <c r="C3040" s="7"/>
      <c r="D3040" s="7"/>
      <c r="E3040" s="7"/>
      <c r="F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6"/>
    </row>
    <row r="3041" spans="1:48" s="3" customFormat="1" ht="12.75" x14ac:dyDescent="0.25">
      <c r="A3041" s="7"/>
      <c r="B3041" s="7"/>
      <c r="C3041" s="7"/>
      <c r="D3041" s="7"/>
      <c r="E3041" s="7"/>
      <c r="F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6"/>
    </row>
    <row r="3042" spans="1:48" s="3" customFormat="1" ht="12.75" x14ac:dyDescent="0.25">
      <c r="A3042" s="7"/>
      <c r="B3042" s="7"/>
      <c r="C3042" s="7"/>
      <c r="D3042" s="7"/>
      <c r="E3042" s="7"/>
      <c r="F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6"/>
    </row>
    <row r="3043" spans="1:48" s="3" customFormat="1" ht="12.75" x14ac:dyDescent="0.25">
      <c r="A3043" s="7"/>
      <c r="B3043" s="7"/>
      <c r="C3043" s="7"/>
      <c r="D3043" s="7"/>
      <c r="E3043" s="7"/>
      <c r="F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6"/>
    </row>
    <row r="3044" spans="1:48" s="3" customFormat="1" ht="12.75" x14ac:dyDescent="0.25">
      <c r="A3044" s="7"/>
      <c r="B3044" s="7"/>
      <c r="C3044" s="7"/>
      <c r="D3044" s="7"/>
      <c r="E3044" s="7"/>
      <c r="F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6"/>
    </row>
    <row r="3045" spans="1:48" s="3" customFormat="1" ht="12.75" x14ac:dyDescent="0.25">
      <c r="A3045" s="7"/>
      <c r="B3045" s="7"/>
      <c r="C3045" s="7"/>
      <c r="D3045" s="7"/>
      <c r="E3045" s="7"/>
      <c r="F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6"/>
    </row>
    <row r="3046" spans="1:48" s="3" customFormat="1" ht="12.75" x14ac:dyDescent="0.25">
      <c r="A3046" s="7"/>
      <c r="B3046" s="7"/>
      <c r="C3046" s="7"/>
      <c r="D3046" s="7"/>
      <c r="E3046" s="7"/>
      <c r="F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6"/>
    </row>
    <row r="3047" spans="1:48" s="3" customFormat="1" ht="12.75" x14ac:dyDescent="0.25">
      <c r="A3047" s="7"/>
      <c r="B3047" s="7"/>
      <c r="C3047" s="7"/>
      <c r="D3047" s="7"/>
      <c r="E3047" s="7"/>
      <c r="F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6"/>
    </row>
    <row r="3048" spans="1:48" s="3" customFormat="1" ht="12.75" x14ac:dyDescent="0.25">
      <c r="A3048" s="7"/>
      <c r="B3048" s="7"/>
      <c r="C3048" s="7"/>
      <c r="D3048" s="7"/>
      <c r="E3048" s="7"/>
      <c r="F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6"/>
    </row>
    <row r="3049" spans="1:48" s="3" customFormat="1" ht="12.75" x14ac:dyDescent="0.25">
      <c r="A3049" s="7"/>
      <c r="B3049" s="7"/>
      <c r="C3049" s="7"/>
      <c r="D3049" s="7"/>
      <c r="E3049" s="7"/>
      <c r="F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6"/>
    </row>
    <row r="3050" spans="1:48" s="3" customFormat="1" ht="12.75" x14ac:dyDescent="0.25">
      <c r="A3050" s="7"/>
      <c r="B3050" s="7"/>
      <c r="C3050" s="7"/>
      <c r="D3050" s="7"/>
      <c r="E3050" s="7"/>
      <c r="F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6"/>
    </row>
    <row r="3051" spans="1:48" s="3" customFormat="1" ht="12.75" x14ac:dyDescent="0.25">
      <c r="A3051" s="7"/>
      <c r="B3051" s="7"/>
      <c r="C3051" s="7"/>
      <c r="D3051" s="7"/>
      <c r="E3051" s="7"/>
      <c r="F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6"/>
    </row>
    <row r="3052" spans="1:48" s="3" customFormat="1" ht="12.75" x14ac:dyDescent="0.25">
      <c r="A3052" s="7"/>
      <c r="B3052" s="7"/>
      <c r="C3052" s="7"/>
      <c r="D3052" s="7"/>
      <c r="E3052" s="7"/>
      <c r="F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6"/>
    </row>
    <row r="3053" spans="1:48" s="3" customFormat="1" ht="12.75" x14ac:dyDescent="0.25">
      <c r="A3053" s="7"/>
      <c r="B3053" s="7"/>
      <c r="C3053" s="7"/>
      <c r="D3053" s="7"/>
      <c r="E3053" s="7"/>
      <c r="F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6"/>
    </row>
    <row r="3054" spans="1:48" s="3" customFormat="1" ht="12.75" x14ac:dyDescent="0.25">
      <c r="A3054" s="7"/>
      <c r="B3054" s="7"/>
      <c r="C3054" s="7"/>
      <c r="D3054" s="7"/>
      <c r="E3054" s="7"/>
      <c r="F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6"/>
    </row>
    <row r="3055" spans="1:48" s="3" customFormat="1" ht="12.75" x14ac:dyDescent="0.25">
      <c r="A3055" s="7"/>
      <c r="B3055" s="7"/>
      <c r="C3055" s="7"/>
      <c r="D3055" s="7"/>
      <c r="E3055" s="7"/>
      <c r="F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6"/>
    </row>
    <row r="3056" spans="1:48" s="3" customFormat="1" ht="12.75" x14ac:dyDescent="0.25">
      <c r="A3056" s="7"/>
      <c r="B3056" s="7"/>
      <c r="C3056" s="7"/>
      <c r="D3056" s="7"/>
      <c r="E3056" s="7"/>
      <c r="F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6"/>
    </row>
    <row r="3057" spans="1:48" s="3" customFormat="1" ht="12.75" x14ac:dyDescent="0.25">
      <c r="A3057" s="7"/>
      <c r="B3057" s="7"/>
      <c r="C3057" s="7"/>
      <c r="D3057" s="7"/>
      <c r="E3057" s="7"/>
      <c r="F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6"/>
    </row>
    <row r="3058" spans="1:48" s="3" customFormat="1" ht="12.75" x14ac:dyDescent="0.25">
      <c r="A3058" s="7"/>
      <c r="B3058" s="7"/>
      <c r="C3058" s="7"/>
      <c r="D3058" s="7"/>
      <c r="E3058" s="7"/>
      <c r="F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6"/>
    </row>
    <row r="3059" spans="1:48" s="3" customFormat="1" ht="12.75" x14ac:dyDescent="0.25">
      <c r="A3059" s="7"/>
      <c r="B3059" s="7"/>
      <c r="C3059" s="7"/>
      <c r="D3059" s="7"/>
      <c r="E3059" s="7"/>
      <c r="F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6"/>
    </row>
    <row r="3060" spans="1:48" s="3" customFormat="1" ht="12.75" x14ac:dyDescent="0.25">
      <c r="A3060" s="7"/>
      <c r="B3060" s="7"/>
      <c r="C3060" s="7"/>
      <c r="D3060" s="7"/>
      <c r="E3060" s="7"/>
      <c r="F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6"/>
    </row>
    <row r="3061" spans="1:48" s="3" customFormat="1" ht="12.75" x14ac:dyDescent="0.25">
      <c r="A3061" s="7"/>
      <c r="B3061" s="7"/>
      <c r="C3061" s="7"/>
      <c r="D3061" s="7"/>
      <c r="E3061" s="7"/>
      <c r="F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6"/>
    </row>
    <row r="3062" spans="1:48" s="3" customFormat="1" ht="12.75" x14ac:dyDescent="0.25">
      <c r="A3062" s="7"/>
      <c r="B3062" s="7"/>
      <c r="C3062" s="7"/>
      <c r="D3062" s="7"/>
      <c r="E3062" s="7"/>
      <c r="F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6"/>
    </row>
    <row r="3063" spans="1:48" s="3" customFormat="1" ht="12.75" x14ac:dyDescent="0.25">
      <c r="A3063" s="7"/>
      <c r="B3063" s="7"/>
      <c r="C3063" s="7"/>
      <c r="D3063" s="7"/>
      <c r="E3063" s="7"/>
      <c r="F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6"/>
    </row>
    <row r="3064" spans="1:48" s="3" customFormat="1" ht="12.75" x14ac:dyDescent="0.25">
      <c r="A3064" s="7"/>
      <c r="B3064" s="7"/>
      <c r="C3064" s="7"/>
      <c r="D3064" s="7"/>
      <c r="E3064" s="7"/>
      <c r="F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6"/>
    </row>
    <row r="3065" spans="1:48" s="3" customFormat="1" ht="12.75" x14ac:dyDescent="0.25">
      <c r="A3065" s="7"/>
      <c r="B3065" s="7"/>
      <c r="C3065" s="7"/>
      <c r="D3065" s="7"/>
      <c r="E3065" s="7"/>
      <c r="F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6"/>
    </row>
    <row r="3066" spans="1:48" s="3" customFormat="1" ht="12.75" x14ac:dyDescent="0.25">
      <c r="A3066" s="7"/>
      <c r="B3066" s="7"/>
      <c r="C3066" s="7"/>
      <c r="D3066" s="7"/>
      <c r="E3066" s="7"/>
      <c r="F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6"/>
    </row>
    <row r="3067" spans="1:48" s="3" customFormat="1" ht="12.75" x14ac:dyDescent="0.25">
      <c r="A3067" s="7"/>
      <c r="B3067" s="7"/>
      <c r="C3067" s="7"/>
      <c r="D3067" s="7"/>
      <c r="E3067" s="7"/>
      <c r="F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6"/>
    </row>
    <row r="3068" spans="1:48" s="3" customFormat="1" ht="12.75" x14ac:dyDescent="0.25">
      <c r="A3068" s="7"/>
      <c r="B3068" s="7"/>
      <c r="C3068" s="7"/>
      <c r="D3068" s="7"/>
      <c r="E3068" s="7"/>
      <c r="F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6"/>
    </row>
    <row r="3069" spans="1:48" s="3" customFormat="1" ht="12.75" x14ac:dyDescent="0.25">
      <c r="A3069" s="7"/>
      <c r="B3069" s="7"/>
      <c r="C3069" s="7"/>
      <c r="D3069" s="7"/>
      <c r="E3069" s="7"/>
      <c r="F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6"/>
    </row>
    <row r="3070" spans="1:48" s="3" customFormat="1" ht="12.75" x14ac:dyDescent="0.25">
      <c r="A3070" s="7"/>
      <c r="B3070" s="7"/>
      <c r="C3070" s="7"/>
      <c r="D3070" s="7"/>
      <c r="E3070" s="7"/>
      <c r="F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6"/>
    </row>
    <row r="3071" spans="1:48" s="3" customFormat="1" ht="12.75" x14ac:dyDescent="0.25">
      <c r="A3071" s="7"/>
      <c r="B3071" s="7"/>
      <c r="C3071" s="7"/>
      <c r="D3071" s="7"/>
      <c r="E3071" s="7"/>
      <c r="F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6"/>
    </row>
    <row r="3072" spans="1:48" s="3" customFormat="1" ht="12.75" x14ac:dyDescent="0.25">
      <c r="A3072" s="7"/>
      <c r="B3072" s="7"/>
      <c r="C3072" s="7"/>
      <c r="D3072" s="7"/>
      <c r="E3072" s="7"/>
      <c r="F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6"/>
    </row>
    <row r="3073" spans="1:48" s="3" customFormat="1" ht="12.75" x14ac:dyDescent="0.25">
      <c r="A3073" s="7"/>
      <c r="B3073" s="7"/>
      <c r="C3073" s="7"/>
      <c r="D3073" s="7"/>
      <c r="E3073" s="7"/>
      <c r="F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6"/>
    </row>
    <row r="3074" spans="1:48" s="3" customFormat="1" ht="12.75" x14ac:dyDescent="0.25">
      <c r="A3074" s="7"/>
      <c r="B3074" s="7"/>
      <c r="C3074" s="7"/>
      <c r="D3074" s="7"/>
      <c r="E3074" s="7"/>
      <c r="F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6"/>
    </row>
    <row r="3075" spans="1:48" s="3" customFormat="1" ht="12.75" x14ac:dyDescent="0.25">
      <c r="A3075" s="7"/>
      <c r="B3075" s="7"/>
      <c r="C3075" s="7"/>
      <c r="D3075" s="7"/>
      <c r="E3075" s="7"/>
      <c r="F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6"/>
    </row>
    <row r="3076" spans="1:48" s="3" customFormat="1" ht="12.75" x14ac:dyDescent="0.25">
      <c r="A3076" s="7"/>
      <c r="B3076" s="7"/>
      <c r="C3076" s="7"/>
      <c r="D3076" s="7"/>
      <c r="E3076" s="7"/>
      <c r="F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6"/>
    </row>
    <row r="3077" spans="1:48" s="3" customFormat="1" ht="12.75" x14ac:dyDescent="0.25">
      <c r="A3077" s="7"/>
      <c r="B3077" s="7"/>
      <c r="C3077" s="7"/>
      <c r="D3077" s="7"/>
      <c r="E3077" s="7"/>
      <c r="F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6"/>
    </row>
    <row r="3078" spans="1:48" s="3" customFormat="1" ht="12.75" x14ac:dyDescent="0.25">
      <c r="A3078" s="7"/>
      <c r="B3078" s="7"/>
      <c r="C3078" s="7"/>
      <c r="D3078" s="7"/>
      <c r="E3078" s="7"/>
      <c r="F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6"/>
    </row>
    <row r="3079" spans="1:48" s="3" customFormat="1" ht="12.75" x14ac:dyDescent="0.25">
      <c r="A3079" s="7"/>
      <c r="B3079" s="7"/>
      <c r="C3079" s="7"/>
      <c r="D3079" s="7"/>
      <c r="E3079" s="7"/>
      <c r="F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6"/>
    </row>
    <row r="3080" spans="1:48" s="3" customFormat="1" ht="12.75" x14ac:dyDescent="0.25">
      <c r="A3080" s="7"/>
      <c r="B3080" s="7"/>
      <c r="C3080" s="7"/>
      <c r="D3080" s="7"/>
      <c r="E3080" s="7"/>
      <c r="F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6"/>
    </row>
    <row r="3081" spans="1:48" s="3" customFormat="1" ht="12.75" x14ac:dyDescent="0.25">
      <c r="A3081" s="7"/>
      <c r="B3081" s="7"/>
      <c r="C3081" s="7"/>
      <c r="D3081" s="7"/>
      <c r="E3081" s="7"/>
      <c r="F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6"/>
    </row>
    <row r="3082" spans="1:48" s="3" customFormat="1" ht="12.75" x14ac:dyDescent="0.25">
      <c r="A3082" s="7"/>
      <c r="B3082" s="7"/>
      <c r="C3082" s="7"/>
      <c r="D3082" s="7"/>
      <c r="E3082" s="7"/>
      <c r="F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6"/>
    </row>
    <row r="3083" spans="1:48" s="3" customFormat="1" ht="12.75" x14ac:dyDescent="0.25">
      <c r="A3083" s="7"/>
      <c r="B3083" s="7"/>
      <c r="C3083" s="7"/>
      <c r="D3083" s="7"/>
      <c r="E3083" s="7"/>
      <c r="F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6"/>
    </row>
    <row r="3084" spans="1:48" s="3" customFormat="1" ht="12.75" x14ac:dyDescent="0.25">
      <c r="A3084" s="7"/>
      <c r="B3084" s="7"/>
      <c r="C3084" s="7"/>
      <c r="D3084" s="7"/>
      <c r="E3084" s="7"/>
      <c r="F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6"/>
    </row>
    <row r="3085" spans="1:48" s="3" customFormat="1" ht="12.75" x14ac:dyDescent="0.25">
      <c r="A3085" s="7"/>
      <c r="B3085" s="7"/>
      <c r="C3085" s="7"/>
      <c r="D3085" s="7"/>
      <c r="E3085" s="7"/>
      <c r="F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6"/>
    </row>
    <row r="3086" spans="1:48" s="3" customFormat="1" ht="12.75" x14ac:dyDescent="0.25">
      <c r="A3086" s="7"/>
      <c r="B3086" s="7"/>
      <c r="C3086" s="7"/>
      <c r="D3086" s="7"/>
      <c r="E3086" s="7"/>
      <c r="F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6"/>
    </row>
    <row r="3087" spans="1:48" s="3" customFormat="1" ht="12.75" x14ac:dyDescent="0.25">
      <c r="A3087" s="7"/>
      <c r="B3087" s="7"/>
      <c r="C3087" s="7"/>
      <c r="D3087" s="7"/>
      <c r="E3087" s="7"/>
      <c r="F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6"/>
    </row>
    <row r="3088" spans="1:48" s="3" customFormat="1" ht="12.75" x14ac:dyDescent="0.25">
      <c r="A3088" s="7"/>
      <c r="B3088" s="7"/>
      <c r="C3088" s="7"/>
      <c r="D3088" s="7"/>
      <c r="E3088" s="7"/>
      <c r="F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6"/>
    </row>
    <row r="3089" spans="1:48" s="3" customFormat="1" ht="12.75" x14ac:dyDescent="0.25">
      <c r="A3089" s="7"/>
      <c r="B3089" s="7"/>
      <c r="C3089" s="7"/>
      <c r="D3089" s="7"/>
      <c r="E3089" s="7"/>
      <c r="F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6"/>
    </row>
    <row r="3090" spans="1:48" s="3" customFormat="1" ht="12.75" x14ac:dyDescent="0.25">
      <c r="A3090" s="7"/>
      <c r="B3090" s="7"/>
      <c r="C3090" s="7"/>
      <c r="D3090" s="7"/>
      <c r="E3090" s="7"/>
      <c r="F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6"/>
    </row>
    <row r="3091" spans="1:48" s="3" customFormat="1" ht="12.75" x14ac:dyDescent="0.25">
      <c r="A3091" s="7"/>
      <c r="B3091" s="7"/>
      <c r="C3091" s="7"/>
      <c r="D3091" s="7"/>
      <c r="E3091" s="7"/>
      <c r="F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6"/>
    </row>
    <row r="3092" spans="1:48" s="3" customFormat="1" ht="12.75" x14ac:dyDescent="0.25">
      <c r="A3092" s="7"/>
      <c r="B3092" s="7"/>
      <c r="C3092" s="7"/>
      <c r="D3092" s="7"/>
      <c r="E3092" s="7"/>
      <c r="F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6"/>
    </row>
    <row r="3093" spans="1:48" s="3" customFormat="1" ht="12.75" x14ac:dyDescent="0.25">
      <c r="A3093" s="7"/>
      <c r="B3093" s="7"/>
      <c r="C3093" s="7"/>
      <c r="D3093" s="7"/>
      <c r="E3093" s="7"/>
      <c r="F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6"/>
    </row>
    <row r="3094" spans="1:48" s="3" customFormat="1" ht="12.75" x14ac:dyDescent="0.25">
      <c r="A3094" s="7"/>
      <c r="B3094" s="7"/>
      <c r="C3094" s="7"/>
      <c r="D3094" s="7"/>
      <c r="E3094" s="7"/>
      <c r="F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6"/>
    </row>
    <row r="3095" spans="1:48" s="3" customFormat="1" ht="12.75" x14ac:dyDescent="0.25">
      <c r="A3095" s="7"/>
      <c r="B3095" s="7"/>
      <c r="C3095" s="7"/>
      <c r="D3095" s="7"/>
      <c r="E3095" s="7"/>
      <c r="F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6"/>
    </row>
    <row r="3096" spans="1:48" s="3" customFormat="1" ht="12.75" x14ac:dyDescent="0.25">
      <c r="A3096" s="7"/>
      <c r="B3096" s="7"/>
      <c r="C3096" s="7"/>
      <c r="D3096" s="7"/>
      <c r="E3096" s="7"/>
      <c r="F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6"/>
    </row>
    <row r="3097" spans="1:48" s="3" customFormat="1" ht="12.75" x14ac:dyDescent="0.25">
      <c r="A3097" s="7"/>
      <c r="B3097" s="7"/>
      <c r="C3097" s="7"/>
      <c r="D3097" s="7"/>
      <c r="E3097" s="7"/>
      <c r="F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6"/>
    </row>
    <row r="3098" spans="1:48" s="3" customFormat="1" ht="12.75" x14ac:dyDescent="0.25">
      <c r="A3098" s="7"/>
      <c r="B3098" s="7"/>
      <c r="C3098" s="7"/>
      <c r="D3098" s="7"/>
      <c r="E3098" s="7"/>
      <c r="F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6"/>
    </row>
    <row r="3099" spans="1:48" s="3" customFormat="1" ht="12.75" x14ac:dyDescent="0.25">
      <c r="A3099" s="7"/>
      <c r="B3099" s="7"/>
      <c r="C3099" s="7"/>
      <c r="D3099" s="7"/>
      <c r="E3099" s="7"/>
      <c r="F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6"/>
    </row>
    <row r="3100" spans="1:48" s="3" customFormat="1" ht="12.75" x14ac:dyDescent="0.25">
      <c r="A3100" s="7"/>
      <c r="B3100" s="7"/>
      <c r="C3100" s="7"/>
      <c r="D3100" s="7"/>
      <c r="E3100" s="7"/>
      <c r="F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6"/>
    </row>
    <row r="3101" spans="1:48" s="3" customFormat="1" ht="12.75" x14ac:dyDescent="0.25">
      <c r="A3101" s="7"/>
      <c r="B3101" s="7"/>
      <c r="C3101" s="7"/>
      <c r="D3101" s="7"/>
      <c r="E3101" s="7"/>
      <c r="F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6"/>
    </row>
    <row r="3102" spans="1:48" s="3" customFormat="1" ht="12.75" x14ac:dyDescent="0.25">
      <c r="A3102" s="7"/>
      <c r="B3102" s="7"/>
      <c r="C3102" s="7"/>
      <c r="D3102" s="7"/>
      <c r="E3102" s="7"/>
      <c r="F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6"/>
    </row>
    <row r="3103" spans="1:48" s="3" customFormat="1" ht="12.75" x14ac:dyDescent="0.25">
      <c r="A3103" s="7"/>
      <c r="B3103" s="7"/>
      <c r="C3103" s="7"/>
      <c r="D3103" s="7"/>
      <c r="E3103" s="7"/>
      <c r="F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6"/>
    </row>
    <row r="3104" spans="1:48" s="3" customFormat="1" ht="12.75" x14ac:dyDescent="0.25">
      <c r="A3104" s="7"/>
      <c r="B3104" s="7"/>
      <c r="C3104" s="7"/>
      <c r="D3104" s="7"/>
      <c r="E3104" s="7"/>
      <c r="F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6"/>
    </row>
    <row r="3105" spans="1:48" s="3" customFormat="1" ht="12.75" x14ac:dyDescent="0.25">
      <c r="A3105" s="7"/>
      <c r="B3105" s="7"/>
      <c r="C3105" s="7"/>
      <c r="D3105" s="7"/>
      <c r="E3105" s="7"/>
      <c r="F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6"/>
    </row>
    <row r="3106" spans="1:48" s="3" customFormat="1" ht="12.75" x14ac:dyDescent="0.25">
      <c r="A3106" s="7"/>
      <c r="B3106" s="7"/>
      <c r="C3106" s="7"/>
      <c r="D3106" s="7"/>
      <c r="E3106" s="7"/>
      <c r="F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6"/>
    </row>
    <row r="3107" spans="1:48" s="3" customFormat="1" ht="12.75" x14ac:dyDescent="0.25">
      <c r="A3107" s="7"/>
      <c r="B3107" s="7"/>
      <c r="C3107" s="7"/>
      <c r="D3107" s="7"/>
      <c r="E3107" s="7"/>
      <c r="F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6"/>
    </row>
    <row r="3108" spans="1:48" s="3" customFormat="1" ht="12.75" x14ac:dyDescent="0.25">
      <c r="A3108" s="7"/>
      <c r="B3108" s="7"/>
      <c r="C3108" s="7"/>
      <c r="D3108" s="7"/>
      <c r="E3108" s="7"/>
      <c r="F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6"/>
    </row>
    <row r="3109" spans="1:48" s="3" customFormat="1" ht="12.75" x14ac:dyDescent="0.25">
      <c r="A3109" s="7"/>
      <c r="B3109" s="7"/>
      <c r="C3109" s="7"/>
      <c r="D3109" s="7"/>
      <c r="E3109" s="7"/>
      <c r="F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6"/>
    </row>
    <row r="3110" spans="1:48" s="3" customFormat="1" ht="12.75" x14ac:dyDescent="0.25">
      <c r="A3110" s="7"/>
      <c r="B3110" s="7"/>
      <c r="C3110" s="7"/>
      <c r="D3110" s="7"/>
      <c r="E3110" s="7"/>
      <c r="F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6"/>
    </row>
    <row r="3111" spans="1:48" s="3" customFormat="1" ht="12.75" x14ac:dyDescent="0.25">
      <c r="A3111" s="7"/>
      <c r="B3111" s="7"/>
      <c r="C3111" s="7"/>
      <c r="D3111" s="7"/>
      <c r="E3111" s="7"/>
      <c r="F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6"/>
    </row>
    <row r="3112" spans="1:48" s="3" customFormat="1" ht="12.75" x14ac:dyDescent="0.25">
      <c r="A3112" s="7"/>
      <c r="B3112" s="7"/>
      <c r="C3112" s="7"/>
      <c r="D3112" s="7"/>
      <c r="E3112" s="7"/>
      <c r="F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6"/>
    </row>
    <row r="3113" spans="1:48" s="3" customFormat="1" ht="12.75" x14ac:dyDescent="0.25">
      <c r="A3113" s="7"/>
      <c r="B3113" s="7"/>
      <c r="C3113" s="7"/>
      <c r="D3113" s="7"/>
      <c r="E3113" s="7"/>
      <c r="F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6"/>
    </row>
    <row r="3114" spans="1:48" s="3" customFormat="1" ht="12.75" x14ac:dyDescent="0.25">
      <c r="A3114" s="7"/>
      <c r="B3114" s="7"/>
      <c r="C3114" s="7"/>
      <c r="D3114" s="7"/>
      <c r="E3114" s="7"/>
      <c r="F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6"/>
    </row>
    <row r="3115" spans="1:48" s="3" customFormat="1" ht="12.75" x14ac:dyDescent="0.25">
      <c r="A3115" s="7"/>
      <c r="B3115" s="7"/>
      <c r="C3115" s="7"/>
      <c r="D3115" s="7"/>
      <c r="E3115" s="7"/>
      <c r="F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6"/>
    </row>
    <row r="3116" spans="1:48" s="3" customFormat="1" ht="12.75" x14ac:dyDescent="0.25">
      <c r="A3116" s="7"/>
      <c r="B3116" s="7"/>
      <c r="C3116" s="7"/>
      <c r="D3116" s="7"/>
      <c r="E3116" s="7"/>
      <c r="F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6"/>
    </row>
    <row r="3117" spans="1:48" s="3" customFormat="1" ht="12.75" x14ac:dyDescent="0.25">
      <c r="A3117" s="7"/>
      <c r="B3117" s="7"/>
      <c r="C3117" s="7"/>
      <c r="D3117" s="7"/>
      <c r="E3117" s="7"/>
      <c r="F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6"/>
    </row>
    <row r="3118" spans="1:48" s="3" customFormat="1" ht="12.75" x14ac:dyDescent="0.25">
      <c r="A3118" s="7"/>
      <c r="B3118" s="7"/>
      <c r="C3118" s="7"/>
      <c r="D3118" s="7"/>
      <c r="E3118" s="7"/>
      <c r="F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6"/>
    </row>
    <row r="3119" spans="1:48" s="3" customFormat="1" ht="12.75" x14ac:dyDescent="0.25">
      <c r="A3119" s="7"/>
      <c r="B3119" s="7"/>
      <c r="C3119" s="7"/>
      <c r="D3119" s="7"/>
      <c r="E3119" s="7"/>
      <c r="F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6"/>
    </row>
    <row r="3120" spans="1:48" s="3" customFormat="1" ht="12.75" x14ac:dyDescent="0.25">
      <c r="A3120" s="7"/>
      <c r="B3120" s="7"/>
      <c r="C3120" s="7"/>
      <c r="D3120" s="7"/>
      <c r="E3120" s="7"/>
      <c r="F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6"/>
    </row>
    <row r="3121" spans="1:48" s="3" customFormat="1" ht="12.75" x14ac:dyDescent="0.25">
      <c r="A3121" s="7"/>
      <c r="B3121" s="7"/>
      <c r="C3121" s="7"/>
      <c r="D3121" s="7"/>
      <c r="E3121" s="7"/>
      <c r="F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6"/>
    </row>
    <row r="3122" spans="1:48" s="3" customFormat="1" ht="12.75" x14ac:dyDescent="0.25">
      <c r="A3122" s="7"/>
      <c r="B3122" s="7"/>
      <c r="C3122" s="7"/>
      <c r="D3122" s="7"/>
      <c r="E3122" s="7"/>
      <c r="F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6"/>
    </row>
    <row r="3123" spans="1:48" s="3" customFormat="1" ht="12.75" x14ac:dyDescent="0.25">
      <c r="A3123" s="7"/>
      <c r="B3123" s="7"/>
      <c r="C3123" s="7"/>
      <c r="D3123" s="7"/>
      <c r="E3123" s="7"/>
      <c r="F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6"/>
    </row>
    <row r="3124" spans="1:48" s="3" customFormat="1" ht="12.75" x14ac:dyDescent="0.25">
      <c r="A3124" s="7"/>
      <c r="B3124" s="7"/>
      <c r="C3124" s="7"/>
      <c r="D3124" s="7"/>
      <c r="E3124" s="7"/>
      <c r="F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6"/>
    </row>
    <row r="3125" spans="1:48" s="3" customFormat="1" ht="12.75" x14ac:dyDescent="0.25">
      <c r="A3125" s="7"/>
      <c r="B3125" s="7"/>
      <c r="C3125" s="7"/>
      <c r="D3125" s="7"/>
      <c r="E3125" s="7"/>
      <c r="F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6"/>
    </row>
    <row r="3126" spans="1:48" s="3" customFormat="1" ht="12.75" x14ac:dyDescent="0.25">
      <c r="A3126" s="7"/>
      <c r="B3126" s="7"/>
      <c r="C3126" s="7"/>
      <c r="D3126" s="7"/>
      <c r="E3126" s="7"/>
      <c r="F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6"/>
    </row>
    <row r="3127" spans="1:48" s="3" customFormat="1" ht="12.75" x14ac:dyDescent="0.25">
      <c r="A3127" s="7"/>
      <c r="B3127" s="7"/>
      <c r="C3127" s="7"/>
      <c r="D3127" s="7"/>
      <c r="E3127" s="7"/>
      <c r="F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6"/>
    </row>
    <row r="3128" spans="1:48" s="3" customFormat="1" ht="12.75" x14ac:dyDescent="0.25">
      <c r="A3128" s="7"/>
      <c r="B3128" s="7"/>
      <c r="C3128" s="7"/>
      <c r="D3128" s="7"/>
      <c r="E3128" s="7"/>
      <c r="F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6"/>
    </row>
    <row r="3129" spans="1:48" s="3" customFormat="1" ht="12.75" x14ac:dyDescent="0.25">
      <c r="A3129" s="7"/>
      <c r="B3129" s="7"/>
      <c r="C3129" s="7"/>
      <c r="D3129" s="7"/>
      <c r="E3129" s="7"/>
      <c r="F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6"/>
    </row>
    <row r="3130" spans="1:48" s="3" customFormat="1" ht="12.75" x14ac:dyDescent="0.25">
      <c r="A3130" s="7"/>
      <c r="B3130" s="7"/>
      <c r="C3130" s="7"/>
      <c r="D3130" s="7"/>
      <c r="E3130" s="7"/>
      <c r="F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6"/>
    </row>
    <row r="3131" spans="1:48" s="3" customFormat="1" ht="12.75" x14ac:dyDescent="0.25">
      <c r="A3131" s="7"/>
      <c r="B3131" s="7"/>
      <c r="C3131" s="7"/>
      <c r="D3131" s="7"/>
      <c r="E3131" s="7"/>
      <c r="F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6"/>
    </row>
    <row r="3132" spans="1:48" s="3" customFormat="1" ht="12.75" x14ac:dyDescent="0.25">
      <c r="A3132" s="7"/>
      <c r="B3132" s="7"/>
      <c r="C3132" s="7"/>
      <c r="D3132" s="7"/>
      <c r="E3132" s="7"/>
      <c r="F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6"/>
    </row>
    <row r="3133" spans="1:48" s="3" customFormat="1" ht="12.75" x14ac:dyDescent="0.25">
      <c r="A3133" s="7"/>
      <c r="B3133" s="7"/>
      <c r="C3133" s="7"/>
      <c r="D3133" s="7"/>
      <c r="E3133" s="7"/>
      <c r="F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6"/>
    </row>
    <row r="3134" spans="1:48" s="3" customFormat="1" ht="12.75" x14ac:dyDescent="0.25">
      <c r="A3134" s="7"/>
      <c r="B3134" s="7"/>
      <c r="C3134" s="7"/>
      <c r="D3134" s="7"/>
      <c r="E3134" s="7"/>
      <c r="F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6"/>
    </row>
    <row r="3135" spans="1:48" s="3" customFormat="1" ht="12.75" x14ac:dyDescent="0.25">
      <c r="A3135" s="7"/>
      <c r="B3135" s="7"/>
      <c r="C3135" s="7"/>
      <c r="D3135" s="7"/>
      <c r="E3135" s="7"/>
      <c r="F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6"/>
    </row>
    <row r="3136" spans="1:48" s="3" customFormat="1" ht="12.75" x14ac:dyDescent="0.25">
      <c r="A3136" s="7"/>
      <c r="B3136" s="7"/>
      <c r="C3136" s="7"/>
      <c r="D3136" s="7"/>
      <c r="E3136" s="7"/>
      <c r="F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6"/>
    </row>
    <row r="3137" spans="1:48" s="3" customFormat="1" ht="12.75" x14ac:dyDescent="0.25">
      <c r="A3137" s="7"/>
      <c r="B3137" s="7"/>
      <c r="C3137" s="7"/>
      <c r="D3137" s="7"/>
      <c r="E3137" s="7"/>
      <c r="F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6"/>
    </row>
    <row r="3138" spans="1:48" s="3" customFormat="1" ht="12.75" x14ac:dyDescent="0.25">
      <c r="A3138" s="7"/>
      <c r="B3138" s="7"/>
      <c r="C3138" s="7"/>
      <c r="D3138" s="7"/>
      <c r="E3138" s="7"/>
      <c r="F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6"/>
    </row>
    <row r="3139" spans="1:48" s="3" customFormat="1" ht="12.75" x14ac:dyDescent="0.25">
      <c r="A3139" s="7"/>
      <c r="B3139" s="7"/>
      <c r="C3139" s="7"/>
      <c r="D3139" s="7"/>
      <c r="E3139" s="7"/>
      <c r="F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6"/>
    </row>
    <row r="3140" spans="1:48" s="3" customFormat="1" ht="12.75" x14ac:dyDescent="0.25">
      <c r="A3140" s="7"/>
      <c r="B3140" s="7"/>
      <c r="C3140" s="7"/>
      <c r="D3140" s="7"/>
      <c r="E3140" s="7"/>
      <c r="F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6"/>
    </row>
    <row r="3141" spans="1:48" s="3" customFormat="1" ht="12.75" x14ac:dyDescent="0.25">
      <c r="A3141" s="7"/>
      <c r="B3141" s="7"/>
      <c r="C3141" s="7"/>
      <c r="D3141" s="7"/>
      <c r="E3141" s="7"/>
      <c r="F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6"/>
    </row>
    <row r="3142" spans="1:48" s="3" customFormat="1" ht="12.75" x14ac:dyDescent="0.25">
      <c r="A3142" s="7"/>
      <c r="B3142" s="7"/>
      <c r="C3142" s="7"/>
      <c r="D3142" s="7"/>
      <c r="E3142" s="7"/>
      <c r="F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6"/>
    </row>
    <row r="3143" spans="1:48" s="3" customFormat="1" ht="12.75" x14ac:dyDescent="0.25">
      <c r="A3143" s="7"/>
      <c r="B3143" s="7"/>
      <c r="C3143" s="7"/>
      <c r="D3143" s="7"/>
      <c r="E3143" s="7"/>
      <c r="F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6"/>
    </row>
    <row r="3144" spans="1:48" s="3" customFormat="1" ht="12.75" x14ac:dyDescent="0.25">
      <c r="A3144" s="7"/>
      <c r="B3144" s="7"/>
      <c r="C3144" s="7"/>
      <c r="D3144" s="7"/>
      <c r="E3144" s="7"/>
      <c r="F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6"/>
    </row>
    <row r="3145" spans="1:48" s="3" customFormat="1" ht="12.75" x14ac:dyDescent="0.25">
      <c r="A3145" s="7"/>
      <c r="B3145" s="7"/>
      <c r="C3145" s="7"/>
      <c r="D3145" s="7"/>
      <c r="E3145" s="7"/>
      <c r="F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6"/>
    </row>
    <row r="3146" spans="1:48" s="3" customFormat="1" ht="12.75" x14ac:dyDescent="0.25">
      <c r="A3146" s="7"/>
      <c r="B3146" s="7"/>
      <c r="C3146" s="7"/>
      <c r="D3146" s="7"/>
      <c r="E3146" s="7"/>
      <c r="F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6"/>
    </row>
    <row r="3147" spans="1:48" s="3" customFormat="1" ht="12.75" x14ac:dyDescent="0.25">
      <c r="A3147" s="7"/>
      <c r="B3147" s="7"/>
      <c r="C3147" s="7"/>
      <c r="D3147" s="7"/>
      <c r="E3147" s="7"/>
      <c r="F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6"/>
    </row>
    <row r="3148" spans="1:48" s="3" customFormat="1" ht="12.75" x14ac:dyDescent="0.25">
      <c r="A3148" s="7"/>
      <c r="B3148" s="7"/>
      <c r="C3148" s="7"/>
      <c r="D3148" s="7"/>
      <c r="E3148" s="7"/>
      <c r="F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6"/>
    </row>
    <row r="3149" spans="1:48" s="3" customFormat="1" ht="12.75" x14ac:dyDescent="0.25">
      <c r="A3149" s="7"/>
      <c r="B3149" s="7"/>
      <c r="C3149" s="7"/>
      <c r="D3149" s="7"/>
      <c r="E3149" s="7"/>
      <c r="F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6"/>
    </row>
    <row r="3150" spans="1:48" s="3" customFormat="1" ht="12.75" x14ac:dyDescent="0.25">
      <c r="A3150" s="7"/>
      <c r="B3150" s="7"/>
      <c r="C3150" s="7"/>
      <c r="D3150" s="7"/>
      <c r="E3150" s="7"/>
      <c r="F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6"/>
    </row>
    <row r="3151" spans="1:48" s="3" customFormat="1" ht="12.75" x14ac:dyDescent="0.25">
      <c r="A3151" s="7"/>
      <c r="B3151" s="7"/>
      <c r="C3151" s="7"/>
      <c r="D3151" s="7"/>
      <c r="E3151" s="7"/>
      <c r="F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6"/>
    </row>
    <row r="3152" spans="1:48" s="3" customFormat="1" ht="12.75" x14ac:dyDescent="0.25">
      <c r="A3152" s="7"/>
      <c r="B3152" s="7"/>
      <c r="C3152" s="7"/>
      <c r="D3152" s="7"/>
      <c r="E3152" s="7"/>
      <c r="F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6"/>
    </row>
    <row r="3153" spans="1:48" s="3" customFormat="1" ht="12.75" x14ac:dyDescent="0.25">
      <c r="A3153" s="7"/>
      <c r="B3153" s="7"/>
      <c r="C3153" s="7"/>
      <c r="D3153" s="7"/>
      <c r="E3153" s="7"/>
      <c r="F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6"/>
    </row>
    <row r="3154" spans="1:48" s="3" customFormat="1" ht="12.75" x14ac:dyDescent="0.25">
      <c r="A3154" s="7"/>
      <c r="B3154" s="7"/>
      <c r="C3154" s="7"/>
      <c r="D3154" s="7"/>
      <c r="E3154" s="7"/>
      <c r="F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6"/>
    </row>
    <row r="3155" spans="1:48" s="3" customFormat="1" ht="12.75" x14ac:dyDescent="0.25">
      <c r="A3155" s="7"/>
      <c r="B3155" s="7"/>
      <c r="C3155" s="7"/>
      <c r="D3155" s="7"/>
      <c r="E3155" s="7"/>
      <c r="F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6"/>
    </row>
    <row r="3156" spans="1:48" s="3" customFormat="1" ht="12.75" x14ac:dyDescent="0.25">
      <c r="A3156" s="7"/>
      <c r="B3156" s="7"/>
      <c r="C3156" s="7"/>
      <c r="D3156" s="7"/>
      <c r="E3156" s="7"/>
      <c r="F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6"/>
    </row>
    <row r="3157" spans="1:48" s="3" customFormat="1" ht="12.75" x14ac:dyDescent="0.25">
      <c r="A3157" s="7"/>
      <c r="B3157" s="7"/>
      <c r="C3157" s="7"/>
      <c r="D3157" s="7"/>
      <c r="E3157" s="7"/>
      <c r="F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6"/>
    </row>
    <row r="3158" spans="1:48" s="3" customFormat="1" ht="12.75" x14ac:dyDescent="0.25">
      <c r="A3158" s="7"/>
      <c r="B3158" s="7"/>
      <c r="C3158" s="7"/>
      <c r="D3158" s="7"/>
      <c r="E3158" s="7"/>
      <c r="F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6"/>
    </row>
    <row r="3159" spans="1:48" s="3" customFormat="1" ht="12.75" x14ac:dyDescent="0.25">
      <c r="A3159" s="7"/>
      <c r="B3159" s="7"/>
      <c r="C3159" s="7"/>
      <c r="D3159" s="7"/>
      <c r="E3159" s="7"/>
      <c r="F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6"/>
    </row>
    <row r="3160" spans="1:48" s="3" customFormat="1" ht="12.75" x14ac:dyDescent="0.25">
      <c r="A3160" s="7"/>
      <c r="B3160" s="7"/>
      <c r="C3160" s="7"/>
      <c r="D3160" s="7"/>
      <c r="E3160" s="7"/>
      <c r="F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6"/>
    </row>
    <row r="3161" spans="1:48" s="3" customFormat="1" ht="12.75" x14ac:dyDescent="0.25">
      <c r="A3161" s="7"/>
      <c r="B3161" s="7"/>
      <c r="C3161" s="7"/>
      <c r="D3161" s="7"/>
      <c r="E3161" s="7"/>
      <c r="F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6"/>
    </row>
    <row r="3162" spans="1:48" s="3" customFormat="1" ht="12.75" x14ac:dyDescent="0.25">
      <c r="A3162" s="7"/>
      <c r="B3162" s="7"/>
      <c r="C3162" s="7"/>
      <c r="D3162" s="7"/>
      <c r="E3162" s="7"/>
      <c r="F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6"/>
    </row>
    <row r="3163" spans="1:48" s="3" customFormat="1" ht="12.75" x14ac:dyDescent="0.25">
      <c r="A3163" s="7"/>
      <c r="B3163" s="7"/>
      <c r="C3163" s="7"/>
      <c r="D3163" s="7"/>
      <c r="E3163" s="7"/>
      <c r="F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6"/>
    </row>
    <row r="3164" spans="1:48" s="3" customFormat="1" ht="12.75" x14ac:dyDescent="0.25">
      <c r="A3164" s="7"/>
      <c r="B3164" s="7"/>
      <c r="C3164" s="7"/>
      <c r="D3164" s="7"/>
      <c r="E3164" s="7"/>
      <c r="F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6"/>
    </row>
    <row r="3165" spans="1:48" s="3" customFormat="1" ht="12.75" x14ac:dyDescent="0.25">
      <c r="A3165" s="7"/>
      <c r="B3165" s="7"/>
      <c r="C3165" s="7"/>
      <c r="D3165" s="7"/>
      <c r="E3165" s="7"/>
      <c r="F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6"/>
    </row>
    <row r="3166" spans="1:48" s="3" customFormat="1" ht="12.75" x14ac:dyDescent="0.25">
      <c r="A3166" s="7"/>
      <c r="B3166" s="7"/>
      <c r="C3166" s="7"/>
      <c r="D3166" s="7"/>
      <c r="E3166" s="7"/>
      <c r="F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6"/>
    </row>
    <row r="3167" spans="1:48" s="3" customFormat="1" ht="12.75" x14ac:dyDescent="0.25">
      <c r="A3167" s="7"/>
      <c r="B3167" s="7"/>
      <c r="C3167" s="7"/>
      <c r="D3167" s="7"/>
      <c r="E3167" s="7"/>
      <c r="F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6"/>
    </row>
    <row r="3168" spans="1:48" s="3" customFormat="1" ht="12.75" x14ac:dyDescent="0.25">
      <c r="A3168" s="7"/>
      <c r="B3168" s="7"/>
      <c r="C3168" s="7"/>
      <c r="D3168" s="7"/>
      <c r="E3168" s="7"/>
      <c r="F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6"/>
    </row>
    <row r="3169" spans="1:48" s="3" customFormat="1" ht="12.75" x14ac:dyDescent="0.25">
      <c r="A3169" s="7"/>
      <c r="B3169" s="7"/>
      <c r="C3169" s="7"/>
      <c r="D3169" s="7"/>
      <c r="E3169" s="7"/>
      <c r="F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6"/>
    </row>
    <row r="3170" spans="1:48" s="3" customFormat="1" ht="12.75" x14ac:dyDescent="0.25">
      <c r="A3170" s="7"/>
      <c r="B3170" s="7"/>
      <c r="C3170" s="7"/>
      <c r="D3170" s="7"/>
      <c r="E3170" s="7"/>
      <c r="F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6"/>
    </row>
    <row r="3171" spans="1:48" s="3" customFormat="1" ht="12.75" x14ac:dyDescent="0.25">
      <c r="A3171" s="7"/>
      <c r="B3171" s="7"/>
      <c r="C3171" s="7"/>
      <c r="D3171" s="7"/>
      <c r="E3171" s="7"/>
      <c r="F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6"/>
    </row>
    <row r="3172" spans="1:48" s="3" customFormat="1" ht="12.75" x14ac:dyDescent="0.25">
      <c r="A3172" s="7"/>
      <c r="B3172" s="7"/>
      <c r="C3172" s="7"/>
      <c r="D3172" s="7"/>
      <c r="E3172" s="7"/>
      <c r="F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6"/>
    </row>
    <row r="3173" spans="1:48" s="3" customFormat="1" ht="12.75" x14ac:dyDescent="0.25">
      <c r="A3173" s="7"/>
      <c r="B3173" s="7"/>
      <c r="C3173" s="7"/>
      <c r="D3173" s="7"/>
      <c r="E3173" s="7"/>
      <c r="F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6"/>
    </row>
    <row r="3174" spans="1:48" s="3" customFormat="1" ht="12.75" x14ac:dyDescent="0.25">
      <c r="A3174" s="7"/>
      <c r="B3174" s="7"/>
      <c r="C3174" s="7"/>
      <c r="D3174" s="7"/>
      <c r="E3174" s="7"/>
      <c r="F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6"/>
    </row>
    <row r="3175" spans="1:48" s="3" customFormat="1" ht="12.75" x14ac:dyDescent="0.25">
      <c r="A3175" s="7"/>
      <c r="B3175" s="7"/>
      <c r="C3175" s="7"/>
      <c r="D3175" s="7"/>
      <c r="E3175" s="7"/>
      <c r="F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6"/>
    </row>
    <row r="3176" spans="1:48" s="3" customFormat="1" ht="12.75" x14ac:dyDescent="0.25">
      <c r="A3176" s="7"/>
      <c r="B3176" s="7"/>
      <c r="C3176" s="7"/>
      <c r="D3176" s="7"/>
      <c r="E3176" s="7"/>
      <c r="F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6"/>
    </row>
    <row r="3177" spans="1:48" s="3" customFormat="1" ht="12.75" x14ac:dyDescent="0.25">
      <c r="A3177" s="7"/>
      <c r="B3177" s="7"/>
      <c r="C3177" s="7"/>
      <c r="D3177" s="7"/>
      <c r="E3177" s="7"/>
      <c r="F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6"/>
    </row>
    <row r="3178" spans="1:48" s="3" customFormat="1" ht="12.75" x14ac:dyDescent="0.25">
      <c r="A3178" s="7"/>
      <c r="B3178" s="7"/>
      <c r="C3178" s="7"/>
      <c r="D3178" s="7"/>
      <c r="E3178" s="7"/>
      <c r="F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6"/>
    </row>
    <row r="3179" spans="1:48" s="3" customFormat="1" ht="12.75" x14ac:dyDescent="0.25">
      <c r="A3179" s="7"/>
      <c r="B3179" s="7"/>
      <c r="C3179" s="7"/>
      <c r="D3179" s="7"/>
      <c r="E3179" s="7"/>
      <c r="F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6"/>
    </row>
    <row r="3180" spans="1:48" s="3" customFormat="1" ht="12.75" x14ac:dyDescent="0.25">
      <c r="A3180" s="7"/>
      <c r="B3180" s="7"/>
      <c r="C3180" s="7"/>
      <c r="D3180" s="7"/>
      <c r="E3180" s="7"/>
      <c r="F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6"/>
    </row>
    <row r="3181" spans="1:48" s="3" customFormat="1" ht="12.75" x14ac:dyDescent="0.25">
      <c r="A3181" s="7"/>
      <c r="B3181" s="7"/>
      <c r="C3181" s="7"/>
      <c r="D3181" s="7"/>
      <c r="E3181" s="7"/>
      <c r="F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6"/>
    </row>
    <row r="3182" spans="1:48" s="3" customFormat="1" ht="12.75" x14ac:dyDescent="0.25">
      <c r="A3182" s="7"/>
      <c r="B3182" s="7"/>
      <c r="C3182" s="7"/>
      <c r="D3182" s="7"/>
      <c r="E3182" s="7"/>
      <c r="F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6"/>
    </row>
    <row r="3183" spans="1:48" s="3" customFormat="1" ht="12.75" x14ac:dyDescent="0.25">
      <c r="A3183" s="7"/>
      <c r="B3183" s="7"/>
      <c r="C3183" s="7"/>
      <c r="D3183" s="7"/>
      <c r="E3183" s="7"/>
      <c r="F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6"/>
    </row>
    <row r="3184" spans="1:48" s="3" customFormat="1" ht="12.75" x14ac:dyDescent="0.25">
      <c r="A3184" s="7"/>
      <c r="B3184" s="7"/>
      <c r="C3184" s="7"/>
      <c r="D3184" s="7"/>
      <c r="E3184" s="7"/>
      <c r="F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6"/>
    </row>
    <row r="3185" spans="1:48" s="3" customFormat="1" ht="12.75" x14ac:dyDescent="0.25">
      <c r="A3185" s="7"/>
      <c r="B3185" s="7"/>
      <c r="C3185" s="7"/>
      <c r="D3185" s="7"/>
      <c r="E3185" s="7"/>
      <c r="F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6"/>
    </row>
    <row r="3186" spans="1:48" s="3" customFormat="1" ht="12.75" x14ac:dyDescent="0.25">
      <c r="A3186" s="7"/>
      <c r="B3186" s="7"/>
      <c r="C3186" s="7"/>
      <c r="D3186" s="7"/>
      <c r="E3186" s="7"/>
      <c r="F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6"/>
    </row>
    <row r="3187" spans="1:48" s="3" customFormat="1" ht="12.75" x14ac:dyDescent="0.25">
      <c r="A3187" s="7"/>
      <c r="B3187" s="7"/>
      <c r="C3187" s="7"/>
      <c r="D3187" s="7"/>
      <c r="E3187" s="7"/>
      <c r="F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6"/>
    </row>
    <row r="3188" spans="1:48" s="3" customFormat="1" ht="12.75" x14ac:dyDescent="0.25">
      <c r="A3188" s="7"/>
      <c r="B3188" s="7"/>
      <c r="C3188" s="7"/>
      <c r="D3188" s="7"/>
      <c r="E3188" s="7"/>
      <c r="F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6"/>
    </row>
    <row r="3189" spans="1:48" s="3" customFormat="1" ht="12.75" x14ac:dyDescent="0.25">
      <c r="A3189" s="7"/>
      <c r="B3189" s="7"/>
      <c r="C3189" s="7"/>
      <c r="D3189" s="7"/>
      <c r="E3189" s="7"/>
      <c r="F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6"/>
    </row>
    <row r="3190" spans="1:48" s="3" customFormat="1" ht="12.75" x14ac:dyDescent="0.25">
      <c r="A3190" s="7"/>
      <c r="B3190" s="7"/>
      <c r="C3190" s="7"/>
      <c r="D3190" s="7"/>
      <c r="E3190" s="7"/>
      <c r="F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6"/>
    </row>
    <row r="3191" spans="1:48" s="3" customFormat="1" ht="12.75" x14ac:dyDescent="0.25">
      <c r="A3191" s="7"/>
      <c r="B3191" s="7"/>
      <c r="C3191" s="7"/>
      <c r="D3191" s="7"/>
      <c r="E3191" s="7"/>
      <c r="F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6"/>
    </row>
    <row r="3192" spans="1:48" s="3" customFormat="1" ht="12.75" x14ac:dyDescent="0.25">
      <c r="A3192" s="7"/>
      <c r="B3192" s="7"/>
      <c r="C3192" s="7"/>
      <c r="D3192" s="7"/>
      <c r="E3192" s="7"/>
      <c r="F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6"/>
    </row>
    <row r="3193" spans="1:48" s="3" customFormat="1" ht="12.75" x14ac:dyDescent="0.25">
      <c r="A3193" s="7"/>
      <c r="B3193" s="7"/>
      <c r="C3193" s="7"/>
      <c r="D3193" s="7"/>
      <c r="E3193" s="7"/>
      <c r="F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6"/>
    </row>
    <row r="3194" spans="1:48" s="3" customFormat="1" ht="12.75" x14ac:dyDescent="0.25">
      <c r="A3194" s="7"/>
      <c r="B3194" s="7"/>
      <c r="C3194" s="7"/>
      <c r="D3194" s="7"/>
      <c r="E3194" s="7"/>
      <c r="F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6"/>
    </row>
    <row r="3195" spans="1:48" s="3" customFormat="1" ht="12.75" x14ac:dyDescent="0.25">
      <c r="A3195" s="7"/>
      <c r="B3195" s="7"/>
      <c r="C3195" s="7"/>
      <c r="D3195" s="7"/>
      <c r="E3195" s="7"/>
      <c r="F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6"/>
    </row>
    <row r="3196" spans="1:48" s="3" customFormat="1" ht="12.75" x14ac:dyDescent="0.25">
      <c r="A3196" s="7"/>
      <c r="B3196" s="7"/>
      <c r="C3196" s="7"/>
      <c r="D3196" s="7"/>
      <c r="E3196" s="7"/>
      <c r="F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6"/>
    </row>
    <row r="3197" spans="1:48" s="3" customFormat="1" ht="12.75" x14ac:dyDescent="0.25">
      <c r="A3197" s="7"/>
      <c r="B3197" s="7"/>
      <c r="C3197" s="7"/>
      <c r="D3197" s="7"/>
      <c r="E3197" s="7"/>
      <c r="F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6"/>
    </row>
    <row r="3198" spans="1:48" s="3" customFormat="1" ht="12.75" x14ac:dyDescent="0.25">
      <c r="A3198" s="7"/>
      <c r="B3198" s="7"/>
      <c r="C3198" s="7"/>
      <c r="D3198" s="7"/>
      <c r="E3198" s="7"/>
      <c r="F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6"/>
    </row>
    <row r="3199" spans="1:48" s="3" customFormat="1" ht="12.75" x14ac:dyDescent="0.25">
      <c r="A3199" s="7"/>
      <c r="B3199" s="7"/>
      <c r="C3199" s="7"/>
      <c r="D3199" s="7"/>
      <c r="E3199" s="7"/>
      <c r="F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6"/>
    </row>
    <row r="3200" spans="1:48" s="3" customFormat="1" ht="12.75" x14ac:dyDescent="0.25">
      <c r="A3200" s="7"/>
      <c r="B3200" s="7"/>
      <c r="C3200" s="7"/>
      <c r="D3200" s="7"/>
      <c r="E3200" s="7"/>
      <c r="F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6"/>
    </row>
    <row r="3201" spans="1:48" s="3" customFormat="1" ht="12.75" x14ac:dyDescent="0.25">
      <c r="A3201" s="7"/>
      <c r="B3201" s="7"/>
      <c r="C3201" s="7"/>
      <c r="D3201" s="7"/>
      <c r="E3201" s="7"/>
      <c r="F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6"/>
    </row>
    <row r="3202" spans="1:48" s="3" customFormat="1" ht="12.75" x14ac:dyDescent="0.25">
      <c r="A3202" s="7"/>
      <c r="B3202" s="7"/>
      <c r="C3202" s="7"/>
      <c r="D3202" s="7"/>
      <c r="E3202" s="7"/>
      <c r="F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6"/>
    </row>
    <row r="3203" spans="1:48" s="3" customFormat="1" ht="12.75" x14ac:dyDescent="0.25">
      <c r="A3203" s="7"/>
      <c r="B3203" s="7"/>
      <c r="C3203" s="7"/>
      <c r="D3203" s="7"/>
      <c r="E3203" s="7"/>
      <c r="F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6"/>
    </row>
    <row r="3204" spans="1:48" s="3" customFormat="1" ht="12.75" x14ac:dyDescent="0.25">
      <c r="A3204" s="7"/>
      <c r="B3204" s="7"/>
      <c r="C3204" s="7"/>
      <c r="D3204" s="7"/>
      <c r="E3204" s="7"/>
      <c r="F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6"/>
    </row>
    <row r="3205" spans="1:48" s="3" customFormat="1" ht="12.75" x14ac:dyDescent="0.25">
      <c r="A3205" s="7"/>
      <c r="B3205" s="7"/>
      <c r="C3205" s="7"/>
      <c r="D3205" s="7"/>
      <c r="E3205" s="7"/>
      <c r="F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6"/>
    </row>
    <row r="3206" spans="1:48" s="3" customFormat="1" ht="12.75" x14ac:dyDescent="0.25">
      <c r="A3206" s="7"/>
      <c r="B3206" s="7"/>
      <c r="C3206" s="7"/>
      <c r="D3206" s="7"/>
      <c r="E3206" s="7"/>
      <c r="F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6"/>
    </row>
    <row r="3207" spans="1:48" s="3" customFormat="1" ht="12.75" x14ac:dyDescent="0.25">
      <c r="A3207" s="7"/>
      <c r="B3207" s="7"/>
      <c r="C3207" s="7"/>
      <c r="D3207" s="7"/>
      <c r="E3207" s="7"/>
      <c r="F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6"/>
    </row>
    <row r="3208" spans="1:48" s="3" customFormat="1" ht="12.75" x14ac:dyDescent="0.25">
      <c r="A3208" s="7"/>
      <c r="B3208" s="7"/>
      <c r="C3208" s="7"/>
      <c r="D3208" s="7"/>
      <c r="E3208" s="7"/>
      <c r="F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6"/>
    </row>
    <row r="3209" spans="1:48" s="3" customFormat="1" ht="12.75" x14ac:dyDescent="0.25">
      <c r="A3209" s="7"/>
      <c r="B3209" s="7"/>
      <c r="C3209" s="7"/>
      <c r="D3209" s="7"/>
      <c r="E3209" s="7"/>
      <c r="F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6"/>
    </row>
    <row r="3210" spans="1:48" s="3" customFormat="1" ht="12.75" x14ac:dyDescent="0.25">
      <c r="A3210" s="7"/>
      <c r="B3210" s="7"/>
      <c r="C3210" s="7"/>
      <c r="D3210" s="7"/>
      <c r="E3210" s="7"/>
      <c r="F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6"/>
    </row>
    <row r="3211" spans="1:48" s="3" customFormat="1" ht="12.75" x14ac:dyDescent="0.25">
      <c r="A3211" s="7"/>
      <c r="B3211" s="7"/>
      <c r="C3211" s="7"/>
      <c r="D3211" s="7"/>
      <c r="E3211" s="7"/>
      <c r="F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6"/>
    </row>
    <row r="3212" spans="1:48" s="3" customFormat="1" ht="12.75" x14ac:dyDescent="0.25">
      <c r="A3212" s="7"/>
      <c r="B3212" s="7"/>
      <c r="C3212" s="7"/>
      <c r="D3212" s="7"/>
      <c r="E3212" s="7"/>
      <c r="F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6"/>
    </row>
    <row r="3213" spans="1:48" s="3" customFormat="1" ht="12.75" x14ac:dyDescent="0.25">
      <c r="A3213" s="7"/>
      <c r="B3213" s="7"/>
      <c r="C3213" s="7"/>
      <c r="D3213" s="7"/>
      <c r="E3213" s="7"/>
      <c r="F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6"/>
    </row>
    <row r="3214" spans="1:48" s="3" customFormat="1" ht="12.75" x14ac:dyDescent="0.25">
      <c r="A3214" s="7"/>
      <c r="B3214" s="7"/>
      <c r="C3214" s="7"/>
      <c r="D3214" s="7"/>
      <c r="E3214" s="7"/>
      <c r="F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6"/>
    </row>
    <row r="3215" spans="1:48" s="3" customFormat="1" ht="12.75" x14ac:dyDescent="0.25">
      <c r="A3215" s="7"/>
      <c r="B3215" s="7"/>
      <c r="C3215" s="7"/>
      <c r="D3215" s="7"/>
      <c r="E3215" s="7"/>
      <c r="F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6"/>
    </row>
    <row r="3216" spans="1:48" s="3" customFormat="1" ht="12.75" x14ac:dyDescent="0.25">
      <c r="A3216" s="7"/>
      <c r="B3216" s="7"/>
      <c r="C3216" s="7"/>
      <c r="D3216" s="7"/>
      <c r="E3216" s="7"/>
      <c r="F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6"/>
    </row>
    <row r="3217" spans="1:48" s="3" customFormat="1" ht="12.75" x14ac:dyDescent="0.25">
      <c r="A3217" s="7"/>
      <c r="B3217" s="7"/>
      <c r="C3217" s="7"/>
      <c r="D3217" s="7"/>
      <c r="E3217" s="7"/>
      <c r="F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6"/>
    </row>
    <row r="3218" spans="1:48" s="3" customFormat="1" ht="12.75" x14ac:dyDescent="0.25">
      <c r="A3218" s="7"/>
      <c r="B3218" s="7"/>
      <c r="C3218" s="7"/>
      <c r="D3218" s="7"/>
      <c r="E3218" s="7"/>
      <c r="F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6"/>
    </row>
    <row r="3219" spans="1:48" s="3" customFormat="1" ht="12.75" x14ac:dyDescent="0.25">
      <c r="A3219" s="7"/>
      <c r="B3219" s="7"/>
      <c r="C3219" s="7"/>
      <c r="D3219" s="7"/>
      <c r="E3219" s="7"/>
      <c r="F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6"/>
    </row>
    <row r="3220" spans="1:48" s="3" customFormat="1" ht="12.75" x14ac:dyDescent="0.25">
      <c r="A3220" s="7"/>
      <c r="B3220" s="7"/>
      <c r="C3220" s="7"/>
      <c r="D3220" s="7"/>
      <c r="E3220" s="7"/>
      <c r="F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6"/>
    </row>
    <row r="3221" spans="1:48" s="3" customFormat="1" ht="12.75" x14ac:dyDescent="0.25">
      <c r="A3221" s="7"/>
      <c r="B3221" s="7"/>
      <c r="C3221" s="7"/>
      <c r="D3221" s="7"/>
      <c r="E3221" s="7"/>
      <c r="F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6"/>
    </row>
    <row r="3222" spans="1:48" s="3" customFormat="1" ht="12.75" x14ac:dyDescent="0.25">
      <c r="A3222" s="7"/>
      <c r="B3222" s="7"/>
      <c r="C3222" s="7"/>
      <c r="D3222" s="7"/>
      <c r="E3222" s="7"/>
      <c r="F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6"/>
    </row>
    <row r="3223" spans="1:48" s="3" customFormat="1" ht="12.75" x14ac:dyDescent="0.25">
      <c r="A3223" s="7"/>
      <c r="B3223" s="7"/>
      <c r="C3223" s="7"/>
      <c r="D3223" s="7"/>
      <c r="E3223" s="7"/>
      <c r="F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6"/>
    </row>
    <row r="3224" spans="1:48" s="3" customFormat="1" ht="12.75" x14ac:dyDescent="0.25">
      <c r="A3224" s="7"/>
      <c r="B3224" s="7"/>
      <c r="C3224" s="7"/>
      <c r="D3224" s="7"/>
      <c r="E3224" s="7"/>
      <c r="F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6"/>
    </row>
    <row r="3225" spans="1:48" s="3" customFormat="1" ht="12.75" x14ac:dyDescent="0.25">
      <c r="A3225" s="7"/>
      <c r="B3225" s="7"/>
      <c r="C3225" s="7"/>
      <c r="D3225" s="7"/>
      <c r="E3225" s="7"/>
      <c r="F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6"/>
    </row>
    <row r="3226" spans="1:48" s="3" customFormat="1" ht="12.75" x14ac:dyDescent="0.25">
      <c r="A3226" s="7"/>
      <c r="B3226" s="7"/>
      <c r="C3226" s="7"/>
      <c r="D3226" s="7"/>
      <c r="E3226" s="7"/>
      <c r="F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6"/>
    </row>
    <row r="3227" spans="1:48" s="3" customFormat="1" ht="12.75" x14ac:dyDescent="0.25">
      <c r="A3227" s="7"/>
      <c r="B3227" s="7"/>
      <c r="C3227" s="7"/>
      <c r="D3227" s="7"/>
      <c r="E3227" s="7"/>
      <c r="F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6"/>
    </row>
    <row r="3228" spans="1:48" s="3" customFormat="1" ht="12.75" x14ac:dyDescent="0.25">
      <c r="A3228" s="7"/>
      <c r="B3228" s="7"/>
      <c r="C3228" s="7"/>
      <c r="D3228" s="7"/>
      <c r="E3228" s="7"/>
      <c r="F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6"/>
    </row>
    <row r="3229" spans="1:48" s="3" customFormat="1" ht="12.75" x14ac:dyDescent="0.25">
      <c r="A3229" s="7"/>
      <c r="B3229" s="7"/>
      <c r="C3229" s="7"/>
      <c r="D3229" s="7"/>
      <c r="E3229" s="7"/>
      <c r="F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6"/>
    </row>
    <row r="3230" spans="1:48" s="3" customFormat="1" ht="12.75" x14ac:dyDescent="0.25">
      <c r="A3230" s="7"/>
      <c r="B3230" s="7"/>
      <c r="C3230" s="7"/>
      <c r="D3230" s="7"/>
      <c r="E3230" s="7"/>
      <c r="F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6"/>
    </row>
    <row r="3231" spans="1:48" s="3" customFormat="1" ht="12.75" x14ac:dyDescent="0.25">
      <c r="A3231" s="7"/>
      <c r="B3231" s="7"/>
      <c r="C3231" s="7"/>
      <c r="D3231" s="7"/>
      <c r="E3231" s="7"/>
      <c r="F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6"/>
    </row>
    <row r="3232" spans="1:48" s="3" customFormat="1" ht="12.75" x14ac:dyDescent="0.25">
      <c r="A3232" s="7"/>
      <c r="B3232" s="7"/>
      <c r="C3232" s="7"/>
      <c r="D3232" s="7"/>
      <c r="E3232" s="7"/>
      <c r="F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6"/>
    </row>
    <row r="3233" spans="1:48" s="3" customFormat="1" ht="12.75" x14ac:dyDescent="0.25">
      <c r="A3233" s="7"/>
      <c r="B3233" s="7"/>
      <c r="C3233" s="7"/>
      <c r="D3233" s="7"/>
      <c r="E3233" s="7"/>
      <c r="F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6"/>
    </row>
    <row r="3234" spans="1:48" s="3" customFormat="1" ht="12.75" x14ac:dyDescent="0.25">
      <c r="A3234" s="7"/>
      <c r="B3234" s="7"/>
      <c r="C3234" s="7"/>
      <c r="D3234" s="7"/>
      <c r="E3234" s="7"/>
      <c r="F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6"/>
    </row>
    <row r="3235" spans="1:48" s="3" customFormat="1" ht="12.75" x14ac:dyDescent="0.25">
      <c r="A3235" s="7"/>
      <c r="B3235" s="7"/>
      <c r="C3235" s="7"/>
      <c r="D3235" s="7"/>
      <c r="E3235" s="7"/>
      <c r="F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6"/>
    </row>
    <row r="3236" spans="1:48" s="3" customFormat="1" ht="12.75" x14ac:dyDescent="0.25">
      <c r="A3236" s="7"/>
      <c r="B3236" s="7"/>
      <c r="C3236" s="7"/>
      <c r="D3236" s="7"/>
      <c r="E3236" s="7"/>
      <c r="F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6"/>
    </row>
    <row r="3237" spans="1:48" s="3" customFormat="1" ht="12.75" x14ac:dyDescent="0.25">
      <c r="A3237" s="7"/>
      <c r="B3237" s="7"/>
      <c r="C3237" s="7"/>
      <c r="D3237" s="7"/>
      <c r="E3237" s="7"/>
      <c r="F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6"/>
    </row>
    <row r="3238" spans="1:48" s="3" customFormat="1" ht="12.75" x14ac:dyDescent="0.25">
      <c r="A3238" s="7"/>
      <c r="B3238" s="7"/>
      <c r="C3238" s="7"/>
      <c r="D3238" s="7"/>
      <c r="E3238" s="7"/>
      <c r="F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6"/>
    </row>
    <row r="3239" spans="1:48" s="3" customFormat="1" ht="12.75" x14ac:dyDescent="0.25">
      <c r="A3239" s="7"/>
      <c r="B3239" s="7"/>
      <c r="C3239" s="7"/>
      <c r="D3239" s="7"/>
      <c r="E3239" s="7"/>
      <c r="F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6"/>
    </row>
    <row r="3240" spans="1:48" s="3" customFormat="1" ht="12.75" x14ac:dyDescent="0.25">
      <c r="A3240" s="7"/>
      <c r="B3240" s="7"/>
      <c r="C3240" s="7"/>
      <c r="D3240" s="7"/>
      <c r="E3240" s="7"/>
      <c r="F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6"/>
    </row>
    <row r="3241" spans="1:48" s="3" customFormat="1" ht="12.75" x14ac:dyDescent="0.25">
      <c r="A3241" s="7"/>
      <c r="B3241" s="7"/>
      <c r="C3241" s="7"/>
      <c r="D3241" s="7"/>
      <c r="E3241" s="7"/>
      <c r="F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6"/>
    </row>
    <row r="3242" spans="1:48" s="3" customFormat="1" ht="12.75" x14ac:dyDescent="0.25">
      <c r="A3242" s="7"/>
      <c r="B3242" s="7"/>
      <c r="C3242" s="7"/>
      <c r="D3242" s="7"/>
      <c r="E3242" s="7"/>
      <c r="F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6"/>
    </row>
    <row r="3243" spans="1:48" s="3" customFormat="1" ht="12.75" x14ac:dyDescent="0.25">
      <c r="A3243" s="7"/>
      <c r="B3243" s="7"/>
      <c r="C3243" s="7"/>
      <c r="D3243" s="7"/>
      <c r="E3243" s="7"/>
      <c r="F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6"/>
    </row>
    <row r="3244" spans="1:48" s="3" customFormat="1" ht="12.75" x14ac:dyDescent="0.25">
      <c r="A3244" s="7"/>
      <c r="B3244" s="7"/>
      <c r="C3244" s="7"/>
      <c r="D3244" s="7"/>
      <c r="E3244" s="7"/>
      <c r="F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6"/>
    </row>
    <row r="3245" spans="1:48" s="3" customFormat="1" ht="12.75" x14ac:dyDescent="0.25">
      <c r="A3245" s="7"/>
      <c r="B3245" s="7"/>
      <c r="C3245" s="7"/>
      <c r="D3245" s="7"/>
      <c r="E3245" s="7"/>
      <c r="F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6"/>
    </row>
    <row r="3246" spans="1:48" s="3" customFormat="1" ht="12.75" x14ac:dyDescent="0.25">
      <c r="A3246" s="7"/>
      <c r="B3246" s="7"/>
      <c r="C3246" s="7"/>
      <c r="D3246" s="7"/>
      <c r="E3246" s="7"/>
      <c r="F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6"/>
    </row>
    <row r="3247" spans="1:48" s="3" customFormat="1" ht="12.75" x14ac:dyDescent="0.25">
      <c r="A3247" s="7"/>
      <c r="B3247" s="7"/>
      <c r="C3247" s="7"/>
      <c r="D3247" s="7"/>
      <c r="E3247" s="7"/>
      <c r="F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6"/>
    </row>
    <row r="3248" spans="1:48" s="3" customFormat="1" ht="12.75" x14ac:dyDescent="0.25">
      <c r="A3248" s="7"/>
      <c r="B3248" s="7"/>
      <c r="C3248" s="7"/>
      <c r="D3248" s="7"/>
      <c r="E3248" s="7"/>
      <c r="F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6"/>
    </row>
    <row r="3249" spans="1:48" s="3" customFormat="1" ht="12.75" x14ac:dyDescent="0.25">
      <c r="A3249" s="7"/>
      <c r="B3249" s="7"/>
      <c r="C3249" s="7"/>
      <c r="D3249" s="7"/>
      <c r="E3249" s="7"/>
      <c r="F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6"/>
    </row>
    <row r="3250" spans="1:48" s="3" customFormat="1" ht="12.75" x14ac:dyDescent="0.25">
      <c r="A3250" s="7"/>
      <c r="B3250" s="7"/>
      <c r="C3250" s="7"/>
      <c r="D3250" s="7"/>
      <c r="E3250" s="7"/>
      <c r="F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6"/>
    </row>
    <row r="3251" spans="1:48" s="3" customFormat="1" ht="12.75" x14ac:dyDescent="0.25">
      <c r="A3251" s="7"/>
      <c r="B3251" s="7"/>
      <c r="C3251" s="7"/>
      <c r="D3251" s="7"/>
      <c r="E3251" s="7"/>
      <c r="F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6"/>
    </row>
    <row r="3252" spans="1:48" s="3" customFormat="1" ht="12.75" x14ac:dyDescent="0.25">
      <c r="A3252" s="7"/>
      <c r="B3252" s="7"/>
      <c r="C3252" s="7"/>
      <c r="D3252" s="7"/>
      <c r="E3252" s="7"/>
      <c r="F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6"/>
    </row>
    <row r="3253" spans="1:48" s="3" customFormat="1" ht="12.75" x14ac:dyDescent="0.25">
      <c r="A3253" s="7"/>
      <c r="B3253" s="7"/>
      <c r="C3253" s="7"/>
      <c r="D3253" s="7"/>
      <c r="E3253" s="7"/>
      <c r="F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6"/>
    </row>
    <row r="3254" spans="1:48" s="3" customFormat="1" ht="12.75" x14ac:dyDescent="0.25">
      <c r="A3254" s="7"/>
      <c r="B3254" s="7"/>
      <c r="C3254" s="7"/>
      <c r="D3254" s="7"/>
      <c r="E3254" s="7"/>
      <c r="F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6"/>
    </row>
    <row r="3255" spans="1:48" s="3" customFormat="1" ht="12.75" x14ac:dyDescent="0.25">
      <c r="A3255" s="7"/>
      <c r="B3255" s="7"/>
      <c r="C3255" s="7"/>
      <c r="D3255" s="7"/>
      <c r="E3255" s="7"/>
      <c r="F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6"/>
    </row>
    <row r="3256" spans="1:48" s="3" customFormat="1" ht="12.75" x14ac:dyDescent="0.25">
      <c r="A3256" s="7"/>
      <c r="B3256" s="7"/>
      <c r="C3256" s="7"/>
      <c r="D3256" s="7"/>
      <c r="E3256" s="7"/>
      <c r="F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6"/>
    </row>
    <row r="3257" spans="1:48" s="3" customFormat="1" ht="12.75" x14ac:dyDescent="0.25">
      <c r="A3257" s="7"/>
      <c r="B3257" s="7"/>
      <c r="C3257" s="7"/>
      <c r="D3257" s="7"/>
      <c r="E3257" s="7"/>
      <c r="F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6"/>
    </row>
    <row r="3258" spans="1:48" s="3" customFormat="1" ht="12.75" x14ac:dyDescent="0.25">
      <c r="A3258" s="7"/>
      <c r="B3258" s="7"/>
      <c r="C3258" s="7"/>
      <c r="D3258" s="7"/>
      <c r="E3258" s="7"/>
      <c r="F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6"/>
    </row>
    <row r="3259" spans="1:48" s="3" customFormat="1" ht="12.75" x14ac:dyDescent="0.25">
      <c r="A3259" s="7"/>
      <c r="B3259" s="7"/>
      <c r="C3259" s="7"/>
      <c r="D3259" s="7"/>
      <c r="E3259" s="7"/>
      <c r="F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6"/>
    </row>
    <row r="3260" spans="1:48" s="3" customFormat="1" ht="12.75" x14ac:dyDescent="0.25">
      <c r="A3260" s="7"/>
      <c r="B3260" s="7"/>
      <c r="C3260" s="7"/>
      <c r="D3260" s="7"/>
      <c r="E3260" s="7"/>
      <c r="F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6"/>
    </row>
    <row r="3261" spans="1:48" s="3" customFormat="1" ht="12.75" x14ac:dyDescent="0.25">
      <c r="A3261" s="7"/>
      <c r="B3261" s="7"/>
      <c r="C3261" s="7"/>
      <c r="D3261" s="7"/>
      <c r="E3261" s="7"/>
      <c r="F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6"/>
    </row>
    <row r="3262" spans="1:48" s="3" customFormat="1" ht="12.75" x14ac:dyDescent="0.25">
      <c r="A3262" s="7"/>
      <c r="B3262" s="7"/>
      <c r="C3262" s="7"/>
      <c r="D3262" s="7"/>
      <c r="E3262" s="7"/>
      <c r="F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6"/>
    </row>
    <row r="3263" spans="1:48" s="3" customFormat="1" ht="12.75" x14ac:dyDescent="0.25">
      <c r="A3263" s="7"/>
      <c r="B3263" s="7"/>
      <c r="C3263" s="7"/>
      <c r="D3263" s="7"/>
      <c r="E3263" s="7"/>
      <c r="F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6"/>
    </row>
    <row r="3264" spans="1:48" s="3" customFormat="1" ht="12.75" x14ac:dyDescent="0.25">
      <c r="A3264" s="7"/>
      <c r="B3264" s="7"/>
      <c r="C3264" s="7"/>
      <c r="D3264" s="7"/>
      <c r="E3264" s="7"/>
      <c r="F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6"/>
    </row>
    <row r="3265" spans="1:48" s="3" customFormat="1" ht="12.75" x14ac:dyDescent="0.25">
      <c r="A3265" s="7"/>
      <c r="B3265" s="7"/>
      <c r="C3265" s="7"/>
      <c r="D3265" s="7"/>
      <c r="E3265" s="7"/>
      <c r="F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6"/>
    </row>
    <row r="3266" spans="1:48" s="3" customFormat="1" ht="12.75" x14ac:dyDescent="0.25">
      <c r="A3266" s="7"/>
      <c r="B3266" s="7"/>
      <c r="C3266" s="7"/>
      <c r="D3266" s="7"/>
      <c r="E3266" s="7"/>
      <c r="F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6"/>
    </row>
    <row r="3267" spans="1:48" s="3" customFormat="1" ht="12.75" x14ac:dyDescent="0.25">
      <c r="A3267" s="7"/>
      <c r="B3267" s="7"/>
      <c r="C3267" s="7"/>
      <c r="D3267" s="7"/>
      <c r="E3267" s="7"/>
      <c r="F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6"/>
    </row>
    <row r="3268" spans="1:48" s="3" customFormat="1" ht="12.75" x14ac:dyDescent="0.25">
      <c r="A3268" s="7"/>
      <c r="B3268" s="7"/>
      <c r="C3268" s="7"/>
      <c r="D3268" s="7"/>
      <c r="E3268" s="7"/>
      <c r="F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6"/>
    </row>
    <row r="3269" spans="1:48" s="3" customFormat="1" ht="12.75" x14ac:dyDescent="0.25">
      <c r="A3269" s="7"/>
      <c r="B3269" s="7"/>
      <c r="C3269" s="7"/>
      <c r="D3269" s="7"/>
      <c r="E3269" s="7"/>
      <c r="F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6"/>
    </row>
    <row r="3270" spans="1:48" s="3" customFormat="1" ht="12.75" x14ac:dyDescent="0.25">
      <c r="A3270" s="7"/>
      <c r="B3270" s="7"/>
      <c r="C3270" s="7"/>
      <c r="D3270" s="7"/>
      <c r="E3270" s="7"/>
      <c r="F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6"/>
    </row>
    <row r="3271" spans="1:48" s="3" customFormat="1" ht="12.75" x14ac:dyDescent="0.25">
      <c r="A3271" s="7"/>
      <c r="B3271" s="7"/>
      <c r="C3271" s="7"/>
      <c r="D3271" s="7"/>
      <c r="E3271" s="7"/>
      <c r="F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6"/>
    </row>
    <row r="3272" spans="1:48" s="3" customFormat="1" ht="12.75" x14ac:dyDescent="0.25">
      <c r="A3272" s="7"/>
      <c r="B3272" s="7"/>
      <c r="C3272" s="7"/>
      <c r="D3272" s="7"/>
      <c r="E3272" s="7"/>
      <c r="F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6"/>
    </row>
    <row r="3273" spans="1:48" s="3" customFormat="1" ht="12.75" x14ac:dyDescent="0.25">
      <c r="A3273" s="7"/>
      <c r="B3273" s="7"/>
      <c r="C3273" s="7"/>
      <c r="D3273" s="7"/>
      <c r="E3273" s="7"/>
      <c r="F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6"/>
    </row>
    <row r="3274" spans="1:48" s="3" customFormat="1" ht="12.75" x14ac:dyDescent="0.25">
      <c r="A3274" s="7"/>
      <c r="B3274" s="7"/>
      <c r="C3274" s="7"/>
      <c r="D3274" s="7"/>
      <c r="E3274" s="7"/>
      <c r="F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6"/>
    </row>
    <row r="3275" spans="1:48" s="3" customFormat="1" ht="12.75" x14ac:dyDescent="0.25">
      <c r="A3275" s="7"/>
      <c r="B3275" s="7"/>
      <c r="C3275" s="7"/>
      <c r="D3275" s="7"/>
      <c r="E3275" s="7"/>
      <c r="F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6"/>
    </row>
    <row r="3276" spans="1:48" s="3" customFormat="1" ht="12.75" x14ac:dyDescent="0.25">
      <c r="A3276" s="7"/>
      <c r="B3276" s="7"/>
      <c r="C3276" s="7"/>
      <c r="D3276" s="7"/>
      <c r="E3276" s="7"/>
      <c r="F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6"/>
    </row>
    <row r="3277" spans="1:48" s="3" customFormat="1" ht="12.75" x14ac:dyDescent="0.25">
      <c r="A3277" s="7"/>
      <c r="B3277" s="7"/>
      <c r="C3277" s="7"/>
      <c r="D3277" s="7"/>
      <c r="E3277" s="7"/>
      <c r="F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6"/>
    </row>
    <row r="3278" spans="1:48" s="3" customFormat="1" ht="12.75" x14ac:dyDescent="0.25">
      <c r="A3278" s="7"/>
      <c r="B3278" s="7"/>
      <c r="C3278" s="7"/>
      <c r="D3278" s="7"/>
      <c r="E3278" s="7"/>
      <c r="F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6"/>
    </row>
    <row r="3279" spans="1:48" s="3" customFormat="1" ht="12.75" x14ac:dyDescent="0.25">
      <c r="A3279" s="7"/>
      <c r="B3279" s="7"/>
      <c r="C3279" s="7"/>
      <c r="D3279" s="7"/>
      <c r="E3279" s="7"/>
      <c r="F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6"/>
    </row>
    <row r="3280" spans="1:48" s="3" customFormat="1" ht="12.75" x14ac:dyDescent="0.25">
      <c r="A3280" s="7"/>
      <c r="B3280" s="7"/>
      <c r="C3280" s="7"/>
      <c r="D3280" s="7"/>
      <c r="E3280" s="7"/>
      <c r="F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6"/>
    </row>
    <row r="3281" spans="1:48" s="3" customFormat="1" ht="12.75" x14ac:dyDescent="0.25">
      <c r="A3281" s="7"/>
      <c r="B3281" s="7"/>
      <c r="C3281" s="7"/>
      <c r="D3281" s="7"/>
      <c r="E3281" s="7"/>
      <c r="F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6"/>
    </row>
    <row r="3282" spans="1:48" s="3" customFormat="1" ht="12.75" x14ac:dyDescent="0.25">
      <c r="A3282" s="7"/>
      <c r="B3282" s="7"/>
      <c r="C3282" s="7"/>
      <c r="D3282" s="7"/>
      <c r="E3282" s="7"/>
      <c r="F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6"/>
    </row>
    <row r="3283" spans="1:48" s="3" customFormat="1" ht="12.75" x14ac:dyDescent="0.25">
      <c r="A3283" s="7"/>
      <c r="B3283" s="7"/>
      <c r="C3283" s="7"/>
      <c r="D3283" s="7"/>
      <c r="E3283" s="7"/>
      <c r="F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6"/>
    </row>
    <row r="3284" spans="1:48" s="3" customFormat="1" ht="12.75" x14ac:dyDescent="0.25">
      <c r="A3284" s="7"/>
      <c r="B3284" s="7"/>
      <c r="C3284" s="7"/>
      <c r="D3284" s="7"/>
      <c r="E3284" s="7"/>
      <c r="F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6"/>
    </row>
    <row r="3285" spans="1:48" s="3" customFormat="1" ht="12.75" x14ac:dyDescent="0.25">
      <c r="A3285" s="7"/>
      <c r="B3285" s="7"/>
      <c r="C3285" s="7"/>
      <c r="D3285" s="7"/>
      <c r="E3285" s="7"/>
      <c r="F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6"/>
    </row>
    <row r="3286" spans="1:48" s="3" customFormat="1" ht="12.75" x14ac:dyDescent="0.25">
      <c r="A3286" s="7"/>
      <c r="B3286" s="7"/>
      <c r="C3286" s="7"/>
      <c r="D3286" s="7"/>
      <c r="E3286" s="7"/>
      <c r="F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6"/>
    </row>
    <row r="3287" spans="1:48" s="3" customFormat="1" ht="12.75" x14ac:dyDescent="0.25">
      <c r="A3287" s="7"/>
      <c r="B3287" s="7"/>
      <c r="C3287" s="7"/>
      <c r="D3287" s="7"/>
      <c r="E3287" s="7"/>
      <c r="F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6"/>
    </row>
    <row r="3288" spans="1:48" s="3" customFormat="1" ht="12.75" x14ac:dyDescent="0.25">
      <c r="A3288" s="7"/>
      <c r="B3288" s="7"/>
      <c r="C3288" s="7"/>
      <c r="D3288" s="7"/>
      <c r="E3288" s="7"/>
      <c r="F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6"/>
    </row>
    <row r="3289" spans="1:48" s="3" customFormat="1" ht="12.75" x14ac:dyDescent="0.25">
      <c r="A3289" s="7"/>
      <c r="B3289" s="7"/>
      <c r="C3289" s="7"/>
      <c r="D3289" s="7"/>
      <c r="E3289" s="7"/>
      <c r="F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6"/>
    </row>
    <row r="3290" spans="1:48" s="3" customFormat="1" ht="12.75" x14ac:dyDescent="0.25">
      <c r="A3290" s="7"/>
      <c r="B3290" s="7"/>
      <c r="C3290" s="7"/>
      <c r="D3290" s="7"/>
      <c r="E3290" s="7"/>
      <c r="F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6"/>
    </row>
    <row r="3291" spans="1:48" s="3" customFormat="1" ht="12.75" x14ac:dyDescent="0.25">
      <c r="A3291" s="7"/>
      <c r="B3291" s="7"/>
      <c r="C3291" s="7"/>
      <c r="D3291" s="7"/>
      <c r="E3291" s="7"/>
      <c r="F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6"/>
    </row>
    <row r="3292" spans="1:48" s="3" customFormat="1" ht="12.75" x14ac:dyDescent="0.25">
      <c r="A3292" s="7"/>
      <c r="B3292" s="7"/>
      <c r="C3292" s="7"/>
      <c r="D3292" s="7"/>
      <c r="E3292" s="7"/>
      <c r="F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6"/>
    </row>
    <row r="3293" spans="1:48" s="3" customFormat="1" ht="12.75" x14ac:dyDescent="0.25">
      <c r="A3293" s="7"/>
      <c r="B3293" s="7"/>
      <c r="C3293" s="7"/>
      <c r="D3293" s="7"/>
      <c r="E3293" s="7"/>
      <c r="F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6"/>
    </row>
    <row r="3294" spans="1:48" s="3" customFormat="1" ht="12.75" x14ac:dyDescent="0.25">
      <c r="A3294" s="7"/>
      <c r="B3294" s="7"/>
      <c r="C3294" s="7"/>
      <c r="D3294" s="7"/>
      <c r="E3294" s="7"/>
      <c r="F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6"/>
    </row>
    <row r="3295" spans="1:48" s="3" customFormat="1" ht="12.75" x14ac:dyDescent="0.25">
      <c r="A3295" s="7"/>
      <c r="B3295" s="7"/>
      <c r="C3295" s="7"/>
      <c r="D3295" s="7"/>
      <c r="E3295" s="7"/>
      <c r="F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6"/>
    </row>
    <row r="3296" spans="1:48" s="3" customFormat="1" ht="12.75" x14ac:dyDescent="0.25">
      <c r="A3296" s="7"/>
      <c r="B3296" s="7"/>
      <c r="C3296" s="7"/>
      <c r="D3296" s="7"/>
      <c r="E3296" s="7"/>
      <c r="F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6"/>
    </row>
    <row r="3297" spans="1:48" s="3" customFormat="1" ht="12.75" x14ac:dyDescent="0.25">
      <c r="A3297" s="7"/>
      <c r="B3297" s="7"/>
      <c r="C3297" s="7"/>
      <c r="D3297" s="7"/>
      <c r="E3297" s="7"/>
      <c r="F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6"/>
    </row>
    <row r="3298" spans="1:48" s="3" customFormat="1" ht="12.75" x14ac:dyDescent="0.25">
      <c r="A3298" s="7"/>
      <c r="B3298" s="7"/>
      <c r="C3298" s="7"/>
      <c r="D3298" s="7"/>
      <c r="E3298" s="7"/>
      <c r="F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6"/>
    </row>
    <row r="3299" spans="1:48" s="3" customFormat="1" ht="12.75" x14ac:dyDescent="0.25">
      <c r="A3299" s="7"/>
      <c r="B3299" s="7"/>
      <c r="C3299" s="7"/>
      <c r="D3299" s="7"/>
      <c r="E3299" s="7"/>
      <c r="F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6"/>
    </row>
    <row r="3300" spans="1:48" s="3" customFormat="1" ht="12.75" x14ac:dyDescent="0.25">
      <c r="A3300" s="7"/>
      <c r="B3300" s="7"/>
      <c r="C3300" s="7"/>
      <c r="D3300" s="7"/>
      <c r="E3300" s="7"/>
      <c r="F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6"/>
    </row>
    <row r="3301" spans="1:48" s="3" customFormat="1" ht="12.75" x14ac:dyDescent="0.25">
      <c r="A3301" s="7"/>
      <c r="B3301" s="7"/>
      <c r="C3301" s="7"/>
      <c r="D3301" s="7"/>
      <c r="E3301" s="7"/>
      <c r="F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6"/>
    </row>
    <row r="3302" spans="1:48" s="3" customFormat="1" ht="12.75" x14ac:dyDescent="0.25">
      <c r="A3302" s="7"/>
      <c r="B3302" s="7"/>
      <c r="C3302" s="7"/>
      <c r="D3302" s="7"/>
      <c r="E3302" s="7"/>
      <c r="F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6"/>
    </row>
    <row r="3303" spans="1:48" s="3" customFormat="1" ht="12.75" x14ac:dyDescent="0.25">
      <c r="A3303" s="7"/>
      <c r="B3303" s="7"/>
      <c r="C3303" s="7"/>
      <c r="D3303" s="7"/>
      <c r="E3303" s="7"/>
      <c r="F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6"/>
    </row>
    <row r="3304" spans="1:48" s="3" customFormat="1" ht="12.75" x14ac:dyDescent="0.25">
      <c r="A3304" s="7"/>
      <c r="B3304" s="7"/>
      <c r="C3304" s="7"/>
      <c r="D3304" s="7"/>
      <c r="E3304" s="7"/>
      <c r="F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6"/>
    </row>
    <row r="3305" spans="1:48" s="3" customFormat="1" ht="12.75" x14ac:dyDescent="0.25">
      <c r="A3305" s="7"/>
      <c r="B3305" s="7"/>
      <c r="C3305" s="7"/>
      <c r="D3305" s="7"/>
      <c r="E3305" s="7"/>
      <c r="F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6"/>
    </row>
    <row r="3306" spans="1:48" s="3" customFormat="1" ht="12.75" x14ac:dyDescent="0.25">
      <c r="A3306" s="7"/>
      <c r="B3306" s="7"/>
      <c r="C3306" s="7"/>
      <c r="D3306" s="7"/>
      <c r="E3306" s="7"/>
      <c r="F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6"/>
    </row>
    <row r="3307" spans="1:48" s="3" customFormat="1" ht="12.75" x14ac:dyDescent="0.25">
      <c r="A3307" s="7"/>
      <c r="B3307" s="7"/>
      <c r="C3307" s="7"/>
      <c r="D3307" s="7"/>
      <c r="E3307" s="7"/>
      <c r="F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6"/>
    </row>
    <row r="3308" spans="1:48" s="3" customFormat="1" ht="12.75" x14ac:dyDescent="0.25">
      <c r="A3308" s="7"/>
      <c r="B3308" s="7"/>
      <c r="C3308" s="7"/>
      <c r="D3308" s="7"/>
      <c r="E3308" s="7"/>
      <c r="F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6"/>
    </row>
    <row r="3309" spans="1:48" s="3" customFormat="1" ht="12.75" x14ac:dyDescent="0.25">
      <c r="A3309" s="7"/>
      <c r="B3309" s="7"/>
      <c r="C3309" s="7"/>
      <c r="D3309" s="7"/>
      <c r="E3309" s="7"/>
      <c r="F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6"/>
    </row>
    <row r="3310" spans="1:48" s="3" customFormat="1" ht="12.75" x14ac:dyDescent="0.25">
      <c r="A3310" s="7"/>
      <c r="B3310" s="7"/>
      <c r="C3310" s="7"/>
      <c r="D3310" s="7"/>
      <c r="E3310" s="7"/>
      <c r="F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6"/>
    </row>
    <row r="3311" spans="1:48" s="3" customFormat="1" ht="12.75" x14ac:dyDescent="0.25">
      <c r="A3311" s="7"/>
      <c r="B3311" s="7"/>
      <c r="C3311" s="7"/>
      <c r="D3311" s="7"/>
      <c r="E3311" s="7"/>
      <c r="F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6"/>
    </row>
    <row r="3312" spans="1:48" s="3" customFormat="1" ht="12.75" x14ac:dyDescent="0.25">
      <c r="A3312" s="7"/>
      <c r="B3312" s="7"/>
      <c r="C3312" s="7"/>
      <c r="D3312" s="7"/>
      <c r="E3312" s="7"/>
      <c r="F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6"/>
    </row>
    <row r="3313" spans="1:48" s="3" customFormat="1" ht="12.75" x14ac:dyDescent="0.25">
      <c r="A3313" s="7"/>
      <c r="B3313" s="7"/>
      <c r="C3313" s="7"/>
      <c r="D3313" s="7"/>
      <c r="E3313" s="7"/>
      <c r="F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6"/>
    </row>
    <row r="3314" spans="1:48" s="3" customFormat="1" ht="12.75" x14ac:dyDescent="0.25">
      <c r="A3314" s="7"/>
      <c r="B3314" s="7"/>
      <c r="C3314" s="7"/>
      <c r="D3314" s="7"/>
      <c r="E3314" s="7"/>
      <c r="F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6"/>
    </row>
    <row r="3315" spans="1:48" s="3" customFormat="1" ht="12.75" x14ac:dyDescent="0.25">
      <c r="A3315" s="7"/>
      <c r="B3315" s="7"/>
      <c r="C3315" s="7"/>
      <c r="D3315" s="7"/>
      <c r="E3315" s="7"/>
      <c r="F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6"/>
    </row>
    <row r="3316" spans="1:48" s="3" customFormat="1" ht="12.75" x14ac:dyDescent="0.25">
      <c r="A3316" s="7"/>
      <c r="B3316" s="7"/>
      <c r="C3316" s="7"/>
      <c r="D3316" s="7"/>
      <c r="E3316" s="7"/>
      <c r="F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6"/>
    </row>
    <row r="3317" spans="1:48" s="3" customFormat="1" ht="12.75" x14ac:dyDescent="0.25">
      <c r="A3317" s="7"/>
      <c r="B3317" s="7"/>
      <c r="C3317" s="7"/>
      <c r="D3317" s="7"/>
      <c r="E3317" s="7"/>
      <c r="F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6"/>
    </row>
    <row r="3318" spans="1:48" s="3" customFormat="1" ht="12.75" x14ac:dyDescent="0.25">
      <c r="A3318" s="7"/>
      <c r="B3318" s="7"/>
      <c r="C3318" s="7"/>
      <c r="D3318" s="7"/>
      <c r="E3318" s="7"/>
      <c r="F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6"/>
    </row>
    <row r="3319" spans="1:48" s="3" customFormat="1" ht="12.75" x14ac:dyDescent="0.25">
      <c r="A3319" s="7"/>
      <c r="B3319" s="7"/>
      <c r="C3319" s="7"/>
      <c r="D3319" s="7"/>
      <c r="E3319" s="7"/>
      <c r="F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6"/>
    </row>
    <row r="3320" spans="1:48" s="3" customFormat="1" ht="12.75" x14ac:dyDescent="0.25">
      <c r="A3320" s="7"/>
      <c r="B3320" s="7"/>
      <c r="C3320" s="7"/>
      <c r="D3320" s="7"/>
      <c r="E3320" s="7"/>
      <c r="F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6"/>
    </row>
    <row r="3321" spans="1:48" s="3" customFormat="1" ht="12.75" x14ac:dyDescent="0.25">
      <c r="A3321" s="7"/>
      <c r="B3321" s="7"/>
      <c r="C3321" s="7"/>
      <c r="D3321" s="7"/>
      <c r="E3321" s="7"/>
      <c r="F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6"/>
    </row>
    <row r="3322" spans="1:48" s="3" customFormat="1" ht="12.75" x14ac:dyDescent="0.25">
      <c r="A3322" s="7"/>
      <c r="B3322" s="7"/>
      <c r="C3322" s="7"/>
      <c r="D3322" s="7"/>
      <c r="E3322" s="7"/>
      <c r="F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6"/>
    </row>
    <row r="3323" spans="1:48" s="3" customFormat="1" ht="12.75" x14ac:dyDescent="0.25">
      <c r="A3323" s="7"/>
      <c r="B3323" s="7"/>
      <c r="C3323" s="7"/>
      <c r="D3323" s="7"/>
      <c r="E3323" s="7"/>
      <c r="F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6"/>
    </row>
    <row r="3324" spans="1:48" s="3" customFormat="1" ht="12.75" x14ac:dyDescent="0.25">
      <c r="A3324" s="7"/>
      <c r="B3324" s="7"/>
      <c r="C3324" s="7"/>
      <c r="D3324" s="7"/>
      <c r="E3324" s="7"/>
      <c r="F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6"/>
    </row>
    <row r="3325" spans="1:48" s="3" customFormat="1" ht="12.75" x14ac:dyDescent="0.25">
      <c r="A3325" s="7"/>
      <c r="B3325" s="7"/>
      <c r="C3325" s="7"/>
      <c r="D3325" s="7"/>
      <c r="E3325" s="7"/>
      <c r="F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6"/>
    </row>
    <row r="3326" spans="1:48" s="3" customFormat="1" ht="12.75" x14ac:dyDescent="0.25">
      <c r="A3326" s="7"/>
      <c r="B3326" s="7"/>
      <c r="C3326" s="7"/>
      <c r="D3326" s="7"/>
      <c r="E3326" s="7"/>
      <c r="F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6"/>
    </row>
    <row r="3327" spans="1:48" s="3" customFormat="1" ht="12.75" x14ac:dyDescent="0.25">
      <c r="A3327" s="7"/>
      <c r="B3327" s="7"/>
      <c r="C3327" s="7"/>
      <c r="D3327" s="7"/>
      <c r="E3327" s="7"/>
      <c r="F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6"/>
    </row>
    <row r="3328" spans="1:48" s="3" customFormat="1" ht="12.75" x14ac:dyDescent="0.25">
      <c r="A3328" s="7"/>
      <c r="B3328" s="7"/>
      <c r="C3328" s="7"/>
      <c r="D3328" s="7"/>
      <c r="E3328" s="7"/>
      <c r="F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6"/>
    </row>
    <row r="3329" spans="1:48" s="3" customFormat="1" ht="12.75" x14ac:dyDescent="0.25">
      <c r="A3329" s="7"/>
      <c r="B3329" s="7"/>
      <c r="C3329" s="7"/>
      <c r="D3329" s="7"/>
      <c r="E3329" s="7"/>
      <c r="F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6"/>
    </row>
    <row r="3330" spans="1:48" s="3" customFormat="1" ht="12.75" x14ac:dyDescent="0.25">
      <c r="A3330" s="7"/>
      <c r="B3330" s="7"/>
      <c r="C3330" s="7"/>
      <c r="D3330" s="7"/>
      <c r="E3330" s="7"/>
      <c r="F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6"/>
    </row>
    <row r="3331" spans="1:48" s="3" customFormat="1" ht="12.75" x14ac:dyDescent="0.25">
      <c r="A3331" s="7"/>
      <c r="B3331" s="7"/>
      <c r="C3331" s="7"/>
      <c r="D3331" s="7"/>
      <c r="E3331" s="7"/>
      <c r="F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6"/>
    </row>
    <row r="3332" spans="1:48" s="3" customFormat="1" ht="12.75" x14ac:dyDescent="0.25">
      <c r="A3332" s="7"/>
      <c r="B3332" s="7"/>
      <c r="C3332" s="7"/>
      <c r="D3332" s="7"/>
      <c r="E3332" s="7"/>
      <c r="F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6"/>
    </row>
    <row r="3333" spans="1:48" s="3" customFormat="1" ht="12.75" x14ac:dyDescent="0.25">
      <c r="A3333" s="7"/>
      <c r="B3333" s="7"/>
      <c r="C3333" s="7"/>
      <c r="D3333" s="7"/>
      <c r="E3333" s="7"/>
      <c r="F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6"/>
    </row>
    <row r="3334" spans="1:48" s="3" customFormat="1" ht="12.75" x14ac:dyDescent="0.25">
      <c r="A3334" s="7"/>
      <c r="B3334" s="7"/>
      <c r="C3334" s="7"/>
      <c r="D3334" s="7"/>
      <c r="E3334" s="7"/>
      <c r="F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6"/>
    </row>
    <row r="3335" spans="1:48" s="3" customFormat="1" ht="12.75" x14ac:dyDescent="0.25">
      <c r="A3335" s="7"/>
      <c r="B3335" s="7"/>
      <c r="C3335" s="7"/>
      <c r="D3335" s="7"/>
      <c r="E3335" s="7"/>
      <c r="F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6"/>
    </row>
    <row r="3336" spans="1:48" s="3" customFormat="1" ht="12.75" x14ac:dyDescent="0.25">
      <c r="A3336" s="7"/>
      <c r="B3336" s="7"/>
      <c r="C3336" s="7"/>
      <c r="D3336" s="7"/>
      <c r="E3336" s="7"/>
      <c r="F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6"/>
    </row>
    <row r="3337" spans="1:48" s="3" customFormat="1" ht="12.75" x14ac:dyDescent="0.25">
      <c r="A3337" s="7"/>
      <c r="B3337" s="7"/>
      <c r="C3337" s="7"/>
      <c r="D3337" s="7"/>
      <c r="E3337" s="7"/>
      <c r="F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6"/>
    </row>
    <row r="3338" spans="1:48" s="3" customFormat="1" ht="12.75" x14ac:dyDescent="0.25">
      <c r="A3338" s="7"/>
      <c r="B3338" s="7"/>
      <c r="C3338" s="7"/>
      <c r="D3338" s="7"/>
      <c r="E3338" s="7"/>
      <c r="F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6"/>
    </row>
    <row r="3339" spans="1:48" s="3" customFormat="1" ht="12.75" x14ac:dyDescent="0.25">
      <c r="A3339" s="7"/>
      <c r="B3339" s="7"/>
      <c r="C3339" s="7"/>
      <c r="D3339" s="7"/>
      <c r="E3339" s="7"/>
      <c r="F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6"/>
    </row>
    <row r="3340" spans="1:48" s="3" customFormat="1" ht="12.75" x14ac:dyDescent="0.25">
      <c r="A3340" s="7"/>
      <c r="B3340" s="7"/>
      <c r="C3340" s="7"/>
      <c r="D3340" s="7"/>
      <c r="E3340" s="7"/>
      <c r="F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6"/>
    </row>
    <row r="3341" spans="1:48" s="3" customFormat="1" ht="12.75" x14ac:dyDescent="0.25">
      <c r="A3341" s="7"/>
      <c r="B3341" s="7"/>
      <c r="C3341" s="7"/>
      <c r="D3341" s="7"/>
      <c r="E3341" s="7"/>
      <c r="F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6"/>
    </row>
    <row r="3342" spans="1:48" s="3" customFormat="1" ht="12.75" x14ac:dyDescent="0.25">
      <c r="A3342" s="7"/>
      <c r="B3342" s="7"/>
      <c r="C3342" s="7"/>
      <c r="D3342" s="7"/>
      <c r="E3342" s="7"/>
      <c r="F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6"/>
    </row>
    <row r="3343" spans="1:48" s="3" customFormat="1" ht="12.75" x14ac:dyDescent="0.25">
      <c r="A3343" s="7"/>
      <c r="B3343" s="7"/>
      <c r="C3343" s="7"/>
      <c r="D3343" s="7"/>
      <c r="E3343" s="7"/>
      <c r="F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6"/>
    </row>
    <row r="3344" spans="1:48" s="3" customFormat="1" ht="12.75" x14ac:dyDescent="0.25">
      <c r="A3344" s="7"/>
      <c r="B3344" s="7"/>
      <c r="C3344" s="7"/>
      <c r="D3344" s="7"/>
      <c r="E3344" s="7"/>
      <c r="F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6"/>
    </row>
    <row r="3345" spans="1:48" s="3" customFormat="1" ht="12.75" x14ac:dyDescent="0.25">
      <c r="A3345" s="7"/>
      <c r="B3345" s="7"/>
      <c r="C3345" s="7"/>
      <c r="D3345" s="7"/>
      <c r="E3345" s="7"/>
      <c r="F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6"/>
    </row>
    <row r="3346" spans="1:48" s="3" customFormat="1" ht="12.75" x14ac:dyDescent="0.25">
      <c r="A3346" s="7"/>
      <c r="B3346" s="7"/>
      <c r="C3346" s="7"/>
      <c r="D3346" s="7"/>
      <c r="E3346" s="7"/>
      <c r="F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6"/>
    </row>
    <row r="3347" spans="1:48" s="3" customFormat="1" ht="12.75" x14ac:dyDescent="0.25">
      <c r="A3347" s="7"/>
      <c r="B3347" s="7"/>
      <c r="C3347" s="7"/>
      <c r="D3347" s="7"/>
      <c r="E3347" s="7"/>
      <c r="F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6"/>
    </row>
    <row r="3348" spans="1:48" s="3" customFormat="1" ht="12.75" x14ac:dyDescent="0.25">
      <c r="A3348" s="7"/>
      <c r="B3348" s="7"/>
      <c r="C3348" s="7"/>
      <c r="D3348" s="7"/>
      <c r="E3348" s="7"/>
      <c r="F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6"/>
    </row>
    <row r="3349" spans="1:48" s="3" customFormat="1" ht="12.75" x14ac:dyDescent="0.25">
      <c r="A3349" s="7"/>
      <c r="B3349" s="7"/>
      <c r="C3349" s="7"/>
      <c r="D3349" s="7"/>
      <c r="E3349" s="7"/>
      <c r="F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6"/>
    </row>
    <row r="3350" spans="1:48" s="3" customFormat="1" ht="12.75" x14ac:dyDescent="0.25">
      <c r="A3350" s="7"/>
      <c r="B3350" s="7"/>
      <c r="C3350" s="7"/>
      <c r="D3350" s="7"/>
      <c r="E3350" s="7"/>
      <c r="F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6"/>
    </row>
    <row r="3351" spans="1:48" s="3" customFormat="1" ht="12.75" x14ac:dyDescent="0.25">
      <c r="A3351" s="7"/>
      <c r="B3351" s="7"/>
      <c r="C3351" s="7"/>
      <c r="D3351" s="7"/>
      <c r="E3351" s="7"/>
      <c r="F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6"/>
    </row>
    <row r="3352" spans="1:48" s="3" customFormat="1" ht="12.75" x14ac:dyDescent="0.25">
      <c r="A3352" s="7"/>
      <c r="B3352" s="7"/>
      <c r="C3352" s="7"/>
      <c r="D3352" s="7"/>
      <c r="E3352" s="7"/>
      <c r="F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6"/>
    </row>
    <row r="3353" spans="1:48" s="3" customFormat="1" ht="12.75" x14ac:dyDescent="0.25">
      <c r="A3353" s="7"/>
      <c r="B3353" s="7"/>
      <c r="C3353" s="7"/>
      <c r="D3353" s="7"/>
      <c r="E3353" s="7"/>
      <c r="F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6"/>
    </row>
    <row r="3354" spans="1:48" s="3" customFormat="1" ht="12.75" x14ac:dyDescent="0.25">
      <c r="A3354" s="7"/>
      <c r="B3354" s="7"/>
      <c r="C3354" s="7"/>
      <c r="D3354" s="7"/>
      <c r="E3354" s="7"/>
      <c r="F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6"/>
    </row>
    <row r="3355" spans="1:48" s="3" customFormat="1" ht="12.75" x14ac:dyDescent="0.25">
      <c r="A3355" s="7"/>
      <c r="B3355" s="7"/>
      <c r="C3355" s="7"/>
      <c r="D3355" s="7"/>
      <c r="E3355" s="7"/>
      <c r="F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6"/>
    </row>
    <row r="3356" spans="1:48" s="3" customFormat="1" ht="12.75" x14ac:dyDescent="0.25">
      <c r="A3356" s="7"/>
      <c r="B3356" s="7"/>
      <c r="C3356" s="7"/>
      <c r="D3356" s="7"/>
      <c r="E3356" s="7"/>
      <c r="F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6"/>
    </row>
    <row r="3357" spans="1:48" s="3" customFormat="1" ht="12.75" x14ac:dyDescent="0.25">
      <c r="A3357" s="7"/>
      <c r="B3357" s="7"/>
      <c r="C3357" s="7"/>
      <c r="D3357" s="7"/>
      <c r="E3357" s="7"/>
      <c r="F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6"/>
    </row>
    <row r="3358" spans="1:48" s="3" customFormat="1" ht="12.75" x14ac:dyDescent="0.25">
      <c r="A3358" s="7"/>
      <c r="B3358" s="7"/>
      <c r="C3358" s="7"/>
      <c r="D3358" s="7"/>
      <c r="E3358" s="7"/>
      <c r="F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6"/>
    </row>
    <row r="3359" spans="1:48" s="3" customFormat="1" ht="12.75" x14ac:dyDescent="0.25">
      <c r="A3359" s="7"/>
      <c r="B3359" s="7"/>
      <c r="C3359" s="7"/>
      <c r="D3359" s="7"/>
      <c r="E3359" s="7"/>
      <c r="F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6"/>
    </row>
    <row r="3360" spans="1:48" s="3" customFormat="1" ht="12.75" x14ac:dyDescent="0.25">
      <c r="A3360" s="7"/>
      <c r="B3360" s="7"/>
      <c r="C3360" s="7"/>
      <c r="D3360" s="7"/>
      <c r="E3360" s="7"/>
      <c r="F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6"/>
    </row>
    <row r="3361" spans="1:48" s="3" customFormat="1" ht="12.75" x14ac:dyDescent="0.25">
      <c r="A3361" s="7"/>
      <c r="B3361" s="7"/>
      <c r="C3361" s="7"/>
      <c r="D3361" s="7"/>
      <c r="E3361" s="7"/>
      <c r="F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6"/>
    </row>
    <row r="3362" spans="1:48" s="3" customFormat="1" ht="12.75" x14ac:dyDescent="0.25">
      <c r="A3362" s="7"/>
      <c r="B3362" s="7"/>
      <c r="C3362" s="7"/>
      <c r="D3362" s="7"/>
      <c r="E3362" s="7"/>
      <c r="F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6"/>
    </row>
    <row r="3363" spans="1:48" s="3" customFormat="1" ht="12.75" x14ac:dyDescent="0.25">
      <c r="A3363" s="7"/>
      <c r="B3363" s="7"/>
      <c r="C3363" s="7"/>
      <c r="D3363" s="7"/>
      <c r="E3363" s="7"/>
      <c r="F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6"/>
    </row>
    <row r="3364" spans="1:48" s="3" customFormat="1" ht="12.75" x14ac:dyDescent="0.25">
      <c r="A3364" s="7"/>
      <c r="B3364" s="7"/>
      <c r="C3364" s="7"/>
      <c r="D3364" s="7"/>
      <c r="E3364" s="7"/>
      <c r="F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6"/>
    </row>
    <row r="3365" spans="1:48" s="3" customFormat="1" ht="12.75" x14ac:dyDescent="0.25">
      <c r="A3365" s="7"/>
      <c r="B3365" s="7"/>
      <c r="C3365" s="7"/>
      <c r="D3365" s="7"/>
      <c r="E3365" s="7"/>
      <c r="F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6"/>
    </row>
    <row r="3366" spans="1:48" s="3" customFormat="1" ht="12.75" x14ac:dyDescent="0.25">
      <c r="A3366" s="7"/>
      <c r="B3366" s="7"/>
      <c r="C3366" s="7"/>
      <c r="D3366" s="7"/>
      <c r="E3366" s="7"/>
      <c r="F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6"/>
    </row>
    <row r="3367" spans="1:48" s="3" customFormat="1" ht="12.75" x14ac:dyDescent="0.25">
      <c r="A3367" s="7"/>
      <c r="B3367" s="7"/>
      <c r="C3367" s="7"/>
      <c r="D3367" s="7"/>
      <c r="E3367" s="7"/>
      <c r="F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6"/>
    </row>
    <row r="3368" spans="1:48" s="3" customFormat="1" ht="12.75" x14ac:dyDescent="0.25">
      <c r="A3368" s="7"/>
      <c r="B3368" s="7"/>
      <c r="C3368" s="7"/>
      <c r="D3368" s="7"/>
      <c r="E3368" s="7"/>
      <c r="F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6"/>
    </row>
    <row r="3369" spans="1:48" s="3" customFormat="1" ht="12.75" x14ac:dyDescent="0.25">
      <c r="A3369" s="7"/>
      <c r="B3369" s="7"/>
      <c r="C3369" s="7"/>
      <c r="D3369" s="7"/>
      <c r="E3369" s="7"/>
      <c r="F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6"/>
    </row>
    <row r="3370" spans="1:48" s="3" customFormat="1" ht="12.75" x14ac:dyDescent="0.25">
      <c r="A3370" s="7"/>
      <c r="B3370" s="7"/>
      <c r="C3370" s="7"/>
      <c r="D3370" s="7"/>
      <c r="E3370" s="7"/>
      <c r="F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6"/>
    </row>
    <row r="3371" spans="1:48" s="3" customFormat="1" ht="12.75" x14ac:dyDescent="0.25">
      <c r="A3371" s="7"/>
      <c r="B3371" s="7"/>
      <c r="C3371" s="7"/>
      <c r="D3371" s="7"/>
      <c r="E3371" s="7"/>
      <c r="F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6"/>
    </row>
    <row r="3372" spans="1:48" s="3" customFormat="1" ht="12.75" x14ac:dyDescent="0.25">
      <c r="A3372" s="7"/>
      <c r="B3372" s="7"/>
      <c r="C3372" s="7"/>
      <c r="D3372" s="7"/>
      <c r="E3372" s="7"/>
      <c r="F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6"/>
    </row>
    <row r="3373" spans="1:48" s="3" customFormat="1" ht="12.75" x14ac:dyDescent="0.25">
      <c r="A3373" s="7"/>
      <c r="B3373" s="7"/>
      <c r="C3373" s="7"/>
      <c r="D3373" s="7"/>
      <c r="E3373" s="7"/>
      <c r="F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6"/>
    </row>
    <row r="3374" spans="1:48" s="3" customFormat="1" ht="12.75" x14ac:dyDescent="0.25">
      <c r="A3374" s="7"/>
      <c r="B3374" s="7"/>
      <c r="C3374" s="7"/>
      <c r="D3374" s="7"/>
      <c r="E3374" s="7"/>
      <c r="F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6"/>
    </row>
    <row r="3375" spans="1:48" s="3" customFormat="1" ht="12.75" x14ac:dyDescent="0.25">
      <c r="A3375" s="7"/>
      <c r="B3375" s="7"/>
      <c r="C3375" s="7"/>
      <c r="D3375" s="7"/>
      <c r="E3375" s="7"/>
      <c r="F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6"/>
    </row>
    <row r="3376" spans="1:48" s="3" customFormat="1" ht="12.75" x14ac:dyDescent="0.25">
      <c r="A3376" s="7"/>
      <c r="B3376" s="7"/>
      <c r="C3376" s="7"/>
      <c r="D3376" s="7"/>
      <c r="E3376" s="7"/>
      <c r="F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6"/>
    </row>
    <row r="3377" spans="1:48" s="3" customFormat="1" ht="12.75" x14ac:dyDescent="0.25">
      <c r="A3377" s="7"/>
      <c r="B3377" s="7"/>
      <c r="C3377" s="7"/>
      <c r="D3377" s="7"/>
      <c r="E3377" s="7"/>
      <c r="F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6"/>
    </row>
    <row r="3378" spans="1:48" s="3" customFormat="1" ht="12.75" x14ac:dyDescent="0.25">
      <c r="A3378" s="7"/>
      <c r="B3378" s="7"/>
      <c r="C3378" s="7"/>
      <c r="D3378" s="7"/>
      <c r="E3378" s="7"/>
      <c r="F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6"/>
    </row>
    <row r="3379" spans="1:48" s="3" customFormat="1" ht="12.75" x14ac:dyDescent="0.25">
      <c r="A3379" s="7"/>
      <c r="B3379" s="7"/>
      <c r="C3379" s="7"/>
      <c r="D3379" s="7"/>
      <c r="E3379" s="7"/>
      <c r="F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6"/>
    </row>
    <row r="3380" spans="1:48" s="3" customFormat="1" ht="12.75" x14ac:dyDescent="0.25">
      <c r="A3380" s="7"/>
      <c r="B3380" s="7"/>
      <c r="C3380" s="7"/>
      <c r="D3380" s="7"/>
      <c r="E3380" s="7"/>
      <c r="F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6"/>
    </row>
    <row r="3381" spans="1:48" s="3" customFormat="1" ht="12.75" x14ac:dyDescent="0.25">
      <c r="A3381" s="7"/>
      <c r="B3381" s="7"/>
      <c r="C3381" s="7"/>
      <c r="D3381" s="7"/>
      <c r="E3381" s="7"/>
      <c r="F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6"/>
    </row>
    <row r="3382" spans="1:48" s="3" customFormat="1" ht="12.75" x14ac:dyDescent="0.25">
      <c r="A3382" s="7"/>
      <c r="B3382" s="7"/>
      <c r="C3382" s="7"/>
      <c r="D3382" s="7"/>
      <c r="E3382" s="7"/>
      <c r="F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6"/>
    </row>
    <row r="3383" spans="1:48" s="3" customFormat="1" ht="12.75" x14ac:dyDescent="0.25">
      <c r="A3383" s="7"/>
      <c r="B3383" s="7"/>
      <c r="C3383" s="7"/>
      <c r="D3383" s="7"/>
      <c r="E3383" s="7"/>
      <c r="F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6"/>
    </row>
    <row r="3384" spans="1:48" s="3" customFormat="1" ht="12.75" x14ac:dyDescent="0.25">
      <c r="A3384" s="7"/>
      <c r="B3384" s="7"/>
      <c r="C3384" s="7"/>
      <c r="D3384" s="7"/>
      <c r="E3384" s="7"/>
      <c r="F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6"/>
    </row>
    <row r="3385" spans="1:48" s="3" customFormat="1" ht="12.75" x14ac:dyDescent="0.25">
      <c r="A3385" s="7"/>
      <c r="B3385" s="7"/>
      <c r="C3385" s="7"/>
      <c r="D3385" s="7"/>
      <c r="E3385" s="7"/>
      <c r="F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6"/>
    </row>
    <row r="3386" spans="1:48" s="3" customFormat="1" ht="12.75" x14ac:dyDescent="0.25">
      <c r="A3386" s="7"/>
      <c r="B3386" s="7"/>
      <c r="C3386" s="7"/>
      <c r="D3386" s="7"/>
      <c r="E3386" s="7"/>
      <c r="F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6"/>
    </row>
    <row r="3387" spans="1:48" s="3" customFormat="1" ht="12.75" x14ac:dyDescent="0.25">
      <c r="A3387" s="7"/>
      <c r="B3387" s="7"/>
      <c r="C3387" s="7"/>
      <c r="D3387" s="7"/>
      <c r="E3387" s="7"/>
      <c r="F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6"/>
    </row>
    <row r="3388" spans="1:48" s="3" customFormat="1" ht="12.75" x14ac:dyDescent="0.25">
      <c r="A3388" s="7"/>
      <c r="B3388" s="7"/>
      <c r="C3388" s="7"/>
      <c r="D3388" s="7"/>
      <c r="E3388" s="7"/>
      <c r="F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6"/>
    </row>
    <row r="3389" spans="1:48" s="3" customFormat="1" ht="12.75" x14ac:dyDescent="0.25">
      <c r="A3389" s="7"/>
      <c r="B3389" s="7"/>
      <c r="C3389" s="7"/>
      <c r="D3389" s="7"/>
      <c r="E3389" s="7"/>
      <c r="F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6"/>
    </row>
    <row r="3390" spans="1:48" s="3" customFormat="1" ht="12.75" x14ac:dyDescent="0.25">
      <c r="A3390" s="7"/>
      <c r="B3390" s="7"/>
      <c r="C3390" s="7"/>
      <c r="D3390" s="7"/>
      <c r="E3390" s="7"/>
      <c r="F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6"/>
    </row>
    <row r="3391" spans="1:48" s="3" customFormat="1" ht="12.75" x14ac:dyDescent="0.25">
      <c r="A3391" s="7"/>
      <c r="B3391" s="7"/>
      <c r="C3391" s="7"/>
      <c r="D3391" s="7"/>
      <c r="E3391" s="7"/>
      <c r="F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6"/>
    </row>
    <row r="3392" spans="1:48" s="3" customFormat="1" ht="12.75" x14ac:dyDescent="0.25">
      <c r="A3392" s="7"/>
      <c r="B3392" s="7"/>
      <c r="C3392" s="7"/>
      <c r="D3392" s="7"/>
      <c r="E3392" s="7"/>
      <c r="F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6"/>
    </row>
    <row r="3393" spans="1:48" s="3" customFormat="1" ht="12.75" x14ac:dyDescent="0.25">
      <c r="A3393" s="7"/>
      <c r="B3393" s="7"/>
      <c r="C3393" s="7"/>
      <c r="D3393" s="7"/>
      <c r="E3393" s="7"/>
      <c r="F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6"/>
    </row>
    <row r="3394" spans="1:48" s="3" customFormat="1" ht="12.75" x14ac:dyDescent="0.25">
      <c r="A3394" s="7"/>
      <c r="B3394" s="7"/>
      <c r="C3394" s="7"/>
      <c r="D3394" s="7"/>
      <c r="E3394" s="7"/>
      <c r="F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6"/>
    </row>
    <row r="3395" spans="1:48" s="3" customFormat="1" ht="12.75" x14ac:dyDescent="0.25">
      <c r="A3395" s="7"/>
      <c r="B3395" s="7"/>
      <c r="C3395" s="7"/>
      <c r="D3395" s="7"/>
      <c r="E3395" s="7"/>
      <c r="F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6"/>
    </row>
    <row r="3396" spans="1:48" s="3" customFormat="1" ht="12.75" x14ac:dyDescent="0.25">
      <c r="A3396" s="7"/>
      <c r="B3396" s="7"/>
      <c r="C3396" s="7"/>
      <c r="D3396" s="7"/>
      <c r="E3396" s="7"/>
      <c r="F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6"/>
    </row>
    <row r="3397" spans="1:48" s="3" customFormat="1" ht="12.75" x14ac:dyDescent="0.25">
      <c r="A3397" s="7"/>
      <c r="B3397" s="7"/>
      <c r="C3397" s="7"/>
      <c r="D3397" s="7"/>
      <c r="E3397" s="7"/>
      <c r="F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6"/>
    </row>
    <row r="3398" spans="1:48" s="3" customFormat="1" ht="12.75" x14ac:dyDescent="0.25">
      <c r="A3398" s="7"/>
      <c r="B3398" s="7"/>
      <c r="C3398" s="7"/>
      <c r="D3398" s="7"/>
      <c r="E3398" s="7"/>
      <c r="F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6"/>
    </row>
    <row r="3399" spans="1:48" s="3" customFormat="1" ht="12.75" x14ac:dyDescent="0.25">
      <c r="A3399" s="7"/>
      <c r="B3399" s="7"/>
      <c r="C3399" s="7"/>
      <c r="D3399" s="7"/>
      <c r="E3399" s="7"/>
      <c r="F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6"/>
    </row>
    <row r="3400" spans="1:48" s="3" customFormat="1" ht="12.75" x14ac:dyDescent="0.25">
      <c r="A3400" s="7"/>
      <c r="B3400" s="7"/>
      <c r="C3400" s="7"/>
      <c r="D3400" s="7"/>
      <c r="E3400" s="7"/>
      <c r="F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6"/>
    </row>
    <row r="3401" spans="1:48" s="3" customFormat="1" ht="12.75" x14ac:dyDescent="0.25">
      <c r="A3401" s="7"/>
      <c r="B3401" s="7"/>
      <c r="C3401" s="7"/>
      <c r="D3401" s="7"/>
      <c r="E3401" s="7"/>
      <c r="F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6"/>
    </row>
    <row r="3402" spans="1:48" s="3" customFormat="1" ht="12.75" x14ac:dyDescent="0.25">
      <c r="A3402" s="7"/>
      <c r="B3402" s="7"/>
      <c r="C3402" s="7"/>
      <c r="D3402" s="7"/>
      <c r="E3402" s="7"/>
      <c r="F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6"/>
    </row>
    <row r="3403" spans="1:48" s="3" customFormat="1" ht="12.75" x14ac:dyDescent="0.25">
      <c r="A3403" s="7"/>
      <c r="B3403" s="7"/>
      <c r="C3403" s="7"/>
      <c r="D3403" s="7"/>
      <c r="E3403" s="7"/>
      <c r="F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6"/>
    </row>
    <row r="3404" spans="1:48" s="3" customFormat="1" ht="12.75" x14ac:dyDescent="0.25">
      <c r="A3404" s="7"/>
      <c r="B3404" s="7"/>
      <c r="C3404" s="7"/>
      <c r="D3404" s="7"/>
      <c r="E3404" s="7"/>
      <c r="F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6"/>
    </row>
    <row r="3405" spans="1:48" s="3" customFormat="1" ht="12.75" x14ac:dyDescent="0.25">
      <c r="A3405" s="7"/>
      <c r="B3405" s="7"/>
      <c r="C3405" s="7"/>
      <c r="D3405" s="7"/>
      <c r="E3405" s="7"/>
      <c r="F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6"/>
    </row>
    <row r="3406" spans="1:48" s="3" customFormat="1" ht="12.75" x14ac:dyDescent="0.25">
      <c r="A3406" s="7"/>
      <c r="B3406" s="7"/>
      <c r="C3406" s="7"/>
      <c r="D3406" s="7"/>
      <c r="E3406" s="7"/>
      <c r="F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6"/>
    </row>
    <row r="3407" spans="1:48" s="3" customFormat="1" ht="12.75" x14ac:dyDescent="0.25">
      <c r="A3407" s="7"/>
      <c r="B3407" s="7"/>
      <c r="C3407" s="7"/>
      <c r="D3407" s="7"/>
      <c r="E3407" s="7"/>
      <c r="F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6"/>
    </row>
    <row r="3408" spans="1:48" s="3" customFormat="1" ht="12.75" x14ac:dyDescent="0.25">
      <c r="A3408" s="7"/>
      <c r="B3408" s="7"/>
      <c r="C3408" s="7"/>
      <c r="D3408" s="7"/>
      <c r="E3408" s="7"/>
      <c r="F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6"/>
    </row>
    <row r="3409" spans="1:48" s="3" customFormat="1" ht="12.75" x14ac:dyDescent="0.25">
      <c r="A3409" s="7"/>
      <c r="B3409" s="7"/>
      <c r="C3409" s="7"/>
      <c r="D3409" s="7"/>
      <c r="E3409" s="7"/>
      <c r="F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6"/>
    </row>
    <row r="3410" spans="1:48" s="3" customFormat="1" ht="12.75" x14ac:dyDescent="0.25">
      <c r="A3410" s="7"/>
      <c r="B3410" s="7"/>
      <c r="C3410" s="7"/>
      <c r="D3410" s="7"/>
      <c r="E3410" s="7"/>
      <c r="F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6"/>
    </row>
    <row r="3411" spans="1:48" s="3" customFormat="1" ht="12.75" x14ac:dyDescent="0.25">
      <c r="A3411" s="7"/>
      <c r="B3411" s="7"/>
      <c r="C3411" s="7"/>
      <c r="D3411" s="7"/>
      <c r="E3411" s="7"/>
      <c r="F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6"/>
    </row>
    <row r="3412" spans="1:48" s="3" customFormat="1" ht="12.75" x14ac:dyDescent="0.25">
      <c r="A3412" s="7"/>
      <c r="B3412" s="7"/>
      <c r="C3412" s="7"/>
      <c r="D3412" s="7"/>
      <c r="E3412" s="7"/>
      <c r="F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6"/>
    </row>
    <row r="3413" spans="1:48" s="3" customFormat="1" ht="12.75" x14ac:dyDescent="0.25">
      <c r="A3413" s="7"/>
      <c r="B3413" s="7"/>
      <c r="C3413" s="7"/>
      <c r="D3413" s="7"/>
      <c r="E3413" s="7"/>
      <c r="F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6"/>
    </row>
    <row r="3414" spans="1:48" s="3" customFormat="1" ht="12.75" x14ac:dyDescent="0.25">
      <c r="A3414" s="7"/>
      <c r="B3414" s="7"/>
      <c r="C3414" s="7"/>
      <c r="D3414" s="7"/>
      <c r="E3414" s="7"/>
      <c r="F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6"/>
    </row>
    <row r="3415" spans="1:48" s="3" customFormat="1" ht="12.75" x14ac:dyDescent="0.25">
      <c r="A3415" s="7"/>
      <c r="B3415" s="7"/>
      <c r="C3415" s="7"/>
      <c r="D3415" s="7"/>
      <c r="E3415" s="7"/>
      <c r="F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6"/>
    </row>
    <row r="3416" spans="1:48" s="3" customFormat="1" ht="12.75" x14ac:dyDescent="0.25">
      <c r="A3416" s="7"/>
      <c r="B3416" s="7"/>
      <c r="C3416" s="7"/>
      <c r="D3416" s="7"/>
      <c r="E3416" s="7"/>
      <c r="F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6"/>
    </row>
    <row r="3417" spans="1:48" s="3" customFormat="1" ht="12.75" x14ac:dyDescent="0.25">
      <c r="A3417" s="7"/>
      <c r="B3417" s="7"/>
      <c r="C3417" s="7"/>
      <c r="D3417" s="7"/>
      <c r="E3417" s="7"/>
      <c r="F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6"/>
    </row>
    <row r="3418" spans="1:48" s="3" customFormat="1" ht="12.75" x14ac:dyDescent="0.25">
      <c r="A3418" s="7"/>
      <c r="B3418" s="7"/>
      <c r="C3418" s="7"/>
      <c r="D3418" s="7"/>
      <c r="E3418" s="7"/>
      <c r="F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6"/>
    </row>
    <row r="3419" spans="1:48" s="3" customFormat="1" ht="12.75" x14ac:dyDescent="0.25">
      <c r="A3419" s="7"/>
      <c r="B3419" s="7"/>
      <c r="C3419" s="7"/>
      <c r="D3419" s="7"/>
      <c r="E3419" s="7"/>
      <c r="F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6"/>
    </row>
    <row r="3420" spans="1:48" s="3" customFormat="1" ht="12.75" x14ac:dyDescent="0.25">
      <c r="A3420" s="7"/>
      <c r="B3420" s="7"/>
      <c r="C3420" s="7"/>
      <c r="D3420" s="7"/>
      <c r="E3420" s="7"/>
      <c r="F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6"/>
    </row>
    <row r="3421" spans="1:48" s="3" customFormat="1" ht="12.75" x14ac:dyDescent="0.25">
      <c r="A3421" s="7"/>
      <c r="B3421" s="7"/>
      <c r="C3421" s="7"/>
      <c r="D3421" s="7"/>
      <c r="E3421" s="7"/>
      <c r="F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6"/>
    </row>
    <row r="3422" spans="1:48" s="3" customFormat="1" ht="12.75" x14ac:dyDescent="0.25">
      <c r="A3422" s="7"/>
      <c r="B3422" s="7"/>
      <c r="C3422" s="7"/>
      <c r="D3422" s="7"/>
      <c r="E3422" s="7"/>
      <c r="F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6"/>
    </row>
    <row r="3423" spans="1:48" s="3" customFormat="1" ht="12.75" x14ac:dyDescent="0.25">
      <c r="A3423" s="7"/>
      <c r="B3423" s="7"/>
      <c r="C3423" s="7"/>
      <c r="D3423" s="7"/>
      <c r="E3423" s="7"/>
      <c r="F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6"/>
    </row>
    <row r="3424" spans="1:48" s="3" customFormat="1" ht="12.75" x14ac:dyDescent="0.25">
      <c r="A3424" s="7"/>
      <c r="B3424" s="7"/>
      <c r="C3424" s="7"/>
      <c r="D3424" s="7"/>
      <c r="E3424" s="7"/>
      <c r="F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6"/>
    </row>
    <row r="3425" spans="1:48" s="3" customFormat="1" ht="12.75" x14ac:dyDescent="0.25">
      <c r="A3425" s="7"/>
      <c r="B3425" s="7"/>
      <c r="C3425" s="7"/>
      <c r="D3425" s="7"/>
      <c r="E3425" s="7"/>
      <c r="F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6"/>
    </row>
    <row r="3426" spans="1:48" s="3" customFormat="1" ht="12.75" x14ac:dyDescent="0.25">
      <c r="A3426" s="7"/>
      <c r="B3426" s="7"/>
      <c r="C3426" s="7"/>
      <c r="D3426" s="7"/>
      <c r="E3426" s="7"/>
      <c r="F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6"/>
    </row>
    <row r="3427" spans="1:48" s="3" customFormat="1" ht="12.75" x14ac:dyDescent="0.25">
      <c r="A3427" s="7"/>
      <c r="B3427" s="7"/>
      <c r="C3427" s="7"/>
      <c r="D3427" s="7"/>
      <c r="E3427" s="7"/>
      <c r="F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6"/>
    </row>
    <row r="3428" spans="1:48" s="3" customFormat="1" ht="12.75" x14ac:dyDescent="0.25">
      <c r="A3428" s="7"/>
      <c r="B3428" s="7"/>
      <c r="C3428" s="7"/>
      <c r="D3428" s="7"/>
      <c r="E3428" s="7"/>
      <c r="F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6"/>
    </row>
    <row r="3429" spans="1:48" s="3" customFormat="1" ht="12.75" x14ac:dyDescent="0.25">
      <c r="A3429" s="7"/>
      <c r="B3429" s="7"/>
      <c r="C3429" s="7"/>
      <c r="D3429" s="7"/>
      <c r="E3429" s="7"/>
      <c r="F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6"/>
    </row>
    <row r="3430" spans="1:48" s="3" customFormat="1" ht="12.75" x14ac:dyDescent="0.25">
      <c r="A3430" s="7"/>
      <c r="B3430" s="7"/>
      <c r="C3430" s="7"/>
      <c r="D3430" s="7"/>
      <c r="E3430" s="7"/>
      <c r="F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6"/>
    </row>
    <row r="3431" spans="1:48" s="3" customFormat="1" ht="12.75" x14ac:dyDescent="0.25">
      <c r="A3431" s="7"/>
      <c r="B3431" s="7"/>
      <c r="C3431" s="7"/>
      <c r="D3431" s="7"/>
      <c r="E3431" s="7"/>
      <c r="F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6"/>
    </row>
    <row r="3432" spans="1:48" s="3" customFormat="1" ht="12.75" x14ac:dyDescent="0.25">
      <c r="A3432" s="7"/>
      <c r="B3432" s="7"/>
      <c r="C3432" s="7"/>
      <c r="D3432" s="7"/>
      <c r="E3432" s="7"/>
      <c r="F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6"/>
    </row>
    <row r="3433" spans="1:48" s="3" customFormat="1" ht="12.75" x14ac:dyDescent="0.25">
      <c r="A3433" s="7"/>
      <c r="B3433" s="7"/>
      <c r="C3433" s="7"/>
      <c r="D3433" s="7"/>
      <c r="E3433" s="7"/>
      <c r="F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6"/>
    </row>
    <row r="3434" spans="1:48" s="3" customFormat="1" ht="12.75" x14ac:dyDescent="0.25">
      <c r="A3434" s="7"/>
      <c r="B3434" s="7"/>
      <c r="C3434" s="7"/>
      <c r="D3434" s="7"/>
      <c r="E3434" s="7"/>
      <c r="F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6"/>
    </row>
    <row r="3435" spans="1:48" s="3" customFormat="1" ht="12.75" x14ac:dyDescent="0.25">
      <c r="A3435" s="7"/>
      <c r="B3435" s="7"/>
      <c r="C3435" s="7"/>
      <c r="D3435" s="7"/>
      <c r="E3435" s="7"/>
      <c r="F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6"/>
    </row>
    <row r="3436" spans="1:48" s="3" customFormat="1" ht="12.75" x14ac:dyDescent="0.25">
      <c r="A3436" s="7"/>
      <c r="B3436" s="7"/>
      <c r="C3436" s="7"/>
      <c r="D3436" s="7"/>
      <c r="E3436" s="7"/>
      <c r="F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6"/>
    </row>
    <row r="3437" spans="1:48" s="3" customFormat="1" ht="12.75" x14ac:dyDescent="0.25">
      <c r="A3437" s="7"/>
      <c r="B3437" s="7"/>
      <c r="C3437" s="7"/>
      <c r="D3437" s="7"/>
      <c r="E3437" s="7"/>
      <c r="F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6"/>
    </row>
    <row r="3438" spans="1:48" s="3" customFormat="1" ht="12.75" x14ac:dyDescent="0.25">
      <c r="A3438" s="7"/>
      <c r="B3438" s="7"/>
      <c r="C3438" s="7"/>
      <c r="D3438" s="7"/>
      <c r="E3438" s="7"/>
      <c r="F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6"/>
    </row>
    <row r="3439" spans="1:48" s="3" customFormat="1" ht="12.75" x14ac:dyDescent="0.25">
      <c r="A3439" s="7"/>
      <c r="B3439" s="7"/>
      <c r="C3439" s="7"/>
      <c r="D3439" s="7"/>
      <c r="E3439" s="7"/>
      <c r="F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6"/>
    </row>
    <row r="3440" spans="1:48" s="3" customFormat="1" ht="12.75" x14ac:dyDescent="0.25">
      <c r="A3440" s="7"/>
      <c r="B3440" s="7"/>
      <c r="C3440" s="7"/>
      <c r="D3440" s="7"/>
      <c r="E3440" s="7"/>
      <c r="F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6"/>
    </row>
    <row r="3441" spans="1:48" s="3" customFormat="1" ht="12.75" x14ac:dyDescent="0.25">
      <c r="A3441" s="7"/>
      <c r="B3441" s="7"/>
      <c r="C3441" s="7"/>
      <c r="D3441" s="7"/>
      <c r="E3441" s="7"/>
      <c r="F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6"/>
    </row>
    <row r="3442" spans="1:48" s="3" customFormat="1" ht="12.75" x14ac:dyDescent="0.25">
      <c r="A3442" s="7"/>
      <c r="B3442" s="7"/>
      <c r="C3442" s="7"/>
      <c r="D3442" s="7"/>
      <c r="E3442" s="7"/>
      <c r="F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6"/>
    </row>
    <row r="3443" spans="1:48" s="3" customFormat="1" ht="12.75" x14ac:dyDescent="0.25">
      <c r="A3443" s="7"/>
      <c r="B3443" s="7"/>
      <c r="C3443" s="7"/>
      <c r="D3443" s="7"/>
      <c r="E3443" s="7"/>
      <c r="F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6"/>
    </row>
    <row r="3444" spans="1:48" s="3" customFormat="1" ht="12.75" x14ac:dyDescent="0.25">
      <c r="A3444" s="7"/>
      <c r="B3444" s="7"/>
      <c r="C3444" s="7"/>
      <c r="D3444" s="7"/>
      <c r="E3444" s="7"/>
      <c r="F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6"/>
    </row>
    <row r="3445" spans="1:48" s="3" customFormat="1" ht="12.75" x14ac:dyDescent="0.25">
      <c r="A3445" s="7"/>
      <c r="B3445" s="7"/>
      <c r="C3445" s="7"/>
      <c r="D3445" s="7"/>
      <c r="E3445" s="7"/>
      <c r="F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6"/>
    </row>
    <row r="3446" spans="1:48" s="3" customFormat="1" ht="12.75" x14ac:dyDescent="0.25">
      <c r="A3446" s="7"/>
      <c r="B3446" s="7"/>
      <c r="C3446" s="7"/>
      <c r="D3446" s="7"/>
      <c r="E3446" s="7"/>
      <c r="F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6"/>
    </row>
    <row r="3447" spans="1:48" s="3" customFormat="1" ht="12.75" x14ac:dyDescent="0.25">
      <c r="A3447" s="7"/>
      <c r="B3447" s="7"/>
      <c r="C3447" s="7"/>
      <c r="D3447" s="7"/>
      <c r="E3447" s="7"/>
      <c r="F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6"/>
    </row>
    <row r="3448" spans="1:48" s="3" customFormat="1" ht="12.75" x14ac:dyDescent="0.25">
      <c r="A3448" s="7"/>
      <c r="B3448" s="7"/>
      <c r="C3448" s="7"/>
      <c r="D3448" s="7"/>
      <c r="E3448" s="7"/>
      <c r="F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6"/>
    </row>
    <row r="3449" spans="1:48" s="3" customFormat="1" ht="12.75" x14ac:dyDescent="0.25">
      <c r="A3449" s="7"/>
      <c r="B3449" s="7"/>
      <c r="C3449" s="7"/>
      <c r="D3449" s="7"/>
      <c r="E3449" s="7"/>
      <c r="F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6"/>
    </row>
    <row r="3450" spans="1:48" s="3" customFormat="1" ht="12.75" x14ac:dyDescent="0.25">
      <c r="A3450" s="7"/>
      <c r="B3450" s="7"/>
      <c r="C3450" s="7"/>
      <c r="D3450" s="7"/>
      <c r="E3450" s="7"/>
      <c r="F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6"/>
    </row>
    <row r="3451" spans="1:48" s="3" customFormat="1" ht="12.75" x14ac:dyDescent="0.25">
      <c r="A3451" s="7"/>
      <c r="B3451" s="7"/>
      <c r="C3451" s="7"/>
      <c r="D3451" s="7"/>
      <c r="E3451" s="7"/>
      <c r="F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6"/>
    </row>
    <row r="3452" spans="1:48" s="3" customFormat="1" ht="12.75" x14ac:dyDescent="0.25">
      <c r="A3452" s="7"/>
      <c r="B3452" s="7"/>
      <c r="C3452" s="7"/>
      <c r="D3452" s="7"/>
      <c r="E3452" s="7"/>
      <c r="F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6"/>
    </row>
    <row r="3453" spans="1:48" s="3" customFormat="1" ht="12.75" x14ac:dyDescent="0.25">
      <c r="A3453" s="7"/>
      <c r="B3453" s="7"/>
      <c r="C3453" s="7"/>
      <c r="D3453" s="7"/>
      <c r="E3453" s="7"/>
      <c r="F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6"/>
    </row>
    <row r="3454" spans="1:48" s="3" customFormat="1" ht="12.75" x14ac:dyDescent="0.25">
      <c r="A3454" s="7"/>
      <c r="B3454" s="7"/>
      <c r="C3454" s="7"/>
      <c r="D3454" s="7"/>
      <c r="E3454" s="7"/>
      <c r="F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6"/>
    </row>
    <row r="3455" spans="1:48" s="3" customFormat="1" ht="12.75" x14ac:dyDescent="0.25">
      <c r="A3455" s="7"/>
      <c r="B3455" s="7"/>
      <c r="C3455" s="7"/>
      <c r="D3455" s="7"/>
      <c r="E3455" s="7"/>
      <c r="F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6"/>
    </row>
    <row r="3456" spans="1:48" s="3" customFormat="1" ht="12.75" x14ac:dyDescent="0.25">
      <c r="A3456" s="7"/>
      <c r="B3456" s="7"/>
      <c r="C3456" s="7"/>
      <c r="D3456" s="7"/>
      <c r="E3456" s="7"/>
      <c r="F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6"/>
    </row>
    <row r="3457" spans="1:48" s="3" customFormat="1" ht="12.75" x14ac:dyDescent="0.25">
      <c r="A3457" s="7"/>
      <c r="B3457" s="7"/>
      <c r="C3457" s="7"/>
      <c r="D3457" s="7"/>
      <c r="E3457" s="7"/>
      <c r="F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6"/>
    </row>
    <row r="3458" spans="1:48" s="3" customFormat="1" ht="12.75" x14ac:dyDescent="0.25">
      <c r="A3458" s="7"/>
      <c r="B3458" s="7"/>
      <c r="C3458" s="7"/>
      <c r="D3458" s="7"/>
      <c r="E3458" s="7"/>
      <c r="F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6"/>
    </row>
    <row r="3459" spans="1:48" s="3" customFormat="1" ht="12.75" x14ac:dyDescent="0.25">
      <c r="A3459" s="7"/>
      <c r="B3459" s="7"/>
      <c r="C3459" s="7"/>
      <c r="D3459" s="7"/>
      <c r="E3459" s="7"/>
      <c r="F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6"/>
    </row>
    <row r="3460" spans="1:48" s="3" customFormat="1" ht="12.75" x14ac:dyDescent="0.25">
      <c r="A3460" s="7"/>
      <c r="B3460" s="7"/>
      <c r="C3460" s="7"/>
      <c r="D3460" s="7"/>
      <c r="E3460" s="7"/>
      <c r="F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6"/>
    </row>
    <row r="3461" spans="1:48" s="3" customFormat="1" ht="12.75" x14ac:dyDescent="0.25">
      <c r="A3461" s="7"/>
      <c r="B3461" s="7"/>
      <c r="C3461" s="7"/>
      <c r="D3461" s="7"/>
      <c r="E3461" s="7"/>
      <c r="F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6"/>
    </row>
    <row r="3462" spans="1:48" s="3" customFormat="1" ht="12.75" x14ac:dyDescent="0.25">
      <c r="A3462" s="7"/>
      <c r="B3462" s="7"/>
      <c r="C3462" s="7"/>
      <c r="D3462" s="7"/>
      <c r="E3462" s="7"/>
      <c r="F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6"/>
    </row>
    <row r="3463" spans="1:48" s="3" customFormat="1" ht="12.75" x14ac:dyDescent="0.25">
      <c r="A3463" s="7"/>
      <c r="B3463" s="7"/>
      <c r="C3463" s="7"/>
      <c r="D3463" s="7"/>
      <c r="E3463" s="7"/>
      <c r="F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6"/>
    </row>
    <row r="3464" spans="1:48" s="3" customFormat="1" ht="12.75" x14ac:dyDescent="0.25">
      <c r="A3464" s="7"/>
      <c r="B3464" s="7"/>
      <c r="C3464" s="7"/>
      <c r="D3464" s="7"/>
      <c r="E3464" s="7"/>
      <c r="F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6"/>
    </row>
    <row r="3465" spans="1:48" s="3" customFormat="1" ht="12.75" x14ac:dyDescent="0.25">
      <c r="A3465" s="7"/>
      <c r="B3465" s="7"/>
      <c r="C3465" s="7"/>
      <c r="D3465" s="7"/>
      <c r="E3465" s="7"/>
      <c r="F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6"/>
    </row>
    <row r="3466" spans="1:48" s="3" customFormat="1" ht="12.75" x14ac:dyDescent="0.25">
      <c r="A3466" s="7"/>
      <c r="B3466" s="7"/>
      <c r="C3466" s="7"/>
      <c r="D3466" s="7"/>
      <c r="E3466" s="7"/>
      <c r="F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6"/>
    </row>
    <row r="3467" spans="1:48" s="3" customFormat="1" ht="12.75" x14ac:dyDescent="0.25">
      <c r="A3467" s="7"/>
      <c r="B3467" s="7"/>
      <c r="C3467" s="7"/>
      <c r="D3467" s="7"/>
      <c r="E3467" s="7"/>
      <c r="F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6"/>
    </row>
    <row r="3468" spans="1:48" s="3" customFormat="1" ht="12.75" x14ac:dyDescent="0.25">
      <c r="A3468" s="7"/>
      <c r="B3468" s="7"/>
      <c r="C3468" s="7"/>
      <c r="D3468" s="7"/>
      <c r="E3468" s="7"/>
      <c r="F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6"/>
    </row>
    <row r="3469" spans="1:48" s="3" customFormat="1" ht="12.75" x14ac:dyDescent="0.25">
      <c r="A3469" s="7"/>
      <c r="B3469" s="7"/>
      <c r="C3469" s="7"/>
      <c r="D3469" s="7"/>
      <c r="E3469" s="7"/>
      <c r="F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6"/>
    </row>
    <row r="3470" spans="1:48" s="3" customFormat="1" ht="12.75" x14ac:dyDescent="0.25">
      <c r="A3470" s="7"/>
      <c r="B3470" s="7"/>
      <c r="C3470" s="7"/>
      <c r="D3470" s="7"/>
      <c r="E3470" s="7"/>
      <c r="F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6"/>
    </row>
    <row r="3471" spans="1:48" s="3" customFormat="1" ht="12.75" x14ac:dyDescent="0.25">
      <c r="A3471" s="7"/>
      <c r="B3471" s="7"/>
      <c r="C3471" s="7"/>
      <c r="D3471" s="7"/>
      <c r="E3471" s="7"/>
      <c r="F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6"/>
    </row>
    <row r="3472" spans="1:48" s="3" customFormat="1" ht="12.75" x14ac:dyDescent="0.25">
      <c r="A3472" s="7"/>
      <c r="B3472" s="7"/>
      <c r="C3472" s="7"/>
      <c r="D3472" s="7"/>
      <c r="E3472" s="7"/>
      <c r="F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6"/>
    </row>
    <row r="3473" spans="1:48" s="3" customFormat="1" ht="12.75" x14ac:dyDescent="0.25">
      <c r="A3473" s="7"/>
      <c r="B3473" s="7"/>
      <c r="C3473" s="7"/>
      <c r="D3473" s="7"/>
      <c r="E3473" s="7"/>
      <c r="F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6"/>
    </row>
    <row r="3474" spans="1:48" s="3" customFormat="1" ht="12.75" x14ac:dyDescent="0.25">
      <c r="A3474" s="7"/>
      <c r="B3474" s="7"/>
      <c r="C3474" s="7"/>
      <c r="D3474" s="7"/>
      <c r="E3474" s="7"/>
      <c r="F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6"/>
    </row>
    <row r="3475" spans="1:48" s="3" customFormat="1" ht="12.75" x14ac:dyDescent="0.25">
      <c r="A3475" s="7"/>
      <c r="B3475" s="7"/>
      <c r="C3475" s="7"/>
      <c r="D3475" s="7"/>
      <c r="E3475" s="7"/>
      <c r="F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6"/>
    </row>
    <row r="3476" spans="1:48" s="3" customFormat="1" ht="12.75" x14ac:dyDescent="0.25">
      <c r="A3476" s="7"/>
      <c r="B3476" s="7"/>
      <c r="C3476" s="7"/>
      <c r="D3476" s="7"/>
      <c r="E3476" s="7"/>
      <c r="F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6"/>
    </row>
    <row r="3477" spans="1:48" s="3" customFormat="1" ht="12.75" x14ac:dyDescent="0.25">
      <c r="A3477" s="7"/>
      <c r="B3477" s="7"/>
      <c r="C3477" s="7"/>
      <c r="D3477" s="7"/>
      <c r="E3477" s="7"/>
      <c r="F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6"/>
    </row>
    <row r="3478" spans="1:48" s="3" customFormat="1" ht="12.75" x14ac:dyDescent="0.25">
      <c r="A3478" s="7"/>
      <c r="B3478" s="7"/>
      <c r="C3478" s="7"/>
      <c r="D3478" s="7"/>
      <c r="E3478" s="7"/>
      <c r="F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6"/>
    </row>
    <row r="3479" spans="1:48" s="3" customFormat="1" ht="12.75" x14ac:dyDescent="0.25">
      <c r="A3479" s="7"/>
      <c r="B3479" s="7"/>
      <c r="C3479" s="7"/>
      <c r="D3479" s="7"/>
      <c r="E3479" s="7"/>
      <c r="F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6"/>
    </row>
    <row r="3480" spans="1:48" s="3" customFormat="1" ht="12.75" x14ac:dyDescent="0.25">
      <c r="A3480" s="7"/>
      <c r="B3480" s="7"/>
      <c r="C3480" s="7"/>
      <c r="D3480" s="7"/>
      <c r="E3480" s="7"/>
      <c r="F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6"/>
    </row>
    <row r="3481" spans="1:48" s="3" customFormat="1" ht="12.75" x14ac:dyDescent="0.25">
      <c r="A3481" s="7"/>
      <c r="B3481" s="7"/>
      <c r="C3481" s="7"/>
      <c r="D3481" s="7"/>
      <c r="E3481" s="7"/>
      <c r="F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6"/>
    </row>
    <row r="3482" spans="1:48" s="3" customFormat="1" ht="12.75" x14ac:dyDescent="0.25">
      <c r="A3482" s="7"/>
      <c r="B3482" s="7"/>
      <c r="C3482" s="7"/>
      <c r="D3482" s="7"/>
      <c r="E3482" s="7"/>
      <c r="F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6"/>
    </row>
    <row r="3483" spans="1:48" s="3" customFormat="1" ht="12.75" x14ac:dyDescent="0.25">
      <c r="A3483" s="7"/>
      <c r="B3483" s="7"/>
      <c r="C3483" s="7"/>
      <c r="D3483" s="7"/>
      <c r="E3483" s="7"/>
      <c r="F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6"/>
    </row>
    <row r="3484" spans="1:48" s="3" customFormat="1" ht="12.75" x14ac:dyDescent="0.25">
      <c r="A3484" s="7"/>
      <c r="B3484" s="7"/>
      <c r="C3484" s="7"/>
      <c r="D3484" s="7"/>
      <c r="E3484" s="7"/>
      <c r="F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6"/>
    </row>
    <row r="3485" spans="1:48" s="3" customFormat="1" ht="12.75" x14ac:dyDescent="0.25">
      <c r="A3485" s="7"/>
      <c r="B3485" s="7"/>
      <c r="C3485" s="7"/>
      <c r="D3485" s="7"/>
      <c r="E3485" s="7"/>
      <c r="F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6"/>
    </row>
    <row r="3486" spans="1:48" s="3" customFormat="1" ht="12.75" x14ac:dyDescent="0.25">
      <c r="A3486" s="7"/>
      <c r="B3486" s="7"/>
      <c r="C3486" s="7"/>
      <c r="D3486" s="7"/>
      <c r="E3486" s="7"/>
      <c r="F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6"/>
    </row>
    <row r="3487" spans="1:48" s="3" customFormat="1" ht="12.75" x14ac:dyDescent="0.25">
      <c r="A3487" s="7"/>
      <c r="B3487" s="7"/>
      <c r="C3487" s="7"/>
      <c r="D3487" s="7"/>
      <c r="E3487" s="7"/>
      <c r="F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6"/>
    </row>
    <row r="3488" spans="1:48" s="3" customFormat="1" ht="12.75" x14ac:dyDescent="0.25">
      <c r="A3488" s="7"/>
      <c r="B3488" s="7"/>
      <c r="C3488" s="7"/>
      <c r="D3488" s="7"/>
      <c r="E3488" s="7"/>
      <c r="F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6"/>
    </row>
    <row r="3489" spans="1:48" s="3" customFormat="1" ht="12.75" x14ac:dyDescent="0.25">
      <c r="A3489" s="7"/>
      <c r="B3489" s="7"/>
      <c r="C3489" s="7"/>
      <c r="D3489" s="7"/>
      <c r="E3489" s="7"/>
      <c r="F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6"/>
    </row>
    <row r="3490" spans="1:48" s="3" customFormat="1" ht="12.75" x14ac:dyDescent="0.25">
      <c r="A3490" s="7"/>
      <c r="B3490" s="7"/>
      <c r="C3490" s="7"/>
      <c r="D3490" s="7"/>
      <c r="E3490" s="7"/>
      <c r="F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6"/>
    </row>
    <row r="3491" spans="1:48" s="3" customFormat="1" ht="12.75" x14ac:dyDescent="0.25">
      <c r="A3491" s="7"/>
      <c r="B3491" s="7"/>
      <c r="C3491" s="7"/>
      <c r="D3491" s="7"/>
      <c r="E3491" s="7"/>
      <c r="F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6"/>
    </row>
    <row r="3492" spans="1:48" s="3" customFormat="1" ht="12.75" x14ac:dyDescent="0.25">
      <c r="A3492" s="7"/>
      <c r="B3492" s="7"/>
      <c r="C3492" s="7"/>
      <c r="D3492" s="7"/>
      <c r="E3492" s="7"/>
      <c r="F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6"/>
    </row>
    <row r="3493" spans="1:48" s="3" customFormat="1" ht="12.75" x14ac:dyDescent="0.25">
      <c r="A3493" s="7"/>
      <c r="B3493" s="7"/>
      <c r="C3493" s="7"/>
      <c r="D3493" s="7"/>
      <c r="E3493" s="7"/>
      <c r="F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6"/>
    </row>
    <row r="3494" spans="1:48" s="3" customFormat="1" ht="12.75" x14ac:dyDescent="0.25">
      <c r="A3494" s="7"/>
      <c r="B3494" s="7"/>
      <c r="C3494" s="7"/>
      <c r="D3494" s="7"/>
      <c r="E3494" s="7"/>
      <c r="F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6"/>
    </row>
    <row r="3495" spans="1:48" s="3" customFormat="1" ht="12.75" x14ac:dyDescent="0.25">
      <c r="A3495" s="7"/>
      <c r="B3495" s="7"/>
      <c r="C3495" s="7"/>
      <c r="D3495" s="7"/>
      <c r="E3495" s="7"/>
      <c r="F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6"/>
    </row>
    <row r="3496" spans="1:48" s="3" customFormat="1" ht="12.75" x14ac:dyDescent="0.25">
      <c r="A3496" s="7"/>
      <c r="B3496" s="7"/>
      <c r="C3496" s="7"/>
      <c r="D3496" s="7"/>
      <c r="E3496" s="7"/>
      <c r="F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6"/>
    </row>
    <row r="3497" spans="1:48" s="3" customFormat="1" ht="12.75" x14ac:dyDescent="0.25">
      <c r="A3497" s="7"/>
      <c r="B3497" s="7"/>
      <c r="C3497" s="7"/>
      <c r="D3497" s="7"/>
      <c r="E3497" s="7"/>
      <c r="F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6"/>
    </row>
    <row r="3498" spans="1:48" s="3" customFormat="1" ht="12.75" x14ac:dyDescent="0.25">
      <c r="A3498" s="7"/>
      <c r="B3498" s="7"/>
      <c r="C3498" s="7"/>
      <c r="D3498" s="7"/>
      <c r="E3498" s="7"/>
      <c r="F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6"/>
    </row>
    <row r="3499" spans="1:48" s="3" customFormat="1" ht="12.75" x14ac:dyDescent="0.25">
      <c r="A3499" s="7"/>
      <c r="B3499" s="7"/>
      <c r="C3499" s="7"/>
      <c r="D3499" s="7"/>
      <c r="E3499" s="7"/>
      <c r="F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6"/>
    </row>
    <row r="3500" spans="1:48" s="3" customFormat="1" ht="12.75" x14ac:dyDescent="0.25">
      <c r="A3500" s="7"/>
      <c r="B3500" s="7"/>
      <c r="C3500" s="7"/>
      <c r="D3500" s="7"/>
      <c r="E3500" s="7"/>
      <c r="F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6"/>
    </row>
    <row r="3501" spans="1:48" s="3" customFormat="1" ht="12.75" x14ac:dyDescent="0.25">
      <c r="A3501" s="7"/>
      <c r="B3501" s="7"/>
      <c r="C3501" s="7"/>
      <c r="D3501" s="7"/>
      <c r="E3501" s="7"/>
      <c r="F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6"/>
    </row>
    <row r="3502" spans="1:48" s="3" customFormat="1" ht="12.75" x14ac:dyDescent="0.25">
      <c r="A3502" s="7"/>
      <c r="B3502" s="7"/>
      <c r="C3502" s="7"/>
      <c r="D3502" s="7"/>
      <c r="E3502" s="7"/>
      <c r="F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6"/>
    </row>
    <row r="3503" spans="1:48" s="3" customFormat="1" ht="12.75" x14ac:dyDescent="0.25">
      <c r="A3503" s="7"/>
      <c r="B3503" s="7"/>
      <c r="C3503" s="7"/>
      <c r="D3503" s="7"/>
      <c r="E3503" s="7"/>
      <c r="F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6"/>
    </row>
    <row r="3504" spans="1:48" s="3" customFormat="1" ht="12.75" x14ac:dyDescent="0.25">
      <c r="A3504" s="7"/>
      <c r="B3504" s="7"/>
      <c r="C3504" s="7"/>
      <c r="D3504" s="7"/>
      <c r="E3504" s="7"/>
      <c r="F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6"/>
    </row>
    <row r="3505" spans="1:48" s="3" customFormat="1" ht="12.75" x14ac:dyDescent="0.25">
      <c r="A3505" s="7"/>
      <c r="B3505" s="7"/>
      <c r="C3505" s="7"/>
      <c r="D3505" s="7"/>
      <c r="E3505" s="7"/>
      <c r="F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6"/>
    </row>
    <row r="3506" spans="1:48" s="3" customFormat="1" ht="12.75" x14ac:dyDescent="0.25">
      <c r="A3506" s="7"/>
      <c r="B3506" s="7"/>
      <c r="C3506" s="7"/>
      <c r="D3506" s="7"/>
      <c r="E3506" s="7"/>
      <c r="F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6"/>
    </row>
    <row r="3507" spans="1:48" s="3" customFormat="1" ht="12.75" x14ac:dyDescent="0.25">
      <c r="A3507" s="7"/>
      <c r="B3507" s="7"/>
      <c r="C3507" s="7"/>
      <c r="D3507" s="7"/>
      <c r="E3507" s="7"/>
      <c r="F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6"/>
    </row>
    <row r="3508" spans="1:48" s="3" customFormat="1" ht="12.75" x14ac:dyDescent="0.25">
      <c r="A3508" s="7"/>
      <c r="B3508" s="7"/>
      <c r="C3508" s="7"/>
      <c r="D3508" s="7"/>
      <c r="E3508" s="7"/>
      <c r="F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6"/>
    </row>
    <row r="3509" spans="1:48" s="3" customFormat="1" ht="12.75" x14ac:dyDescent="0.25">
      <c r="A3509" s="7"/>
      <c r="B3509" s="7"/>
      <c r="C3509" s="7"/>
      <c r="D3509" s="7"/>
      <c r="E3509" s="7"/>
      <c r="F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6"/>
    </row>
    <row r="3510" spans="1:48" s="3" customFormat="1" ht="12.75" x14ac:dyDescent="0.25">
      <c r="A3510" s="7"/>
      <c r="B3510" s="7"/>
      <c r="C3510" s="7"/>
      <c r="D3510" s="7"/>
      <c r="E3510" s="7"/>
      <c r="F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6"/>
    </row>
    <row r="3511" spans="1:48" s="3" customFormat="1" ht="12.75" x14ac:dyDescent="0.25">
      <c r="A3511" s="7"/>
      <c r="B3511" s="7"/>
      <c r="C3511" s="7"/>
      <c r="D3511" s="7"/>
      <c r="E3511" s="7"/>
      <c r="F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6"/>
    </row>
    <row r="3512" spans="1:48" s="3" customFormat="1" ht="12.75" x14ac:dyDescent="0.25">
      <c r="A3512" s="7"/>
      <c r="B3512" s="7"/>
      <c r="C3512" s="7"/>
      <c r="D3512" s="7"/>
      <c r="E3512" s="7"/>
      <c r="F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6"/>
    </row>
    <row r="3513" spans="1:48" s="3" customFormat="1" ht="12.75" x14ac:dyDescent="0.25">
      <c r="A3513" s="7"/>
      <c r="B3513" s="7"/>
      <c r="C3513" s="7"/>
      <c r="D3513" s="7"/>
      <c r="E3513" s="7"/>
      <c r="F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6"/>
    </row>
    <row r="3514" spans="1:48" s="3" customFormat="1" ht="12.75" x14ac:dyDescent="0.25">
      <c r="A3514" s="7"/>
      <c r="B3514" s="7"/>
      <c r="C3514" s="7"/>
      <c r="D3514" s="7"/>
      <c r="E3514" s="7"/>
      <c r="F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6"/>
    </row>
    <row r="3515" spans="1:48" s="3" customFormat="1" ht="12.75" x14ac:dyDescent="0.25">
      <c r="A3515" s="7"/>
      <c r="B3515" s="7"/>
      <c r="C3515" s="7"/>
      <c r="D3515" s="7"/>
      <c r="E3515" s="7"/>
      <c r="F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6"/>
    </row>
    <row r="3516" spans="1:48" s="3" customFormat="1" ht="12.75" x14ac:dyDescent="0.25">
      <c r="A3516" s="7"/>
      <c r="B3516" s="7"/>
      <c r="C3516" s="7"/>
      <c r="D3516" s="7"/>
      <c r="E3516" s="7"/>
      <c r="F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6"/>
    </row>
    <row r="3517" spans="1:48" s="3" customFormat="1" ht="12.75" x14ac:dyDescent="0.25">
      <c r="A3517" s="7"/>
      <c r="B3517" s="7"/>
      <c r="C3517" s="7"/>
      <c r="D3517" s="7"/>
      <c r="E3517" s="7"/>
      <c r="F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6"/>
    </row>
    <row r="3518" spans="1:48" s="3" customFormat="1" ht="12.75" x14ac:dyDescent="0.25">
      <c r="A3518" s="7"/>
      <c r="B3518" s="7"/>
      <c r="C3518" s="7"/>
      <c r="D3518" s="7"/>
      <c r="E3518" s="7"/>
      <c r="F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6"/>
    </row>
    <row r="3519" spans="1:48" s="3" customFormat="1" ht="12.75" x14ac:dyDescent="0.25">
      <c r="A3519" s="7"/>
      <c r="B3519" s="7"/>
      <c r="C3519" s="7"/>
      <c r="D3519" s="7"/>
      <c r="E3519" s="7"/>
      <c r="F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6"/>
    </row>
    <row r="3520" spans="1:48" s="3" customFormat="1" ht="12.75" x14ac:dyDescent="0.25">
      <c r="A3520" s="7"/>
      <c r="B3520" s="7"/>
      <c r="C3520" s="7"/>
      <c r="D3520" s="7"/>
      <c r="E3520" s="7"/>
      <c r="F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6"/>
    </row>
    <row r="3521" spans="1:48" s="3" customFormat="1" ht="12.75" x14ac:dyDescent="0.25">
      <c r="A3521" s="7"/>
      <c r="B3521" s="7"/>
      <c r="C3521" s="7"/>
      <c r="D3521" s="7"/>
      <c r="E3521" s="7"/>
      <c r="F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6"/>
    </row>
    <row r="3522" spans="1:48" s="3" customFormat="1" ht="12.75" x14ac:dyDescent="0.25">
      <c r="A3522" s="7"/>
      <c r="B3522" s="7"/>
      <c r="C3522" s="7"/>
      <c r="D3522" s="7"/>
      <c r="E3522" s="7"/>
      <c r="F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6"/>
    </row>
    <row r="3523" spans="1:48" s="3" customFormat="1" ht="12.75" x14ac:dyDescent="0.25">
      <c r="A3523" s="7"/>
      <c r="B3523" s="7"/>
      <c r="C3523" s="7"/>
      <c r="D3523" s="7"/>
      <c r="E3523" s="7"/>
      <c r="F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6"/>
    </row>
    <row r="3524" spans="1:48" s="3" customFormat="1" ht="12.75" x14ac:dyDescent="0.25">
      <c r="A3524" s="7"/>
      <c r="B3524" s="7"/>
      <c r="C3524" s="7"/>
      <c r="D3524" s="7"/>
      <c r="E3524" s="7"/>
      <c r="F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6"/>
    </row>
    <row r="3525" spans="1:48" s="3" customFormat="1" ht="12.75" x14ac:dyDescent="0.25">
      <c r="A3525" s="7"/>
      <c r="B3525" s="7"/>
      <c r="C3525" s="7"/>
      <c r="D3525" s="7"/>
      <c r="E3525" s="7"/>
      <c r="F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6"/>
    </row>
    <row r="3526" spans="1:48" s="3" customFormat="1" ht="12.75" x14ac:dyDescent="0.25">
      <c r="A3526" s="7"/>
      <c r="B3526" s="7"/>
      <c r="C3526" s="7"/>
      <c r="D3526" s="7"/>
      <c r="E3526" s="7"/>
      <c r="F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6"/>
    </row>
    <row r="3527" spans="1:48" s="3" customFormat="1" ht="12.75" x14ac:dyDescent="0.25">
      <c r="A3527" s="7"/>
      <c r="B3527" s="7"/>
      <c r="C3527" s="7"/>
      <c r="D3527" s="7"/>
      <c r="E3527" s="7"/>
      <c r="F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6"/>
    </row>
    <row r="3528" spans="1:48" s="3" customFormat="1" ht="12.75" x14ac:dyDescent="0.25">
      <c r="A3528" s="7"/>
      <c r="B3528" s="7"/>
      <c r="C3528" s="7"/>
      <c r="D3528" s="7"/>
      <c r="E3528" s="7"/>
      <c r="F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6"/>
    </row>
    <row r="3529" spans="1:48" s="3" customFormat="1" ht="12.75" x14ac:dyDescent="0.25">
      <c r="A3529" s="7"/>
      <c r="B3529" s="7"/>
      <c r="C3529" s="7"/>
      <c r="D3529" s="7"/>
      <c r="E3529" s="7"/>
      <c r="F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6"/>
    </row>
    <row r="3530" spans="1:48" s="3" customFormat="1" ht="12.75" x14ac:dyDescent="0.25">
      <c r="A3530" s="7"/>
      <c r="B3530" s="7"/>
      <c r="C3530" s="7"/>
      <c r="D3530" s="7"/>
      <c r="E3530" s="7"/>
      <c r="F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6"/>
    </row>
    <row r="3531" spans="1:48" s="3" customFormat="1" ht="12.75" x14ac:dyDescent="0.25">
      <c r="A3531" s="7"/>
      <c r="B3531" s="7"/>
      <c r="C3531" s="7"/>
      <c r="D3531" s="7"/>
      <c r="E3531" s="7"/>
      <c r="F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6"/>
    </row>
    <row r="3532" spans="1:48" s="3" customFormat="1" ht="12.75" x14ac:dyDescent="0.25">
      <c r="A3532" s="7"/>
      <c r="B3532" s="7"/>
      <c r="C3532" s="7"/>
      <c r="D3532" s="7"/>
      <c r="E3532" s="7"/>
      <c r="F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6"/>
    </row>
    <row r="3533" spans="1:48" s="3" customFormat="1" ht="12.75" x14ac:dyDescent="0.25">
      <c r="A3533" s="7"/>
      <c r="B3533" s="7"/>
      <c r="C3533" s="7"/>
      <c r="D3533" s="7"/>
      <c r="E3533" s="7"/>
      <c r="F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6"/>
    </row>
    <row r="3534" spans="1:48" s="3" customFormat="1" ht="12.75" x14ac:dyDescent="0.25">
      <c r="A3534" s="7"/>
      <c r="B3534" s="7"/>
      <c r="C3534" s="7"/>
      <c r="D3534" s="7"/>
      <c r="E3534" s="7"/>
      <c r="F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6"/>
    </row>
    <row r="3535" spans="1:48" s="3" customFormat="1" ht="12.75" x14ac:dyDescent="0.25">
      <c r="A3535" s="7"/>
      <c r="B3535" s="7"/>
      <c r="C3535" s="7"/>
      <c r="D3535" s="7"/>
      <c r="E3535" s="7"/>
      <c r="F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6"/>
    </row>
    <row r="3536" spans="1:48" s="3" customFormat="1" ht="12.75" x14ac:dyDescent="0.25">
      <c r="A3536" s="7"/>
      <c r="B3536" s="7"/>
      <c r="C3536" s="7"/>
      <c r="D3536" s="7"/>
      <c r="E3536" s="7"/>
      <c r="F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6"/>
    </row>
    <row r="3537" spans="1:48" s="3" customFormat="1" ht="12.75" x14ac:dyDescent="0.25">
      <c r="A3537" s="7"/>
      <c r="B3537" s="7"/>
      <c r="C3537" s="7"/>
      <c r="D3537" s="7"/>
      <c r="E3537" s="7"/>
      <c r="F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6"/>
    </row>
    <row r="3538" spans="1:48" s="3" customFormat="1" ht="12.75" x14ac:dyDescent="0.25">
      <c r="A3538" s="7"/>
      <c r="B3538" s="7"/>
      <c r="C3538" s="7"/>
      <c r="D3538" s="7"/>
      <c r="E3538" s="7"/>
      <c r="F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6"/>
    </row>
    <row r="3539" spans="1:48" s="3" customFormat="1" ht="12.75" x14ac:dyDescent="0.25">
      <c r="A3539" s="7"/>
      <c r="B3539" s="7"/>
      <c r="C3539" s="7"/>
      <c r="D3539" s="7"/>
      <c r="E3539" s="7"/>
      <c r="F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6"/>
    </row>
    <row r="3540" spans="1:48" s="3" customFormat="1" ht="12.75" x14ac:dyDescent="0.25">
      <c r="A3540" s="7"/>
      <c r="B3540" s="7"/>
      <c r="C3540" s="7"/>
      <c r="D3540" s="7"/>
      <c r="E3540" s="7"/>
      <c r="F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6"/>
    </row>
    <row r="3541" spans="1:48" s="3" customFormat="1" ht="12.75" x14ac:dyDescent="0.25">
      <c r="A3541" s="7"/>
      <c r="B3541" s="7"/>
      <c r="C3541" s="7"/>
      <c r="D3541" s="7"/>
      <c r="E3541" s="7"/>
      <c r="F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6"/>
    </row>
    <row r="3542" spans="1:48" s="3" customFormat="1" ht="12.75" x14ac:dyDescent="0.25">
      <c r="A3542" s="7"/>
      <c r="B3542" s="7"/>
      <c r="C3542" s="7"/>
      <c r="D3542" s="7"/>
      <c r="E3542" s="7"/>
      <c r="F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6"/>
    </row>
    <row r="3543" spans="1:48" s="3" customFormat="1" ht="12.75" x14ac:dyDescent="0.25">
      <c r="A3543" s="7"/>
      <c r="B3543" s="7"/>
      <c r="C3543" s="7"/>
      <c r="D3543" s="7"/>
      <c r="E3543" s="7"/>
      <c r="F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6"/>
    </row>
    <row r="3544" spans="1:48" s="3" customFormat="1" ht="12.75" x14ac:dyDescent="0.25">
      <c r="A3544" s="7"/>
      <c r="B3544" s="7"/>
      <c r="C3544" s="7"/>
      <c r="D3544" s="7"/>
      <c r="E3544" s="7"/>
      <c r="F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6"/>
    </row>
    <row r="3545" spans="1:48" s="3" customFormat="1" ht="12.75" x14ac:dyDescent="0.25">
      <c r="A3545" s="7"/>
      <c r="B3545" s="7"/>
      <c r="C3545" s="7"/>
      <c r="D3545" s="7"/>
      <c r="E3545" s="7"/>
      <c r="F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6"/>
    </row>
    <row r="3546" spans="1:48" s="3" customFormat="1" ht="12.75" x14ac:dyDescent="0.25">
      <c r="A3546" s="7"/>
      <c r="B3546" s="7"/>
      <c r="C3546" s="7"/>
      <c r="D3546" s="7"/>
      <c r="E3546" s="7"/>
      <c r="F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6"/>
    </row>
    <row r="3547" spans="1:48" s="3" customFormat="1" ht="12.75" x14ac:dyDescent="0.25">
      <c r="A3547" s="7"/>
      <c r="B3547" s="7"/>
      <c r="C3547" s="7"/>
      <c r="D3547" s="7"/>
      <c r="E3547" s="7"/>
      <c r="F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6"/>
    </row>
    <row r="3548" spans="1:48" s="3" customFormat="1" ht="12.75" x14ac:dyDescent="0.25">
      <c r="A3548" s="7"/>
      <c r="B3548" s="7"/>
      <c r="C3548" s="7"/>
      <c r="D3548" s="7"/>
      <c r="E3548" s="7"/>
      <c r="F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6"/>
    </row>
    <row r="3549" spans="1:48" s="3" customFormat="1" ht="12.75" x14ac:dyDescent="0.25">
      <c r="A3549" s="7"/>
      <c r="B3549" s="7"/>
      <c r="C3549" s="7"/>
      <c r="D3549" s="7"/>
      <c r="E3549" s="7"/>
      <c r="F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6"/>
    </row>
    <row r="3550" spans="1:48" s="3" customFormat="1" ht="12.75" x14ac:dyDescent="0.25">
      <c r="A3550" s="7"/>
      <c r="B3550" s="7"/>
      <c r="C3550" s="7"/>
      <c r="D3550" s="7"/>
      <c r="E3550" s="7"/>
      <c r="F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6"/>
    </row>
    <row r="3551" spans="1:48" s="3" customFormat="1" ht="12.75" x14ac:dyDescent="0.25">
      <c r="A3551" s="7"/>
      <c r="B3551" s="7"/>
      <c r="C3551" s="7"/>
      <c r="D3551" s="7"/>
      <c r="E3551" s="7"/>
      <c r="F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6"/>
    </row>
    <row r="3552" spans="1:48" s="3" customFormat="1" ht="12.75" x14ac:dyDescent="0.25">
      <c r="A3552" s="7"/>
      <c r="B3552" s="7"/>
      <c r="C3552" s="7"/>
      <c r="D3552" s="7"/>
      <c r="E3552" s="7"/>
      <c r="F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6"/>
    </row>
    <row r="3553" spans="1:48" s="3" customFormat="1" ht="12.75" x14ac:dyDescent="0.25">
      <c r="A3553" s="7"/>
      <c r="B3553" s="7"/>
      <c r="C3553" s="7"/>
      <c r="D3553" s="7"/>
      <c r="E3553" s="7"/>
      <c r="F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6"/>
    </row>
    <row r="3554" spans="1:48" s="3" customFormat="1" ht="12.75" x14ac:dyDescent="0.25">
      <c r="A3554" s="7"/>
      <c r="B3554" s="7"/>
      <c r="C3554" s="7"/>
      <c r="D3554" s="7"/>
      <c r="E3554" s="7"/>
      <c r="F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6"/>
    </row>
    <row r="3555" spans="1:48" s="3" customFormat="1" ht="12.75" x14ac:dyDescent="0.25">
      <c r="A3555" s="7"/>
      <c r="B3555" s="7"/>
      <c r="C3555" s="7"/>
      <c r="D3555" s="7"/>
      <c r="E3555" s="7"/>
      <c r="F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6"/>
    </row>
    <row r="3556" spans="1:48" s="3" customFormat="1" ht="12.75" x14ac:dyDescent="0.25">
      <c r="A3556" s="7"/>
      <c r="B3556" s="7"/>
      <c r="C3556" s="7"/>
      <c r="D3556" s="7"/>
      <c r="E3556" s="7"/>
      <c r="F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6"/>
    </row>
    <row r="3557" spans="1:48" s="3" customFormat="1" ht="12.75" x14ac:dyDescent="0.25">
      <c r="A3557" s="7"/>
      <c r="B3557" s="7"/>
      <c r="C3557" s="7"/>
      <c r="D3557" s="7"/>
      <c r="E3557" s="7"/>
      <c r="F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6"/>
    </row>
    <row r="3558" spans="1:48" s="3" customFormat="1" ht="12.75" x14ac:dyDescent="0.25">
      <c r="A3558" s="7"/>
      <c r="B3558" s="7"/>
      <c r="C3558" s="7"/>
      <c r="D3558" s="7"/>
      <c r="E3558" s="7"/>
      <c r="F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6"/>
    </row>
    <row r="3559" spans="1:48" s="3" customFormat="1" ht="12.75" x14ac:dyDescent="0.25">
      <c r="A3559" s="7"/>
      <c r="B3559" s="7"/>
      <c r="C3559" s="7"/>
      <c r="D3559" s="7"/>
      <c r="E3559" s="7"/>
      <c r="F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6"/>
    </row>
    <row r="3560" spans="1:48" s="3" customFormat="1" ht="12.75" x14ac:dyDescent="0.25">
      <c r="A3560" s="7"/>
      <c r="B3560" s="7"/>
      <c r="C3560" s="7"/>
      <c r="D3560" s="7"/>
      <c r="E3560" s="7"/>
      <c r="F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6"/>
    </row>
    <row r="3561" spans="1:48" s="3" customFormat="1" ht="12.75" x14ac:dyDescent="0.25">
      <c r="A3561" s="7"/>
      <c r="B3561" s="7"/>
      <c r="C3561" s="7"/>
      <c r="D3561" s="7"/>
      <c r="E3561" s="7"/>
      <c r="F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6"/>
    </row>
    <row r="3562" spans="1:48" s="3" customFormat="1" ht="12.75" x14ac:dyDescent="0.25">
      <c r="A3562" s="7"/>
      <c r="B3562" s="7"/>
      <c r="C3562" s="7"/>
      <c r="D3562" s="7"/>
      <c r="E3562" s="7"/>
      <c r="F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6"/>
    </row>
    <row r="3563" spans="1:48" s="3" customFormat="1" ht="12.75" x14ac:dyDescent="0.25">
      <c r="A3563" s="7"/>
      <c r="B3563" s="7"/>
      <c r="C3563" s="7"/>
      <c r="D3563" s="7"/>
      <c r="E3563" s="7"/>
      <c r="F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6"/>
    </row>
    <row r="3564" spans="1:48" s="3" customFormat="1" ht="12.75" x14ac:dyDescent="0.25">
      <c r="A3564" s="7"/>
      <c r="B3564" s="7"/>
      <c r="C3564" s="7"/>
      <c r="D3564" s="7"/>
      <c r="E3564" s="7"/>
      <c r="F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6"/>
    </row>
    <row r="3565" spans="1:48" s="3" customFormat="1" ht="12.75" x14ac:dyDescent="0.25">
      <c r="A3565" s="7"/>
      <c r="B3565" s="7"/>
      <c r="C3565" s="7"/>
      <c r="D3565" s="7"/>
      <c r="E3565" s="7"/>
      <c r="F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6"/>
    </row>
    <row r="3566" spans="1:48" s="3" customFormat="1" ht="12.75" x14ac:dyDescent="0.25">
      <c r="A3566" s="7"/>
      <c r="B3566" s="7"/>
      <c r="C3566" s="7"/>
      <c r="D3566" s="7"/>
      <c r="E3566" s="7"/>
      <c r="F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6"/>
    </row>
    <row r="3567" spans="1:48" s="3" customFormat="1" ht="12.75" x14ac:dyDescent="0.25">
      <c r="A3567" s="7"/>
      <c r="B3567" s="7"/>
      <c r="C3567" s="7"/>
      <c r="D3567" s="7"/>
      <c r="E3567" s="7"/>
      <c r="F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6"/>
    </row>
    <row r="3568" spans="1:48" s="3" customFormat="1" ht="12.75" x14ac:dyDescent="0.25">
      <c r="A3568" s="7"/>
      <c r="B3568" s="7"/>
      <c r="C3568" s="7"/>
      <c r="D3568" s="7"/>
      <c r="E3568" s="7"/>
      <c r="F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6"/>
    </row>
    <row r="3569" spans="1:48" s="3" customFormat="1" ht="12.75" x14ac:dyDescent="0.25">
      <c r="A3569" s="7"/>
      <c r="B3569" s="7"/>
      <c r="C3569" s="7"/>
      <c r="D3569" s="7"/>
      <c r="E3569" s="7"/>
      <c r="F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6"/>
    </row>
    <row r="3570" spans="1:48" s="3" customFormat="1" ht="12.75" x14ac:dyDescent="0.25">
      <c r="A3570" s="7"/>
      <c r="B3570" s="7"/>
      <c r="C3570" s="7"/>
      <c r="D3570" s="7"/>
      <c r="E3570" s="7"/>
      <c r="F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6"/>
    </row>
    <row r="3571" spans="1:48" s="3" customFormat="1" ht="12.75" x14ac:dyDescent="0.25">
      <c r="A3571" s="7"/>
      <c r="B3571" s="7"/>
      <c r="C3571" s="7"/>
      <c r="D3571" s="7"/>
      <c r="E3571" s="7"/>
      <c r="F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6"/>
    </row>
    <row r="3572" spans="1:48" s="3" customFormat="1" ht="12.75" x14ac:dyDescent="0.25">
      <c r="A3572" s="7"/>
      <c r="B3572" s="7"/>
      <c r="C3572" s="7"/>
      <c r="D3572" s="7"/>
      <c r="E3572" s="7"/>
      <c r="F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6"/>
    </row>
    <row r="3573" spans="1:48" s="3" customFormat="1" ht="12.75" x14ac:dyDescent="0.25">
      <c r="A3573" s="7"/>
      <c r="B3573" s="7"/>
      <c r="C3573" s="7"/>
      <c r="D3573" s="7"/>
      <c r="E3573" s="7"/>
      <c r="F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6"/>
    </row>
    <row r="3574" spans="1:48" s="3" customFormat="1" ht="12.75" x14ac:dyDescent="0.25">
      <c r="A3574" s="7"/>
      <c r="B3574" s="7"/>
      <c r="C3574" s="7"/>
      <c r="D3574" s="7"/>
      <c r="E3574" s="7"/>
      <c r="F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6"/>
    </row>
    <row r="3575" spans="1:48" s="3" customFormat="1" ht="12.75" x14ac:dyDescent="0.25">
      <c r="A3575" s="7"/>
      <c r="B3575" s="7"/>
      <c r="C3575" s="7"/>
      <c r="D3575" s="7"/>
      <c r="E3575" s="7"/>
      <c r="F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6"/>
    </row>
    <row r="3576" spans="1:48" s="3" customFormat="1" ht="12.75" x14ac:dyDescent="0.25">
      <c r="A3576" s="7"/>
      <c r="B3576" s="7"/>
      <c r="C3576" s="7"/>
      <c r="D3576" s="7"/>
      <c r="E3576" s="7"/>
      <c r="F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6"/>
    </row>
    <row r="3577" spans="1:48" s="3" customFormat="1" ht="12.75" x14ac:dyDescent="0.25">
      <c r="A3577" s="7"/>
      <c r="B3577" s="7"/>
      <c r="C3577" s="7"/>
      <c r="D3577" s="7"/>
      <c r="E3577" s="7"/>
      <c r="F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6"/>
    </row>
    <row r="3578" spans="1:48" s="3" customFormat="1" ht="12.75" x14ac:dyDescent="0.25">
      <c r="A3578" s="7"/>
      <c r="B3578" s="7"/>
      <c r="C3578" s="7"/>
      <c r="D3578" s="7"/>
      <c r="E3578" s="7"/>
      <c r="F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6"/>
    </row>
    <row r="3579" spans="1:48" s="3" customFormat="1" ht="12.75" x14ac:dyDescent="0.25">
      <c r="A3579" s="7"/>
      <c r="B3579" s="7"/>
      <c r="C3579" s="7"/>
      <c r="D3579" s="7"/>
      <c r="E3579" s="7"/>
      <c r="F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6"/>
    </row>
    <row r="3580" spans="1:48" s="3" customFormat="1" ht="12.75" x14ac:dyDescent="0.25">
      <c r="A3580" s="7"/>
      <c r="B3580" s="7"/>
      <c r="C3580" s="7"/>
      <c r="D3580" s="7"/>
      <c r="E3580" s="7"/>
      <c r="F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6"/>
    </row>
    <row r="3581" spans="1:48" s="3" customFormat="1" ht="12.75" x14ac:dyDescent="0.25">
      <c r="A3581" s="7"/>
      <c r="B3581" s="7"/>
      <c r="C3581" s="7"/>
      <c r="D3581" s="7"/>
      <c r="E3581" s="7"/>
      <c r="F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6"/>
    </row>
    <row r="3582" spans="1:48" s="3" customFormat="1" ht="12.75" x14ac:dyDescent="0.25">
      <c r="A3582" s="7"/>
      <c r="B3582" s="7"/>
      <c r="C3582" s="7"/>
      <c r="D3582" s="7"/>
      <c r="E3582" s="7"/>
      <c r="F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6"/>
    </row>
    <row r="3583" spans="1:48" s="3" customFormat="1" ht="12.75" x14ac:dyDescent="0.25">
      <c r="A3583" s="7"/>
      <c r="B3583" s="7"/>
      <c r="C3583" s="7"/>
      <c r="D3583" s="7"/>
      <c r="E3583" s="7"/>
      <c r="F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6"/>
    </row>
    <row r="3584" spans="1:48" s="3" customFormat="1" ht="12.75" x14ac:dyDescent="0.25">
      <c r="A3584" s="7"/>
      <c r="B3584" s="7"/>
      <c r="C3584" s="7"/>
      <c r="D3584" s="7"/>
      <c r="E3584" s="7"/>
      <c r="F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6"/>
    </row>
    <row r="3585" spans="1:48" s="3" customFormat="1" ht="12.75" x14ac:dyDescent="0.25">
      <c r="A3585" s="7"/>
      <c r="B3585" s="7"/>
      <c r="C3585" s="7"/>
      <c r="D3585" s="7"/>
      <c r="E3585" s="7"/>
      <c r="F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6"/>
    </row>
    <row r="3586" spans="1:48" s="3" customFormat="1" ht="12.75" x14ac:dyDescent="0.25">
      <c r="A3586" s="7"/>
      <c r="B3586" s="7"/>
      <c r="C3586" s="7"/>
      <c r="D3586" s="7"/>
      <c r="E3586" s="7"/>
      <c r="F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6"/>
    </row>
    <row r="3587" spans="1:48" s="3" customFormat="1" ht="12.75" x14ac:dyDescent="0.25">
      <c r="A3587" s="7"/>
      <c r="B3587" s="7"/>
      <c r="C3587" s="7"/>
      <c r="D3587" s="7"/>
      <c r="E3587" s="7"/>
      <c r="F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6"/>
    </row>
    <row r="3588" spans="1:48" s="3" customFormat="1" ht="12.75" x14ac:dyDescent="0.25">
      <c r="A3588" s="7"/>
      <c r="B3588" s="7"/>
      <c r="C3588" s="7"/>
      <c r="D3588" s="7"/>
      <c r="E3588" s="7"/>
      <c r="F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6"/>
    </row>
    <row r="3589" spans="1:48" s="3" customFormat="1" ht="12.75" x14ac:dyDescent="0.25">
      <c r="A3589" s="7"/>
      <c r="B3589" s="7"/>
      <c r="C3589" s="7"/>
      <c r="D3589" s="7"/>
      <c r="E3589" s="7"/>
      <c r="F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6"/>
    </row>
    <row r="3590" spans="1:48" s="3" customFormat="1" ht="12.75" x14ac:dyDescent="0.25">
      <c r="A3590" s="7"/>
      <c r="B3590" s="7"/>
      <c r="C3590" s="7"/>
      <c r="D3590" s="7"/>
      <c r="E3590" s="7"/>
      <c r="F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6"/>
    </row>
    <row r="3591" spans="1:48" s="3" customFormat="1" ht="12.75" x14ac:dyDescent="0.25">
      <c r="A3591" s="7"/>
      <c r="B3591" s="7"/>
      <c r="C3591" s="7"/>
      <c r="D3591" s="7"/>
      <c r="E3591" s="7"/>
      <c r="F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6"/>
    </row>
    <row r="3592" spans="1:48" s="3" customFormat="1" ht="12.75" x14ac:dyDescent="0.25">
      <c r="A3592" s="7"/>
      <c r="B3592" s="7"/>
      <c r="C3592" s="7"/>
      <c r="D3592" s="7"/>
      <c r="E3592" s="7"/>
      <c r="F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6"/>
    </row>
    <row r="3593" spans="1:48" s="3" customFormat="1" ht="12.75" x14ac:dyDescent="0.25">
      <c r="A3593" s="7"/>
      <c r="B3593" s="7"/>
      <c r="C3593" s="7"/>
      <c r="D3593" s="7"/>
      <c r="E3593" s="7"/>
      <c r="F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6"/>
    </row>
    <row r="3594" spans="1:48" s="3" customFormat="1" ht="12.75" x14ac:dyDescent="0.25">
      <c r="A3594" s="7"/>
      <c r="B3594" s="7"/>
      <c r="C3594" s="7"/>
      <c r="D3594" s="7"/>
      <c r="E3594" s="7"/>
      <c r="F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6"/>
    </row>
    <row r="3595" spans="1:48" s="3" customFormat="1" ht="12.75" x14ac:dyDescent="0.25">
      <c r="A3595" s="7"/>
      <c r="B3595" s="7"/>
      <c r="C3595" s="7"/>
      <c r="D3595" s="7"/>
      <c r="E3595" s="7"/>
      <c r="F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6"/>
    </row>
    <row r="3596" spans="1:48" s="3" customFormat="1" ht="12.75" x14ac:dyDescent="0.25">
      <c r="A3596" s="7"/>
      <c r="B3596" s="7"/>
      <c r="C3596" s="7"/>
      <c r="D3596" s="7"/>
      <c r="E3596" s="7"/>
      <c r="F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6"/>
    </row>
    <row r="3597" spans="1:48" s="3" customFormat="1" ht="12.75" x14ac:dyDescent="0.25">
      <c r="A3597" s="7"/>
      <c r="B3597" s="7"/>
      <c r="C3597" s="7"/>
      <c r="D3597" s="7"/>
      <c r="E3597" s="7"/>
      <c r="F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6"/>
    </row>
    <row r="3598" spans="1:48" s="3" customFormat="1" ht="12.75" x14ac:dyDescent="0.25">
      <c r="A3598" s="7"/>
      <c r="B3598" s="7"/>
      <c r="C3598" s="7"/>
      <c r="D3598" s="7"/>
      <c r="E3598" s="7"/>
      <c r="F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6"/>
    </row>
    <row r="3599" spans="1:48" s="3" customFormat="1" ht="12.75" x14ac:dyDescent="0.25">
      <c r="A3599" s="7"/>
      <c r="B3599" s="7"/>
      <c r="C3599" s="7"/>
      <c r="D3599" s="7"/>
      <c r="E3599" s="7"/>
      <c r="F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6"/>
    </row>
    <row r="3600" spans="1:48" s="3" customFormat="1" ht="12.75" x14ac:dyDescent="0.25">
      <c r="A3600" s="7"/>
      <c r="B3600" s="7"/>
      <c r="C3600" s="7"/>
      <c r="D3600" s="7"/>
      <c r="E3600" s="7"/>
      <c r="F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6"/>
    </row>
    <row r="3601" spans="1:48" s="3" customFormat="1" ht="12.75" x14ac:dyDescent="0.25">
      <c r="A3601" s="7"/>
      <c r="B3601" s="7"/>
      <c r="C3601" s="7"/>
      <c r="D3601" s="7"/>
      <c r="E3601" s="7"/>
      <c r="F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6"/>
    </row>
    <row r="3602" spans="1:48" s="3" customFormat="1" ht="12.75" x14ac:dyDescent="0.25">
      <c r="A3602" s="7"/>
      <c r="B3602" s="7"/>
      <c r="C3602" s="7"/>
      <c r="D3602" s="7"/>
      <c r="E3602" s="7"/>
      <c r="F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6"/>
    </row>
    <row r="3603" spans="1:48" s="3" customFormat="1" ht="12.75" x14ac:dyDescent="0.25">
      <c r="A3603" s="7"/>
      <c r="B3603" s="7"/>
      <c r="C3603" s="7"/>
      <c r="D3603" s="7"/>
      <c r="E3603" s="7"/>
      <c r="F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6"/>
    </row>
    <row r="3604" spans="1:48" s="3" customFormat="1" ht="12.75" x14ac:dyDescent="0.25">
      <c r="A3604" s="7"/>
      <c r="B3604" s="7"/>
      <c r="C3604" s="7"/>
      <c r="D3604" s="7"/>
      <c r="E3604" s="7"/>
      <c r="F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6"/>
    </row>
    <row r="3605" spans="1:48" s="3" customFormat="1" ht="12.75" x14ac:dyDescent="0.25">
      <c r="A3605" s="7"/>
      <c r="B3605" s="7"/>
      <c r="C3605" s="7"/>
      <c r="D3605" s="7"/>
      <c r="E3605" s="7"/>
      <c r="F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6"/>
    </row>
    <row r="3606" spans="1:48" s="3" customFormat="1" ht="12.75" x14ac:dyDescent="0.25">
      <c r="A3606" s="7"/>
      <c r="B3606" s="7"/>
      <c r="C3606" s="7"/>
      <c r="D3606" s="7"/>
      <c r="E3606" s="7"/>
      <c r="F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6"/>
    </row>
    <row r="3607" spans="1:48" s="3" customFormat="1" ht="12.75" x14ac:dyDescent="0.25">
      <c r="A3607" s="7"/>
      <c r="B3607" s="7"/>
      <c r="C3607" s="7"/>
      <c r="D3607" s="7"/>
      <c r="E3607" s="7"/>
      <c r="F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6"/>
    </row>
    <row r="3608" spans="1:48" s="3" customFormat="1" ht="12.75" x14ac:dyDescent="0.25">
      <c r="A3608" s="7"/>
      <c r="B3608" s="7"/>
      <c r="C3608" s="7"/>
      <c r="D3608" s="7"/>
      <c r="E3608" s="7"/>
      <c r="F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6"/>
    </row>
    <row r="3609" spans="1:48" s="3" customFormat="1" ht="12.75" x14ac:dyDescent="0.25">
      <c r="A3609" s="7"/>
      <c r="B3609" s="7"/>
      <c r="C3609" s="7"/>
      <c r="D3609" s="7"/>
      <c r="E3609" s="7"/>
      <c r="F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6"/>
    </row>
    <row r="3610" spans="1:48" s="3" customFormat="1" ht="12.75" x14ac:dyDescent="0.25">
      <c r="A3610" s="7"/>
      <c r="B3610" s="7"/>
      <c r="C3610" s="7"/>
      <c r="D3610" s="7"/>
      <c r="E3610" s="7"/>
      <c r="F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6"/>
    </row>
    <row r="3611" spans="1:48" s="3" customFormat="1" ht="12.75" x14ac:dyDescent="0.25">
      <c r="A3611" s="7"/>
      <c r="B3611" s="7"/>
      <c r="C3611" s="7"/>
      <c r="D3611" s="7"/>
      <c r="E3611" s="7"/>
      <c r="F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6"/>
    </row>
    <row r="3612" spans="1:48" s="3" customFormat="1" ht="12.75" x14ac:dyDescent="0.25">
      <c r="A3612" s="7"/>
      <c r="B3612" s="7"/>
      <c r="C3612" s="7"/>
      <c r="D3612" s="7"/>
      <c r="E3612" s="7"/>
      <c r="F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6"/>
    </row>
    <row r="3613" spans="1:48" s="3" customFormat="1" ht="12.75" x14ac:dyDescent="0.25">
      <c r="A3613" s="7"/>
      <c r="B3613" s="7"/>
      <c r="C3613" s="7"/>
      <c r="D3613" s="7"/>
      <c r="E3613" s="7"/>
      <c r="F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6"/>
    </row>
    <row r="3614" spans="1:48" s="3" customFormat="1" ht="12.75" x14ac:dyDescent="0.25">
      <c r="A3614" s="7"/>
      <c r="B3614" s="7"/>
      <c r="C3614" s="7"/>
      <c r="D3614" s="7"/>
      <c r="E3614" s="7"/>
      <c r="F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6"/>
    </row>
    <row r="3615" spans="1:48" s="3" customFormat="1" ht="12.75" x14ac:dyDescent="0.25">
      <c r="A3615" s="7"/>
      <c r="B3615" s="7"/>
      <c r="C3615" s="7"/>
      <c r="D3615" s="7"/>
      <c r="E3615" s="7"/>
      <c r="F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6"/>
    </row>
    <row r="3616" spans="1:48" s="3" customFormat="1" ht="12.75" x14ac:dyDescent="0.25">
      <c r="A3616" s="7"/>
      <c r="B3616" s="7"/>
      <c r="C3616" s="7"/>
      <c r="D3616" s="7"/>
      <c r="E3616" s="7"/>
      <c r="F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6"/>
    </row>
    <row r="3617" spans="1:48" s="3" customFormat="1" ht="12.75" x14ac:dyDescent="0.25">
      <c r="A3617" s="7"/>
      <c r="B3617" s="7"/>
      <c r="C3617" s="7"/>
      <c r="D3617" s="7"/>
      <c r="E3617" s="7"/>
      <c r="F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6"/>
    </row>
    <row r="3618" spans="1:48" s="3" customFormat="1" ht="12.75" x14ac:dyDescent="0.25">
      <c r="A3618" s="7"/>
      <c r="B3618" s="7"/>
      <c r="C3618" s="7"/>
      <c r="D3618" s="7"/>
      <c r="E3618" s="7"/>
      <c r="F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6"/>
    </row>
    <row r="3619" spans="1:48" s="3" customFormat="1" ht="12.75" x14ac:dyDescent="0.25">
      <c r="A3619" s="7"/>
      <c r="B3619" s="7"/>
      <c r="C3619" s="7"/>
      <c r="D3619" s="7"/>
      <c r="E3619" s="7"/>
      <c r="F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6"/>
    </row>
    <row r="3620" spans="1:48" s="3" customFormat="1" ht="12.75" x14ac:dyDescent="0.25">
      <c r="A3620" s="7"/>
      <c r="B3620" s="7"/>
      <c r="C3620" s="7"/>
      <c r="D3620" s="7"/>
      <c r="E3620" s="7"/>
      <c r="F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6"/>
    </row>
    <row r="3621" spans="1:48" s="3" customFormat="1" ht="12.75" x14ac:dyDescent="0.25">
      <c r="A3621" s="7"/>
      <c r="B3621" s="7"/>
      <c r="C3621" s="7"/>
      <c r="D3621" s="7"/>
      <c r="E3621" s="7"/>
      <c r="F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6"/>
    </row>
    <row r="3622" spans="1:48" s="3" customFormat="1" ht="12.75" x14ac:dyDescent="0.25">
      <c r="A3622" s="7"/>
      <c r="B3622" s="7"/>
      <c r="C3622" s="7"/>
      <c r="D3622" s="7"/>
      <c r="E3622" s="7"/>
      <c r="F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6"/>
    </row>
    <row r="3623" spans="1:48" s="3" customFormat="1" ht="12.75" x14ac:dyDescent="0.25">
      <c r="A3623" s="7"/>
      <c r="B3623" s="7"/>
      <c r="C3623" s="7"/>
      <c r="D3623" s="7"/>
      <c r="E3623" s="7"/>
      <c r="F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6"/>
    </row>
    <row r="3624" spans="1:48" s="3" customFormat="1" ht="12.75" x14ac:dyDescent="0.25">
      <c r="A3624" s="7"/>
      <c r="B3624" s="7"/>
      <c r="C3624" s="7"/>
      <c r="D3624" s="7"/>
      <c r="E3624" s="7"/>
      <c r="F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6"/>
    </row>
    <row r="3625" spans="1:48" s="3" customFormat="1" ht="12.75" x14ac:dyDescent="0.25">
      <c r="A3625" s="7"/>
      <c r="B3625" s="7"/>
      <c r="C3625" s="7"/>
      <c r="D3625" s="7"/>
      <c r="E3625" s="7"/>
      <c r="F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6"/>
    </row>
    <row r="3626" spans="1:48" s="3" customFormat="1" ht="12.75" x14ac:dyDescent="0.25">
      <c r="A3626" s="7"/>
      <c r="B3626" s="7"/>
      <c r="C3626" s="7"/>
      <c r="D3626" s="7"/>
      <c r="E3626" s="7"/>
      <c r="F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6"/>
    </row>
    <row r="3627" spans="1:48" s="3" customFormat="1" ht="12.75" x14ac:dyDescent="0.25">
      <c r="A3627" s="7"/>
      <c r="B3627" s="7"/>
      <c r="C3627" s="7"/>
      <c r="D3627" s="7"/>
      <c r="E3627" s="7"/>
      <c r="F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6"/>
    </row>
    <row r="3628" spans="1:48" s="3" customFormat="1" ht="12.75" x14ac:dyDescent="0.25">
      <c r="A3628" s="7"/>
      <c r="B3628" s="7"/>
      <c r="C3628" s="7"/>
      <c r="D3628" s="7"/>
      <c r="E3628" s="7"/>
      <c r="F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6"/>
    </row>
    <row r="3629" spans="1:48" s="3" customFormat="1" ht="12.75" x14ac:dyDescent="0.25">
      <c r="A3629" s="7"/>
      <c r="B3629" s="7"/>
      <c r="C3629" s="7"/>
      <c r="D3629" s="7"/>
      <c r="E3629" s="7"/>
      <c r="F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6"/>
    </row>
    <row r="3630" spans="1:48" s="3" customFormat="1" ht="12.75" x14ac:dyDescent="0.25">
      <c r="A3630" s="7"/>
      <c r="B3630" s="7"/>
      <c r="C3630" s="7"/>
      <c r="D3630" s="7"/>
      <c r="E3630" s="7"/>
      <c r="F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6"/>
    </row>
    <row r="3631" spans="1:48" s="3" customFormat="1" ht="12.75" x14ac:dyDescent="0.25">
      <c r="A3631" s="7"/>
      <c r="B3631" s="7"/>
      <c r="C3631" s="7"/>
      <c r="D3631" s="7"/>
      <c r="E3631" s="7"/>
      <c r="F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6"/>
    </row>
    <row r="3632" spans="1:48" s="3" customFormat="1" ht="12.75" x14ac:dyDescent="0.25">
      <c r="A3632" s="7"/>
      <c r="B3632" s="7"/>
      <c r="C3632" s="7"/>
      <c r="D3632" s="7"/>
      <c r="E3632" s="7"/>
      <c r="F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6"/>
    </row>
    <row r="3633" spans="1:48" s="3" customFormat="1" ht="12.75" x14ac:dyDescent="0.25">
      <c r="A3633" s="7"/>
      <c r="B3633" s="7"/>
      <c r="C3633" s="7"/>
      <c r="D3633" s="7"/>
      <c r="E3633" s="7"/>
      <c r="F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6"/>
    </row>
    <row r="3634" spans="1:48" s="3" customFormat="1" ht="12.75" x14ac:dyDescent="0.25">
      <c r="A3634" s="7"/>
      <c r="B3634" s="7"/>
      <c r="C3634" s="7"/>
      <c r="D3634" s="7"/>
      <c r="E3634" s="7"/>
      <c r="F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6"/>
    </row>
    <row r="3635" spans="1:48" s="3" customFormat="1" ht="12.75" x14ac:dyDescent="0.25">
      <c r="A3635" s="7"/>
      <c r="B3635" s="7"/>
      <c r="C3635" s="7"/>
      <c r="D3635" s="7"/>
      <c r="E3635" s="7"/>
      <c r="F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6"/>
    </row>
    <row r="3636" spans="1:48" s="3" customFormat="1" ht="12.75" x14ac:dyDescent="0.25">
      <c r="A3636" s="7"/>
      <c r="B3636" s="7"/>
      <c r="C3636" s="7"/>
      <c r="D3636" s="7"/>
      <c r="E3636" s="7"/>
      <c r="F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6"/>
    </row>
    <row r="3637" spans="1:48" s="3" customFormat="1" ht="12.75" x14ac:dyDescent="0.25">
      <c r="A3637" s="7"/>
      <c r="B3637" s="7"/>
      <c r="C3637" s="7"/>
      <c r="D3637" s="7"/>
      <c r="E3637" s="7"/>
      <c r="F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6"/>
    </row>
    <row r="3638" spans="1:48" s="3" customFormat="1" ht="12.75" x14ac:dyDescent="0.25">
      <c r="A3638" s="7"/>
      <c r="B3638" s="7"/>
      <c r="C3638" s="7"/>
      <c r="D3638" s="7"/>
      <c r="E3638" s="7"/>
      <c r="F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6"/>
    </row>
    <row r="3639" spans="1:48" s="3" customFormat="1" ht="12.75" x14ac:dyDescent="0.25">
      <c r="A3639" s="7"/>
      <c r="B3639" s="7"/>
      <c r="C3639" s="7"/>
      <c r="D3639" s="7"/>
      <c r="E3639" s="7"/>
      <c r="F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6"/>
    </row>
    <row r="3640" spans="1:48" s="3" customFormat="1" ht="12.75" x14ac:dyDescent="0.25">
      <c r="A3640" s="7"/>
      <c r="B3640" s="7"/>
      <c r="C3640" s="7"/>
      <c r="D3640" s="7"/>
      <c r="E3640" s="7"/>
      <c r="F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6"/>
    </row>
    <row r="3641" spans="1:48" s="3" customFormat="1" ht="12.75" x14ac:dyDescent="0.25">
      <c r="A3641" s="7"/>
      <c r="B3641" s="7"/>
      <c r="C3641" s="7"/>
      <c r="D3641" s="7"/>
      <c r="E3641" s="7"/>
      <c r="F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6"/>
    </row>
    <row r="3642" spans="1:48" s="3" customFormat="1" ht="12.75" x14ac:dyDescent="0.25">
      <c r="A3642" s="7"/>
      <c r="B3642" s="7"/>
      <c r="C3642" s="7"/>
      <c r="D3642" s="7"/>
      <c r="E3642" s="7"/>
      <c r="F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6"/>
    </row>
    <row r="3643" spans="1:48" s="3" customFormat="1" ht="12.75" x14ac:dyDescent="0.25">
      <c r="A3643" s="7"/>
      <c r="B3643" s="7"/>
      <c r="C3643" s="7"/>
      <c r="D3643" s="7"/>
      <c r="E3643" s="7"/>
      <c r="F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6"/>
    </row>
    <row r="3644" spans="1:48" s="3" customFormat="1" ht="12.75" x14ac:dyDescent="0.25">
      <c r="A3644" s="7"/>
      <c r="B3644" s="7"/>
      <c r="C3644" s="7"/>
      <c r="D3644" s="7"/>
      <c r="E3644" s="7"/>
      <c r="F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6"/>
    </row>
    <row r="3645" spans="1:48" s="3" customFormat="1" ht="12.75" x14ac:dyDescent="0.25">
      <c r="A3645" s="7"/>
      <c r="B3645" s="7"/>
      <c r="C3645" s="7"/>
      <c r="D3645" s="7"/>
      <c r="E3645" s="7"/>
      <c r="F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6"/>
    </row>
    <row r="3646" spans="1:48" s="3" customFormat="1" ht="12.75" x14ac:dyDescent="0.25">
      <c r="A3646" s="7"/>
      <c r="B3646" s="7"/>
      <c r="C3646" s="7"/>
      <c r="D3646" s="7"/>
      <c r="E3646" s="7"/>
      <c r="F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6"/>
    </row>
    <row r="3647" spans="1:48" s="3" customFormat="1" ht="12.75" x14ac:dyDescent="0.25">
      <c r="A3647" s="7"/>
      <c r="B3647" s="7"/>
      <c r="C3647" s="7"/>
      <c r="D3647" s="7"/>
      <c r="E3647" s="7"/>
      <c r="F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6"/>
    </row>
    <row r="3648" spans="1:48" s="3" customFormat="1" ht="12.75" x14ac:dyDescent="0.25">
      <c r="A3648" s="7"/>
      <c r="B3648" s="7"/>
      <c r="C3648" s="7"/>
      <c r="D3648" s="7"/>
      <c r="E3648" s="7"/>
      <c r="F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6"/>
    </row>
    <row r="3649" spans="1:48" s="3" customFormat="1" ht="12.75" x14ac:dyDescent="0.25">
      <c r="A3649" s="7"/>
      <c r="B3649" s="7"/>
      <c r="C3649" s="7"/>
      <c r="D3649" s="7"/>
      <c r="E3649" s="7"/>
      <c r="F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6"/>
    </row>
    <row r="3650" spans="1:48" s="3" customFormat="1" ht="12.75" x14ac:dyDescent="0.25">
      <c r="A3650" s="7"/>
      <c r="B3650" s="7"/>
      <c r="C3650" s="7"/>
      <c r="D3650" s="7"/>
      <c r="E3650" s="7"/>
      <c r="F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6"/>
    </row>
    <row r="3651" spans="1:48" s="3" customFormat="1" ht="12.75" x14ac:dyDescent="0.25">
      <c r="A3651" s="7"/>
      <c r="B3651" s="7"/>
      <c r="C3651" s="7"/>
      <c r="D3651" s="7"/>
      <c r="E3651" s="7"/>
      <c r="F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6"/>
    </row>
    <row r="3652" spans="1:48" s="3" customFormat="1" ht="12.75" x14ac:dyDescent="0.25">
      <c r="A3652" s="7"/>
      <c r="B3652" s="7"/>
      <c r="C3652" s="7"/>
      <c r="D3652" s="7"/>
      <c r="E3652" s="7"/>
      <c r="F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6"/>
    </row>
    <row r="3653" spans="1:48" s="3" customFormat="1" ht="12.75" x14ac:dyDescent="0.25">
      <c r="A3653" s="7"/>
      <c r="B3653" s="7"/>
      <c r="C3653" s="7"/>
      <c r="D3653" s="7"/>
      <c r="E3653" s="7"/>
      <c r="F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6"/>
    </row>
    <row r="3654" spans="1:48" s="3" customFormat="1" ht="12.75" x14ac:dyDescent="0.25">
      <c r="A3654" s="7"/>
      <c r="B3654" s="7"/>
      <c r="C3654" s="7"/>
      <c r="D3654" s="7"/>
      <c r="E3654" s="7"/>
      <c r="F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6"/>
    </row>
    <row r="3655" spans="1:48" s="3" customFormat="1" ht="12.75" x14ac:dyDescent="0.25">
      <c r="A3655" s="7"/>
      <c r="B3655" s="7"/>
      <c r="C3655" s="7"/>
      <c r="D3655" s="7"/>
      <c r="E3655" s="7"/>
      <c r="F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6"/>
    </row>
    <row r="3656" spans="1:48" s="3" customFormat="1" ht="12.75" x14ac:dyDescent="0.25">
      <c r="A3656" s="7"/>
      <c r="B3656" s="7"/>
      <c r="C3656" s="7"/>
      <c r="D3656" s="7"/>
      <c r="E3656" s="7"/>
      <c r="F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6"/>
    </row>
    <row r="3657" spans="1:48" s="3" customFormat="1" ht="12.75" x14ac:dyDescent="0.25">
      <c r="A3657" s="7"/>
      <c r="B3657" s="7"/>
      <c r="C3657" s="7"/>
      <c r="D3657" s="7"/>
      <c r="E3657" s="7"/>
      <c r="F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6"/>
    </row>
    <row r="3658" spans="1:48" s="3" customFormat="1" ht="12.75" x14ac:dyDescent="0.25">
      <c r="A3658" s="7"/>
      <c r="B3658" s="7"/>
      <c r="C3658" s="7"/>
      <c r="D3658" s="7"/>
      <c r="E3658" s="7"/>
      <c r="F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6"/>
    </row>
    <row r="3659" spans="1:48" s="3" customFormat="1" ht="12.75" x14ac:dyDescent="0.25">
      <c r="A3659" s="7"/>
      <c r="B3659" s="7"/>
      <c r="C3659" s="7"/>
      <c r="D3659" s="7"/>
      <c r="E3659" s="7"/>
      <c r="F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6"/>
    </row>
    <row r="3660" spans="1:48" s="3" customFormat="1" ht="12.75" x14ac:dyDescent="0.25">
      <c r="A3660" s="7"/>
      <c r="B3660" s="7"/>
      <c r="C3660" s="7"/>
      <c r="D3660" s="7"/>
      <c r="E3660" s="7"/>
      <c r="F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6"/>
    </row>
    <row r="3661" spans="1:48" s="3" customFormat="1" ht="12.75" x14ac:dyDescent="0.25">
      <c r="A3661" s="7"/>
      <c r="B3661" s="7"/>
      <c r="C3661" s="7"/>
      <c r="D3661" s="7"/>
      <c r="E3661" s="7"/>
      <c r="F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6"/>
    </row>
    <row r="3662" spans="1:48" s="3" customFormat="1" ht="12.75" x14ac:dyDescent="0.25">
      <c r="A3662" s="7"/>
      <c r="B3662" s="7"/>
      <c r="C3662" s="7"/>
      <c r="D3662" s="7"/>
      <c r="E3662" s="7"/>
      <c r="F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6"/>
    </row>
    <row r="3663" spans="1:48" s="3" customFormat="1" ht="12.75" x14ac:dyDescent="0.25">
      <c r="A3663" s="7"/>
      <c r="B3663" s="7"/>
      <c r="C3663" s="7"/>
      <c r="D3663" s="7"/>
      <c r="E3663" s="7"/>
      <c r="F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6"/>
    </row>
    <row r="3664" spans="1:48" s="3" customFormat="1" ht="12.75" x14ac:dyDescent="0.25">
      <c r="A3664" s="7"/>
      <c r="B3664" s="7"/>
      <c r="C3664" s="7"/>
      <c r="D3664" s="7"/>
      <c r="E3664" s="7"/>
      <c r="F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6"/>
    </row>
    <row r="3665" spans="1:48" s="3" customFormat="1" ht="12.75" x14ac:dyDescent="0.25">
      <c r="A3665" s="7"/>
      <c r="B3665" s="7"/>
      <c r="C3665" s="7"/>
      <c r="D3665" s="7"/>
      <c r="E3665" s="7"/>
      <c r="F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6"/>
    </row>
    <row r="3666" spans="1:48" s="3" customFormat="1" ht="12.75" x14ac:dyDescent="0.25">
      <c r="A3666" s="7"/>
      <c r="B3666" s="7"/>
      <c r="C3666" s="7"/>
      <c r="D3666" s="7"/>
      <c r="E3666" s="7"/>
      <c r="F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6"/>
    </row>
    <row r="3667" spans="1:48" s="3" customFormat="1" ht="12.75" x14ac:dyDescent="0.25">
      <c r="A3667" s="7"/>
      <c r="B3667" s="7"/>
      <c r="C3667" s="7"/>
      <c r="D3667" s="7"/>
      <c r="E3667" s="7"/>
      <c r="F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6"/>
    </row>
    <row r="3668" spans="1:48" s="3" customFormat="1" ht="12.75" x14ac:dyDescent="0.25">
      <c r="A3668" s="7"/>
      <c r="B3668" s="7"/>
      <c r="C3668" s="7"/>
      <c r="D3668" s="7"/>
      <c r="E3668" s="7"/>
      <c r="F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6"/>
    </row>
    <row r="3669" spans="1:48" s="3" customFormat="1" ht="12.75" x14ac:dyDescent="0.25">
      <c r="A3669" s="7"/>
      <c r="B3669" s="7"/>
      <c r="C3669" s="7"/>
      <c r="D3669" s="7"/>
      <c r="E3669" s="7"/>
      <c r="F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6"/>
    </row>
    <row r="3670" spans="1:48" s="3" customFormat="1" ht="12.75" x14ac:dyDescent="0.25">
      <c r="A3670" s="7"/>
      <c r="B3670" s="7"/>
      <c r="C3670" s="7"/>
      <c r="D3670" s="7"/>
      <c r="E3670" s="7"/>
      <c r="F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6"/>
    </row>
    <row r="3671" spans="1:48" s="3" customFormat="1" ht="12.75" x14ac:dyDescent="0.25">
      <c r="A3671" s="7"/>
      <c r="B3671" s="7"/>
      <c r="C3671" s="7"/>
      <c r="D3671" s="7"/>
      <c r="E3671" s="7"/>
      <c r="F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6"/>
    </row>
    <row r="3672" spans="1:48" s="3" customFormat="1" ht="12.75" x14ac:dyDescent="0.25">
      <c r="A3672" s="7"/>
      <c r="B3672" s="7"/>
      <c r="C3672" s="7"/>
      <c r="D3672" s="7"/>
      <c r="E3672" s="7"/>
      <c r="F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6"/>
    </row>
    <row r="3673" spans="1:48" s="3" customFormat="1" ht="12.75" x14ac:dyDescent="0.25">
      <c r="A3673" s="7"/>
      <c r="B3673" s="7"/>
      <c r="C3673" s="7"/>
      <c r="D3673" s="7"/>
      <c r="E3673" s="7"/>
      <c r="F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6"/>
    </row>
    <row r="3674" spans="1:48" s="3" customFormat="1" ht="12.75" x14ac:dyDescent="0.25">
      <c r="A3674" s="7"/>
      <c r="B3674" s="7"/>
      <c r="C3674" s="7"/>
      <c r="D3674" s="7"/>
      <c r="E3674" s="7"/>
      <c r="F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6"/>
    </row>
    <row r="3675" spans="1:48" s="3" customFormat="1" ht="12.75" x14ac:dyDescent="0.25">
      <c r="A3675" s="7"/>
      <c r="B3675" s="7"/>
      <c r="C3675" s="7"/>
      <c r="D3675" s="7"/>
      <c r="E3675" s="7"/>
      <c r="F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6"/>
    </row>
    <row r="3676" spans="1:48" s="3" customFormat="1" ht="12.75" x14ac:dyDescent="0.25">
      <c r="A3676" s="7"/>
      <c r="B3676" s="7"/>
      <c r="C3676" s="7"/>
      <c r="D3676" s="7"/>
      <c r="E3676" s="7"/>
      <c r="F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6"/>
    </row>
    <row r="3677" spans="1:48" s="3" customFormat="1" ht="12.75" x14ac:dyDescent="0.25">
      <c r="A3677" s="7"/>
      <c r="B3677" s="7"/>
      <c r="C3677" s="7"/>
      <c r="D3677" s="7"/>
      <c r="E3677" s="7"/>
      <c r="F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6"/>
    </row>
    <row r="3678" spans="1:48" s="3" customFormat="1" ht="12.75" x14ac:dyDescent="0.25">
      <c r="A3678" s="7"/>
      <c r="B3678" s="7"/>
      <c r="C3678" s="7"/>
      <c r="D3678" s="7"/>
      <c r="E3678" s="7"/>
      <c r="F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6"/>
    </row>
    <row r="3679" spans="1:48" s="3" customFormat="1" ht="12.75" x14ac:dyDescent="0.25">
      <c r="A3679" s="7"/>
      <c r="B3679" s="7"/>
      <c r="C3679" s="7"/>
      <c r="D3679" s="7"/>
      <c r="E3679" s="7"/>
      <c r="F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6"/>
    </row>
    <row r="3680" spans="1:48" s="3" customFormat="1" ht="12.75" x14ac:dyDescent="0.25">
      <c r="A3680" s="7"/>
      <c r="B3680" s="7"/>
      <c r="C3680" s="7"/>
      <c r="D3680" s="7"/>
      <c r="E3680" s="7"/>
      <c r="F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6"/>
    </row>
    <row r="3681" spans="1:48" s="3" customFormat="1" ht="12.75" x14ac:dyDescent="0.25">
      <c r="A3681" s="7"/>
      <c r="B3681" s="7"/>
      <c r="C3681" s="7"/>
      <c r="D3681" s="7"/>
      <c r="E3681" s="7"/>
      <c r="F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6"/>
    </row>
    <row r="3682" spans="1:48" s="3" customFormat="1" ht="12.75" x14ac:dyDescent="0.25">
      <c r="A3682" s="7"/>
      <c r="B3682" s="7"/>
      <c r="C3682" s="7"/>
      <c r="D3682" s="7"/>
      <c r="E3682" s="7"/>
      <c r="F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6"/>
    </row>
    <row r="3683" spans="1:48" s="3" customFormat="1" ht="12.75" x14ac:dyDescent="0.25">
      <c r="A3683" s="7"/>
      <c r="B3683" s="7"/>
      <c r="C3683" s="7"/>
      <c r="D3683" s="7"/>
      <c r="E3683" s="7"/>
      <c r="F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6"/>
    </row>
    <row r="3684" spans="1:48" s="3" customFormat="1" ht="12.75" x14ac:dyDescent="0.25">
      <c r="A3684" s="7"/>
      <c r="B3684" s="7"/>
      <c r="C3684" s="7"/>
      <c r="D3684" s="7"/>
      <c r="E3684" s="7"/>
      <c r="F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6"/>
    </row>
    <row r="3685" spans="1:48" s="3" customFormat="1" ht="12.75" x14ac:dyDescent="0.25">
      <c r="A3685" s="7"/>
      <c r="B3685" s="7"/>
      <c r="C3685" s="7"/>
      <c r="D3685" s="7"/>
      <c r="E3685" s="7"/>
      <c r="F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6"/>
    </row>
    <row r="3686" spans="1:48" s="3" customFormat="1" ht="12.75" x14ac:dyDescent="0.25">
      <c r="A3686" s="7"/>
      <c r="B3686" s="7"/>
      <c r="C3686" s="7"/>
      <c r="D3686" s="7"/>
      <c r="E3686" s="7"/>
      <c r="F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6"/>
    </row>
    <row r="3687" spans="1:48" s="3" customFormat="1" ht="12.75" x14ac:dyDescent="0.25">
      <c r="A3687" s="7"/>
      <c r="B3687" s="7"/>
      <c r="C3687" s="7"/>
      <c r="D3687" s="7"/>
      <c r="E3687" s="7"/>
      <c r="F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6"/>
    </row>
    <row r="3688" spans="1:48" s="3" customFormat="1" ht="12.75" x14ac:dyDescent="0.25">
      <c r="A3688" s="7"/>
      <c r="B3688" s="7"/>
      <c r="C3688" s="7"/>
      <c r="D3688" s="7"/>
      <c r="E3688" s="7"/>
      <c r="F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6"/>
    </row>
    <row r="3689" spans="1:48" s="3" customFormat="1" ht="12.75" x14ac:dyDescent="0.25">
      <c r="A3689" s="7"/>
      <c r="B3689" s="7"/>
      <c r="C3689" s="7"/>
      <c r="D3689" s="7"/>
      <c r="E3689" s="7"/>
      <c r="F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6"/>
    </row>
    <row r="3690" spans="1:48" s="3" customFormat="1" ht="12.75" x14ac:dyDescent="0.25">
      <c r="A3690" s="7"/>
      <c r="B3690" s="7"/>
      <c r="C3690" s="7"/>
      <c r="D3690" s="7"/>
      <c r="E3690" s="7"/>
      <c r="F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6"/>
    </row>
    <row r="3691" spans="1:48" s="3" customFormat="1" ht="12.75" x14ac:dyDescent="0.25">
      <c r="A3691" s="7"/>
      <c r="B3691" s="7"/>
      <c r="C3691" s="7"/>
      <c r="D3691" s="7"/>
      <c r="E3691" s="7"/>
      <c r="F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6"/>
    </row>
    <row r="3692" spans="1:48" s="3" customFormat="1" ht="12.75" x14ac:dyDescent="0.25">
      <c r="A3692" s="7"/>
      <c r="B3692" s="7"/>
      <c r="C3692" s="7"/>
      <c r="D3692" s="7"/>
      <c r="E3692" s="7"/>
      <c r="F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6"/>
    </row>
    <row r="3693" spans="1:48" s="3" customFormat="1" ht="12.75" x14ac:dyDescent="0.25">
      <c r="A3693" s="7"/>
      <c r="B3693" s="7"/>
      <c r="C3693" s="7"/>
      <c r="D3693" s="7"/>
      <c r="E3693" s="7"/>
      <c r="F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6"/>
    </row>
    <row r="3694" spans="1:48" s="3" customFormat="1" ht="12.75" x14ac:dyDescent="0.25">
      <c r="A3694" s="7"/>
      <c r="B3694" s="7"/>
      <c r="C3694" s="7"/>
      <c r="D3694" s="7"/>
      <c r="E3694" s="7"/>
      <c r="F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6"/>
    </row>
    <row r="3695" spans="1:48" s="3" customFormat="1" ht="12.75" x14ac:dyDescent="0.25">
      <c r="A3695" s="7"/>
      <c r="B3695" s="7"/>
      <c r="C3695" s="7"/>
      <c r="D3695" s="7"/>
      <c r="E3695" s="7"/>
      <c r="F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6"/>
    </row>
    <row r="3696" spans="1:48" s="3" customFormat="1" ht="12.75" x14ac:dyDescent="0.25">
      <c r="A3696" s="7"/>
      <c r="B3696" s="7"/>
      <c r="C3696" s="7"/>
      <c r="D3696" s="7"/>
      <c r="E3696" s="7"/>
      <c r="F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6"/>
    </row>
    <row r="3697" spans="1:48" s="3" customFormat="1" ht="12.75" x14ac:dyDescent="0.25">
      <c r="A3697" s="7"/>
      <c r="B3697" s="7"/>
      <c r="C3697" s="7"/>
      <c r="D3697" s="7"/>
      <c r="E3697" s="7"/>
      <c r="F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6"/>
    </row>
    <row r="3698" spans="1:48" s="3" customFormat="1" ht="12.75" x14ac:dyDescent="0.25">
      <c r="A3698" s="7"/>
      <c r="B3698" s="7"/>
      <c r="C3698" s="7"/>
      <c r="D3698" s="7"/>
      <c r="E3698" s="7"/>
      <c r="F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6"/>
    </row>
    <row r="3699" spans="1:48" s="3" customFormat="1" ht="12.75" x14ac:dyDescent="0.25">
      <c r="A3699" s="7"/>
      <c r="B3699" s="7"/>
      <c r="C3699" s="7"/>
      <c r="D3699" s="7"/>
      <c r="E3699" s="7"/>
      <c r="F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6"/>
    </row>
    <row r="3700" spans="1:48" s="3" customFormat="1" ht="12.75" x14ac:dyDescent="0.25">
      <c r="A3700" s="7"/>
      <c r="B3700" s="7"/>
      <c r="C3700" s="7"/>
      <c r="D3700" s="7"/>
      <c r="E3700" s="7"/>
      <c r="F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6"/>
    </row>
    <row r="3701" spans="1:48" s="3" customFormat="1" ht="12.75" x14ac:dyDescent="0.25">
      <c r="A3701" s="7"/>
      <c r="B3701" s="7"/>
      <c r="C3701" s="7"/>
      <c r="D3701" s="7"/>
      <c r="E3701" s="7"/>
      <c r="F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6"/>
    </row>
    <row r="3702" spans="1:48" s="3" customFormat="1" ht="12.75" x14ac:dyDescent="0.25">
      <c r="A3702" s="7"/>
      <c r="B3702" s="7"/>
      <c r="C3702" s="7"/>
      <c r="D3702" s="7"/>
      <c r="E3702" s="7"/>
      <c r="F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6"/>
    </row>
    <row r="3703" spans="1:48" s="3" customFormat="1" ht="12.75" x14ac:dyDescent="0.25">
      <c r="A3703" s="7"/>
      <c r="B3703" s="7"/>
      <c r="C3703" s="7"/>
      <c r="D3703" s="7"/>
      <c r="E3703" s="7"/>
      <c r="F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6"/>
    </row>
    <row r="3704" spans="1:48" s="3" customFormat="1" ht="12.75" x14ac:dyDescent="0.25">
      <c r="A3704" s="7"/>
      <c r="B3704" s="7"/>
      <c r="C3704" s="7"/>
      <c r="D3704" s="7"/>
      <c r="E3704" s="7"/>
      <c r="F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6"/>
    </row>
    <row r="3705" spans="1:48" s="3" customFormat="1" ht="12.75" x14ac:dyDescent="0.25">
      <c r="A3705" s="7"/>
      <c r="B3705" s="7"/>
      <c r="C3705" s="7"/>
      <c r="D3705" s="7"/>
      <c r="E3705" s="7"/>
      <c r="F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6"/>
    </row>
    <row r="3706" spans="1:48" s="3" customFormat="1" ht="12.75" x14ac:dyDescent="0.25">
      <c r="A3706" s="7"/>
      <c r="B3706" s="7"/>
      <c r="C3706" s="7"/>
      <c r="D3706" s="7"/>
      <c r="E3706" s="7"/>
      <c r="F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6"/>
    </row>
    <row r="3707" spans="1:48" s="3" customFormat="1" ht="12.75" x14ac:dyDescent="0.25">
      <c r="A3707" s="7"/>
      <c r="B3707" s="7"/>
      <c r="C3707" s="7"/>
      <c r="D3707" s="7"/>
      <c r="E3707" s="7"/>
      <c r="F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6"/>
    </row>
    <row r="3708" spans="1:48" s="3" customFormat="1" ht="12.75" x14ac:dyDescent="0.25">
      <c r="A3708" s="7"/>
      <c r="B3708" s="7"/>
      <c r="C3708" s="7"/>
      <c r="D3708" s="7"/>
      <c r="E3708" s="7"/>
      <c r="F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6"/>
    </row>
    <row r="3709" spans="1:48" s="3" customFormat="1" ht="12.75" x14ac:dyDescent="0.25">
      <c r="A3709" s="7"/>
      <c r="B3709" s="7"/>
      <c r="C3709" s="7"/>
      <c r="D3709" s="7"/>
      <c r="E3709" s="7"/>
      <c r="F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6"/>
    </row>
    <row r="3710" spans="1:48" s="3" customFormat="1" ht="12.75" x14ac:dyDescent="0.25">
      <c r="A3710" s="7"/>
      <c r="B3710" s="7"/>
      <c r="C3710" s="7"/>
      <c r="D3710" s="7"/>
      <c r="E3710" s="7"/>
      <c r="F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6"/>
    </row>
    <row r="3711" spans="1:48" s="3" customFormat="1" ht="12.75" x14ac:dyDescent="0.25">
      <c r="A3711" s="7"/>
      <c r="B3711" s="7"/>
      <c r="C3711" s="7"/>
      <c r="D3711" s="7"/>
      <c r="E3711" s="7"/>
      <c r="F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6"/>
    </row>
    <row r="3712" spans="1:48" s="3" customFormat="1" ht="12.75" x14ac:dyDescent="0.25">
      <c r="A3712" s="7"/>
      <c r="B3712" s="7"/>
      <c r="C3712" s="7"/>
      <c r="D3712" s="7"/>
      <c r="E3712" s="7"/>
      <c r="F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6"/>
    </row>
    <row r="3713" spans="1:48" s="3" customFormat="1" ht="12.75" x14ac:dyDescent="0.25">
      <c r="A3713" s="7"/>
      <c r="B3713" s="7"/>
      <c r="C3713" s="7"/>
      <c r="D3713" s="7"/>
      <c r="E3713" s="7"/>
      <c r="F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6"/>
    </row>
    <row r="3714" spans="1:48" s="3" customFormat="1" ht="12.75" x14ac:dyDescent="0.25">
      <c r="A3714" s="7"/>
      <c r="B3714" s="7"/>
      <c r="C3714" s="7"/>
      <c r="D3714" s="7"/>
      <c r="E3714" s="7"/>
      <c r="F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6"/>
    </row>
    <row r="3715" spans="1:48" s="3" customFormat="1" ht="12.75" x14ac:dyDescent="0.25">
      <c r="A3715" s="7"/>
      <c r="B3715" s="7"/>
      <c r="C3715" s="7"/>
      <c r="D3715" s="7"/>
      <c r="E3715" s="7"/>
      <c r="F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6"/>
    </row>
    <row r="3716" spans="1:48" s="3" customFormat="1" ht="12.75" x14ac:dyDescent="0.25">
      <c r="A3716" s="7"/>
      <c r="B3716" s="7"/>
      <c r="C3716" s="7"/>
      <c r="D3716" s="7"/>
      <c r="E3716" s="7"/>
      <c r="F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6"/>
    </row>
    <row r="3717" spans="1:48" s="3" customFormat="1" ht="12.75" x14ac:dyDescent="0.25">
      <c r="A3717" s="7"/>
      <c r="B3717" s="7"/>
      <c r="C3717" s="7"/>
      <c r="D3717" s="7"/>
      <c r="E3717" s="7"/>
      <c r="F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6"/>
    </row>
    <row r="3718" spans="1:48" s="3" customFormat="1" ht="12.75" x14ac:dyDescent="0.25">
      <c r="A3718" s="7"/>
      <c r="B3718" s="7"/>
      <c r="C3718" s="7"/>
      <c r="D3718" s="7"/>
      <c r="E3718" s="7"/>
      <c r="F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6"/>
    </row>
    <row r="3719" spans="1:48" s="3" customFormat="1" ht="12.75" x14ac:dyDescent="0.25">
      <c r="A3719" s="7"/>
      <c r="B3719" s="7"/>
      <c r="C3719" s="7"/>
      <c r="D3719" s="7"/>
      <c r="E3719" s="7"/>
      <c r="F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6"/>
    </row>
    <row r="3720" spans="1:48" s="3" customFormat="1" ht="12.75" x14ac:dyDescent="0.25">
      <c r="A3720" s="7"/>
      <c r="B3720" s="7"/>
      <c r="C3720" s="7"/>
      <c r="D3720" s="7"/>
      <c r="E3720" s="7"/>
      <c r="F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6"/>
    </row>
    <row r="3721" spans="1:48" s="3" customFormat="1" ht="12.75" x14ac:dyDescent="0.25">
      <c r="A3721" s="7"/>
      <c r="B3721" s="7"/>
      <c r="C3721" s="7"/>
      <c r="D3721" s="7"/>
      <c r="E3721" s="7"/>
      <c r="F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6"/>
    </row>
    <row r="3722" spans="1:48" s="3" customFormat="1" ht="12.75" x14ac:dyDescent="0.25">
      <c r="A3722" s="7"/>
      <c r="B3722" s="7"/>
      <c r="C3722" s="7"/>
      <c r="D3722" s="7"/>
      <c r="E3722" s="7"/>
      <c r="F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6"/>
    </row>
    <row r="3723" spans="1:48" s="3" customFormat="1" ht="12.75" x14ac:dyDescent="0.25">
      <c r="A3723" s="7"/>
      <c r="B3723" s="7"/>
      <c r="C3723" s="7"/>
      <c r="D3723" s="7"/>
      <c r="E3723" s="7"/>
      <c r="F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6"/>
    </row>
    <row r="3724" spans="1:48" s="3" customFormat="1" ht="12.75" x14ac:dyDescent="0.25">
      <c r="A3724" s="7"/>
      <c r="B3724" s="7"/>
      <c r="C3724" s="7"/>
      <c r="D3724" s="7"/>
      <c r="E3724" s="7"/>
      <c r="F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6"/>
    </row>
    <row r="3725" spans="1:48" s="3" customFormat="1" ht="12.75" x14ac:dyDescent="0.25">
      <c r="A3725" s="7"/>
      <c r="B3725" s="7"/>
      <c r="C3725" s="7"/>
      <c r="D3725" s="7"/>
      <c r="E3725" s="7"/>
      <c r="F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6"/>
    </row>
    <row r="3726" spans="1:48" s="3" customFormat="1" ht="12.75" x14ac:dyDescent="0.25">
      <c r="A3726" s="7"/>
      <c r="B3726" s="7"/>
      <c r="C3726" s="7"/>
      <c r="D3726" s="7"/>
      <c r="E3726" s="7"/>
      <c r="F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6"/>
    </row>
    <row r="3727" spans="1:48" s="3" customFormat="1" ht="12.75" x14ac:dyDescent="0.25">
      <c r="A3727" s="7"/>
      <c r="B3727" s="7"/>
      <c r="C3727" s="7"/>
      <c r="D3727" s="7"/>
      <c r="E3727" s="7"/>
      <c r="F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6"/>
    </row>
    <row r="3728" spans="1:48" s="3" customFormat="1" ht="12.75" x14ac:dyDescent="0.25">
      <c r="A3728" s="7"/>
      <c r="B3728" s="7"/>
      <c r="C3728" s="7"/>
      <c r="D3728" s="7"/>
      <c r="E3728" s="7"/>
      <c r="F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6"/>
    </row>
    <row r="3729" spans="1:48" s="3" customFormat="1" ht="12.75" x14ac:dyDescent="0.25">
      <c r="A3729" s="7"/>
      <c r="B3729" s="7"/>
      <c r="C3729" s="7"/>
      <c r="D3729" s="7"/>
      <c r="E3729" s="7"/>
      <c r="F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6"/>
    </row>
    <row r="3730" spans="1:48" s="3" customFormat="1" ht="12.75" x14ac:dyDescent="0.25">
      <c r="A3730" s="7"/>
      <c r="B3730" s="7"/>
      <c r="C3730" s="7"/>
      <c r="D3730" s="7"/>
      <c r="E3730" s="7"/>
      <c r="F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6"/>
    </row>
    <row r="3731" spans="1:48" s="3" customFormat="1" ht="12.75" x14ac:dyDescent="0.25">
      <c r="A3731" s="7"/>
      <c r="B3731" s="7"/>
      <c r="C3731" s="7"/>
      <c r="D3731" s="7"/>
      <c r="E3731" s="7"/>
      <c r="F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6"/>
    </row>
    <row r="3732" spans="1:48" s="3" customFormat="1" ht="12.75" x14ac:dyDescent="0.25">
      <c r="A3732" s="7"/>
      <c r="B3732" s="7"/>
      <c r="C3732" s="7"/>
      <c r="D3732" s="7"/>
      <c r="E3732" s="7"/>
      <c r="F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6"/>
    </row>
    <row r="3733" spans="1:48" s="3" customFormat="1" ht="12.75" x14ac:dyDescent="0.25">
      <c r="A3733" s="7"/>
      <c r="B3733" s="7"/>
      <c r="C3733" s="7"/>
      <c r="D3733" s="7"/>
      <c r="E3733" s="7"/>
      <c r="F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6"/>
    </row>
    <row r="3734" spans="1:48" s="3" customFormat="1" ht="12.75" x14ac:dyDescent="0.25">
      <c r="A3734" s="7"/>
      <c r="B3734" s="7"/>
      <c r="C3734" s="7"/>
      <c r="D3734" s="7"/>
      <c r="E3734" s="7"/>
      <c r="F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6"/>
    </row>
    <row r="3735" spans="1:48" s="3" customFormat="1" ht="12.75" x14ac:dyDescent="0.25">
      <c r="A3735" s="7"/>
      <c r="B3735" s="7"/>
      <c r="C3735" s="7"/>
      <c r="D3735" s="7"/>
      <c r="E3735" s="7"/>
      <c r="F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6"/>
    </row>
    <row r="3736" spans="1:48" s="3" customFormat="1" ht="12.75" x14ac:dyDescent="0.25">
      <c r="A3736" s="7"/>
      <c r="B3736" s="7"/>
      <c r="C3736" s="7"/>
      <c r="D3736" s="7"/>
      <c r="E3736" s="7"/>
      <c r="F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6"/>
    </row>
    <row r="3737" spans="1:48" s="3" customFormat="1" ht="12.75" x14ac:dyDescent="0.25">
      <c r="A3737" s="7"/>
      <c r="B3737" s="7"/>
      <c r="C3737" s="7"/>
      <c r="D3737" s="7"/>
      <c r="E3737" s="7"/>
      <c r="F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6"/>
    </row>
    <row r="3738" spans="1:48" s="3" customFormat="1" ht="12.75" x14ac:dyDescent="0.25">
      <c r="A3738" s="7"/>
      <c r="B3738" s="7"/>
      <c r="C3738" s="7"/>
      <c r="D3738" s="7"/>
      <c r="E3738" s="7"/>
      <c r="F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6"/>
    </row>
    <row r="3739" spans="1:48" s="3" customFormat="1" ht="12.75" x14ac:dyDescent="0.25">
      <c r="A3739" s="7"/>
      <c r="B3739" s="7"/>
      <c r="C3739" s="7"/>
      <c r="D3739" s="7"/>
      <c r="E3739" s="7"/>
      <c r="F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6"/>
    </row>
    <row r="3740" spans="1:48" s="3" customFormat="1" ht="12.75" x14ac:dyDescent="0.25">
      <c r="A3740" s="7"/>
      <c r="B3740" s="7"/>
      <c r="C3740" s="7"/>
      <c r="D3740" s="7"/>
      <c r="E3740" s="7"/>
      <c r="F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6"/>
    </row>
    <row r="3741" spans="1:48" s="3" customFormat="1" ht="12.75" x14ac:dyDescent="0.25">
      <c r="A3741" s="7"/>
      <c r="B3741" s="7"/>
      <c r="C3741" s="7"/>
      <c r="D3741" s="7"/>
      <c r="E3741" s="7"/>
      <c r="F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6"/>
    </row>
    <row r="3742" spans="1:48" s="3" customFormat="1" ht="12.75" x14ac:dyDescent="0.25">
      <c r="A3742" s="7"/>
      <c r="B3742" s="7"/>
      <c r="C3742" s="7"/>
      <c r="D3742" s="7"/>
      <c r="E3742" s="7"/>
      <c r="F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6"/>
    </row>
    <row r="3743" spans="1:48" s="3" customFormat="1" ht="12.75" x14ac:dyDescent="0.25">
      <c r="A3743" s="7"/>
      <c r="B3743" s="7"/>
      <c r="C3743" s="7"/>
      <c r="D3743" s="7"/>
      <c r="E3743" s="7"/>
      <c r="F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6"/>
    </row>
    <row r="3744" spans="1:48" s="3" customFormat="1" ht="12.75" x14ac:dyDescent="0.25">
      <c r="A3744" s="7"/>
      <c r="B3744" s="7"/>
      <c r="C3744" s="7"/>
      <c r="D3744" s="7"/>
      <c r="E3744" s="7"/>
      <c r="F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6"/>
    </row>
    <row r="3745" spans="1:48" s="3" customFormat="1" ht="12.75" x14ac:dyDescent="0.25">
      <c r="A3745" s="7"/>
      <c r="B3745" s="7"/>
      <c r="C3745" s="7"/>
      <c r="D3745" s="7"/>
      <c r="E3745" s="7"/>
      <c r="F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6"/>
    </row>
    <row r="3746" spans="1:48" s="3" customFormat="1" ht="12.75" x14ac:dyDescent="0.25">
      <c r="A3746" s="7"/>
      <c r="B3746" s="7"/>
      <c r="C3746" s="7"/>
      <c r="D3746" s="7"/>
      <c r="E3746" s="7"/>
      <c r="F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6"/>
    </row>
    <row r="3747" spans="1:48" s="3" customFormat="1" ht="12.75" x14ac:dyDescent="0.25">
      <c r="A3747" s="7"/>
      <c r="B3747" s="7"/>
      <c r="C3747" s="7"/>
      <c r="D3747" s="7"/>
      <c r="E3747" s="7"/>
      <c r="F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6"/>
    </row>
    <row r="3748" spans="1:48" s="3" customFormat="1" ht="12.75" x14ac:dyDescent="0.25">
      <c r="A3748" s="7"/>
      <c r="B3748" s="7"/>
      <c r="C3748" s="7"/>
      <c r="D3748" s="7"/>
      <c r="E3748" s="7"/>
      <c r="F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6"/>
    </row>
    <row r="3749" spans="1:48" s="3" customFormat="1" ht="12.75" x14ac:dyDescent="0.25">
      <c r="A3749" s="7"/>
      <c r="B3749" s="7"/>
      <c r="C3749" s="7"/>
      <c r="D3749" s="7"/>
      <c r="E3749" s="7"/>
      <c r="F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6"/>
    </row>
    <row r="3750" spans="1:48" s="3" customFormat="1" ht="12.75" x14ac:dyDescent="0.25">
      <c r="A3750" s="7"/>
      <c r="B3750" s="7"/>
      <c r="C3750" s="7"/>
      <c r="D3750" s="7"/>
      <c r="E3750" s="7"/>
      <c r="F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6"/>
    </row>
    <row r="3751" spans="1:48" s="3" customFormat="1" ht="12.75" x14ac:dyDescent="0.25">
      <c r="A3751" s="7"/>
      <c r="B3751" s="7"/>
      <c r="C3751" s="7"/>
      <c r="D3751" s="7"/>
      <c r="E3751" s="7"/>
      <c r="F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6"/>
    </row>
    <row r="3752" spans="1:48" s="3" customFormat="1" ht="12.75" x14ac:dyDescent="0.25">
      <c r="A3752" s="7"/>
      <c r="B3752" s="7"/>
      <c r="C3752" s="7"/>
      <c r="D3752" s="7"/>
      <c r="E3752" s="7"/>
      <c r="F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6"/>
    </row>
    <row r="3753" spans="1:48" s="3" customFormat="1" ht="12.75" x14ac:dyDescent="0.25">
      <c r="A3753" s="7"/>
      <c r="B3753" s="7"/>
      <c r="C3753" s="7"/>
      <c r="D3753" s="7"/>
      <c r="E3753" s="7"/>
      <c r="F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6"/>
    </row>
    <row r="3754" spans="1:48" s="3" customFormat="1" ht="12.75" x14ac:dyDescent="0.25">
      <c r="A3754" s="7"/>
      <c r="B3754" s="7"/>
      <c r="C3754" s="7"/>
      <c r="D3754" s="7"/>
      <c r="E3754" s="7"/>
      <c r="F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6"/>
    </row>
    <row r="3755" spans="1:48" s="3" customFormat="1" ht="12.75" x14ac:dyDescent="0.25">
      <c r="A3755" s="7"/>
      <c r="B3755" s="7"/>
      <c r="C3755" s="7"/>
      <c r="D3755" s="7"/>
      <c r="E3755" s="7"/>
      <c r="F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6"/>
    </row>
    <row r="3756" spans="1:48" s="3" customFormat="1" ht="12.75" x14ac:dyDescent="0.25">
      <c r="A3756" s="7"/>
      <c r="B3756" s="7"/>
      <c r="C3756" s="7"/>
      <c r="D3756" s="7"/>
      <c r="E3756" s="7"/>
      <c r="F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6"/>
    </row>
    <row r="3757" spans="1:48" s="3" customFormat="1" ht="12.75" x14ac:dyDescent="0.25">
      <c r="A3757" s="7"/>
      <c r="B3757" s="7"/>
      <c r="C3757" s="7"/>
      <c r="D3757" s="7"/>
      <c r="E3757" s="7"/>
      <c r="F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6"/>
    </row>
    <row r="3758" spans="1:48" s="3" customFormat="1" ht="12.75" x14ac:dyDescent="0.25">
      <c r="A3758" s="7"/>
      <c r="B3758" s="7"/>
      <c r="C3758" s="7"/>
      <c r="D3758" s="7"/>
      <c r="E3758" s="7"/>
      <c r="F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6"/>
    </row>
    <row r="3759" spans="1:48" s="3" customFormat="1" ht="12.75" x14ac:dyDescent="0.25">
      <c r="A3759" s="7"/>
      <c r="B3759" s="7"/>
      <c r="C3759" s="7"/>
      <c r="D3759" s="7"/>
      <c r="E3759" s="7"/>
      <c r="F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6"/>
    </row>
    <row r="3760" spans="1:48" s="3" customFormat="1" ht="12.75" x14ac:dyDescent="0.25">
      <c r="A3760" s="7"/>
      <c r="B3760" s="7"/>
      <c r="C3760" s="7"/>
      <c r="D3760" s="7"/>
      <c r="E3760" s="7"/>
      <c r="F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6"/>
    </row>
    <row r="3761" spans="1:48" s="3" customFormat="1" ht="12.75" x14ac:dyDescent="0.25">
      <c r="A3761" s="7"/>
      <c r="B3761" s="7"/>
      <c r="C3761" s="7"/>
      <c r="D3761" s="7"/>
      <c r="E3761" s="7"/>
      <c r="F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6"/>
    </row>
    <row r="3762" spans="1:48" s="3" customFormat="1" ht="12.75" x14ac:dyDescent="0.25">
      <c r="A3762" s="7"/>
      <c r="B3762" s="7"/>
      <c r="C3762" s="7"/>
      <c r="D3762" s="7"/>
      <c r="E3762" s="7"/>
      <c r="F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6"/>
    </row>
    <row r="3763" spans="1:48" s="3" customFormat="1" ht="12.75" x14ac:dyDescent="0.25">
      <c r="A3763" s="7"/>
      <c r="B3763" s="7"/>
      <c r="C3763" s="7"/>
      <c r="D3763" s="7"/>
      <c r="E3763" s="7"/>
      <c r="F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6"/>
    </row>
    <row r="3764" spans="1:48" s="3" customFormat="1" ht="12.75" x14ac:dyDescent="0.25">
      <c r="A3764" s="7"/>
      <c r="B3764" s="7"/>
      <c r="C3764" s="7"/>
      <c r="D3764" s="7"/>
      <c r="E3764" s="7"/>
      <c r="F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6"/>
    </row>
    <row r="3765" spans="1:48" s="3" customFormat="1" ht="12.75" x14ac:dyDescent="0.25">
      <c r="A3765" s="7"/>
      <c r="B3765" s="7"/>
      <c r="C3765" s="7"/>
      <c r="D3765" s="7"/>
      <c r="E3765" s="7"/>
      <c r="F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6"/>
    </row>
    <row r="3766" spans="1:48" s="3" customFormat="1" ht="12.75" x14ac:dyDescent="0.25">
      <c r="A3766" s="7"/>
      <c r="B3766" s="7"/>
      <c r="C3766" s="7"/>
      <c r="D3766" s="7"/>
      <c r="E3766" s="7"/>
      <c r="F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6"/>
    </row>
    <row r="3767" spans="1:48" s="3" customFormat="1" ht="12.75" x14ac:dyDescent="0.25">
      <c r="A3767" s="7"/>
      <c r="B3767" s="7"/>
      <c r="C3767" s="7"/>
      <c r="D3767" s="7"/>
      <c r="E3767" s="7"/>
      <c r="F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6"/>
    </row>
    <row r="3768" spans="1:48" s="3" customFormat="1" ht="12.75" x14ac:dyDescent="0.25">
      <c r="A3768" s="7"/>
      <c r="B3768" s="7"/>
      <c r="C3768" s="7"/>
      <c r="D3768" s="7"/>
      <c r="E3768" s="7"/>
      <c r="F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6"/>
    </row>
    <row r="3769" spans="1:48" s="3" customFormat="1" ht="12.75" x14ac:dyDescent="0.25">
      <c r="A3769" s="7"/>
      <c r="B3769" s="7"/>
      <c r="C3769" s="7"/>
      <c r="D3769" s="7"/>
      <c r="E3769" s="7"/>
      <c r="F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6"/>
    </row>
    <row r="3770" spans="1:48" s="3" customFormat="1" ht="12.75" x14ac:dyDescent="0.25">
      <c r="A3770" s="7"/>
      <c r="B3770" s="7"/>
      <c r="C3770" s="7"/>
      <c r="D3770" s="7"/>
      <c r="E3770" s="7"/>
      <c r="F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6"/>
    </row>
    <row r="3771" spans="1:48" s="3" customFormat="1" ht="12.75" x14ac:dyDescent="0.25">
      <c r="A3771" s="7"/>
      <c r="B3771" s="7"/>
      <c r="C3771" s="7"/>
      <c r="D3771" s="7"/>
      <c r="E3771" s="7"/>
      <c r="F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6"/>
    </row>
    <row r="3772" spans="1:48" s="3" customFormat="1" ht="12.75" x14ac:dyDescent="0.25">
      <c r="A3772" s="7"/>
      <c r="B3772" s="7"/>
      <c r="C3772" s="7"/>
      <c r="D3772" s="7"/>
      <c r="E3772" s="7"/>
      <c r="F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6"/>
    </row>
    <row r="3773" spans="1:48" s="3" customFormat="1" ht="12.75" x14ac:dyDescent="0.25">
      <c r="A3773" s="7"/>
      <c r="B3773" s="7"/>
      <c r="C3773" s="7"/>
      <c r="D3773" s="7"/>
      <c r="E3773" s="7"/>
      <c r="F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6"/>
    </row>
    <row r="3774" spans="1:48" s="3" customFormat="1" ht="12.75" x14ac:dyDescent="0.25">
      <c r="A3774" s="7"/>
      <c r="B3774" s="7"/>
      <c r="C3774" s="7"/>
      <c r="D3774" s="7"/>
      <c r="E3774" s="7"/>
      <c r="F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6"/>
    </row>
    <row r="3775" spans="1:48" s="3" customFormat="1" ht="12.75" x14ac:dyDescent="0.25">
      <c r="A3775" s="7"/>
      <c r="B3775" s="7"/>
      <c r="C3775" s="7"/>
      <c r="D3775" s="7"/>
      <c r="E3775" s="7"/>
      <c r="F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6"/>
    </row>
    <row r="3776" spans="1:48" s="3" customFormat="1" ht="12.75" x14ac:dyDescent="0.25">
      <c r="A3776" s="7"/>
      <c r="B3776" s="7"/>
      <c r="C3776" s="7"/>
      <c r="D3776" s="7"/>
      <c r="E3776" s="7"/>
      <c r="F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6"/>
    </row>
    <row r="3777" spans="1:48" s="3" customFormat="1" ht="12.75" x14ac:dyDescent="0.25">
      <c r="A3777" s="7"/>
      <c r="B3777" s="7"/>
      <c r="C3777" s="7"/>
      <c r="D3777" s="7"/>
      <c r="E3777" s="7"/>
      <c r="F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6"/>
    </row>
    <row r="3778" spans="1:48" s="3" customFormat="1" ht="12.75" x14ac:dyDescent="0.25">
      <c r="A3778" s="7"/>
      <c r="B3778" s="7"/>
      <c r="C3778" s="7"/>
      <c r="D3778" s="7"/>
      <c r="E3778" s="7"/>
      <c r="F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6"/>
    </row>
    <row r="3779" spans="1:48" s="3" customFormat="1" ht="12.75" x14ac:dyDescent="0.25">
      <c r="A3779" s="7"/>
      <c r="B3779" s="7"/>
      <c r="C3779" s="7"/>
      <c r="D3779" s="7"/>
      <c r="E3779" s="7"/>
      <c r="F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6"/>
    </row>
    <row r="3780" spans="1:48" s="3" customFormat="1" ht="12.75" x14ac:dyDescent="0.25">
      <c r="A3780" s="7"/>
      <c r="B3780" s="7"/>
      <c r="C3780" s="7"/>
      <c r="D3780" s="7"/>
      <c r="E3780" s="7"/>
      <c r="F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6"/>
    </row>
    <row r="3781" spans="1:48" s="3" customFormat="1" ht="12.75" x14ac:dyDescent="0.25">
      <c r="A3781" s="7"/>
      <c r="B3781" s="7"/>
      <c r="C3781" s="7"/>
      <c r="D3781" s="7"/>
      <c r="E3781" s="7"/>
      <c r="F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6"/>
    </row>
    <row r="3782" spans="1:48" s="3" customFormat="1" ht="12.75" x14ac:dyDescent="0.25">
      <c r="A3782" s="7"/>
      <c r="B3782" s="7"/>
      <c r="C3782" s="7"/>
      <c r="D3782" s="7"/>
      <c r="E3782" s="7"/>
      <c r="F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6"/>
    </row>
    <row r="3783" spans="1:48" s="3" customFormat="1" ht="12.75" x14ac:dyDescent="0.25">
      <c r="A3783" s="7"/>
      <c r="B3783" s="7"/>
      <c r="C3783" s="7"/>
      <c r="D3783" s="7"/>
      <c r="E3783" s="7"/>
      <c r="F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6"/>
    </row>
    <row r="3784" spans="1:48" s="3" customFormat="1" ht="12.75" x14ac:dyDescent="0.25">
      <c r="A3784" s="7"/>
      <c r="B3784" s="7"/>
      <c r="C3784" s="7"/>
      <c r="D3784" s="7"/>
      <c r="E3784" s="7"/>
      <c r="F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6"/>
    </row>
    <row r="3785" spans="1:48" s="3" customFormat="1" ht="12.75" x14ac:dyDescent="0.25">
      <c r="A3785" s="7"/>
      <c r="B3785" s="7"/>
      <c r="C3785" s="7"/>
      <c r="D3785" s="7"/>
      <c r="E3785" s="7"/>
      <c r="F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6"/>
    </row>
    <row r="3786" spans="1:48" s="3" customFormat="1" ht="12.75" x14ac:dyDescent="0.25">
      <c r="A3786" s="7"/>
      <c r="B3786" s="7"/>
      <c r="C3786" s="7"/>
      <c r="D3786" s="7"/>
      <c r="E3786" s="7"/>
      <c r="F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6"/>
    </row>
    <row r="3787" spans="1:48" s="3" customFormat="1" ht="12.75" x14ac:dyDescent="0.25">
      <c r="A3787" s="7"/>
      <c r="B3787" s="7"/>
      <c r="C3787" s="7"/>
      <c r="D3787" s="7"/>
      <c r="E3787" s="7"/>
      <c r="F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6"/>
    </row>
    <row r="3788" spans="1:48" s="3" customFormat="1" ht="12.75" x14ac:dyDescent="0.25">
      <c r="A3788" s="7"/>
      <c r="B3788" s="7"/>
      <c r="C3788" s="7"/>
      <c r="D3788" s="7"/>
      <c r="E3788" s="7"/>
      <c r="F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6"/>
    </row>
    <row r="3789" spans="1:48" s="3" customFormat="1" ht="12.75" x14ac:dyDescent="0.25">
      <c r="A3789" s="7"/>
      <c r="B3789" s="7"/>
      <c r="C3789" s="7"/>
      <c r="D3789" s="7"/>
      <c r="E3789" s="7"/>
      <c r="F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6"/>
    </row>
    <row r="3790" spans="1:48" s="3" customFormat="1" ht="12.75" x14ac:dyDescent="0.25">
      <c r="A3790" s="7"/>
      <c r="B3790" s="7"/>
      <c r="C3790" s="7"/>
      <c r="D3790" s="7"/>
      <c r="E3790" s="7"/>
      <c r="F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6"/>
    </row>
    <row r="3791" spans="1:48" s="3" customFormat="1" ht="12.75" x14ac:dyDescent="0.25">
      <c r="A3791" s="7"/>
      <c r="B3791" s="7"/>
      <c r="C3791" s="7"/>
      <c r="D3791" s="7"/>
      <c r="E3791" s="7"/>
      <c r="F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6"/>
    </row>
    <row r="3792" spans="1:48" s="3" customFormat="1" ht="12.75" x14ac:dyDescent="0.25">
      <c r="A3792" s="7"/>
      <c r="B3792" s="7"/>
      <c r="C3792" s="7"/>
      <c r="D3792" s="7"/>
      <c r="E3792" s="7"/>
      <c r="F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6"/>
    </row>
    <row r="3793" spans="1:48" s="3" customFormat="1" ht="12.75" x14ac:dyDescent="0.25">
      <c r="A3793" s="7"/>
      <c r="B3793" s="7"/>
      <c r="C3793" s="7"/>
      <c r="D3793" s="7"/>
      <c r="E3793" s="7"/>
      <c r="F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6"/>
    </row>
    <row r="3794" spans="1:48" s="3" customFormat="1" ht="12.75" x14ac:dyDescent="0.25">
      <c r="A3794" s="7"/>
      <c r="B3794" s="7"/>
      <c r="C3794" s="7"/>
      <c r="D3794" s="7"/>
      <c r="E3794" s="7"/>
      <c r="F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6"/>
    </row>
    <row r="3795" spans="1:48" s="3" customFormat="1" ht="12.75" x14ac:dyDescent="0.25">
      <c r="A3795" s="7"/>
      <c r="B3795" s="7"/>
      <c r="C3795" s="7"/>
      <c r="D3795" s="7"/>
      <c r="E3795" s="7"/>
      <c r="F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6"/>
    </row>
    <row r="3796" spans="1:48" s="3" customFormat="1" ht="12.75" x14ac:dyDescent="0.25">
      <c r="A3796" s="7"/>
      <c r="B3796" s="7"/>
      <c r="C3796" s="7"/>
      <c r="D3796" s="7"/>
      <c r="E3796" s="7"/>
      <c r="F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6"/>
    </row>
    <row r="3797" spans="1:48" s="3" customFormat="1" ht="12.75" x14ac:dyDescent="0.25">
      <c r="A3797" s="7"/>
      <c r="B3797" s="7"/>
      <c r="C3797" s="7"/>
      <c r="D3797" s="7"/>
      <c r="E3797" s="7"/>
      <c r="F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6"/>
    </row>
    <row r="3798" spans="1:48" s="3" customFormat="1" ht="12.75" x14ac:dyDescent="0.25">
      <c r="A3798" s="7"/>
      <c r="B3798" s="7"/>
      <c r="C3798" s="7"/>
      <c r="D3798" s="7"/>
      <c r="E3798" s="7"/>
      <c r="F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6"/>
    </row>
    <row r="3799" spans="1:48" s="3" customFormat="1" ht="12.75" x14ac:dyDescent="0.25">
      <c r="A3799" s="7"/>
      <c r="B3799" s="7"/>
      <c r="C3799" s="7"/>
      <c r="D3799" s="7"/>
      <c r="E3799" s="7"/>
      <c r="F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6"/>
    </row>
    <row r="3800" spans="1:48" s="3" customFormat="1" ht="12.75" x14ac:dyDescent="0.25">
      <c r="A3800" s="7"/>
      <c r="B3800" s="7"/>
      <c r="C3800" s="7"/>
      <c r="D3800" s="7"/>
      <c r="E3800" s="7"/>
      <c r="F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6"/>
    </row>
    <row r="3801" spans="1:48" s="3" customFormat="1" ht="12.75" x14ac:dyDescent="0.25">
      <c r="A3801" s="7"/>
      <c r="B3801" s="7"/>
      <c r="C3801" s="7"/>
      <c r="D3801" s="7"/>
      <c r="E3801" s="7"/>
      <c r="F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6"/>
    </row>
    <row r="3802" spans="1:48" s="3" customFormat="1" ht="12.75" x14ac:dyDescent="0.25">
      <c r="A3802" s="7"/>
      <c r="B3802" s="7"/>
      <c r="C3802" s="7"/>
      <c r="D3802" s="7"/>
      <c r="E3802" s="7"/>
      <c r="F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6"/>
    </row>
    <row r="3803" spans="1:48" s="3" customFormat="1" ht="12.75" x14ac:dyDescent="0.25">
      <c r="A3803" s="7"/>
      <c r="B3803" s="7"/>
      <c r="C3803" s="7"/>
      <c r="D3803" s="7"/>
      <c r="E3803" s="7"/>
      <c r="F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6"/>
    </row>
    <row r="3804" spans="1:48" s="3" customFormat="1" ht="12.75" x14ac:dyDescent="0.25">
      <c r="A3804" s="7"/>
      <c r="B3804" s="7"/>
      <c r="C3804" s="7"/>
      <c r="D3804" s="7"/>
      <c r="E3804" s="7"/>
      <c r="F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6"/>
    </row>
    <row r="3805" spans="1:48" s="3" customFormat="1" ht="12.75" x14ac:dyDescent="0.25">
      <c r="A3805" s="7"/>
      <c r="B3805" s="7"/>
      <c r="C3805" s="7"/>
      <c r="D3805" s="7"/>
      <c r="E3805" s="7"/>
      <c r="F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6"/>
    </row>
    <row r="3806" spans="1:48" s="3" customFormat="1" ht="12.75" x14ac:dyDescent="0.25">
      <c r="A3806" s="7"/>
      <c r="B3806" s="7"/>
      <c r="C3806" s="7"/>
      <c r="D3806" s="7"/>
      <c r="E3806" s="7"/>
      <c r="F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6"/>
    </row>
    <row r="3807" spans="1:48" s="3" customFormat="1" ht="12.75" x14ac:dyDescent="0.25">
      <c r="A3807" s="7"/>
      <c r="B3807" s="7"/>
      <c r="C3807" s="7"/>
      <c r="D3807" s="7"/>
      <c r="E3807" s="7"/>
      <c r="F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6"/>
    </row>
    <row r="3808" spans="1:48" s="3" customFormat="1" ht="12.75" x14ac:dyDescent="0.25">
      <c r="A3808" s="7"/>
      <c r="B3808" s="7"/>
      <c r="C3808" s="7"/>
      <c r="D3808" s="7"/>
      <c r="E3808" s="7"/>
      <c r="F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6"/>
    </row>
    <row r="3809" spans="1:48" s="3" customFormat="1" ht="12.75" x14ac:dyDescent="0.25">
      <c r="A3809" s="7"/>
      <c r="B3809" s="7"/>
      <c r="C3809" s="7"/>
      <c r="D3809" s="7"/>
      <c r="E3809" s="7"/>
      <c r="F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6"/>
    </row>
    <row r="3810" spans="1:48" s="3" customFormat="1" ht="12.75" x14ac:dyDescent="0.25">
      <c r="A3810" s="7"/>
      <c r="B3810" s="7"/>
      <c r="C3810" s="7"/>
      <c r="D3810" s="7"/>
      <c r="E3810" s="7"/>
      <c r="F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6"/>
    </row>
    <row r="3811" spans="1:48" s="3" customFormat="1" ht="12.75" x14ac:dyDescent="0.25">
      <c r="A3811" s="7"/>
      <c r="B3811" s="7"/>
      <c r="C3811" s="7"/>
      <c r="D3811" s="7"/>
      <c r="E3811" s="7"/>
      <c r="F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6"/>
    </row>
    <row r="3812" spans="1:48" s="3" customFormat="1" ht="12.75" x14ac:dyDescent="0.25">
      <c r="A3812" s="7"/>
      <c r="B3812" s="7"/>
      <c r="C3812" s="7"/>
      <c r="D3812" s="7"/>
      <c r="E3812" s="7"/>
      <c r="F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6"/>
    </row>
    <row r="3813" spans="1:48" s="3" customFormat="1" ht="12.75" x14ac:dyDescent="0.25">
      <c r="A3813" s="7"/>
      <c r="B3813" s="7"/>
      <c r="C3813" s="7"/>
      <c r="D3813" s="7"/>
      <c r="E3813" s="7"/>
      <c r="F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6"/>
    </row>
    <row r="3814" spans="1:48" s="3" customFormat="1" ht="12.75" x14ac:dyDescent="0.25">
      <c r="A3814" s="7"/>
      <c r="B3814" s="7"/>
      <c r="C3814" s="7"/>
      <c r="D3814" s="7"/>
      <c r="E3814" s="7"/>
      <c r="F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6"/>
    </row>
    <row r="3815" spans="1:48" s="3" customFormat="1" ht="12.75" x14ac:dyDescent="0.25">
      <c r="A3815" s="7"/>
      <c r="B3815" s="7"/>
      <c r="C3815" s="7"/>
      <c r="D3815" s="7"/>
      <c r="E3815" s="7"/>
      <c r="F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6"/>
    </row>
    <row r="3816" spans="1:48" s="3" customFormat="1" ht="12.75" x14ac:dyDescent="0.25">
      <c r="A3816" s="7"/>
      <c r="B3816" s="7"/>
      <c r="C3816" s="7"/>
      <c r="D3816" s="7"/>
      <c r="E3816" s="7"/>
      <c r="F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6"/>
    </row>
    <row r="3817" spans="1:48" s="3" customFormat="1" ht="12.75" x14ac:dyDescent="0.25">
      <c r="A3817" s="7"/>
      <c r="B3817" s="7"/>
      <c r="C3817" s="7"/>
      <c r="D3817" s="7"/>
      <c r="E3817" s="7"/>
      <c r="F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6"/>
    </row>
    <row r="3818" spans="1:48" s="3" customFormat="1" ht="12.75" x14ac:dyDescent="0.25">
      <c r="A3818" s="7"/>
      <c r="B3818" s="7"/>
      <c r="C3818" s="7"/>
      <c r="D3818" s="7"/>
      <c r="E3818" s="7"/>
      <c r="F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6"/>
    </row>
    <row r="3819" spans="1:48" s="3" customFormat="1" ht="12.75" x14ac:dyDescent="0.25">
      <c r="A3819" s="7"/>
      <c r="B3819" s="7"/>
      <c r="C3819" s="7"/>
      <c r="D3819" s="7"/>
      <c r="E3819" s="7"/>
      <c r="F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6"/>
    </row>
    <row r="3820" spans="1:48" s="3" customFormat="1" ht="12.75" x14ac:dyDescent="0.25">
      <c r="A3820" s="7"/>
      <c r="B3820" s="7"/>
      <c r="C3820" s="7"/>
      <c r="D3820" s="7"/>
      <c r="E3820" s="7"/>
      <c r="F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6"/>
    </row>
    <row r="3821" spans="1:48" s="3" customFormat="1" ht="12.75" x14ac:dyDescent="0.25">
      <c r="A3821" s="7"/>
      <c r="B3821" s="7"/>
      <c r="C3821" s="7"/>
      <c r="D3821" s="7"/>
      <c r="E3821" s="7"/>
      <c r="F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6"/>
    </row>
    <row r="3822" spans="1:48" s="3" customFormat="1" ht="12.75" x14ac:dyDescent="0.25">
      <c r="A3822" s="7"/>
      <c r="B3822" s="7"/>
      <c r="C3822" s="7"/>
      <c r="D3822" s="7"/>
      <c r="E3822" s="7"/>
      <c r="F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6"/>
    </row>
    <row r="3823" spans="1:48" s="3" customFormat="1" ht="12.75" x14ac:dyDescent="0.25">
      <c r="A3823" s="7"/>
      <c r="B3823" s="7"/>
      <c r="C3823" s="7"/>
      <c r="D3823" s="7"/>
      <c r="E3823" s="7"/>
      <c r="F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6"/>
    </row>
    <row r="3824" spans="1:48" s="3" customFormat="1" ht="12.75" x14ac:dyDescent="0.25">
      <c r="A3824" s="7"/>
      <c r="B3824" s="7"/>
      <c r="C3824" s="7"/>
      <c r="D3824" s="7"/>
      <c r="E3824" s="7"/>
      <c r="F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6"/>
    </row>
    <row r="3825" spans="1:48" s="3" customFormat="1" ht="12.75" x14ac:dyDescent="0.25">
      <c r="A3825" s="7"/>
      <c r="B3825" s="7"/>
      <c r="C3825" s="7"/>
      <c r="D3825" s="7"/>
      <c r="E3825" s="7"/>
      <c r="F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6"/>
    </row>
    <row r="3826" spans="1:48" s="3" customFormat="1" ht="12.75" x14ac:dyDescent="0.25">
      <c r="A3826" s="7"/>
      <c r="B3826" s="7"/>
      <c r="C3826" s="7"/>
      <c r="D3826" s="7"/>
      <c r="E3826" s="7"/>
      <c r="F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6"/>
    </row>
    <row r="3827" spans="1:48" s="3" customFormat="1" ht="12.75" x14ac:dyDescent="0.25">
      <c r="A3827" s="7"/>
      <c r="B3827" s="7"/>
      <c r="C3827" s="7"/>
      <c r="D3827" s="7"/>
      <c r="E3827" s="7"/>
      <c r="F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6"/>
    </row>
    <row r="3828" spans="1:48" s="3" customFormat="1" ht="12.75" x14ac:dyDescent="0.25">
      <c r="A3828" s="7"/>
      <c r="B3828" s="7"/>
      <c r="C3828" s="7"/>
      <c r="D3828" s="7"/>
      <c r="E3828" s="7"/>
      <c r="F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6"/>
    </row>
    <row r="3829" spans="1:48" s="3" customFormat="1" ht="12.75" x14ac:dyDescent="0.25">
      <c r="A3829" s="7"/>
      <c r="B3829" s="7"/>
      <c r="C3829" s="7"/>
      <c r="D3829" s="7"/>
      <c r="E3829" s="7"/>
      <c r="F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6"/>
    </row>
    <row r="3830" spans="1:48" s="3" customFormat="1" ht="12.75" x14ac:dyDescent="0.25">
      <c r="A3830" s="7"/>
      <c r="B3830" s="7"/>
      <c r="C3830" s="7"/>
      <c r="D3830" s="7"/>
      <c r="E3830" s="7"/>
      <c r="F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6"/>
    </row>
    <row r="3831" spans="1:48" s="3" customFormat="1" ht="12.75" x14ac:dyDescent="0.25">
      <c r="A3831" s="7"/>
      <c r="B3831" s="7"/>
      <c r="C3831" s="7"/>
      <c r="D3831" s="7"/>
      <c r="E3831" s="7"/>
      <c r="F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6"/>
    </row>
    <row r="3832" spans="1:48" s="3" customFormat="1" ht="12.75" x14ac:dyDescent="0.25">
      <c r="A3832" s="7"/>
      <c r="B3832" s="7"/>
      <c r="C3832" s="7"/>
      <c r="D3832" s="7"/>
      <c r="E3832" s="7"/>
      <c r="F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6"/>
    </row>
    <row r="3833" spans="1:48" s="3" customFormat="1" ht="12.75" x14ac:dyDescent="0.25">
      <c r="A3833" s="7"/>
      <c r="B3833" s="7"/>
      <c r="C3833" s="7"/>
      <c r="D3833" s="7"/>
      <c r="E3833" s="7"/>
      <c r="F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6"/>
    </row>
    <row r="3834" spans="1:48" s="3" customFormat="1" ht="12.75" x14ac:dyDescent="0.25">
      <c r="A3834" s="7"/>
      <c r="B3834" s="7"/>
      <c r="C3834" s="7"/>
      <c r="D3834" s="7"/>
      <c r="E3834" s="7"/>
      <c r="F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6"/>
    </row>
    <row r="3835" spans="1:48" s="3" customFormat="1" ht="12.75" x14ac:dyDescent="0.25">
      <c r="A3835" s="7"/>
      <c r="B3835" s="7"/>
      <c r="C3835" s="7"/>
      <c r="D3835" s="7"/>
      <c r="E3835" s="7"/>
      <c r="F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6"/>
    </row>
    <row r="3836" spans="1:48" s="3" customFormat="1" ht="12.75" x14ac:dyDescent="0.25">
      <c r="A3836" s="7"/>
      <c r="B3836" s="7"/>
      <c r="C3836" s="7"/>
      <c r="D3836" s="7"/>
      <c r="E3836" s="7"/>
      <c r="F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6"/>
    </row>
    <row r="3837" spans="1:48" s="3" customFormat="1" ht="12.75" x14ac:dyDescent="0.25">
      <c r="A3837" s="7"/>
      <c r="B3837" s="7"/>
      <c r="C3837" s="7"/>
      <c r="D3837" s="7"/>
      <c r="E3837" s="7"/>
      <c r="F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6"/>
    </row>
    <row r="3838" spans="1:48" s="3" customFormat="1" ht="12.75" x14ac:dyDescent="0.25">
      <c r="A3838" s="7"/>
      <c r="B3838" s="7"/>
      <c r="C3838" s="7"/>
      <c r="D3838" s="7"/>
      <c r="E3838" s="7"/>
      <c r="F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6"/>
    </row>
    <row r="3839" spans="1:48" s="3" customFormat="1" ht="12.75" x14ac:dyDescent="0.25">
      <c r="A3839" s="7"/>
      <c r="B3839" s="7"/>
      <c r="C3839" s="7"/>
      <c r="D3839" s="7"/>
      <c r="E3839" s="7"/>
      <c r="F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6"/>
    </row>
    <row r="3840" spans="1:48" s="3" customFormat="1" ht="12.75" x14ac:dyDescent="0.25">
      <c r="A3840" s="7"/>
      <c r="B3840" s="7"/>
      <c r="C3840" s="7"/>
      <c r="D3840" s="7"/>
      <c r="E3840" s="7"/>
      <c r="F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6"/>
    </row>
    <row r="3841" spans="1:48" s="3" customFormat="1" ht="12.75" x14ac:dyDescent="0.25">
      <c r="A3841" s="7"/>
      <c r="B3841" s="7"/>
      <c r="C3841" s="7"/>
      <c r="D3841" s="7"/>
      <c r="E3841" s="7"/>
      <c r="F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6"/>
    </row>
    <row r="3842" spans="1:48" s="3" customFormat="1" ht="12.75" x14ac:dyDescent="0.25">
      <c r="A3842" s="7"/>
      <c r="B3842" s="7"/>
      <c r="C3842" s="7"/>
      <c r="D3842" s="7"/>
      <c r="E3842" s="7"/>
      <c r="F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6"/>
    </row>
    <row r="3843" spans="1:48" s="3" customFormat="1" ht="12.75" x14ac:dyDescent="0.25">
      <c r="A3843" s="7"/>
      <c r="B3843" s="7"/>
      <c r="C3843" s="7"/>
      <c r="D3843" s="7"/>
      <c r="E3843" s="7"/>
      <c r="F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6"/>
    </row>
    <row r="3844" spans="1:48" s="3" customFormat="1" ht="12.75" x14ac:dyDescent="0.25">
      <c r="A3844" s="7"/>
      <c r="B3844" s="7"/>
      <c r="C3844" s="7"/>
      <c r="D3844" s="7"/>
      <c r="E3844" s="7"/>
      <c r="F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6"/>
    </row>
    <row r="3845" spans="1:48" s="3" customFormat="1" ht="12.75" x14ac:dyDescent="0.25">
      <c r="A3845" s="7"/>
      <c r="B3845" s="7"/>
      <c r="C3845" s="7"/>
      <c r="D3845" s="7"/>
      <c r="E3845" s="7"/>
      <c r="F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6"/>
    </row>
    <row r="3846" spans="1:48" s="3" customFormat="1" ht="12.75" x14ac:dyDescent="0.25">
      <c r="A3846" s="7"/>
      <c r="B3846" s="7"/>
      <c r="C3846" s="7"/>
      <c r="D3846" s="7"/>
      <c r="E3846" s="7"/>
      <c r="F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6"/>
    </row>
    <row r="3847" spans="1:48" s="3" customFormat="1" ht="12.75" x14ac:dyDescent="0.25">
      <c r="A3847" s="7"/>
      <c r="B3847" s="7"/>
      <c r="C3847" s="7"/>
      <c r="D3847" s="7"/>
      <c r="E3847" s="7"/>
      <c r="F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6"/>
    </row>
    <row r="3848" spans="1:48" s="3" customFormat="1" ht="12.75" x14ac:dyDescent="0.25">
      <c r="A3848" s="7"/>
      <c r="B3848" s="7"/>
      <c r="C3848" s="7"/>
      <c r="D3848" s="7"/>
      <c r="E3848" s="7"/>
      <c r="F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6"/>
    </row>
    <row r="3849" spans="1:48" s="3" customFormat="1" ht="12.75" x14ac:dyDescent="0.25">
      <c r="A3849" s="7"/>
      <c r="B3849" s="7"/>
      <c r="C3849" s="7"/>
      <c r="D3849" s="7"/>
      <c r="E3849" s="7"/>
      <c r="F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6"/>
    </row>
    <row r="3850" spans="1:48" s="3" customFormat="1" ht="12.75" x14ac:dyDescent="0.25">
      <c r="A3850" s="7"/>
      <c r="B3850" s="7"/>
      <c r="C3850" s="7"/>
      <c r="D3850" s="7"/>
      <c r="E3850" s="7"/>
      <c r="F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6"/>
    </row>
    <row r="3851" spans="1:48" s="3" customFormat="1" ht="12.75" x14ac:dyDescent="0.25">
      <c r="A3851" s="7"/>
      <c r="B3851" s="7"/>
      <c r="C3851" s="7"/>
      <c r="D3851" s="7"/>
      <c r="E3851" s="7"/>
      <c r="F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6"/>
    </row>
    <row r="3852" spans="1:48" s="3" customFormat="1" ht="12.75" x14ac:dyDescent="0.25">
      <c r="A3852" s="7"/>
      <c r="B3852" s="7"/>
      <c r="C3852" s="7"/>
      <c r="D3852" s="7"/>
      <c r="E3852" s="7"/>
      <c r="F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6"/>
    </row>
    <row r="3853" spans="1:48" s="3" customFormat="1" ht="12.75" x14ac:dyDescent="0.25">
      <c r="A3853" s="7"/>
      <c r="B3853" s="7"/>
      <c r="C3853" s="7"/>
      <c r="D3853" s="7"/>
      <c r="E3853" s="7"/>
      <c r="F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6"/>
    </row>
    <row r="3854" spans="1:48" s="3" customFormat="1" ht="12.75" x14ac:dyDescent="0.25">
      <c r="A3854" s="7"/>
      <c r="B3854" s="7"/>
      <c r="C3854" s="7"/>
      <c r="D3854" s="7"/>
      <c r="E3854" s="7"/>
      <c r="F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6"/>
    </row>
    <row r="3855" spans="1:48" s="3" customFormat="1" ht="12.75" x14ac:dyDescent="0.25">
      <c r="A3855" s="7"/>
      <c r="B3855" s="7"/>
      <c r="C3855" s="7"/>
      <c r="D3855" s="7"/>
      <c r="E3855" s="7"/>
      <c r="F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6"/>
    </row>
    <row r="3856" spans="1:48" s="3" customFormat="1" ht="12.75" x14ac:dyDescent="0.25">
      <c r="A3856" s="7"/>
      <c r="B3856" s="7"/>
      <c r="C3856" s="7"/>
      <c r="D3856" s="7"/>
      <c r="E3856" s="7"/>
      <c r="F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6"/>
    </row>
    <row r="3857" spans="1:48" s="3" customFormat="1" ht="12.75" x14ac:dyDescent="0.25">
      <c r="A3857" s="7"/>
      <c r="B3857" s="7"/>
      <c r="C3857" s="7"/>
      <c r="D3857" s="7"/>
      <c r="E3857" s="7"/>
      <c r="F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6"/>
    </row>
    <row r="3858" spans="1:48" s="3" customFormat="1" ht="12.75" x14ac:dyDescent="0.25">
      <c r="A3858" s="7"/>
      <c r="B3858" s="7"/>
      <c r="C3858" s="7"/>
      <c r="D3858" s="7"/>
      <c r="E3858" s="7"/>
      <c r="F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6"/>
    </row>
    <row r="3859" spans="1:48" s="3" customFormat="1" ht="12.75" x14ac:dyDescent="0.25">
      <c r="A3859" s="7"/>
      <c r="B3859" s="7"/>
      <c r="C3859" s="7"/>
      <c r="D3859" s="7"/>
      <c r="E3859" s="7"/>
      <c r="F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6"/>
    </row>
    <row r="3860" spans="1:48" s="3" customFormat="1" ht="12.75" x14ac:dyDescent="0.25">
      <c r="A3860" s="7"/>
      <c r="B3860" s="7"/>
      <c r="C3860" s="7"/>
      <c r="D3860" s="7"/>
      <c r="E3860" s="7"/>
      <c r="F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6"/>
    </row>
    <row r="3861" spans="1:48" s="3" customFormat="1" ht="12.75" x14ac:dyDescent="0.25">
      <c r="A3861" s="7"/>
      <c r="B3861" s="7"/>
      <c r="C3861" s="7"/>
      <c r="D3861" s="7"/>
      <c r="E3861" s="7"/>
      <c r="F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6"/>
    </row>
    <row r="3862" spans="1:48" s="3" customFormat="1" ht="12.75" x14ac:dyDescent="0.25">
      <c r="A3862" s="7"/>
      <c r="B3862" s="7"/>
      <c r="C3862" s="7"/>
      <c r="D3862" s="7"/>
      <c r="E3862" s="7"/>
      <c r="F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6"/>
    </row>
    <row r="3863" spans="1:48" s="3" customFormat="1" ht="12.75" x14ac:dyDescent="0.25">
      <c r="A3863" s="7"/>
      <c r="B3863" s="7"/>
      <c r="C3863" s="7"/>
      <c r="D3863" s="7"/>
      <c r="E3863" s="7"/>
      <c r="F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6"/>
    </row>
    <row r="3864" spans="1:48" s="3" customFormat="1" ht="12.75" x14ac:dyDescent="0.25">
      <c r="A3864" s="7"/>
      <c r="B3864" s="7"/>
      <c r="C3864" s="7"/>
      <c r="D3864" s="7"/>
      <c r="E3864" s="7"/>
      <c r="F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6"/>
    </row>
    <row r="3865" spans="1:48" s="3" customFormat="1" ht="12.75" x14ac:dyDescent="0.25">
      <c r="A3865" s="7"/>
      <c r="B3865" s="7"/>
      <c r="C3865" s="7"/>
      <c r="D3865" s="7"/>
      <c r="E3865" s="7"/>
      <c r="F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6"/>
    </row>
    <row r="3866" spans="1:48" s="3" customFormat="1" ht="12.75" x14ac:dyDescent="0.25">
      <c r="A3866" s="7"/>
      <c r="B3866" s="7"/>
      <c r="C3866" s="7"/>
      <c r="D3866" s="7"/>
      <c r="E3866" s="7"/>
      <c r="F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6"/>
    </row>
    <row r="3867" spans="1:48" s="3" customFormat="1" ht="12.75" x14ac:dyDescent="0.25">
      <c r="A3867" s="7"/>
      <c r="B3867" s="7"/>
      <c r="C3867" s="7"/>
      <c r="D3867" s="7"/>
      <c r="E3867" s="7"/>
      <c r="F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6"/>
    </row>
    <row r="3868" spans="1:48" s="3" customFormat="1" ht="12.75" x14ac:dyDescent="0.25">
      <c r="A3868" s="7"/>
      <c r="B3868" s="7"/>
      <c r="C3868" s="7"/>
      <c r="D3868" s="7"/>
      <c r="E3868" s="7"/>
      <c r="F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6"/>
    </row>
    <row r="3869" spans="1:48" s="3" customFormat="1" ht="12.75" x14ac:dyDescent="0.25">
      <c r="A3869" s="7"/>
      <c r="B3869" s="7"/>
      <c r="C3869" s="7"/>
      <c r="D3869" s="7"/>
      <c r="E3869" s="7"/>
      <c r="F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6"/>
    </row>
    <row r="3870" spans="1:48" s="3" customFormat="1" ht="12.75" x14ac:dyDescent="0.25">
      <c r="A3870" s="7"/>
      <c r="B3870" s="7"/>
      <c r="C3870" s="7"/>
      <c r="D3870" s="7"/>
      <c r="E3870" s="7"/>
      <c r="F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6"/>
    </row>
    <row r="3871" spans="1:48" s="3" customFormat="1" ht="12.75" x14ac:dyDescent="0.25">
      <c r="A3871" s="7"/>
      <c r="B3871" s="7"/>
      <c r="C3871" s="7"/>
      <c r="D3871" s="7"/>
      <c r="E3871" s="7"/>
      <c r="F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6"/>
    </row>
    <row r="3872" spans="1:48" s="3" customFormat="1" ht="12.75" x14ac:dyDescent="0.25">
      <c r="A3872" s="7"/>
      <c r="B3872" s="7"/>
      <c r="C3872" s="7"/>
      <c r="D3872" s="7"/>
      <c r="E3872" s="7"/>
      <c r="F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6"/>
    </row>
    <row r="3873" spans="1:48" s="3" customFormat="1" ht="12.75" x14ac:dyDescent="0.25">
      <c r="A3873" s="7"/>
      <c r="B3873" s="7"/>
      <c r="C3873" s="7"/>
      <c r="D3873" s="7"/>
      <c r="E3873" s="7"/>
      <c r="F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6"/>
    </row>
    <row r="3874" spans="1:48" s="3" customFormat="1" ht="12.75" x14ac:dyDescent="0.25">
      <c r="A3874" s="7"/>
      <c r="B3874" s="7"/>
      <c r="C3874" s="7"/>
      <c r="D3874" s="7"/>
      <c r="E3874" s="7"/>
      <c r="F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6"/>
    </row>
    <row r="3875" spans="1:48" s="3" customFormat="1" ht="12.75" x14ac:dyDescent="0.25">
      <c r="A3875" s="7"/>
      <c r="B3875" s="7"/>
      <c r="C3875" s="7"/>
      <c r="D3875" s="7"/>
      <c r="E3875" s="7"/>
      <c r="F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6"/>
    </row>
    <row r="3876" spans="1:48" s="3" customFormat="1" ht="12.75" x14ac:dyDescent="0.25">
      <c r="A3876" s="7"/>
      <c r="B3876" s="7"/>
      <c r="C3876" s="7"/>
      <c r="D3876" s="7"/>
      <c r="E3876" s="7"/>
      <c r="F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6"/>
    </row>
    <row r="3877" spans="1:48" s="3" customFormat="1" ht="12.75" x14ac:dyDescent="0.25">
      <c r="A3877" s="7"/>
      <c r="B3877" s="7"/>
      <c r="C3877" s="7"/>
      <c r="D3877" s="7"/>
      <c r="E3877" s="7"/>
      <c r="F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6"/>
    </row>
    <row r="3878" spans="1:48" s="3" customFormat="1" ht="12.75" x14ac:dyDescent="0.25">
      <c r="A3878" s="7"/>
      <c r="B3878" s="7"/>
      <c r="C3878" s="7"/>
      <c r="D3878" s="7"/>
      <c r="E3878" s="7"/>
      <c r="F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6"/>
    </row>
    <row r="3879" spans="1:48" s="3" customFormat="1" ht="12.75" x14ac:dyDescent="0.25">
      <c r="A3879" s="7"/>
      <c r="B3879" s="7"/>
      <c r="C3879" s="7"/>
      <c r="D3879" s="7"/>
      <c r="E3879" s="7"/>
      <c r="F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6"/>
    </row>
    <row r="3880" spans="1:48" s="3" customFormat="1" ht="12.75" x14ac:dyDescent="0.25">
      <c r="A3880" s="7"/>
      <c r="B3880" s="7"/>
      <c r="C3880" s="7"/>
      <c r="D3880" s="7"/>
      <c r="E3880" s="7"/>
      <c r="F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6"/>
    </row>
    <row r="3881" spans="1:48" s="3" customFormat="1" ht="12.75" x14ac:dyDescent="0.25">
      <c r="A3881" s="7"/>
      <c r="B3881" s="7"/>
      <c r="C3881" s="7"/>
      <c r="D3881" s="7"/>
      <c r="E3881" s="7"/>
      <c r="F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6"/>
    </row>
    <row r="3882" spans="1:48" s="3" customFormat="1" ht="12.75" x14ac:dyDescent="0.25">
      <c r="A3882" s="7"/>
      <c r="B3882" s="7"/>
      <c r="C3882" s="7"/>
      <c r="D3882" s="7"/>
      <c r="E3882" s="7"/>
      <c r="F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6"/>
    </row>
    <row r="3883" spans="1:48" s="3" customFormat="1" ht="12.75" x14ac:dyDescent="0.25">
      <c r="A3883" s="7"/>
      <c r="B3883" s="7"/>
      <c r="C3883" s="7"/>
      <c r="D3883" s="7"/>
      <c r="E3883" s="7"/>
      <c r="F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6"/>
    </row>
    <row r="3884" spans="1:48" s="3" customFormat="1" ht="12.75" x14ac:dyDescent="0.25">
      <c r="A3884" s="7"/>
      <c r="B3884" s="7"/>
      <c r="C3884" s="7"/>
      <c r="D3884" s="7"/>
      <c r="E3884" s="7"/>
      <c r="F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6"/>
    </row>
    <row r="3885" spans="1:48" s="3" customFormat="1" ht="12.75" x14ac:dyDescent="0.25">
      <c r="A3885" s="7"/>
      <c r="B3885" s="7"/>
      <c r="C3885" s="7"/>
      <c r="D3885" s="7"/>
      <c r="E3885" s="7"/>
      <c r="F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6"/>
    </row>
    <row r="3886" spans="1:48" s="3" customFormat="1" ht="12.75" x14ac:dyDescent="0.25">
      <c r="A3886" s="7"/>
      <c r="B3886" s="7"/>
      <c r="C3886" s="7"/>
      <c r="D3886" s="7"/>
      <c r="E3886" s="7"/>
      <c r="F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6"/>
    </row>
    <row r="3887" spans="1:48" s="3" customFormat="1" ht="12.75" x14ac:dyDescent="0.25">
      <c r="A3887" s="7"/>
      <c r="B3887" s="7"/>
      <c r="C3887" s="7"/>
      <c r="D3887" s="7"/>
      <c r="E3887" s="7"/>
      <c r="F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6"/>
    </row>
    <row r="3888" spans="1:48" s="3" customFormat="1" ht="12.75" x14ac:dyDescent="0.25">
      <c r="A3888" s="7"/>
      <c r="B3888" s="7"/>
      <c r="C3888" s="7"/>
      <c r="D3888" s="7"/>
      <c r="E3888" s="7"/>
      <c r="F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6"/>
    </row>
    <row r="3889" spans="1:48" s="3" customFormat="1" ht="12.75" x14ac:dyDescent="0.25">
      <c r="A3889" s="7"/>
      <c r="B3889" s="7"/>
      <c r="C3889" s="7"/>
      <c r="D3889" s="7"/>
      <c r="E3889" s="7"/>
      <c r="F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6"/>
    </row>
    <row r="3890" spans="1:48" s="3" customFormat="1" ht="12.75" x14ac:dyDescent="0.25">
      <c r="A3890" s="7"/>
      <c r="B3890" s="7"/>
      <c r="C3890" s="7"/>
      <c r="D3890" s="7"/>
      <c r="E3890" s="7"/>
      <c r="F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6"/>
    </row>
    <row r="3891" spans="1:48" s="3" customFormat="1" ht="12.75" x14ac:dyDescent="0.25">
      <c r="A3891" s="7"/>
      <c r="B3891" s="7"/>
      <c r="C3891" s="7"/>
      <c r="D3891" s="7"/>
      <c r="E3891" s="7"/>
      <c r="F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6"/>
    </row>
    <row r="3892" spans="1:48" s="3" customFormat="1" ht="12.75" x14ac:dyDescent="0.25">
      <c r="A3892" s="7"/>
      <c r="B3892" s="7"/>
      <c r="C3892" s="7"/>
      <c r="D3892" s="7"/>
      <c r="E3892" s="7"/>
      <c r="F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6"/>
    </row>
    <row r="3893" spans="1:48" s="3" customFormat="1" ht="12.75" x14ac:dyDescent="0.25">
      <c r="A3893" s="7"/>
      <c r="B3893" s="7"/>
      <c r="C3893" s="7"/>
      <c r="D3893" s="7"/>
      <c r="E3893" s="7"/>
      <c r="F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6"/>
    </row>
    <row r="3894" spans="1:48" s="3" customFormat="1" ht="12.75" x14ac:dyDescent="0.25">
      <c r="A3894" s="7"/>
      <c r="B3894" s="7"/>
      <c r="C3894" s="7"/>
      <c r="D3894" s="7"/>
      <c r="E3894" s="7"/>
      <c r="F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6"/>
    </row>
    <row r="3895" spans="1:48" s="3" customFormat="1" ht="12.75" x14ac:dyDescent="0.25">
      <c r="A3895" s="7"/>
      <c r="B3895" s="7"/>
      <c r="C3895" s="7"/>
      <c r="D3895" s="7"/>
      <c r="E3895" s="7"/>
      <c r="F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6"/>
    </row>
    <row r="3896" spans="1:48" s="3" customFormat="1" ht="12.75" x14ac:dyDescent="0.25">
      <c r="A3896" s="7"/>
      <c r="B3896" s="7"/>
      <c r="C3896" s="7"/>
      <c r="D3896" s="7"/>
      <c r="E3896" s="7"/>
      <c r="F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6"/>
    </row>
    <row r="3897" spans="1:48" s="3" customFormat="1" ht="12.75" x14ac:dyDescent="0.25">
      <c r="A3897" s="7"/>
      <c r="B3897" s="7"/>
      <c r="C3897" s="7"/>
      <c r="D3897" s="7"/>
      <c r="E3897" s="7"/>
      <c r="F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6"/>
    </row>
    <row r="3898" spans="1:48" s="3" customFormat="1" ht="12.75" x14ac:dyDescent="0.25">
      <c r="A3898" s="7"/>
      <c r="B3898" s="7"/>
      <c r="C3898" s="7"/>
      <c r="D3898" s="7"/>
      <c r="E3898" s="7"/>
      <c r="F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6"/>
    </row>
    <row r="3899" spans="1:48" s="3" customFormat="1" ht="12.75" x14ac:dyDescent="0.25">
      <c r="A3899" s="7"/>
      <c r="B3899" s="7"/>
      <c r="C3899" s="7"/>
      <c r="D3899" s="7"/>
      <c r="E3899" s="7"/>
      <c r="F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6"/>
    </row>
    <row r="3900" spans="1:48" s="3" customFormat="1" ht="12.75" x14ac:dyDescent="0.25">
      <c r="A3900" s="7"/>
      <c r="B3900" s="7"/>
      <c r="C3900" s="7"/>
      <c r="D3900" s="7"/>
      <c r="E3900" s="7"/>
      <c r="F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6"/>
    </row>
    <row r="3901" spans="1:48" s="3" customFormat="1" ht="12.75" x14ac:dyDescent="0.25">
      <c r="A3901" s="7"/>
      <c r="B3901" s="7"/>
      <c r="C3901" s="7"/>
      <c r="D3901" s="7"/>
      <c r="E3901" s="7"/>
      <c r="F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6"/>
    </row>
    <row r="3902" spans="1:48" s="3" customFormat="1" ht="12.75" x14ac:dyDescent="0.25">
      <c r="A3902" s="7"/>
      <c r="B3902" s="7"/>
      <c r="C3902" s="7"/>
      <c r="D3902" s="7"/>
      <c r="E3902" s="7"/>
      <c r="F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6"/>
    </row>
    <row r="3903" spans="1:48" s="3" customFormat="1" ht="12.75" x14ac:dyDescent="0.25">
      <c r="A3903" s="7"/>
      <c r="B3903" s="7"/>
      <c r="C3903" s="7"/>
      <c r="D3903" s="7"/>
      <c r="E3903" s="7"/>
      <c r="F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6"/>
    </row>
    <row r="3904" spans="1:48" s="3" customFormat="1" ht="12.75" x14ac:dyDescent="0.25">
      <c r="A3904" s="7"/>
      <c r="B3904" s="7"/>
      <c r="C3904" s="7"/>
      <c r="D3904" s="7"/>
      <c r="E3904" s="7"/>
      <c r="F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6"/>
    </row>
    <row r="3905" spans="1:48" s="3" customFormat="1" ht="12.75" x14ac:dyDescent="0.25">
      <c r="A3905" s="7"/>
      <c r="B3905" s="7"/>
      <c r="C3905" s="7"/>
      <c r="D3905" s="7"/>
      <c r="E3905" s="7"/>
      <c r="F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6"/>
    </row>
    <row r="3906" spans="1:48" s="3" customFormat="1" ht="12.75" x14ac:dyDescent="0.25">
      <c r="A3906" s="7"/>
      <c r="B3906" s="7"/>
      <c r="C3906" s="7"/>
      <c r="D3906" s="7"/>
      <c r="E3906" s="7"/>
      <c r="F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6"/>
    </row>
    <row r="3907" spans="1:48" s="3" customFormat="1" ht="12.75" x14ac:dyDescent="0.25">
      <c r="A3907" s="7"/>
      <c r="B3907" s="7"/>
      <c r="C3907" s="7"/>
      <c r="D3907" s="7"/>
      <c r="E3907" s="7"/>
      <c r="F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6"/>
    </row>
    <row r="3908" spans="1:48" s="3" customFormat="1" ht="12.75" x14ac:dyDescent="0.25">
      <c r="A3908" s="7"/>
      <c r="B3908" s="7"/>
      <c r="C3908" s="7"/>
      <c r="D3908" s="7"/>
      <c r="E3908" s="7"/>
      <c r="F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6"/>
    </row>
    <row r="3909" spans="1:48" s="3" customFormat="1" ht="12.75" x14ac:dyDescent="0.25">
      <c r="A3909" s="7"/>
      <c r="B3909" s="7"/>
      <c r="C3909" s="7"/>
      <c r="D3909" s="7"/>
      <c r="E3909" s="7"/>
      <c r="F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6"/>
    </row>
    <row r="3910" spans="1:48" s="3" customFormat="1" ht="12.75" x14ac:dyDescent="0.25">
      <c r="A3910" s="7"/>
      <c r="B3910" s="7"/>
      <c r="C3910" s="7"/>
      <c r="D3910" s="7"/>
      <c r="E3910" s="7"/>
      <c r="F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6"/>
    </row>
    <row r="3911" spans="1:48" s="3" customFormat="1" ht="12.75" x14ac:dyDescent="0.25">
      <c r="A3911" s="7"/>
      <c r="B3911" s="7"/>
      <c r="C3911" s="7"/>
      <c r="D3911" s="7"/>
      <c r="E3911" s="7"/>
      <c r="F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6"/>
    </row>
    <row r="3912" spans="1:48" s="3" customFormat="1" ht="12.75" x14ac:dyDescent="0.25">
      <c r="A3912" s="7"/>
      <c r="B3912" s="7"/>
      <c r="C3912" s="7"/>
      <c r="D3912" s="7"/>
      <c r="E3912" s="7"/>
      <c r="F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6"/>
    </row>
    <row r="3913" spans="1:48" s="3" customFormat="1" ht="12.75" x14ac:dyDescent="0.25">
      <c r="A3913" s="7"/>
      <c r="B3913" s="7"/>
      <c r="C3913" s="7"/>
      <c r="D3913" s="7"/>
      <c r="E3913" s="7"/>
      <c r="F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6"/>
    </row>
    <row r="3914" spans="1:48" s="3" customFormat="1" ht="12.75" x14ac:dyDescent="0.25">
      <c r="A3914" s="7"/>
      <c r="B3914" s="7"/>
      <c r="C3914" s="7"/>
      <c r="D3914" s="7"/>
      <c r="E3914" s="7"/>
      <c r="F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6"/>
    </row>
    <row r="3915" spans="1:48" s="3" customFormat="1" ht="12.75" x14ac:dyDescent="0.25">
      <c r="A3915" s="7"/>
      <c r="B3915" s="7"/>
      <c r="C3915" s="7"/>
      <c r="D3915" s="7"/>
      <c r="E3915" s="7"/>
      <c r="F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6"/>
    </row>
    <row r="3916" spans="1:48" s="3" customFormat="1" ht="12.75" x14ac:dyDescent="0.25">
      <c r="A3916" s="7"/>
      <c r="B3916" s="7"/>
      <c r="C3916" s="7"/>
      <c r="D3916" s="7"/>
      <c r="E3916" s="7"/>
      <c r="F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6"/>
    </row>
    <row r="3917" spans="1:48" s="3" customFormat="1" ht="12.75" x14ac:dyDescent="0.25">
      <c r="A3917" s="7"/>
      <c r="B3917" s="7"/>
      <c r="C3917" s="7"/>
      <c r="D3917" s="7"/>
      <c r="E3917" s="7"/>
      <c r="F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6"/>
    </row>
    <row r="3918" spans="1:48" s="3" customFormat="1" ht="12.75" x14ac:dyDescent="0.25">
      <c r="A3918" s="7"/>
      <c r="B3918" s="7"/>
      <c r="C3918" s="7"/>
      <c r="D3918" s="7"/>
      <c r="E3918" s="7"/>
      <c r="F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6"/>
    </row>
    <row r="3919" spans="1:48" s="3" customFormat="1" ht="12.75" x14ac:dyDescent="0.25">
      <c r="A3919" s="7"/>
      <c r="B3919" s="7"/>
      <c r="C3919" s="7"/>
      <c r="D3919" s="7"/>
      <c r="E3919" s="7"/>
      <c r="F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6"/>
    </row>
    <row r="3920" spans="1:48" s="3" customFormat="1" ht="12.75" x14ac:dyDescent="0.25">
      <c r="A3920" s="7"/>
      <c r="B3920" s="7"/>
      <c r="C3920" s="7"/>
      <c r="D3920" s="7"/>
      <c r="E3920" s="7"/>
      <c r="F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6"/>
    </row>
    <row r="3921" spans="1:48" s="3" customFormat="1" ht="12.75" x14ac:dyDescent="0.25">
      <c r="A3921" s="7"/>
      <c r="B3921" s="7"/>
      <c r="C3921" s="7"/>
      <c r="D3921" s="7"/>
      <c r="E3921" s="7"/>
      <c r="F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6"/>
    </row>
    <row r="3922" spans="1:48" s="3" customFormat="1" ht="12.75" x14ac:dyDescent="0.25">
      <c r="A3922" s="7"/>
      <c r="B3922" s="7"/>
      <c r="C3922" s="7"/>
      <c r="D3922" s="7"/>
      <c r="E3922" s="7"/>
      <c r="F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6"/>
    </row>
    <row r="3923" spans="1:48" s="3" customFormat="1" ht="12.75" x14ac:dyDescent="0.25">
      <c r="A3923" s="7"/>
      <c r="B3923" s="7"/>
      <c r="C3923" s="7"/>
      <c r="D3923" s="7"/>
      <c r="E3923" s="7"/>
      <c r="F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6"/>
    </row>
    <row r="3924" spans="1:48" s="3" customFormat="1" ht="12.75" x14ac:dyDescent="0.25">
      <c r="A3924" s="7"/>
      <c r="B3924" s="7"/>
      <c r="C3924" s="7"/>
      <c r="D3924" s="7"/>
      <c r="E3924" s="7"/>
      <c r="F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6"/>
    </row>
    <row r="3925" spans="1:48" s="3" customFormat="1" ht="12.75" x14ac:dyDescent="0.25">
      <c r="A3925" s="7"/>
      <c r="B3925" s="7"/>
      <c r="C3925" s="7"/>
      <c r="D3925" s="7"/>
      <c r="E3925" s="7"/>
      <c r="F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6"/>
    </row>
    <row r="3926" spans="1:48" s="3" customFormat="1" ht="12.75" x14ac:dyDescent="0.25">
      <c r="A3926" s="7"/>
      <c r="B3926" s="7"/>
      <c r="C3926" s="7"/>
      <c r="D3926" s="7"/>
      <c r="E3926" s="7"/>
      <c r="F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6"/>
    </row>
    <row r="3927" spans="1:48" s="3" customFormat="1" ht="12.75" x14ac:dyDescent="0.25">
      <c r="A3927" s="7"/>
      <c r="B3927" s="7"/>
      <c r="C3927" s="7"/>
      <c r="D3927" s="7"/>
      <c r="E3927" s="7"/>
      <c r="F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6"/>
    </row>
    <row r="3928" spans="1:48" s="3" customFormat="1" ht="12.75" x14ac:dyDescent="0.25">
      <c r="A3928" s="7"/>
      <c r="B3928" s="7"/>
      <c r="C3928" s="7"/>
      <c r="D3928" s="7"/>
      <c r="E3928" s="7"/>
      <c r="F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6"/>
    </row>
    <row r="3929" spans="1:48" s="3" customFormat="1" ht="12.75" x14ac:dyDescent="0.25">
      <c r="A3929" s="7"/>
      <c r="B3929" s="7"/>
      <c r="C3929" s="7"/>
      <c r="D3929" s="7"/>
      <c r="E3929" s="7"/>
      <c r="F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6"/>
    </row>
    <row r="3930" spans="1:48" s="3" customFormat="1" ht="12.75" x14ac:dyDescent="0.25">
      <c r="A3930" s="7"/>
      <c r="B3930" s="7"/>
      <c r="C3930" s="7"/>
      <c r="D3930" s="7"/>
      <c r="E3930" s="7"/>
      <c r="F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6"/>
    </row>
    <row r="3931" spans="1:48" s="3" customFormat="1" ht="12.75" x14ac:dyDescent="0.25">
      <c r="A3931" s="7"/>
      <c r="B3931" s="7"/>
      <c r="C3931" s="7"/>
      <c r="D3931" s="7"/>
      <c r="E3931" s="7"/>
      <c r="F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6"/>
    </row>
    <row r="3932" spans="1:48" s="3" customFormat="1" ht="12.75" x14ac:dyDescent="0.25">
      <c r="A3932" s="7"/>
      <c r="B3932" s="7"/>
      <c r="C3932" s="7"/>
      <c r="D3932" s="7"/>
      <c r="E3932" s="7"/>
      <c r="F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6"/>
    </row>
    <row r="3933" spans="1:48" s="3" customFormat="1" ht="12.75" x14ac:dyDescent="0.25">
      <c r="A3933" s="7"/>
      <c r="B3933" s="7"/>
      <c r="C3933" s="7"/>
      <c r="D3933" s="7"/>
      <c r="E3933" s="7"/>
      <c r="F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6"/>
    </row>
    <row r="3934" spans="1:48" s="3" customFormat="1" ht="12.75" x14ac:dyDescent="0.25">
      <c r="A3934" s="7"/>
      <c r="B3934" s="7"/>
      <c r="C3934" s="7"/>
      <c r="D3934" s="7"/>
      <c r="E3934" s="7"/>
      <c r="F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6"/>
    </row>
    <row r="3935" spans="1:48" s="3" customFormat="1" ht="12.75" x14ac:dyDescent="0.25">
      <c r="A3935" s="7"/>
      <c r="B3935" s="7"/>
      <c r="C3935" s="7"/>
      <c r="D3935" s="7"/>
      <c r="E3935" s="7"/>
      <c r="F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6"/>
    </row>
    <row r="3936" spans="1:48" s="3" customFormat="1" ht="12.75" x14ac:dyDescent="0.25">
      <c r="A3936" s="7"/>
      <c r="B3936" s="7"/>
      <c r="C3936" s="7"/>
      <c r="D3936" s="7"/>
      <c r="E3936" s="7"/>
      <c r="F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6"/>
    </row>
    <row r="3937" spans="1:48" s="3" customFormat="1" ht="12.75" x14ac:dyDescent="0.25">
      <c r="A3937" s="7"/>
      <c r="B3937" s="7"/>
      <c r="C3937" s="7"/>
      <c r="D3937" s="7"/>
      <c r="E3937" s="7"/>
      <c r="F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6"/>
    </row>
    <row r="3938" spans="1:48" s="3" customFormat="1" ht="12.75" x14ac:dyDescent="0.25">
      <c r="A3938" s="7"/>
      <c r="B3938" s="7"/>
      <c r="C3938" s="7"/>
      <c r="D3938" s="7"/>
      <c r="E3938" s="7"/>
      <c r="F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6"/>
    </row>
    <row r="3939" spans="1:48" s="3" customFormat="1" ht="12.75" x14ac:dyDescent="0.25">
      <c r="A3939" s="7"/>
      <c r="B3939" s="7"/>
      <c r="C3939" s="7"/>
      <c r="D3939" s="7"/>
      <c r="E3939" s="7"/>
      <c r="F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6"/>
    </row>
    <row r="3940" spans="1:48" s="3" customFormat="1" ht="12.75" x14ac:dyDescent="0.25">
      <c r="A3940" s="7"/>
      <c r="B3940" s="7"/>
      <c r="C3940" s="7"/>
      <c r="D3940" s="7"/>
      <c r="E3940" s="7"/>
      <c r="F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6"/>
    </row>
    <row r="3941" spans="1:48" s="3" customFormat="1" ht="12.75" x14ac:dyDescent="0.25">
      <c r="A3941" s="7"/>
      <c r="B3941" s="7"/>
      <c r="C3941" s="7"/>
      <c r="D3941" s="7"/>
      <c r="E3941" s="7"/>
      <c r="F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6"/>
    </row>
    <row r="3942" spans="1:48" s="3" customFormat="1" ht="12.75" x14ac:dyDescent="0.25">
      <c r="A3942" s="7"/>
      <c r="B3942" s="7"/>
      <c r="C3942" s="7"/>
      <c r="D3942" s="7"/>
      <c r="E3942" s="7"/>
      <c r="F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6"/>
    </row>
    <row r="3943" spans="1:48" s="3" customFormat="1" ht="12.75" x14ac:dyDescent="0.25">
      <c r="A3943" s="7"/>
      <c r="B3943" s="7"/>
      <c r="C3943" s="7"/>
      <c r="D3943" s="7"/>
      <c r="E3943" s="7"/>
      <c r="F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6"/>
    </row>
    <row r="3944" spans="1:48" s="3" customFormat="1" ht="12.75" x14ac:dyDescent="0.25">
      <c r="A3944" s="7"/>
      <c r="B3944" s="7"/>
      <c r="C3944" s="7"/>
      <c r="D3944" s="7"/>
      <c r="E3944" s="7"/>
      <c r="F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6"/>
    </row>
    <row r="3945" spans="1:48" s="3" customFormat="1" ht="12.75" x14ac:dyDescent="0.25">
      <c r="A3945" s="7"/>
      <c r="B3945" s="7"/>
      <c r="C3945" s="7"/>
      <c r="D3945" s="7"/>
      <c r="E3945" s="7"/>
      <c r="F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6"/>
    </row>
    <row r="3946" spans="1:48" s="3" customFormat="1" ht="12.75" x14ac:dyDescent="0.25">
      <c r="A3946" s="7"/>
      <c r="B3946" s="7"/>
      <c r="C3946" s="7"/>
      <c r="D3946" s="7"/>
      <c r="E3946" s="7"/>
      <c r="F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6"/>
    </row>
    <row r="3947" spans="1:48" s="3" customFormat="1" ht="12.75" x14ac:dyDescent="0.25">
      <c r="A3947" s="7"/>
      <c r="B3947" s="7"/>
      <c r="C3947" s="7"/>
      <c r="D3947" s="7"/>
      <c r="E3947" s="7"/>
      <c r="F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6"/>
    </row>
    <row r="3948" spans="1:48" s="3" customFormat="1" ht="12.75" x14ac:dyDescent="0.25">
      <c r="A3948" s="7"/>
      <c r="B3948" s="7"/>
      <c r="C3948" s="7"/>
      <c r="D3948" s="7"/>
      <c r="E3948" s="7"/>
      <c r="F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6"/>
    </row>
    <row r="3949" spans="1:48" s="3" customFormat="1" ht="12.75" x14ac:dyDescent="0.25">
      <c r="A3949" s="7"/>
      <c r="B3949" s="7"/>
      <c r="C3949" s="7"/>
      <c r="D3949" s="7"/>
      <c r="E3949" s="7"/>
      <c r="F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6"/>
    </row>
    <row r="3950" spans="1:48" s="3" customFormat="1" ht="12.75" x14ac:dyDescent="0.25">
      <c r="A3950" s="7"/>
      <c r="B3950" s="7"/>
      <c r="C3950" s="7"/>
      <c r="D3950" s="7"/>
      <c r="E3950" s="7"/>
      <c r="F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6"/>
    </row>
    <row r="3951" spans="1:48" s="3" customFormat="1" ht="12.75" x14ac:dyDescent="0.25">
      <c r="A3951" s="7"/>
      <c r="B3951" s="7"/>
      <c r="C3951" s="7"/>
      <c r="D3951" s="7"/>
      <c r="E3951" s="7"/>
      <c r="F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6"/>
    </row>
    <row r="3952" spans="1:48" s="3" customFormat="1" ht="12.75" x14ac:dyDescent="0.25">
      <c r="A3952" s="7"/>
      <c r="B3952" s="7"/>
      <c r="C3952" s="7"/>
      <c r="D3952" s="7"/>
      <c r="E3952" s="7"/>
      <c r="F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6"/>
    </row>
    <row r="3953" spans="1:48" s="3" customFormat="1" ht="12.75" x14ac:dyDescent="0.25">
      <c r="A3953" s="7"/>
      <c r="B3953" s="7"/>
      <c r="C3953" s="7"/>
      <c r="D3953" s="7"/>
      <c r="E3953" s="7"/>
      <c r="F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6"/>
    </row>
    <row r="3954" spans="1:48" s="3" customFormat="1" ht="12.75" x14ac:dyDescent="0.25">
      <c r="A3954" s="7"/>
      <c r="B3954" s="7"/>
      <c r="C3954" s="7"/>
      <c r="D3954" s="7"/>
      <c r="E3954" s="7"/>
      <c r="F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6"/>
    </row>
    <row r="3955" spans="1:48" s="3" customFormat="1" ht="12.75" x14ac:dyDescent="0.25">
      <c r="A3955" s="7"/>
      <c r="B3955" s="7"/>
      <c r="C3955" s="7"/>
      <c r="D3955" s="7"/>
      <c r="E3955" s="7"/>
      <c r="F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6"/>
    </row>
    <row r="3956" spans="1:48" s="3" customFormat="1" ht="12.75" x14ac:dyDescent="0.25">
      <c r="A3956" s="7"/>
      <c r="B3956" s="7"/>
      <c r="C3956" s="7"/>
      <c r="D3956" s="7"/>
      <c r="E3956" s="7"/>
      <c r="F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6"/>
    </row>
    <row r="3957" spans="1:48" s="3" customFormat="1" ht="12.75" x14ac:dyDescent="0.25">
      <c r="A3957" s="7"/>
      <c r="B3957" s="7"/>
      <c r="C3957" s="7"/>
      <c r="D3957" s="7"/>
      <c r="E3957" s="7"/>
      <c r="F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6"/>
    </row>
    <row r="3958" spans="1:48" s="3" customFormat="1" ht="12.75" x14ac:dyDescent="0.25">
      <c r="A3958" s="7"/>
      <c r="B3958" s="7"/>
      <c r="C3958" s="7"/>
      <c r="D3958" s="7"/>
      <c r="E3958" s="7"/>
      <c r="F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6"/>
    </row>
    <row r="3959" spans="1:48" s="3" customFormat="1" ht="12.75" x14ac:dyDescent="0.25">
      <c r="A3959" s="7"/>
      <c r="B3959" s="7"/>
      <c r="C3959" s="7"/>
      <c r="D3959" s="7"/>
      <c r="E3959" s="7"/>
      <c r="F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6"/>
    </row>
    <row r="3960" spans="1:48" s="3" customFormat="1" ht="12.75" x14ac:dyDescent="0.25">
      <c r="A3960" s="7"/>
      <c r="B3960" s="7"/>
      <c r="C3960" s="7"/>
      <c r="D3960" s="7"/>
      <c r="E3960" s="7"/>
      <c r="F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6"/>
    </row>
    <row r="3961" spans="1:48" s="3" customFormat="1" ht="12.75" x14ac:dyDescent="0.25">
      <c r="A3961" s="7"/>
      <c r="B3961" s="7"/>
      <c r="C3961" s="7"/>
      <c r="D3961" s="7"/>
      <c r="E3961" s="7"/>
      <c r="F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6"/>
    </row>
    <row r="3962" spans="1:48" s="3" customFormat="1" ht="12.75" x14ac:dyDescent="0.25">
      <c r="A3962" s="7"/>
      <c r="B3962" s="7"/>
      <c r="C3962" s="7"/>
      <c r="D3962" s="7"/>
      <c r="E3962" s="7"/>
      <c r="F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6"/>
    </row>
    <row r="3963" spans="1:48" s="3" customFormat="1" ht="12.75" x14ac:dyDescent="0.25">
      <c r="A3963" s="7"/>
      <c r="B3963" s="7"/>
      <c r="C3963" s="7"/>
      <c r="D3963" s="7"/>
      <c r="E3963" s="7"/>
      <c r="F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6"/>
    </row>
    <row r="3964" spans="1:48" s="3" customFormat="1" ht="12.75" x14ac:dyDescent="0.25">
      <c r="A3964" s="7"/>
      <c r="B3964" s="7"/>
      <c r="C3964" s="7"/>
      <c r="D3964" s="7"/>
      <c r="E3964" s="7"/>
      <c r="F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6"/>
    </row>
    <row r="3965" spans="1:48" s="3" customFormat="1" ht="12.75" x14ac:dyDescent="0.25">
      <c r="A3965" s="7"/>
      <c r="B3965" s="7"/>
      <c r="C3965" s="7"/>
      <c r="D3965" s="7"/>
      <c r="E3965" s="7"/>
      <c r="F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6"/>
    </row>
    <row r="3966" spans="1:48" s="3" customFormat="1" ht="12.75" x14ac:dyDescent="0.25">
      <c r="A3966" s="7"/>
      <c r="B3966" s="7"/>
      <c r="C3966" s="7"/>
      <c r="D3966" s="7"/>
      <c r="E3966" s="7"/>
      <c r="F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6"/>
    </row>
    <row r="3967" spans="1:48" s="3" customFormat="1" ht="12.75" x14ac:dyDescent="0.25">
      <c r="A3967" s="7"/>
      <c r="B3967" s="7"/>
      <c r="C3967" s="7"/>
      <c r="D3967" s="7"/>
      <c r="E3967" s="7"/>
      <c r="F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6"/>
    </row>
    <row r="3968" spans="1:48" s="3" customFormat="1" ht="12.75" x14ac:dyDescent="0.25">
      <c r="A3968" s="7"/>
      <c r="B3968" s="7"/>
      <c r="C3968" s="7"/>
      <c r="D3968" s="7"/>
      <c r="E3968" s="7"/>
      <c r="F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6"/>
    </row>
    <row r="3969" spans="1:48" s="3" customFormat="1" ht="12.75" x14ac:dyDescent="0.25">
      <c r="A3969" s="7"/>
      <c r="B3969" s="7"/>
      <c r="C3969" s="7"/>
      <c r="D3969" s="7"/>
      <c r="E3969" s="7"/>
      <c r="F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6"/>
    </row>
    <row r="3970" spans="1:48" s="3" customFormat="1" ht="12.75" x14ac:dyDescent="0.25">
      <c r="A3970" s="7"/>
      <c r="B3970" s="7"/>
      <c r="C3970" s="7"/>
      <c r="D3970" s="7"/>
      <c r="E3970" s="7"/>
      <c r="F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6"/>
    </row>
    <row r="3971" spans="1:48" s="3" customFormat="1" ht="12.75" x14ac:dyDescent="0.25">
      <c r="A3971" s="7"/>
      <c r="B3971" s="7"/>
      <c r="C3971" s="7"/>
      <c r="D3971" s="7"/>
      <c r="E3971" s="7"/>
      <c r="F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6"/>
    </row>
    <row r="3972" spans="1:48" s="3" customFormat="1" ht="12.75" x14ac:dyDescent="0.25">
      <c r="A3972" s="7"/>
      <c r="B3972" s="7"/>
      <c r="C3972" s="7"/>
      <c r="D3972" s="7"/>
      <c r="E3972" s="7"/>
      <c r="F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6"/>
    </row>
    <row r="3973" spans="1:48" s="3" customFormat="1" ht="12.75" x14ac:dyDescent="0.25">
      <c r="A3973" s="7"/>
      <c r="B3973" s="7"/>
      <c r="C3973" s="7"/>
      <c r="D3973" s="7"/>
      <c r="E3973" s="7"/>
      <c r="F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6"/>
    </row>
    <row r="3974" spans="1:48" s="3" customFormat="1" ht="12.75" x14ac:dyDescent="0.25">
      <c r="A3974" s="7"/>
      <c r="B3974" s="7"/>
      <c r="C3974" s="7"/>
      <c r="D3974" s="7"/>
      <c r="E3974" s="7"/>
      <c r="F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6"/>
    </row>
    <row r="3975" spans="1:48" s="3" customFormat="1" ht="12.75" x14ac:dyDescent="0.25">
      <c r="A3975" s="7"/>
      <c r="B3975" s="7"/>
      <c r="C3975" s="7"/>
      <c r="D3975" s="7"/>
      <c r="E3975" s="7"/>
      <c r="F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6"/>
    </row>
    <row r="3976" spans="1:48" s="3" customFormat="1" ht="12.75" x14ac:dyDescent="0.25">
      <c r="A3976" s="7"/>
      <c r="B3976" s="7"/>
      <c r="C3976" s="7"/>
      <c r="D3976" s="7"/>
      <c r="E3976" s="7"/>
      <c r="F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6"/>
    </row>
    <row r="3977" spans="1:48" s="3" customFormat="1" ht="12.75" x14ac:dyDescent="0.25">
      <c r="A3977" s="7"/>
      <c r="B3977" s="7"/>
      <c r="C3977" s="7"/>
      <c r="D3977" s="7"/>
      <c r="E3977" s="7"/>
      <c r="F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6"/>
    </row>
    <row r="3978" spans="1:48" s="3" customFormat="1" ht="12.75" x14ac:dyDescent="0.25">
      <c r="A3978" s="7"/>
      <c r="B3978" s="7"/>
      <c r="C3978" s="7"/>
      <c r="D3978" s="7"/>
      <c r="E3978" s="7"/>
      <c r="F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6"/>
    </row>
    <row r="3979" spans="1:48" s="3" customFormat="1" ht="12.75" x14ac:dyDescent="0.25">
      <c r="A3979" s="7"/>
      <c r="B3979" s="7"/>
      <c r="C3979" s="7"/>
      <c r="D3979" s="7"/>
      <c r="E3979" s="7"/>
      <c r="F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6"/>
    </row>
    <row r="3980" spans="1:48" s="3" customFormat="1" ht="12.75" x14ac:dyDescent="0.25">
      <c r="A3980" s="7"/>
      <c r="B3980" s="7"/>
      <c r="C3980" s="7"/>
      <c r="D3980" s="7"/>
      <c r="E3980" s="7"/>
      <c r="F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6"/>
    </row>
    <row r="3981" spans="1:48" s="3" customFormat="1" ht="12.75" x14ac:dyDescent="0.25">
      <c r="A3981" s="7"/>
      <c r="B3981" s="7"/>
      <c r="C3981" s="7"/>
      <c r="D3981" s="7"/>
      <c r="E3981" s="7"/>
      <c r="F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6"/>
    </row>
    <row r="3982" spans="1:48" s="3" customFormat="1" ht="12.75" x14ac:dyDescent="0.25">
      <c r="A3982" s="7"/>
      <c r="B3982" s="7"/>
      <c r="C3982" s="7"/>
      <c r="D3982" s="7"/>
      <c r="E3982" s="7"/>
      <c r="F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6"/>
    </row>
    <row r="3983" spans="1:48" s="3" customFormat="1" ht="12.75" x14ac:dyDescent="0.25">
      <c r="A3983" s="7"/>
      <c r="B3983" s="7"/>
      <c r="C3983" s="7"/>
      <c r="D3983" s="7"/>
      <c r="E3983" s="7"/>
      <c r="F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6"/>
    </row>
    <row r="3984" spans="1:48" s="3" customFormat="1" ht="12.75" x14ac:dyDescent="0.25">
      <c r="A3984" s="7"/>
      <c r="B3984" s="7"/>
      <c r="C3984" s="7"/>
      <c r="D3984" s="7"/>
      <c r="E3984" s="7"/>
      <c r="F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6"/>
    </row>
    <row r="3985" spans="1:48" s="3" customFormat="1" ht="12.75" x14ac:dyDescent="0.25">
      <c r="A3985" s="7"/>
      <c r="B3985" s="7"/>
      <c r="C3985" s="7"/>
      <c r="D3985" s="7"/>
      <c r="E3985" s="7"/>
      <c r="F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6"/>
    </row>
    <row r="3986" spans="1:48" s="3" customFormat="1" ht="12.75" x14ac:dyDescent="0.25">
      <c r="A3986" s="7"/>
      <c r="B3986" s="7"/>
      <c r="C3986" s="7"/>
      <c r="D3986" s="7"/>
      <c r="E3986" s="7"/>
      <c r="F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6"/>
    </row>
    <row r="3987" spans="1:48" s="3" customFormat="1" ht="12.75" x14ac:dyDescent="0.25">
      <c r="A3987" s="7"/>
      <c r="B3987" s="7"/>
      <c r="C3987" s="7"/>
      <c r="D3987" s="7"/>
      <c r="E3987" s="7"/>
      <c r="F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6"/>
    </row>
    <row r="3988" spans="1:48" s="3" customFormat="1" ht="12.75" x14ac:dyDescent="0.25">
      <c r="A3988" s="7"/>
      <c r="B3988" s="7"/>
      <c r="C3988" s="7"/>
      <c r="D3988" s="7"/>
      <c r="E3988" s="7"/>
      <c r="F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6"/>
    </row>
    <row r="3989" spans="1:48" s="3" customFormat="1" ht="12.75" x14ac:dyDescent="0.25">
      <c r="A3989" s="7"/>
      <c r="B3989" s="7"/>
      <c r="C3989" s="7"/>
      <c r="D3989" s="7"/>
      <c r="E3989" s="7"/>
      <c r="F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6"/>
    </row>
    <row r="3990" spans="1:48" s="3" customFormat="1" ht="12.75" x14ac:dyDescent="0.25">
      <c r="A3990" s="7"/>
      <c r="B3990" s="7"/>
      <c r="C3990" s="7"/>
      <c r="D3990" s="7"/>
      <c r="E3990" s="7"/>
      <c r="F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6"/>
    </row>
    <row r="3991" spans="1:48" s="3" customFormat="1" ht="12.75" x14ac:dyDescent="0.25">
      <c r="A3991" s="7"/>
      <c r="B3991" s="7"/>
      <c r="C3991" s="7"/>
      <c r="D3991" s="7"/>
      <c r="E3991" s="7"/>
      <c r="F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6"/>
    </row>
    <row r="3992" spans="1:48" s="3" customFormat="1" ht="12.75" x14ac:dyDescent="0.25">
      <c r="A3992" s="7"/>
      <c r="B3992" s="7"/>
      <c r="C3992" s="7"/>
      <c r="D3992" s="7"/>
      <c r="E3992" s="7"/>
      <c r="F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6"/>
    </row>
    <row r="3993" spans="1:48" s="3" customFormat="1" ht="12.75" x14ac:dyDescent="0.25">
      <c r="A3993" s="7"/>
      <c r="B3993" s="7"/>
      <c r="C3993" s="7"/>
      <c r="D3993" s="7"/>
      <c r="E3993" s="7"/>
      <c r="F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6"/>
    </row>
    <row r="3994" spans="1:48" s="3" customFormat="1" ht="12.75" x14ac:dyDescent="0.25">
      <c r="A3994" s="7"/>
      <c r="B3994" s="7"/>
      <c r="C3994" s="7"/>
      <c r="D3994" s="7"/>
      <c r="E3994" s="7"/>
      <c r="F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6"/>
    </row>
    <row r="3995" spans="1:48" s="3" customFormat="1" ht="12.75" x14ac:dyDescent="0.25">
      <c r="A3995" s="7"/>
      <c r="B3995" s="7"/>
      <c r="C3995" s="7"/>
      <c r="D3995" s="7"/>
      <c r="E3995" s="7"/>
      <c r="F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6"/>
    </row>
    <row r="3996" spans="1:48" s="3" customFormat="1" ht="12.75" x14ac:dyDescent="0.25">
      <c r="A3996" s="7"/>
      <c r="B3996" s="7"/>
      <c r="C3996" s="7"/>
      <c r="D3996" s="7"/>
      <c r="E3996" s="7"/>
      <c r="F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6"/>
    </row>
    <row r="3997" spans="1:48" s="3" customFormat="1" ht="12.75" x14ac:dyDescent="0.25">
      <c r="A3997" s="7"/>
      <c r="B3997" s="7"/>
      <c r="C3997" s="7"/>
      <c r="D3997" s="7"/>
      <c r="E3997" s="7"/>
      <c r="F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6"/>
    </row>
    <row r="3998" spans="1:48" s="3" customFormat="1" ht="12.75" x14ac:dyDescent="0.25">
      <c r="A3998" s="7"/>
      <c r="B3998" s="7"/>
      <c r="C3998" s="7"/>
      <c r="D3998" s="7"/>
      <c r="E3998" s="7"/>
      <c r="F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6"/>
    </row>
    <row r="3999" spans="1:48" s="3" customFormat="1" ht="12.75" x14ac:dyDescent="0.25">
      <c r="A3999" s="7"/>
      <c r="B3999" s="7"/>
      <c r="C3999" s="7"/>
      <c r="D3999" s="7"/>
      <c r="E3999" s="7"/>
      <c r="F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6"/>
    </row>
    <row r="4000" spans="1:48" s="3" customFormat="1" ht="12.75" x14ac:dyDescent="0.25">
      <c r="A4000" s="7"/>
      <c r="B4000" s="7"/>
      <c r="C4000" s="7"/>
      <c r="D4000" s="7"/>
      <c r="E4000" s="7"/>
      <c r="F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6"/>
    </row>
    <row r="4001" spans="1:48" s="3" customFormat="1" ht="12.75" x14ac:dyDescent="0.25">
      <c r="A4001" s="7"/>
      <c r="B4001" s="7"/>
      <c r="C4001" s="7"/>
      <c r="D4001" s="7"/>
      <c r="E4001" s="7"/>
      <c r="F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6"/>
    </row>
    <row r="4002" spans="1:48" s="3" customFormat="1" ht="12.75" x14ac:dyDescent="0.25">
      <c r="A4002" s="7"/>
      <c r="B4002" s="7"/>
      <c r="C4002" s="7"/>
      <c r="D4002" s="7"/>
      <c r="E4002" s="7"/>
      <c r="F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6"/>
    </row>
    <row r="4003" spans="1:48" s="3" customFormat="1" ht="12.75" x14ac:dyDescent="0.25">
      <c r="A4003" s="7"/>
      <c r="B4003" s="7"/>
      <c r="C4003" s="7"/>
      <c r="D4003" s="7"/>
      <c r="E4003" s="7"/>
      <c r="F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6"/>
    </row>
    <row r="4004" spans="1:48" s="3" customFormat="1" ht="12.75" x14ac:dyDescent="0.25">
      <c r="A4004" s="7"/>
      <c r="B4004" s="7"/>
      <c r="C4004" s="7"/>
      <c r="D4004" s="7"/>
      <c r="E4004" s="7"/>
      <c r="F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6"/>
    </row>
    <row r="4005" spans="1:48" s="3" customFormat="1" ht="12.75" x14ac:dyDescent="0.25">
      <c r="A4005" s="7"/>
      <c r="B4005" s="7"/>
      <c r="C4005" s="7"/>
      <c r="D4005" s="7"/>
      <c r="E4005" s="7"/>
      <c r="F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6"/>
    </row>
    <row r="4006" spans="1:48" s="3" customFormat="1" ht="12.75" x14ac:dyDescent="0.25">
      <c r="A4006" s="7"/>
      <c r="B4006" s="7"/>
      <c r="C4006" s="7"/>
      <c r="D4006" s="7"/>
      <c r="E4006" s="7"/>
      <c r="F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6"/>
    </row>
    <row r="4007" spans="1:48" s="3" customFormat="1" ht="12.75" x14ac:dyDescent="0.25">
      <c r="A4007" s="7"/>
      <c r="B4007" s="7"/>
      <c r="C4007" s="7"/>
      <c r="D4007" s="7"/>
      <c r="E4007" s="7"/>
      <c r="F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6"/>
    </row>
    <row r="4008" spans="1:48" s="3" customFormat="1" ht="12.75" x14ac:dyDescent="0.25">
      <c r="A4008" s="7"/>
      <c r="B4008" s="7"/>
      <c r="C4008" s="7"/>
      <c r="D4008" s="7"/>
      <c r="E4008" s="7"/>
      <c r="F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6"/>
    </row>
    <row r="4009" spans="1:48" s="3" customFormat="1" ht="12.75" x14ac:dyDescent="0.25">
      <c r="A4009" s="7"/>
      <c r="B4009" s="7"/>
      <c r="C4009" s="7"/>
      <c r="D4009" s="7"/>
      <c r="E4009" s="7"/>
      <c r="F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6"/>
    </row>
    <row r="4010" spans="1:48" s="3" customFormat="1" ht="12.75" x14ac:dyDescent="0.25">
      <c r="A4010" s="7"/>
      <c r="B4010" s="7"/>
      <c r="C4010" s="7"/>
      <c r="D4010" s="7"/>
      <c r="E4010" s="7"/>
      <c r="F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6"/>
    </row>
    <row r="4011" spans="1:48" s="3" customFormat="1" ht="12.75" x14ac:dyDescent="0.25">
      <c r="A4011" s="7"/>
      <c r="B4011" s="7"/>
      <c r="C4011" s="7"/>
      <c r="D4011" s="7"/>
      <c r="E4011" s="7"/>
      <c r="F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6"/>
    </row>
    <row r="4012" spans="1:48" s="3" customFormat="1" ht="12.75" x14ac:dyDescent="0.25">
      <c r="A4012" s="7"/>
      <c r="B4012" s="7"/>
      <c r="C4012" s="7"/>
      <c r="D4012" s="7"/>
      <c r="E4012" s="7"/>
      <c r="F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6"/>
    </row>
    <row r="4013" spans="1:48" s="3" customFormat="1" ht="12.75" x14ac:dyDescent="0.25">
      <c r="A4013" s="7"/>
      <c r="B4013" s="7"/>
      <c r="C4013" s="7"/>
      <c r="D4013" s="7"/>
      <c r="E4013" s="7"/>
      <c r="F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6"/>
    </row>
    <row r="4014" spans="1:48" s="3" customFormat="1" ht="12.75" x14ac:dyDescent="0.25">
      <c r="A4014" s="7"/>
      <c r="B4014" s="7"/>
      <c r="C4014" s="7"/>
      <c r="D4014" s="7"/>
      <c r="E4014" s="7"/>
      <c r="F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6"/>
    </row>
    <row r="4015" spans="1:48" s="3" customFormat="1" ht="12.75" x14ac:dyDescent="0.25">
      <c r="A4015" s="7"/>
      <c r="B4015" s="7"/>
      <c r="C4015" s="7"/>
      <c r="D4015" s="7"/>
      <c r="E4015" s="7"/>
      <c r="F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6"/>
    </row>
    <row r="4016" spans="1:48" s="3" customFormat="1" ht="12.75" x14ac:dyDescent="0.25">
      <c r="A4016" s="7"/>
      <c r="B4016" s="7"/>
      <c r="C4016" s="7"/>
      <c r="D4016" s="7"/>
      <c r="E4016" s="7"/>
      <c r="F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6"/>
    </row>
    <row r="4017" spans="1:48" s="3" customFormat="1" ht="12.75" x14ac:dyDescent="0.25">
      <c r="A4017" s="7"/>
      <c r="B4017" s="7"/>
      <c r="C4017" s="7"/>
      <c r="D4017" s="7"/>
      <c r="E4017" s="7"/>
      <c r="F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6"/>
    </row>
    <row r="4018" spans="1:48" s="3" customFormat="1" ht="12.75" x14ac:dyDescent="0.25">
      <c r="A4018" s="7"/>
      <c r="B4018" s="7"/>
      <c r="C4018" s="7"/>
      <c r="D4018" s="7"/>
      <c r="E4018" s="7"/>
      <c r="F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6"/>
    </row>
    <row r="4019" spans="1:48" s="3" customFormat="1" ht="12.75" x14ac:dyDescent="0.25">
      <c r="A4019" s="7"/>
      <c r="B4019" s="7"/>
      <c r="C4019" s="7"/>
      <c r="D4019" s="7"/>
      <c r="E4019" s="7"/>
      <c r="F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6"/>
    </row>
    <row r="4020" spans="1:48" s="3" customFormat="1" ht="12.75" x14ac:dyDescent="0.25">
      <c r="A4020" s="7"/>
      <c r="B4020" s="7"/>
      <c r="C4020" s="7"/>
      <c r="D4020" s="7"/>
      <c r="E4020" s="7"/>
      <c r="F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6"/>
    </row>
    <row r="4021" spans="1:48" s="3" customFormat="1" ht="12.75" x14ac:dyDescent="0.25">
      <c r="A4021" s="7"/>
      <c r="B4021" s="7"/>
      <c r="C4021" s="7"/>
      <c r="D4021" s="7"/>
      <c r="E4021" s="7"/>
      <c r="F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6"/>
    </row>
    <row r="4022" spans="1:48" s="3" customFormat="1" ht="12.75" x14ac:dyDescent="0.25">
      <c r="A4022" s="7"/>
      <c r="B4022" s="7"/>
      <c r="C4022" s="7"/>
      <c r="D4022" s="7"/>
      <c r="E4022" s="7"/>
      <c r="F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6"/>
    </row>
    <row r="4023" spans="1:48" s="3" customFormat="1" ht="12.75" x14ac:dyDescent="0.25">
      <c r="A4023" s="7"/>
      <c r="B4023" s="7"/>
      <c r="C4023" s="7"/>
      <c r="D4023" s="7"/>
      <c r="E4023" s="7"/>
      <c r="F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6"/>
    </row>
    <row r="4024" spans="1:48" s="3" customFormat="1" ht="12.75" x14ac:dyDescent="0.25">
      <c r="A4024" s="7"/>
      <c r="B4024" s="7"/>
      <c r="C4024" s="7"/>
      <c r="D4024" s="7"/>
      <c r="E4024" s="7"/>
      <c r="F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6"/>
    </row>
    <row r="4025" spans="1:48" s="3" customFormat="1" ht="12.75" x14ac:dyDescent="0.25">
      <c r="A4025" s="7"/>
      <c r="B4025" s="7"/>
      <c r="C4025" s="7"/>
      <c r="D4025" s="7"/>
      <c r="E4025" s="7"/>
      <c r="F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6"/>
    </row>
    <row r="4026" spans="1:48" s="3" customFormat="1" ht="12.75" x14ac:dyDescent="0.25">
      <c r="A4026" s="7"/>
      <c r="B4026" s="7"/>
      <c r="C4026" s="7"/>
      <c r="D4026" s="7"/>
      <c r="E4026" s="7"/>
      <c r="F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6"/>
    </row>
    <row r="4027" spans="1:48" s="3" customFormat="1" ht="12.75" x14ac:dyDescent="0.25">
      <c r="A4027" s="7"/>
      <c r="B4027" s="7"/>
      <c r="C4027" s="7"/>
      <c r="D4027" s="7"/>
      <c r="E4027" s="7"/>
      <c r="F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6"/>
    </row>
    <row r="4028" spans="1:48" s="3" customFormat="1" ht="12.75" x14ac:dyDescent="0.25">
      <c r="A4028" s="7"/>
      <c r="B4028" s="7"/>
      <c r="C4028" s="7"/>
      <c r="D4028" s="7"/>
      <c r="E4028" s="7"/>
      <c r="F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6"/>
    </row>
    <row r="4029" spans="1:48" s="3" customFormat="1" ht="12.75" x14ac:dyDescent="0.25">
      <c r="A4029" s="7"/>
      <c r="B4029" s="7"/>
      <c r="C4029" s="7"/>
      <c r="D4029" s="7"/>
      <c r="E4029" s="7"/>
      <c r="F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6"/>
    </row>
    <row r="4030" spans="1:48" s="3" customFormat="1" ht="12.75" x14ac:dyDescent="0.25">
      <c r="A4030" s="7"/>
      <c r="B4030" s="7"/>
      <c r="C4030" s="7"/>
      <c r="D4030" s="7"/>
      <c r="E4030" s="7"/>
      <c r="F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6"/>
    </row>
    <row r="4031" spans="1:48" s="3" customFormat="1" ht="12.75" x14ac:dyDescent="0.25">
      <c r="A4031" s="7"/>
      <c r="B4031" s="7"/>
      <c r="C4031" s="7"/>
      <c r="D4031" s="7"/>
      <c r="E4031" s="7"/>
      <c r="F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6"/>
    </row>
    <row r="4032" spans="1:48" s="3" customFormat="1" ht="12.75" x14ac:dyDescent="0.25">
      <c r="A4032" s="7"/>
      <c r="B4032" s="7"/>
      <c r="C4032" s="7"/>
      <c r="D4032" s="7"/>
      <c r="E4032" s="7"/>
      <c r="F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6"/>
    </row>
    <row r="4033" spans="1:48" s="3" customFormat="1" ht="12.75" x14ac:dyDescent="0.25">
      <c r="A4033" s="7"/>
      <c r="B4033" s="7"/>
      <c r="C4033" s="7"/>
      <c r="D4033" s="7"/>
      <c r="E4033" s="7"/>
      <c r="F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6"/>
    </row>
    <row r="4034" spans="1:48" s="3" customFormat="1" ht="12.75" x14ac:dyDescent="0.25">
      <c r="A4034" s="7"/>
      <c r="B4034" s="7"/>
      <c r="C4034" s="7"/>
      <c r="D4034" s="7"/>
      <c r="E4034" s="7"/>
      <c r="F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6"/>
    </row>
    <row r="4035" spans="1:48" s="3" customFormat="1" ht="12.75" x14ac:dyDescent="0.25">
      <c r="A4035" s="7"/>
      <c r="B4035" s="7"/>
      <c r="C4035" s="7"/>
      <c r="D4035" s="7"/>
      <c r="E4035" s="7"/>
      <c r="F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6"/>
    </row>
    <row r="4036" spans="1:48" s="3" customFormat="1" ht="12.75" x14ac:dyDescent="0.25">
      <c r="A4036" s="7"/>
      <c r="B4036" s="7"/>
      <c r="C4036" s="7"/>
      <c r="D4036" s="7"/>
      <c r="E4036" s="7"/>
      <c r="F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6"/>
    </row>
    <row r="4037" spans="1:48" s="3" customFormat="1" ht="12.75" x14ac:dyDescent="0.25">
      <c r="A4037" s="7"/>
      <c r="B4037" s="7"/>
      <c r="C4037" s="7"/>
      <c r="D4037" s="7"/>
      <c r="E4037" s="7"/>
      <c r="F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6"/>
    </row>
    <row r="4038" spans="1:48" s="3" customFormat="1" ht="12.75" x14ac:dyDescent="0.25">
      <c r="A4038" s="7"/>
      <c r="B4038" s="7"/>
      <c r="C4038" s="7"/>
      <c r="D4038" s="7"/>
      <c r="E4038" s="7"/>
      <c r="F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6"/>
    </row>
    <row r="4039" spans="1:48" s="3" customFormat="1" ht="12.75" x14ac:dyDescent="0.25">
      <c r="A4039" s="7"/>
      <c r="B4039" s="7"/>
      <c r="C4039" s="7"/>
      <c r="D4039" s="7"/>
      <c r="E4039" s="7"/>
      <c r="F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6"/>
    </row>
    <row r="4040" spans="1:48" s="3" customFormat="1" ht="12.75" x14ac:dyDescent="0.25">
      <c r="A4040" s="7"/>
      <c r="B4040" s="7"/>
      <c r="C4040" s="7"/>
      <c r="D4040" s="7"/>
      <c r="E4040" s="7"/>
      <c r="F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6"/>
    </row>
    <row r="4041" spans="1:48" s="3" customFormat="1" ht="12.75" x14ac:dyDescent="0.25">
      <c r="A4041" s="7"/>
      <c r="B4041" s="7"/>
      <c r="C4041" s="7"/>
      <c r="D4041" s="7"/>
      <c r="E4041" s="7"/>
      <c r="F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6"/>
    </row>
    <row r="4042" spans="1:48" s="3" customFormat="1" ht="12.75" x14ac:dyDescent="0.25">
      <c r="A4042" s="7"/>
      <c r="B4042" s="7"/>
      <c r="C4042" s="7"/>
      <c r="D4042" s="7"/>
      <c r="E4042" s="7"/>
      <c r="F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6"/>
    </row>
    <row r="4043" spans="1:48" s="3" customFormat="1" ht="12.75" x14ac:dyDescent="0.25">
      <c r="A4043" s="7"/>
      <c r="B4043" s="7"/>
      <c r="C4043" s="7"/>
      <c r="D4043" s="7"/>
      <c r="E4043" s="7"/>
      <c r="F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6"/>
    </row>
    <row r="4044" spans="1:48" s="3" customFormat="1" ht="12.75" x14ac:dyDescent="0.25">
      <c r="A4044" s="7"/>
      <c r="B4044" s="7"/>
      <c r="C4044" s="7"/>
      <c r="D4044" s="7"/>
      <c r="E4044" s="7"/>
      <c r="F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6"/>
    </row>
    <row r="4045" spans="1:48" s="3" customFormat="1" ht="12.75" x14ac:dyDescent="0.25">
      <c r="A4045" s="7"/>
      <c r="B4045" s="7"/>
      <c r="C4045" s="7"/>
      <c r="D4045" s="7"/>
      <c r="E4045" s="7"/>
      <c r="F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6"/>
    </row>
    <row r="4046" spans="1:48" s="3" customFormat="1" ht="12.75" x14ac:dyDescent="0.25">
      <c r="A4046" s="7"/>
      <c r="B4046" s="7"/>
      <c r="C4046" s="7"/>
      <c r="D4046" s="7"/>
      <c r="E4046" s="7"/>
      <c r="F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6"/>
    </row>
    <row r="4047" spans="1:48" s="3" customFormat="1" ht="12.75" x14ac:dyDescent="0.25">
      <c r="A4047" s="7"/>
      <c r="B4047" s="7"/>
      <c r="C4047" s="7"/>
      <c r="D4047" s="7"/>
      <c r="E4047" s="7"/>
      <c r="F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6"/>
    </row>
    <row r="4048" spans="1:48" s="3" customFormat="1" ht="12.75" x14ac:dyDescent="0.25">
      <c r="A4048" s="7"/>
      <c r="B4048" s="7"/>
      <c r="C4048" s="7"/>
      <c r="D4048" s="7"/>
      <c r="E4048" s="7"/>
      <c r="F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6"/>
    </row>
    <row r="4049" spans="1:48" s="3" customFormat="1" ht="12.75" x14ac:dyDescent="0.25">
      <c r="A4049" s="7"/>
      <c r="B4049" s="7"/>
      <c r="C4049" s="7"/>
      <c r="D4049" s="7"/>
      <c r="E4049" s="7"/>
      <c r="F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6"/>
    </row>
    <row r="4050" spans="1:48" s="3" customFormat="1" ht="12.75" x14ac:dyDescent="0.25">
      <c r="A4050" s="7"/>
      <c r="B4050" s="7"/>
      <c r="C4050" s="7"/>
      <c r="D4050" s="7"/>
      <c r="E4050" s="7"/>
      <c r="F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6"/>
    </row>
    <row r="4051" spans="1:48" s="3" customFormat="1" ht="12.75" x14ac:dyDescent="0.25">
      <c r="A4051" s="7"/>
      <c r="B4051" s="7"/>
      <c r="C4051" s="7"/>
      <c r="D4051" s="7"/>
      <c r="E4051" s="7"/>
      <c r="F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6"/>
    </row>
    <row r="4052" spans="1:48" s="3" customFormat="1" ht="12.75" x14ac:dyDescent="0.25">
      <c r="A4052" s="7"/>
      <c r="B4052" s="7"/>
      <c r="C4052" s="7"/>
      <c r="D4052" s="7"/>
      <c r="E4052" s="7"/>
      <c r="F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6"/>
    </row>
    <row r="4053" spans="1:48" s="3" customFormat="1" ht="12.75" x14ac:dyDescent="0.25">
      <c r="A4053" s="7"/>
      <c r="B4053" s="7"/>
      <c r="C4053" s="7"/>
      <c r="D4053" s="7"/>
      <c r="E4053" s="7"/>
      <c r="F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6"/>
    </row>
    <row r="4054" spans="1:48" s="3" customFormat="1" ht="12.75" x14ac:dyDescent="0.25">
      <c r="A4054" s="7"/>
      <c r="B4054" s="7"/>
      <c r="C4054" s="7"/>
      <c r="D4054" s="7"/>
      <c r="E4054" s="7"/>
      <c r="F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6"/>
    </row>
    <row r="4055" spans="1:48" s="3" customFormat="1" ht="12.75" x14ac:dyDescent="0.25">
      <c r="A4055" s="7"/>
      <c r="B4055" s="7"/>
      <c r="C4055" s="7"/>
      <c r="D4055" s="7"/>
      <c r="E4055" s="7"/>
      <c r="F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6"/>
    </row>
    <row r="4056" spans="1:48" s="3" customFormat="1" ht="12.75" x14ac:dyDescent="0.25">
      <c r="A4056" s="7"/>
      <c r="B4056" s="7"/>
      <c r="C4056" s="7"/>
      <c r="D4056" s="7"/>
      <c r="E4056" s="7"/>
      <c r="F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6"/>
    </row>
    <row r="4057" spans="1:48" s="3" customFormat="1" ht="12.75" x14ac:dyDescent="0.25">
      <c r="A4057" s="7"/>
      <c r="B4057" s="7"/>
      <c r="C4057" s="7"/>
      <c r="D4057" s="7"/>
      <c r="E4057" s="7"/>
      <c r="F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6"/>
    </row>
    <row r="4058" spans="1:48" s="3" customFormat="1" ht="12.75" x14ac:dyDescent="0.25">
      <c r="A4058" s="7"/>
      <c r="B4058" s="7"/>
      <c r="C4058" s="7"/>
      <c r="D4058" s="7"/>
      <c r="E4058" s="7"/>
      <c r="F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6"/>
    </row>
    <row r="4059" spans="1:48" s="3" customFormat="1" ht="12.75" x14ac:dyDescent="0.25">
      <c r="A4059" s="7"/>
      <c r="B4059" s="7"/>
      <c r="C4059" s="7"/>
      <c r="D4059" s="7"/>
      <c r="E4059" s="7"/>
      <c r="F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6"/>
    </row>
    <row r="4060" spans="1:48" s="3" customFormat="1" ht="12.75" x14ac:dyDescent="0.25">
      <c r="A4060" s="7"/>
      <c r="B4060" s="7"/>
      <c r="C4060" s="7"/>
      <c r="D4060" s="7"/>
      <c r="E4060" s="7"/>
      <c r="F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6"/>
    </row>
    <row r="4061" spans="1:48" s="3" customFormat="1" ht="12.75" x14ac:dyDescent="0.25">
      <c r="A4061" s="7"/>
      <c r="B4061" s="7"/>
      <c r="C4061" s="7"/>
      <c r="D4061" s="7"/>
      <c r="E4061" s="7"/>
      <c r="F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6"/>
    </row>
    <row r="4062" spans="1:48" s="3" customFormat="1" ht="12.75" x14ac:dyDescent="0.25">
      <c r="A4062" s="7"/>
      <c r="B4062" s="7"/>
      <c r="C4062" s="7"/>
      <c r="D4062" s="7"/>
      <c r="E4062" s="7"/>
      <c r="F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6"/>
    </row>
    <row r="4063" spans="1:48" s="3" customFormat="1" ht="12.75" x14ac:dyDescent="0.25">
      <c r="A4063" s="7"/>
      <c r="B4063" s="7"/>
      <c r="C4063" s="7"/>
      <c r="D4063" s="7"/>
      <c r="E4063" s="7"/>
      <c r="F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6"/>
    </row>
    <row r="4064" spans="1:48" s="3" customFormat="1" ht="12.75" x14ac:dyDescent="0.25">
      <c r="A4064" s="7"/>
      <c r="B4064" s="7"/>
      <c r="C4064" s="7"/>
      <c r="D4064" s="7"/>
      <c r="E4064" s="7"/>
      <c r="F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6"/>
    </row>
    <row r="4065" spans="1:48" s="3" customFormat="1" ht="12.75" x14ac:dyDescent="0.25">
      <c r="A4065" s="7"/>
      <c r="B4065" s="7"/>
      <c r="C4065" s="7"/>
      <c r="D4065" s="7"/>
      <c r="E4065" s="7"/>
      <c r="F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6"/>
    </row>
    <row r="4066" spans="1:48" s="3" customFormat="1" ht="12.75" x14ac:dyDescent="0.25">
      <c r="A4066" s="7"/>
      <c r="B4066" s="7"/>
      <c r="C4066" s="7"/>
      <c r="D4066" s="7"/>
      <c r="E4066" s="7"/>
      <c r="F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6"/>
    </row>
    <row r="4067" spans="1:48" s="3" customFormat="1" ht="12.75" x14ac:dyDescent="0.25">
      <c r="A4067" s="7"/>
      <c r="B4067" s="7"/>
      <c r="C4067" s="7"/>
      <c r="D4067" s="7"/>
      <c r="E4067" s="7"/>
      <c r="F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6"/>
    </row>
    <row r="4068" spans="1:48" s="3" customFormat="1" ht="12.75" x14ac:dyDescent="0.25">
      <c r="A4068" s="7"/>
      <c r="B4068" s="7"/>
      <c r="C4068" s="7"/>
      <c r="D4068" s="7"/>
      <c r="E4068" s="7"/>
      <c r="F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6"/>
    </row>
    <row r="4069" spans="1:48" s="3" customFormat="1" ht="12.75" x14ac:dyDescent="0.25">
      <c r="A4069" s="7"/>
      <c r="B4069" s="7"/>
      <c r="C4069" s="7"/>
      <c r="D4069" s="7"/>
      <c r="E4069" s="7"/>
      <c r="F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6"/>
    </row>
    <row r="4070" spans="1:48" s="3" customFormat="1" ht="12.75" x14ac:dyDescent="0.25">
      <c r="A4070" s="7"/>
      <c r="B4070" s="7"/>
      <c r="C4070" s="7"/>
      <c r="D4070" s="7"/>
      <c r="E4070" s="7"/>
      <c r="F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6"/>
    </row>
    <row r="4071" spans="1:48" s="3" customFormat="1" ht="12.75" x14ac:dyDescent="0.25">
      <c r="A4071" s="7"/>
      <c r="B4071" s="7"/>
      <c r="C4071" s="7"/>
      <c r="D4071" s="7"/>
      <c r="E4071" s="7"/>
      <c r="F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6"/>
    </row>
    <row r="4072" spans="1:48" s="3" customFormat="1" ht="12.75" x14ac:dyDescent="0.25">
      <c r="A4072" s="7"/>
      <c r="B4072" s="7"/>
      <c r="C4072" s="7"/>
      <c r="D4072" s="7"/>
      <c r="E4072" s="7"/>
      <c r="F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6"/>
    </row>
    <row r="4073" spans="1:48" s="3" customFormat="1" ht="12.75" x14ac:dyDescent="0.25">
      <c r="A4073" s="7"/>
      <c r="B4073" s="7"/>
      <c r="C4073" s="7"/>
      <c r="D4073" s="7"/>
      <c r="E4073" s="7"/>
      <c r="F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6"/>
    </row>
    <row r="4074" spans="1:48" s="3" customFormat="1" ht="12.75" x14ac:dyDescent="0.25">
      <c r="A4074" s="7"/>
      <c r="B4074" s="7"/>
      <c r="C4074" s="7"/>
      <c r="D4074" s="7"/>
      <c r="E4074" s="7"/>
      <c r="F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6"/>
    </row>
    <row r="4075" spans="1:48" s="3" customFormat="1" ht="12.75" x14ac:dyDescent="0.25">
      <c r="A4075" s="7"/>
      <c r="B4075" s="7"/>
      <c r="C4075" s="7"/>
      <c r="D4075" s="7"/>
      <c r="E4075" s="7"/>
      <c r="F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6"/>
    </row>
    <row r="4076" spans="1:48" s="3" customFormat="1" ht="12.75" x14ac:dyDescent="0.25">
      <c r="A4076" s="7"/>
      <c r="B4076" s="7"/>
      <c r="C4076" s="7"/>
      <c r="D4076" s="7"/>
      <c r="E4076" s="7"/>
      <c r="F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6"/>
    </row>
    <row r="4077" spans="1:48" s="3" customFormat="1" ht="12.75" x14ac:dyDescent="0.25">
      <c r="A4077" s="7"/>
      <c r="B4077" s="7"/>
      <c r="C4077" s="7"/>
      <c r="D4077" s="7"/>
      <c r="E4077" s="7"/>
      <c r="F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6"/>
    </row>
    <row r="4078" spans="1:48" s="3" customFormat="1" ht="12.75" x14ac:dyDescent="0.25">
      <c r="A4078" s="7"/>
      <c r="B4078" s="7"/>
      <c r="C4078" s="7"/>
      <c r="D4078" s="7"/>
      <c r="E4078" s="7"/>
      <c r="F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6"/>
    </row>
    <row r="4079" spans="1:48" s="3" customFormat="1" ht="12.75" x14ac:dyDescent="0.25">
      <c r="A4079" s="7"/>
      <c r="B4079" s="7"/>
      <c r="C4079" s="7"/>
      <c r="D4079" s="7"/>
      <c r="E4079" s="7"/>
      <c r="F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6"/>
    </row>
    <row r="4080" spans="1:48" s="3" customFormat="1" ht="12.75" x14ac:dyDescent="0.25">
      <c r="A4080" s="7"/>
      <c r="B4080" s="7"/>
      <c r="C4080" s="7"/>
      <c r="D4080" s="7"/>
      <c r="E4080" s="7"/>
      <c r="F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6"/>
    </row>
    <row r="4081" spans="1:48" s="3" customFormat="1" ht="12.75" x14ac:dyDescent="0.25">
      <c r="A4081" s="7"/>
      <c r="B4081" s="7"/>
      <c r="C4081" s="7"/>
      <c r="D4081" s="7"/>
      <c r="E4081" s="7"/>
      <c r="F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6"/>
    </row>
    <row r="4082" spans="1:48" s="3" customFormat="1" ht="12.75" x14ac:dyDescent="0.25">
      <c r="A4082" s="7"/>
      <c r="B4082" s="7"/>
      <c r="C4082" s="7"/>
      <c r="D4082" s="7"/>
      <c r="E4082" s="7"/>
      <c r="F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6"/>
    </row>
    <row r="4083" spans="1:48" s="3" customFormat="1" ht="12.75" x14ac:dyDescent="0.25">
      <c r="A4083" s="7"/>
      <c r="B4083" s="7"/>
      <c r="C4083" s="7"/>
      <c r="D4083" s="7"/>
      <c r="E4083" s="7"/>
      <c r="F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6"/>
    </row>
    <row r="4084" spans="1:48" s="3" customFormat="1" ht="12.75" x14ac:dyDescent="0.25">
      <c r="A4084" s="7"/>
      <c r="B4084" s="7"/>
      <c r="C4084" s="7"/>
      <c r="D4084" s="7"/>
      <c r="E4084" s="7"/>
      <c r="F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6"/>
    </row>
    <row r="4085" spans="1:48" s="3" customFormat="1" ht="12.75" x14ac:dyDescent="0.25">
      <c r="A4085" s="7"/>
      <c r="B4085" s="7"/>
      <c r="C4085" s="7"/>
      <c r="D4085" s="7"/>
      <c r="E4085" s="7"/>
      <c r="F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6"/>
    </row>
    <row r="4086" spans="1:48" s="3" customFormat="1" ht="12.75" x14ac:dyDescent="0.25">
      <c r="A4086" s="7"/>
      <c r="B4086" s="7"/>
      <c r="C4086" s="7"/>
      <c r="D4086" s="7"/>
      <c r="E4086" s="7"/>
      <c r="F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6"/>
    </row>
    <row r="4087" spans="1:48" s="3" customFormat="1" ht="12.75" x14ac:dyDescent="0.25">
      <c r="A4087" s="7"/>
      <c r="B4087" s="7"/>
      <c r="C4087" s="7"/>
      <c r="D4087" s="7"/>
      <c r="E4087" s="7"/>
      <c r="F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6"/>
    </row>
    <row r="4088" spans="1:48" s="3" customFormat="1" ht="12.75" x14ac:dyDescent="0.25">
      <c r="A4088" s="7"/>
      <c r="B4088" s="7"/>
      <c r="C4088" s="7"/>
      <c r="D4088" s="7"/>
      <c r="E4088" s="7"/>
      <c r="F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6"/>
    </row>
    <row r="4089" spans="1:48" s="3" customFormat="1" ht="12.75" x14ac:dyDescent="0.25">
      <c r="A4089" s="7"/>
      <c r="B4089" s="7"/>
      <c r="C4089" s="7"/>
      <c r="D4089" s="7"/>
      <c r="E4089" s="7"/>
      <c r="F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6"/>
    </row>
    <row r="4090" spans="1:48" s="3" customFormat="1" ht="12.75" x14ac:dyDescent="0.25">
      <c r="A4090" s="7"/>
      <c r="B4090" s="7"/>
      <c r="C4090" s="7"/>
      <c r="D4090" s="7"/>
      <c r="E4090" s="7"/>
      <c r="F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6"/>
    </row>
    <row r="4091" spans="1:48" s="3" customFormat="1" ht="12.75" x14ac:dyDescent="0.25">
      <c r="A4091" s="7"/>
      <c r="B4091" s="7"/>
      <c r="C4091" s="7"/>
      <c r="D4091" s="7"/>
      <c r="E4091" s="7"/>
      <c r="F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6"/>
    </row>
    <row r="4092" spans="1:48" s="3" customFormat="1" ht="12.75" x14ac:dyDescent="0.25">
      <c r="A4092" s="7"/>
      <c r="B4092" s="7"/>
      <c r="C4092" s="7"/>
      <c r="D4092" s="7"/>
      <c r="E4092" s="7"/>
      <c r="F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6"/>
    </row>
    <row r="4093" spans="1:48" s="3" customFormat="1" ht="12.75" x14ac:dyDescent="0.25">
      <c r="A4093" s="7"/>
      <c r="B4093" s="7"/>
      <c r="C4093" s="7"/>
      <c r="D4093" s="7"/>
      <c r="E4093" s="7"/>
      <c r="F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6"/>
    </row>
    <row r="4094" spans="1:48" s="3" customFormat="1" ht="12.75" x14ac:dyDescent="0.25">
      <c r="A4094" s="7"/>
      <c r="B4094" s="7"/>
      <c r="C4094" s="7"/>
      <c r="D4094" s="7"/>
      <c r="E4094" s="7"/>
      <c r="F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6"/>
    </row>
    <row r="4095" spans="1:48" s="3" customFormat="1" ht="12.75" x14ac:dyDescent="0.25">
      <c r="A4095" s="7"/>
      <c r="B4095" s="7"/>
      <c r="C4095" s="7"/>
      <c r="D4095" s="7"/>
      <c r="E4095" s="7"/>
      <c r="F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6"/>
    </row>
    <row r="4096" spans="1:48" s="3" customFormat="1" ht="12.75" x14ac:dyDescent="0.25">
      <c r="A4096" s="7"/>
      <c r="B4096" s="7"/>
      <c r="C4096" s="7"/>
      <c r="D4096" s="7"/>
      <c r="E4096" s="7"/>
      <c r="F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6"/>
    </row>
    <row r="4097" spans="1:48" s="3" customFormat="1" ht="12.75" x14ac:dyDescent="0.25">
      <c r="A4097" s="7"/>
      <c r="B4097" s="7"/>
      <c r="C4097" s="7"/>
      <c r="D4097" s="7"/>
      <c r="E4097" s="7"/>
      <c r="F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6"/>
    </row>
    <row r="4098" spans="1:48" s="3" customFormat="1" ht="12.75" x14ac:dyDescent="0.25">
      <c r="A4098" s="7"/>
      <c r="B4098" s="7"/>
      <c r="C4098" s="7"/>
      <c r="D4098" s="7"/>
      <c r="E4098" s="7"/>
      <c r="F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6"/>
    </row>
    <row r="4099" spans="1:48" s="3" customFormat="1" ht="12.75" x14ac:dyDescent="0.25">
      <c r="A4099" s="7"/>
      <c r="B4099" s="7"/>
      <c r="C4099" s="7"/>
      <c r="D4099" s="7"/>
      <c r="E4099" s="7"/>
      <c r="F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6"/>
    </row>
    <row r="4100" spans="1:48" s="3" customFormat="1" ht="12.75" x14ac:dyDescent="0.25">
      <c r="A4100" s="7"/>
      <c r="B4100" s="7"/>
      <c r="C4100" s="7"/>
      <c r="D4100" s="7"/>
      <c r="E4100" s="7"/>
      <c r="F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6"/>
    </row>
    <row r="4101" spans="1:48" s="3" customFormat="1" ht="12.75" x14ac:dyDescent="0.25">
      <c r="A4101" s="7"/>
      <c r="B4101" s="7"/>
      <c r="C4101" s="7"/>
      <c r="D4101" s="7"/>
      <c r="E4101" s="7"/>
      <c r="F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6"/>
    </row>
    <row r="4102" spans="1:48" s="3" customFormat="1" ht="12.75" x14ac:dyDescent="0.25">
      <c r="A4102" s="7"/>
      <c r="B4102" s="7"/>
      <c r="C4102" s="7"/>
      <c r="D4102" s="7"/>
      <c r="E4102" s="7"/>
      <c r="F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6"/>
    </row>
    <row r="4103" spans="1:48" s="3" customFormat="1" ht="12.75" x14ac:dyDescent="0.25">
      <c r="A4103" s="7"/>
      <c r="B4103" s="7"/>
      <c r="C4103" s="7"/>
      <c r="D4103" s="7"/>
      <c r="E4103" s="7"/>
      <c r="F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6"/>
    </row>
    <row r="4104" spans="1:48" s="3" customFormat="1" ht="12.75" x14ac:dyDescent="0.25">
      <c r="A4104" s="7"/>
      <c r="B4104" s="7"/>
      <c r="C4104" s="7"/>
      <c r="D4104" s="7"/>
      <c r="E4104" s="7"/>
      <c r="F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6"/>
    </row>
    <row r="4105" spans="1:48" s="3" customFormat="1" ht="12.75" x14ac:dyDescent="0.25">
      <c r="A4105" s="7"/>
      <c r="B4105" s="7"/>
      <c r="C4105" s="7"/>
      <c r="D4105" s="7"/>
      <c r="E4105" s="7"/>
      <c r="F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6"/>
    </row>
    <row r="4106" spans="1:48" s="3" customFormat="1" ht="12.75" x14ac:dyDescent="0.25">
      <c r="A4106" s="7"/>
      <c r="B4106" s="7"/>
      <c r="C4106" s="7"/>
      <c r="D4106" s="7"/>
      <c r="E4106" s="7"/>
      <c r="F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6"/>
    </row>
    <row r="4107" spans="1:48" s="3" customFormat="1" ht="12.75" x14ac:dyDescent="0.25">
      <c r="A4107" s="7"/>
      <c r="B4107" s="7"/>
      <c r="C4107" s="7"/>
      <c r="D4107" s="7"/>
      <c r="E4107" s="7"/>
      <c r="F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6"/>
    </row>
    <row r="4108" spans="1:48" s="3" customFormat="1" ht="12.75" x14ac:dyDescent="0.25">
      <c r="A4108" s="7"/>
      <c r="B4108" s="7"/>
      <c r="C4108" s="7"/>
      <c r="D4108" s="7"/>
      <c r="E4108" s="7"/>
      <c r="F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6"/>
    </row>
    <row r="4109" spans="1:48" s="3" customFormat="1" ht="12.75" x14ac:dyDescent="0.25">
      <c r="A4109" s="7"/>
      <c r="B4109" s="7"/>
      <c r="C4109" s="7"/>
      <c r="D4109" s="7"/>
      <c r="E4109" s="7"/>
      <c r="F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6"/>
    </row>
    <row r="4110" spans="1:48" s="3" customFormat="1" ht="12.75" x14ac:dyDescent="0.25">
      <c r="A4110" s="7"/>
      <c r="B4110" s="7"/>
      <c r="C4110" s="7"/>
      <c r="D4110" s="7"/>
      <c r="E4110" s="7"/>
      <c r="F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6"/>
    </row>
    <row r="4111" spans="1:48" s="3" customFormat="1" ht="12.75" x14ac:dyDescent="0.25">
      <c r="A4111" s="7"/>
      <c r="B4111" s="7"/>
      <c r="C4111" s="7"/>
      <c r="D4111" s="7"/>
      <c r="E4111" s="7"/>
      <c r="F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6"/>
    </row>
    <row r="4112" spans="1:48" s="3" customFormat="1" ht="12.75" x14ac:dyDescent="0.25">
      <c r="A4112" s="7"/>
      <c r="B4112" s="7"/>
      <c r="C4112" s="7"/>
      <c r="D4112" s="7"/>
      <c r="E4112" s="7"/>
      <c r="F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6"/>
    </row>
    <row r="4113" spans="1:48" s="3" customFormat="1" ht="12.75" x14ac:dyDescent="0.25">
      <c r="A4113" s="7"/>
      <c r="B4113" s="7"/>
      <c r="C4113" s="7"/>
      <c r="D4113" s="7"/>
      <c r="E4113" s="7"/>
      <c r="F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6"/>
    </row>
    <row r="4114" spans="1:48" s="3" customFormat="1" ht="12.75" x14ac:dyDescent="0.25">
      <c r="A4114" s="7"/>
      <c r="B4114" s="7"/>
      <c r="C4114" s="7"/>
      <c r="D4114" s="7"/>
      <c r="E4114" s="7"/>
      <c r="F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6"/>
    </row>
    <row r="4115" spans="1:48" s="3" customFormat="1" ht="12.75" x14ac:dyDescent="0.25">
      <c r="A4115" s="7"/>
      <c r="B4115" s="7"/>
      <c r="C4115" s="7"/>
      <c r="D4115" s="7"/>
      <c r="E4115" s="7"/>
      <c r="F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6"/>
    </row>
    <row r="4116" spans="1:48" s="3" customFormat="1" ht="12.75" x14ac:dyDescent="0.25">
      <c r="A4116" s="7"/>
      <c r="B4116" s="7"/>
      <c r="C4116" s="7"/>
      <c r="D4116" s="7"/>
      <c r="E4116" s="7"/>
      <c r="F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6"/>
    </row>
    <row r="4117" spans="1:48" s="3" customFormat="1" ht="12.75" x14ac:dyDescent="0.25">
      <c r="A4117" s="7"/>
      <c r="B4117" s="7"/>
      <c r="C4117" s="7"/>
      <c r="D4117" s="7"/>
      <c r="E4117" s="7"/>
      <c r="F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6"/>
    </row>
    <row r="4118" spans="1:48" s="3" customFormat="1" ht="12.75" x14ac:dyDescent="0.25">
      <c r="A4118" s="7"/>
      <c r="B4118" s="7"/>
      <c r="C4118" s="7"/>
      <c r="D4118" s="7"/>
      <c r="E4118" s="7"/>
      <c r="F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6"/>
    </row>
    <row r="4119" spans="1:48" s="3" customFormat="1" ht="12.75" x14ac:dyDescent="0.25">
      <c r="A4119" s="7"/>
      <c r="B4119" s="7"/>
      <c r="C4119" s="7"/>
      <c r="D4119" s="7"/>
      <c r="E4119" s="7"/>
      <c r="F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6"/>
    </row>
    <row r="4120" spans="1:48" s="3" customFormat="1" ht="12.75" x14ac:dyDescent="0.25">
      <c r="A4120" s="7"/>
      <c r="B4120" s="7"/>
      <c r="C4120" s="7"/>
      <c r="D4120" s="7"/>
      <c r="E4120" s="7"/>
      <c r="F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6"/>
    </row>
    <row r="4121" spans="1:48" s="3" customFormat="1" ht="12.75" x14ac:dyDescent="0.25">
      <c r="A4121" s="7"/>
      <c r="B4121" s="7"/>
      <c r="C4121" s="7"/>
      <c r="D4121" s="7"/>
      <c r="E4121" s="7"/>
      <c r="F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6"/>
    </row>
    <row r="4122" spans="1:48" s="3" customFormat="1" ht="12.75" x14ac:dyDescent="0.25">
      <c r="A4122" s="7"/>
      <c r="B4122" s="7"/>
      <c r="C4122" s="7"/>
      <c r="D4122" s="7"/>
      <c r="E4122" s="7"/>
      <c r="F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6"/>
    </row>
    <row r="4123" spans="1:48" s="3" customFormat="1" ht="12.75" x14ac:dyDescent="0.25">
      <c r="A4123" s="7"/>
      <c r="B4123" s="7"/>
      <c r="C4123" s="7"/>
      <c r="D4123" s="7"/>
      <c r="E4123" s="7"/>
      <c r="F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6"/>
    </row>
    <row r="4124" spans="1:48" s="3" customFormat="1" ht="12.75" x14ac:dyDescent="0.25">
      <c r="A4124" s="7"/>
      <c r="B4124" s="7"/>
      <c r="C4124" s="7"/>
      <c r="D4124" s="7"/>
      <c r="E4124" s="7"/>
      <c r="F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6"/>
    </row>
    <row r="4125" spans="1:48" s="3" customFormat="1" ht="12.75" x14ac:dyDescent="0.25">
      <c r="A4125" s="7"/>
      <c r="B4125" s="7"/>
      <c r="C4125" s="7"/>
      <c r="D4125" s="7"/>
      <c r="E4125" s="7"/>
      <c r="F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6"/>
    </row>
    <row r="4126" spans="1:48" s="3" customFormat="1" ht="12.75" x14ac:dyDescent="0.25">
      <c r="A4126" s="7"/>
      <c r="B4126" s="7"/>
      <c r="C4126" s="7"/>
      <c r="D4126" s="7"/>
      <c r="E4126" s="7"/>
      <c r="F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6"/>
    </row>
    <row r="4127" spans="1:48" s="3" customFormat="1" ht="12.75" x14ac:dyDescent="0.25">
      <c r="A4127" s="7"/>
      <c r="B4127" s="7"/>
      <c r="C4127" s="7"/>
      <c r="D4127" s="7"/>
      <c r="E4127" s="7"/>
      <c r="F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6"/>
    </row>
    <row r="4128" spans="1:48" s="3" customFormat="1" ht="12.75" x14ac:dyDescent="0.25">
      <c r="A4128" s="7"/>
      <c r="B4128" s="7"/>
      <c r="C4128" s="7"/>
      <c r="D4128" s="7"/>
      <c r="E4128" s="7"/>
      <c r="F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6"/>
    </row>
    <row r="4129" spans="1:48" s="3" customFormat="1" ht="12.75" x14ac:dyDescent="0.25">
      <c r="A4129" s="7"/>
      <c r="B4129" s="7"/>
      <c r="C4129" s="7"/>
      <c r="D4129" s="7"/>
      <c r="E4129" s="7"/>
      <c r="F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6"/>
    </row>
    <row r="4130" spans="1:48" s="3" customFormat="1" ht="12.75" x14ac:dyDescent="0.25">
      <c r="A4130" s="7"/>
      <c r="B4130" s="7"/>
      <c r="C4130" s="7"/>
      <c r="D4130" s="7"/>
      <c r="E4130" s="7"/>
      <c r="F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6"/>
    </row>
    <row r="4131" spans="1:48" s="3" customFormat="1" ht="12.75" x14ac:dyDescent="0.25">
      <c r="A4131" s="7"/>
      <c r="B4131" s="7"/>
      <c r="C4131" s="7"/>
      <c r="D4131" s="7"/>
      <c r="E4131" s="7"/>
      <c r="F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6"/>
    </row>
    <row r="4132" spans="1:48" s="3" customFormat="1" ht="12.75" x14ac:dyDescent="0.25">
      <c r="A4132" s="7"/>
      <c r="B4132" s="7"/>
      <c r="C4132" s="7"/>
      <c r="D4132" s="7"/>
      <c r="E4132" s="7"/>
      <c r="F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6"/>
    </row>
    <row r="4133" spans="1:48" s="3" customFormat="1" ht="12.75" x14ac:dyDescent="0.25">
      <c r="A4133" s="7"/>
      <c r="B4133" s="7"/>
      <c r="C4133" s="7"/>
      <c r="D4133" s="7"/>
      <c r="E4133" s="7"/>
      <c r="F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6"/>
    </row>
    <row r="4134" spans="1:48" s="3" customFormat="1" ht="12.75" x14ac:dyDescent="0.25">
      <c r="A4134" s="7"/>
      <c r="B4134" s="7"/>
      <c r="C4134" s="7"/>
      <c r="D4134" s="7"/>
      <c r="E4134" s="7"/>
      <c r="F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6"/>
    </row>
    <row r="4135" spans="1:48" s="3" customFormat="1" ht="12.75" x14ac:dyDescent="0.25">
      <c r="A4135" s="7"/>
      <c r="B4135" s="7"/>
      <c r="C4135" s="7"/>
      <c r="D4135" s="7"/>
      <c r="E4135" s="7"/>
      <c r="F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6"/>
    </row>
    <row r="4136" spans="1:48" s="3" customFormat="1" ht="12.75" x14ac:dyDescent="0.25">
      <c r="A4136" s="7"/>
      <c r="B4136" s="7"/>
      <c r="C4136" s="7"/>
      <c r="D4136" s="7"/>
      <c r="E4136" s="7"/>
      <c r="F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6"/>
    </row>
    <row r="4137" spans="1:48" s="3" customFormat="1" ht="12.75" x14ac:dyDescent="0.25">
      <c r="A4137" s="7"/>
      <c r="B4137" s="7"/>
      <c r="C4137" s="7"/>
      <c r="D4137" s="7"/>
      <c r="E4137" s="7"/>
      <c r="F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6"/>
    </row>
    <row r="4138" spans="1:48" s="3" customFormat="1" ht="12.75" x14ac:dyDescent="0.25">
      <c r="A4138" s="7"/>
      <c r="B4138" s="7"/>
      <c r="C4138" s="7"/>
      <c r="D4138" s="7"/>
      <c r="E4138" s="7"/>
      <c r="F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6"/>
    </row>
    <row r="4139" spans="1:48" s="3" customFormat="1" ht="12.75" x14ac:dyDescent="0.25">
      <c r="A4139" s="7"/>
      <c r="B4139" s="7"/>
      <c r="C4139" s="7"/>
      <c r="D4139" s="7"/>
      <c r="E4139" s="7"/>
      <c r="F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6"/>
    </row>
    <row r="4140" spans="1:48" s="3" customFormat="1" ht="12.75" x14ac:dyDescent="0.25">
      <c r="A4140" s="7"/>
      <c r="B4140" s="7"/>
      <c r="C4140" s="7"/>
      <c r="D4140" s="7"/>
      <c r="E4140" s="7"/>
      <c r="F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6"/>
    </row>
    <row r="4141" spans="1:48" s="3" customFormat="1" ht="12.75" x14ac:dyDescent="0.25">
      <c r="A4141" s="7"/>
      <c r="B4141" s="7"/>
      <c r="C4141" s="7"/>
      <c r="D4141" s="7"/>
      <c r="E4141" s="7"/>
      <c r="F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6"/>
    </row>
    <row r="4142" spans="1:48" s="3" customFormat="1" ht="12.75" x14ac:dyDescent="0.25">
      <c r="A4142" s="7"/>
      <c r="B4142" s="7"/>
      <c r="C4142" s="7"/>
      <c r="D4142" s="7"/>
      <c r="E4142" s="7"/>
      <c r="F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6"/>
    </row>
    <row r="4143" spans="1:48" s="3" customFormat="1" ht="12.75" x14ac:dyDescent="0.25">
      <c r="A4143" s="7"/>
      <c r="B4143" s="7"/>
      <c r="C4143" s="7"/>
      <c r="D4143" s="7"/>
      <c r="E4143" s="7"/>
      <c r="F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6"/>
    </row>
    <row r="4144" spans="1:48" s="3" customFormat="1" ht="12.75" x14ac:dyDescent="0.25">
      <c r="A4144" s="7"/>
      <c r="B4144" s="7"/>
      <c r="C4144" s="7"/>
      <c r="D4144" s="7"/>
      <c r="E4144" s="7"/>
      <c r="F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6"/>
    </row>
    <row r="4145" spans="1:48" s="3" customFormat="1" ht="12.75" x14ac:dyDescent="0.25">
      <c r="A4145" s="7"/>
      <c r="B4145" s="7"/>
      <c r="C4145" s="7"/>
      <c r="D4145" s="7"/>
      <c r="E4145" s="7"/>
      <c r="F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6"/>
    </row>
    <row r="4146" spans="1:48" s="3" customFormat="1" ht="12.75" x14ac:dyDescent="0.25">
      <c r="A4146" s="7"/>
      <c r="B4146" s="7"/>
      <c r="C4146" s="7"/>
      <c r="D4146" s="7"/>
      <c r="E4146" s="7"/>
      <c r="F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6"/>
    </row>
    <row r="4147" spans="1:48" s="3" customFormat="1" ht="12.75" x14ac:dyDescent="0.25">
      <c r="A4147" s="7"/>
      <c r="B4147" s="7"/>
      <c r="C4147" s="7"/>
      <c r="D4147" s="7"/>
      <c r="E4147" s="7"/>
      <c r="F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6"/>
    </row>
    <row r="4148" spans="1:48" s="3" customFormat="1" ht="12.75" x14ac:dyDescent="0.25">
      <c r="A4148" s="7"/>
      <c r="B4148" s="7"/>
      <c r="C4148" s="7"/>
      <c r="D4148" s="7"/>
      <c r="E4148" s="7"/>
      <c r="F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6"/>
    </row>
    <row r="4149" spans="1:48" s="3" customFormat="1" ht="12.75" x14ac:dyDescent="0.25">
      <c r="A4149" s="7"/>
      <c r="B4149" s="7"/>
      <c r="C4149" s="7"/>
      <c r="D4149" s="7"/>
      <c r="E4149" s="7"/>
      <c r="F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6"/>
    </row>
    <row r="4150" spans="1:48" s="3" customFormat="1" ht="12.75" x14ac:dyDescent="0.25">
      <c r="A4150" s="7"/>
      <c r="B4150" s="7"/>
      <c r="C4150" s="7"/>
      <c r="D4150" s="7"/>
      <c r="E4150" s="7"/>
      <c r="F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6"/>
    </row>
    <row r="4151" spans="1:48" s="3" customFormat="1" ht="12.75" x14ac:dyDescent="0.25">
      <c r="A4151" s="7"/>
      <c r="B4151" s="7"/>
      <c r="C4151" s="7"/>
      <c r="D4151" s="7"/>
      <c r="E4151" s="7"/>
      <c r="F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6"/>
    </row>
    <row r="4152" spans="1:48" s="3" customFormat="1" ht="12.75" x14ac:dyDescent="0.25">
      <c r="A4152" s="7"/>
      <c r="B4152" s="7"/>
      <c r="C4152" s="7"/>
      <c r="D4152" s="7"/>
      <c r="E4152" s="7"/>
      <c r="F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6"/>
    </row>
    <row r="4153" spans="1:48" s="3" customFormat="1" ht="12.75" x14ac:dyDescent="0.25">
      <c r="A4153" s="7"/>
      <c r="B4153" s="7"/>
      <c r="C4153" s="7"/>
      <c r="D4153" s="7"/>
      <c r="E4153" s="7"/>
      <c r="F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6"/>
    </row>
    <row r="4154" spans="1:48" s="3" customFormat="1" ht="12.75" x14ac:dyDescent="0.25">
      <c r="A4154" s="7"/>
      <c r="B4154" s="7"/>
      <c r="C4154" s="7"/>
      <c r="D4154" s="7"/>
      <c r="E4154" s="7"/>
      <c r="F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6"/>
    </row>
    <row r="4155" spans="1:48" s="3" customFormat="1" ht="12.75" x14ac:dyDescent="0.25">
      <c r="A4155" s="7"/>
      <c r="B4155" s="7"/>
      <c r="C4155" s="7"/>
      <c r="D4155" s="7"/>
      <c r="E4155" s="7"/>
      <c r="F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6"/>
    </row>
    <row r="4156" spans="1:48" s="3" customFormat="1" ht="12.75" x14ac:dyDescent="0.25">
      <c r="A4156" s="7"/>
      <c r="B4156" s="7"/>
      <c r="C4156" s="7"/>
      <c r="D4156" s="7"/>
      <c r="E4156" s="7"/>
      <c r="F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6"/>
    </row>
    <row r="4157" spans="1:48" s="3" customFormat="1" ht="12.75" x14ac:dyDescent="0.25">
      <c r="A4157" s="7"/>
      <c r="B4157" s="7"/>
      <c r="C4157" s="7"/>
      <c r="D4157" s="7"/>
      <c r="E4157" s="7"/>
      <c r="F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6"/>
    </row>
    <row r="4158" spans="1:48" s="3" customFormat="1" ht="12.75" x14ac:dyDescent="0.25">
      <c r="A4158" s="7"/>
      <c r="B4158" s="7"/>
      <c r="C4158" s="7"/>
      <c r="D4158" s="7"/>
      <c r="E4158" s="7"/>
      <c r="F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6"/>
    </row>
    <row r="4159" spans="1:48" s="3" customFormat="1" ht="12.75" x14ac:dyDescent="0.25">
      <c r="A4159" s="7"/>
      <c r="B4159" s="7"/>
      <c r="C4159" s="7"/>
      <c r="D4159" s="7"/>
      <c r="E4159" s="7"/>
      <c r="F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6"/>
    </row>
    <row r="4160" spans="1:48" s="3" customFormat="1" ht="12.75" x14ac:dyDescent="0.25">
      <c r="A4160" s="7"/>
      <c r="B4160" s="7"/>
      <c r="C4160" s="7"/>
      <c r="D4160" s="7"/>
      <c r="E4160" s="7"/>
      <c r="F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6"/>
    </row>
    <row r="4161" spans="1:48" s="3" customFormat="1" ht="12.75" x14ac:dyDescent="0.25">
      <c r="A4161" s="7"/>
      <c r="B4161" s="7"/>
      <c r="C4161" s="7"/>
      <c r="D4161" s="7"/>
      <c r="E4161" s="7"/>
      <c r="F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6"/>
    </row>
    <row r="4162" spans="1:48" s="3" customFormat="1" ht="12.75" x14ac:dyDescent="0.25">
      <c r="A4162" s="7"/>
      <c r="B4162" s="7"/>
      <c r="C4162" s="7"/>
      <c r="D4162" s="7"/>
      <c r="E4162" s="7"/>
      <c r="F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6"/>
    </row>
    <row r="4163" spans="1:48" s="3" customFormat="1" ht="12.75" x14ac:dyDescent="0.25">
      <c r="A4163" s="7"/>
      <c r="B4163" s="7"/>
      <c r="C4163" s="7"/>
      <c r="D4163" s="7"/>
      <c r="E4163" s="7"/>
      <c r="F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6"/>
    </row>
    <row r="4164" spans="1:48" s="3" customFormat="1" ht="12.75" x14ac:dyDescent="0.25">
      <c r="A4164" s="7"/>
      <c r="B4164" s="7"/>
      <c r="C4164" s="7"/>
      <c r="D4164" s="7"/>
      <c r="E4164" s="7"/>
      <c r="F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6"/>
    </row>
    <row r="4165" spans="1:48" s="3" customFormat="1" ht="12.75" x14ac:dyDescent="0.25">
      <c r="A4165" s="7"/>
      <c r="B4165" s="7"/>
      <c r="C4165" s="7"/>
      <c r="D4165" s="7"/>
      <c r="E4165" s="7"/>
      <c r="F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6"/>
    </row>
    <row r="4166" spans="1:48" s="3" customFormat="1" ht="12.75" x14ac:dyDescent="0.25">
      <c r="A4166" s="7"/>
      <c r="B4166" s="7"/>
      <c r="C4166" s="7"/>
      <c r="D4166" s="7"/>
      <c r="E4166" s="7"/>
      <c r="F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6"/>
    </row>
    <row r="4167" spans="1:48" s="3" customFormat="1" ht="12.75" x14ac:dyDescent="0.25">
      <c r="A4167" s="7"/>
      <c r="B4167" s="7"/>
      <c r="C4167" s="7"/>
      <c r="D4167" s="7"/>
      <c r="E4167" s="7"/>
      <c r="F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6"/>
    </row>
    <row r="4168" spans="1:48" s="3" customFormat="1" ht="12.75" x14ac:dyDescent="0.25">
      <c r="A4168" s="7"/>
      <c r="B4168" s="7"/>
      <c r="C4168" s="7"/>
      <c r="D4168" s="7"/>
      <c r="E4168" s="7"/>
      <c r="F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6"/>
    </row>
    <row r="4169" spans="1:48" s="3" customFormat="1" ht="12.75" x14ac:dyDescent="0.25">
      <c r="A4169" s="7"/>
      <c r="B4169" s="7"/>
      <c r="C4169" s="7"/>
      <c r="D4169" s="7"/>
      <c r="E4169" s="7"/>
      <c r="F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6"/>
    </row>
    <row r="4170" spans="1:48" s="3" customFormat="1" ht="12.75" x14ac:dyDescent="0.25">
      <c r="A4170" s="7"/>
      <c r="B4170" s="7"/>
      <c r="C4170" s="7"/>
      <c r="D4170" s="7"/>
      <c r="E4170" s="7"/>
      <c r="F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6"/>
    </row>
    <row r="4171" spans="1:48" s="3" customFormat="1" ht="12.75" x14ac:dyDescent="0.25">
      <c r="A4171" s="7"/>
      <c r="B4171" s="7"/>
      <c r="C4171" s="7"/>
      <c r="D4171" s="7"/>
      <c r="E4171" s="7"/>
      <c r="F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6"/>
    </row>
    <row r="4172" spans="1:48" s="3" customFormat="1" ht="12.75" x14ac:dyDescent="0.25">
      <c r="A4172" s="7"/>
      <c r="B4172" s="7"/>
      <c r="C4172" s="7"/>
      <c r="D4172" s="7"/>
      <c r="E4172" s="7"/>
      <c r="F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6"/>
    </row>
    <row r="4173" spans="1:48" s="3" customFormat="1" ht="12.75" x14ac:dyDescent="0.25">
      <c r="A4173" s="7"/>
      <c r="B4173" s="7"/>
      <c r="C4173" s="7"/>
      <c r="D4173" s="7"/>
      <c r="E4173" s="7"/>
      <c r="F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6"/>
    </row>
    <row r="4174" spans="1:48" s="3" customFormat="1" ht="12.75" x14ac:dyDescent="0.25">
      <c r="A4174" s="7"/>
      <c r="B4174" s="7"/>
      <c r="C4174" s="7"/>
      <c r="D4174" s="7"/>
      <c r="E4174" s="7"/>
      <c r="F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6"/>
    </row>
    <row r="4175" spans="1:48" s="3" customFormat="1" ht="12.75" x14ac:dyDescent="0.25">
      <c r="A4175" s="7"/>
      <c r="B4175" s="7"/>
      <c r="C4175" s="7"/>
      <c r="D4175" s="7"/>
      <c r="E4175" s="7"/>
      <c r="F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6"/>
    </row>
    <row r="4176" spans="1:48" s="3" customFormat="1" ht="12.75" x14ac:dyDescent="0.25">
      <c r="A4176" s="7"/>
      <c r="B4176" s="7"/>
      <c r="C4176" s="7"/>
      <c r="D4176" s="7"/>
      <c r="E4176" s="7"/>
      <c r="F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6"/>
    </row>
    <row r="4177" spans="1:48" s="3" customFormat="1" ht="12.75" x14ac:dyDescent="0.25">
      <c r="A4177" s="7"/>
      <c r="B4177" s="7"/>
      <c r="C4177" s="7"/>
      <c r="D4177" s="7"/>
      <c r="E4177" s="7"/>
      <c r="F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6"/>
    </row>
    <row r="4178" spans="1:48" s="3" customFormat="1" ht="12.75" x14ac:dyDescent="0.25">
      <c r="A4178" s="7"/>
      <c r="B4178" s="7"/>
      <c r="C4178" s="7"/>
      <c r="D4178" s="7"/>
      <c r="E4178" s="7"/>
      <c r="F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6"/>
    </row>
    <row r="4179" spans="1:48" s="3" customFormat="1" ht="12.75" x14ac:dyDescent="0.25">
      <c r="A4179" s="7"/>
      <c r="B4179" s="7"/>
      <c r="C4179" s="7"/>
      <c r="D4179" s="7"/>
      <c r="E4179" s="7"/>
      <c r="F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6"/>
    </row>
    <row r="4180" spans="1:48" s="3" customFormat="1" ht="12.75" x14ac:dyDescent="0.25">
      <c r="A4180" s="7"/>
      <c r="B4180" s="7"/>
      <c r="C4180" s="7"/>
      <c r="D4180" s="7"/>
      <c r="E4180" s="7"/>
      <c r="F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6"/>
    </row>
    <row r="4181" spans="1:48" s="3" customFormat="1" ht="12.75" x14ac:dyDescent="0.25">
      <c r="A4181" s="7"/>
      <c r="B4181" s="7"/>
      <c r="C4181" s="7"/>
      <c r="D4181" s="7"/>
      <c r="E4181" s="7"/>
      <c r="F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6"/>
    </row>
    <row r="4182" spans="1:48" s="3" customFormat="1" ht="12.75" x14ac:dyDescent="0.25">
      <c r="A4182" s="7"/>
      <c r="B4182" s="7"/>
      <c r="C4182" s="7"/>
      <c r="D4182" s="7"/>
      <c r="E4182" s="7"/>
      <c r="F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6"/>
    </row>
    <row r="4183" spans="1:48" s="3" customFormat="1" ht="12.75" x14ac:dyDescent="0.25">
      <c r="A4183" s="7"/>
      <c r="B4183" s="7"/>
      <c r="C4183" s="7"/>
      <c r="D4183" s="7"/>
      <c r="E4183" s="7"/>
      <c r="F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6"/>
    </row>
    <row r="4184" spans="1:48" s="3" customFormat="1" ht="12.75" x14ac:dyDescent="0.25">
      <c r="A4184" s="7"/>
      <c r="B4184" s="7"/>
      <c r="C4184" s="7"/>
      <c r="D4184" s="7"/>
      <c r="E4184" s="7"/>
      <c r="F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6"/>
    </row>
    <row r="4185" spans="1:48" s="3" customFormat="1" ht="12.75" x14ac:dyDescent="0.25">
      <c r="A4185" s="7"/>
      <c r="B4185" s="7"/>
      <c r="C4185" s="7"/>
      <c r="D4185" s="7"/>
      <c r="E4185" s="7"/>
      <c r="F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6"/>
    </row>
    <row r="4186" spans="1:48" s="3" customFormat="1" ht="12.75" x14ac:dyDescent="0.25">
      <c r="A4186" s="7"/>
      <c r="B4186" s="7"/>
      <c r="C4186" s="7"/>
      <c r="D4186" s="7"/>
      <c r="E4186" s="7"/>
      <c r="F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6"/>
    </row>
    <row r="4187" spans="1:48" s="3" customFormat="1" ht="12.75" x14ac:dyDescent="0.25">
      <c r="A4187" s="7"/>
      <c r="B4187" s="7"/>
      <c r="C4187" s="7"/>
      <c r="D4187" s="7"/>
      <c r="E4187" s="7"/>
      <c r="F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6"/>
    </row>
    <row r="4188" spans="1:48" s="3" customFormat="1" ht="12.75" x14ac:dyDescent="0.25">
      <c r="A4188" s="7"/>
      <c r="B4188" s="7"/>
      <c r="C4188" s="7"/>
      <c r="D4188" s="7"/>
      <c r="E4188" s="7"/>
      <c r="F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6"/>
    </row>
    <row r="4189" spans="1:48" s="3" customFormat="1" ht="12.75" x14ac:dyDescent="0.25">
      <c r="A4189" s="7"/>
      <c r="B4189" s="7"/>
      <c r="C4189" s="7"/>
      <c r="D4189" s="7"/>
      <c r="E4189" s="7"/>
      <c r="F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6"/>
    </row>
    <row r="4190" spans="1:48" s="3" customFormat="1" ht="12.75" x14ac:dyDescent="0.25">
      <c r="A4190" s="7"/>
      <c r="B4190" s="7"/>
      <c r="C4190" s="7"/>
      <c r="D4190" s="7"/>
      <c r="E4190" s="7"/>
      <c r="F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6"/>
    </row>
    <row r="4191" spans="1:48" s="3" customFormat="1" ht="12.75" x14ac:dyDescent="0.25">
      <c r="A4191" s="7"/>
      <c r="B4191" s="7"/>
      <c r="C4191" s="7"/>
      <c r="D4191" s="7"/>
      <c r="E4191" s="7"/>
      <c r="F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6"/>
    </row>
    <row r="4192" spans="1:48" s="3" customFormat="1" ht="12.75" x14ac:dyDescent="0.25">
      <c r="A4192" s="7"/>
      <c r="B4192" s="7"/>
      <c r="C4192" s="7"/>
      <c r="D4192" s="7"/>
      <c r="E4192" s="7"/>
      <c r="F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6"/>
    </row>
    <row r="4193" spans="1:48" s="3" customFormat="1" ht="12.75" x14ac:dyDescent="0.25">
      <c r="A4193" s="7"/>
      <c r="B4193" s="7"/>
      <c r="C4193" s="7"/>
      <c r="D4193" s="7"/>
      <c r="E4193" s="7"/>
      <c r="F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6"/>
    </row>
    <row r="4194" spans="1:48" s="3" customFormat="1" ht="12.75" x14ac:dyDescent="0.25">
      <c r="A4194" s="7"/>
      <c r="B4194" s="7"/>
      <c r="C4194" s="7"/>
      <c r="D4194" s="7"/>
      <c r="E4194" s="7"/>
      <c r="F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6"/>
    </row>
    <row r="4195" spans="1:48" s="3" customFormat="1" ht="12.75" x14ac:dyDescent="0.25">
      <c r="A4195" s="7"/>
      <c r="B4195" s="7"/>
      <c r="C4195" s="7"/>
      <c r="D4195" s="7"/>
      <c r="E4195" s="7"/>
      <c r="F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6"/>
    </row>
    <row r="4196" spans="1:48" s="3" customFormat="1" ht="12.75" x14ac:dyDescent="0.25">
      <c r="A4196" s="7"/>
      <c r="B4196" s="7"/>
      <c r="C4196" s="7"/>
      <c r="D4196" s="7"/>
      <c r="E4196" s="7"/>
      <c r="F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6"/>
    </row>
    <row r="4197" spans="1:48" s="3" customFormat="1" ht="12.75" x14ac:dyDescent="0.25">
      <c r="A4197" s="7"/>
      <c r="B4197" s="7"/>
      <c r="C4197" s="7"/>
      <c r="D4197" s="7"/>
      <c r="E4197" s="7"/>
      <c r="F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6"/>
    </row>
    <row r="4198" spans="1:48" s="3" customFormat="1" ht="12.75" x14ac:dyDescent="0.25">
      <c r="A4198" s="7"/>
      <c r="B4198" s="7"/>
      <c r="C4198" s="7"/>
      <c r="D4198" s="7"/>
      <c r="E4198" s="7"/>
      <c r="F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6"/>
    </row>
    <row r="4199" spans="1:48" s="3" customFormat="1" ht="12.75" x14ac:dyDescent="0.25">
      <c r="A4199" s="7"/>
      <c r="B4199" s="7"/>
      <c r="C4199" s="7"/>
      <c r="D4199" s="7"/>
      <c r="E4199" s="7"/>
      <c r="F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6"/>
    </row>
    <row r="4200" spans="1:48" s="3" customFormat="1" ht="12.75" x14ac:dyDescent="0.25">
      <c r="A4200" s="7"/>
      <c r="B4200" s="7"/>
      <c r="C4200" s="7"/>
      <c r="D4200" s="7"/>
      <c r="E4200" s="7"/>
      <c r="F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6"/>
    </row>
    <row r="4201" spans="1:48" s="3" customFormat="1" ht="12.75" x14ac:dyDescent="0.25">
      <c r="A4201" s="7"/>
      <c r="B4201" s="7"/>
      <c r="C4201" s="7"/>
      <c r="D4201" s="7"/>
      <c r="E4201" s="7"/>
      <c r="F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6"/>
    </row>
    <row r="4202" spans="1:48" s="3" customFormat="1" ht="12.75" x14ac:dyDescent="0.25">
      <c r="A4202" s="7"/>
      <c r="B4202" s="7"/>
      <c r="C4202" s="7"/>
      <c r="D4202" s="7"/>
      <c r="E4202" s="7"/>
      <c r="F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6"/>
    </row>
    <row r="4203" spans="1:48" s="3" customFormat="1" ht="12.75" x14ac:dyDescent="0.25">
      <c r="A4203" s="7"/>
      <c r="B4203" s="7"/>
      <c r="C4203" s="7"/>
      <c r="D4203" s="7"/>
      <c r="E4203" s="7"/>
      <c r="F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6"/>
    </row>
    <row r="4204" spans="1:48" s="3" customFormat="1" ht="12.75" x14ac:dyDescent="0.25">
      <c r="A4204" s="7"/>
      <c r="B4204" s="7"/>
      <c r="C4204" s="7"/>
      <c r="D4204" s="7"/>
      <c r="E4204" s="7"/>
      <c r="F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6"/>
    </row>
    <row r="4205" spans="1:48" s="3" customFormat="1" ht="12.75" x14ac:dyDescent="0.25">
      <c r="A4205" s="7"/>
      <c r="B4205" s="7"/>
      <c r="C4205" s="7"/>
      <c r="D4205" s="7"/>
      <c r="E4205" s="7"/>
      <c r="F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6"/>
    </row>
    <row r="4206" spans="1:48" s="3" customFormat="1" ht="12.75" x14ac:dyDescent="0.25">
      <c r="A4206" s="7"/>
      <c r="B4206" s="7"/>
      <c r="C4206" s="7"/>
      <c r="D4206" s="7"/>
      <c r="E4206" s="7"/>
      <c r="F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6"/>
    </row>
    <row r="4207" spans="1:48" s="3" customFormat="1" ht="12.75" x14ac:dyDescent="0.25">
      <c r="A4207" s="7"/>
      <c r="B4207" s="7"/>
      <c r="C4207" s="7"/>
      <c r="D4207" s="7"/>
      <c r="E4207" s="7"/>
      <c r="F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6"/>
    </row>
    <row r="4208" spans="1:48" s="3" customFormat="1" ht="12.75" x14ac:dyDescent="0.25">
      <c r="A4208" s="7"/>
      <c r="B4208" s="7"/>
      <c r="C4208" s="7"/>
      <c r="D4208" s="7"/>
      <c r="E4208" s="7"/>
      <c r="F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6"/>
    </row>
    <row r="4209" spans="1:48" s="3" customFormat="1" ht="12.75" x14ac:dyDescent="0.25">
      <c r="A4209" s="7"/>
      <c r="B4209" s="7"/>
      <c r="C4209" s="7"/>
      <c r="D4209" s="7"/>
      <c r="E4209" s="7"/>
      <c r="F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6"/>
    </row>
    <row r="4210" spans="1:48" s="3" customFormat="1" ht="12.75" x14ac:dyDescent="0.25">
      <c r="A4210" s="7"/>
      <c r="B4210" s="7"/>
      <c r="C4210" s="7"/>
      <c r="D4210" s="7"/>
      <c r="E4210" s="7"/>
      <c r="F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6"/>
    </row>
    <row r="4211" spans="1:48" s="3" customFormat="1" ht="12.75" x14ac:dyDescent="0.25">
      <c r="A4211" s="7"/>
      <c r="B4211" s="7"/>
      <c r="C4211" s="7"/>
      <c r="D4211" s="7"/>
      <c r="E4211" s="7"/>
      <c r="F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6"/>
    </row>
    <row r="4212" spans="1:48" s="3" customFormat="1" ht="12.75" x14ac:dyDescent="0.25">
      <c r="A4212" s="7"/>
      <c r="B4212" s="7"/>
      <c r="C4212" s="7"/>
      <c r="D4212" s="7"/>
      <c r="E4212" s="7"/>
      <c r="F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6"/>
    </row>
    <row r="4213" spans="1:48" s="3" customFormat="1" ht="12.75" x14ac:dyDescent="0.25">
      <c r="A4213" s="7"/>
      <c r="B4213" s="7"/>
      <c r="C4213" s="7"/>
      <c r="D4213" s="7"/>
      <c r="E4213" s="7"/>
      <c r="F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6"/>
    </row>
    <row r="4214" spans="1:48" s="3" customFormat="1" ht="12.75" x14ac:dyDescent="0.25">
      <c r="A4214" s="7"/>
      <c r="B4214" s="7"/>
      <c r="C4214" s="7"/>
      <c r="D4214" s="7"/>
      <c r="E4214" s="7"/>
      <c r="F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6"/>
    </row>
    <row r="4215" spans="1:48" s="3" customFormat="1" ht="12.75" x14ac:dyDescent="0.25">
      <c r="A4215" s="7"/>
      <c r="B4215" s="7"/>
      <c r="C4215" s="7"/>
      <c r="D4215" s="7"/>
      <c r="E4215" s="7"/>
      <c r="F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6"/>
    </row>
    <row r="4216" spans="1:48" s="3" customFormat="1" ht="12.75" x14ac:dyDescent="0.25">
      <c r="A4216" s="7"/>
      <c r="B4216" s="7"/>
      <c r="C4216" s="7"/>
      <c r="D4216" s="7"/>
      <c r="E4216" s="7"/>
      <c r="F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6"/>
    </row>
    <row r="4217" spans="1:48" s="3" customFormat="1" ht="12.75" x14ac:dyDescent="0.25">
      <c r="A4217" s="7"/>
      <c r="B4217" s="7"/>
      <c r="C4217" s="7"/>
      <c r="D4217" s="7"/>
      <c r="E4217" s="7"/>
      <c r="F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6"/>
    </row>
    <row r="4218" spans="1:48" s="3" customFormat="1" ht="12.75" x14ac:dyDescent="0.25">
      <c r="A4218" s="7"/>
      <c r="B4218" s="7"/>
      <c r="C4218" s="7"/>
      <c r="D4218" s="7"/>
      <c r="E4218" s="7"/>
      <c r="F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6"/>
    </row>
    <row r="4219" spans="1:48" s="3" customFormat="1" ht="12.75" x14ac:dyDescent="0.25">
      <c r="A4219" s="7"/>
      <c r="B4219" s="7"/>
      <c r="C4219" s="7"/>
      <c r="D4219" s="7"/>
      <c r="E4219" s="7"/>
      <c r="F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6"/>
    </row>
    <row r="4220" spans="1:48" s="3" customFormat="1" ht="12.75" x14ac:dyDescent="0.25">
      <c r="A4220" s="7"/>
      <c r="B4220" s="7"/>
      <c r="C4220" s="7"/>
      <c r="D4220" s="7"/>
      <c r="E4220" s="7"/>
      <c r="F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6"/>
    </row>
    <row r="4221" spans="1:48" s="3" customFormat="1" ht="12.75" x14ac:dyDescent="0.25">
      <c r="A4221" s="7"/>
      <c r="B4221" s="7"/>
      <c r="C4221" s="7"/>
      <c r="D4221" s="7"/>
      <c r="E4221" s="7"/>
      <c r="F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6"/>
    </row>
    <row r="4222" spans="1:48" s="3" customFormat="1" ht="12.75" x14ac:dyDescent="0.25">
      <c r="A4222" s="7"/>
      <c r="B4222" s="7"/>
      <c r="C4222" s="7"/>
      <c r="D4222" s="7"/>
      <c r="E4222" s="7"/>
      <c r="F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6"/>
    </row>
    <row r="4223" spans="1:48" s="3" customFormat="1" ht="12.75" x14ac:dyDescent="0.25">
      <c r="A4223" s="7"/>
      <c r="B4223" s="7"/>
      <c r="C4223" s="7"/>
      <c r="D4223" s="7"/>
      <c r="E4223" s="7"/>
      <c r="F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6"/>
    </row>
    <row r="4224" spans="1:48" s="3" customFormat="1" ht="12.75" x14ac:dyDescent="0.25">
      <c r="A4224" s="7"/>
      <c r="B4224" s="7"/>
      <c r="C4224" s="7"/>
      <c r="D4224" s="7"/>
      <c r="E4224" s="7"/>
      <c r="F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6"/>
    </row>
    <row r="4225" spans="1:48" s="3" customFormat="1" ht="12.75" x14ac:dyDescent="0.25">
      <c r="A4225" s="7"/>
      <c r="B4225" s="7"/>
      <c r="C4225" s="7"/>
      <c r="D4225" s="7"/>
      <c r="E4225" s="7"/>
      <c r="F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6"/>
    </row>
    <row r="4226" spans="1:48" s="3" customFormat="1" ht="12.75" x14ac:dyDescent="0.25">
      <c r="A4226" s="7"/>
      <c r="B4226" s="7"/>
      <c r="C4226" s="7"/>
      <c r="D4226" s="7"/>
      <c r="E4226" s="7"/>
      <c r="F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6"/>
    </row>
    <row r="4227" spans="1:48" s="3" customFormat="1" ht="12.75" x14ac:dyDescent="0.25">
      <c r="A4227" s="7"/>
      <c r="B4227" s="7"/>
      <c r="C4227" s="7"/>
      <c r="D4227" s="7"/>
      <c r="E4227" s="7"/>
      <c r="F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6"/>
    </row>
    <row r="4228" spans="1:48" s="3" customFormat="1" ht="12.75" x14ac:dyDescent="0.25">
      <c r="A4228" s="7"/>
      <c r="B4228" s="7"/>
      <c r="C4228" s="7"/>
      <c r="D4228" s="7"/>
      <c r="E4228" s="7"/>
      <c r="F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6"/>
    </row>
    <row r="4229" spans="1:48" s="3" customFormat="1" ht="12.75" x14ac:dyDescent="0.25">
      <c r="A4229" s="7"/>
      <c r="B4229" s="7"/>
      <c r="C4229" s="7"/>
      <c r="D4229" s="7"/>
      <c r="E4229" s="7"/>
      <c r="F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6"/>
    </row>
    <row r="4230" spans="1:48" s="3" customFormat="1" ht="12.75" x14ac:dyDescent="0.25">
      <c r="A4230" s="7"/>
      <c r="B4230" s="7"/>
      <c r="C4230" s="7"/>
      <c r="D4230" s="7"/>
      <c r="E4230" s="7"/>
      <c r="F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6"/>
    </row>
    <row r="4231" spans="1:48" s="3" customFormat="1" ht="12.75" x14ac:dyDescent="0.25">
      <c r="A4231" s="7"/>
      <c r="B4231" s="7"/>
      <c r="C4231" s="7"/>
      <c r="D4231" s="7"/>
      <c r="E4231" s="7"/>
      <c r="F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6"/>
    </row>
    <row r="4232" spans="1:48" s="3" customFormat="1" ht="12.75" x14ac:dyDescent="0.25">
      <c r="A4232" s="7"/>
      <c r="B4232" s="7"/>
      <c r="C4232" s="7"/>
      <c r="D4232" s="7"/>
      <c r="E4232" s="7"/>
      <c r="F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6"/>
    </row>
    <row r="4233" spans="1:48" s="3" customFormat="1" ht="12.75" x14ac:dyDescent="0.25">
      <c r="A4233" s="7"/>
      <c r="B4233" s="7"/>
      <c r="C4233" s="7"/>
      <c r="D4233" s="7"/>
      <c r="E4233" s="7"/>
      <c r="F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6"/>
    </row>
    <row r="4234" spans="1:48" s="3" customFormat="1" ht="12.75" x14ac:dyDescent="0.25">
      <c r="A4234" s="7"/>
      <c r="B4234" s="7"/>
      <c r="C4234" s="7"/>
      <c r="D4234" s="7"/>
      <c r="E4234" s="7"/>
      <c r="F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6"/>
    </row>
    <row r="4235" spans="1:48" s="3" customFormat="1" ht="12.75" x14ac:dyDescent="0.25">
      <c r="A4235" s="7"/>
      <c r="B4235" s="7"/>
      <c r="C4235" s="7"/>
      <c r="D4235" s="7"/>
      <c r="E4235" s="7"/>
      <c r="F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6"/>
    </row>
    <row r="4236" spans="1:48" s="3" customFormat="1" ht="12.75" x14ac:dyDescent="0.25">
      <c r="A4236" s="7"/>
      <c r="B4236" s="7"/>
      <c r="C4236" s="7"/>
      <c r="D4236" s="7"/>
      <c r="E4236" s="7"/>
      <c r="F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6"/>
    </row>
    <row r="4237" spans="1:48" s="3" customFormat="1" ht="12.75" x14ac:dyDescent="0.25">
      <c r="A4237" s="7"/>
      <c r="B4237" s="7"/>
      <c r="C4237" s="7"/>
      <c r="D4237" s="7"/>
      <c r="E4237" s="7"/>
      <c r="F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6"/>
    </row>
    <row r="4238" spans="1:48" s="3" customFormat="1" ht="12.75" x14ac:dyDescent="0.25">
      <c r="A4238" s="7"/>
      <c r="B4238" s="7"/>
      <c r="C4238" s="7"/>
      <c r="D4238" s="7"/>
      <c r="E4238" s="7"/>
      <c r="F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6"/>
    </row>
    <row r="4239" spans="1:48" s="3" customFormat="1" ht="12.75" x14ac:dyDescent="0.25">
      <c r="A4239" s="7"/>
      <c r="B4239" s="7"/>
      <c r="C4239" s="7"/>
      <c r="D4239" s="7"/>
      <c r="E4239" s="7"/>
      <c r="F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6"/>
    </row>
    <row r="4240" spans="1:48" s="3" customFormat="1" ht="12.75" x14ac:dyDescent="0.25">
      <c r="A4240" s="7"/>
      <c r="B4240" s="7"/>
      <c r="C4240" s="7"/>
      <c r="D4240" s="7"/>
      <c r="E4240" s="7"/>
      <c r="F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6"/>
    </row>
    <row r="4241" spans="1:48" s="3" customFormat="1" ht="12.75" x14ac:dyDescent="0.25">
      <c r="A4241" s="7"/>
      <c r="B4241" s="7"/>
      <c r="C4241" s="7"/>
      <c r="D4241" s="7"/>
      <c r="E4241" s="7"/>
      <c r="F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6"/>
    </row>
    <row r="4242" spans="1:48" s="3" customFormat="1" ht="12.75" x14ac:dyDescent="0.25">
      <c r="A4242" s="7"/>
      <c r="B4242" s="7"/>
      <c r="C4242" s="7"/>
      <c r="D4242" s="7"/>
      <c r="E4242" s="7"/>
      <c r="F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6"/>
    </row>
    <row r="4243" spans="1:48" s="3" customFormat="1" ht="12.75" x14ac:dyDescent="0.25">
      <c r="A4243" s="7"/>
      <c r="B4243" s="7"/>
      <c r="C4243" s="7"/>
      <c r="D4243" s="7"/>
      <c r="E4243" s="7"/>
      <c r="F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6"/>
    </row>
    <row r="4244" spans="1:48" s="3" customFormat="1" ht="12.75" x14ac:dyDescent="0.25">
      <c r="A4244" s="7"/>
      <c r="B4244" s="7"/>
      <c r="C4244" s="7"/>
      <c r="D4244" s="7"/>
      <c r="E4244" s="7"/>
      <c r="F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6"/>
    </row>
    <row r="4245" spans="1:48" s="3" customFormat="1" ht="12.75" x14ac:dyDescent="0.25">
      <c r="A4245" s="7"/>
      <c r="B4245" s="7"/>
      <c r="C4245" s="7"/>
      <c r="D4245" s="7"/>
      <c r="E4245" s="7"/>
      <c r="F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6"/>
    </row>
    <row r="4246" spans="1:48" s="3" customFormat="1" ht="12.75" x14ac:dyDescent="0.25">
      <c r="A4246" s="7"/>
      <c r="B4246" s="7"/>
      <c r="C4246" s="7"/>
      <c r="D4246" s="7"/>
      <c r="E4246" s="7"/>
      <c r="F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6"/>
    </row>
    <row r="4247" spans="1:48" s="3" customFormat="1" ht="12.75" x14ac:dyDescent="0.25">
      <c r="A4247" s="7"/>
      <c r="B4247" s="7"/>
      <c r="C4247" s="7"/>
      <c r="D4247" s="7"/>
      <c r="E4247" s="7"/>
      <c r="F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6"/>
    </row>
    <row r="4248" spans="1:48" s="3" customFormat="1" ht="12.75" x14ac:dyDescent="0.25">
      <c r="A4248" s="7"/>
      <c r="B4248" s="7"/>
      <c r="C4248" s="7"/>
      <c r="D4248" s="7"/>
      <c r="E4248" s="7"/>
      <c r="F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6"/>
    </row>
    <row r="4249" spans="1:48" s="3" customFormat="1" ht="12.75" x14ac:dyDescent="0.25">
      <c r="A4249" s="7"/>
      <c r="B4249" s="7"/>
      <c r="C4249" s="7"/>
      <c r="D4249" s="7"/>
      <c r="E4249" s="7"/>
      <c r="F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6"/>
    </row>
    <row r="4250" spans="1:48" s="3" customFormat="1" ht="12.75" x14ac:dyDescent="0.25">
      <c r="A4250" s="7"/>
      <c r="B4250" s="7"/>
      <c r="C4250" s="7"/>
      <c r="D4250" s="7"/>
      <c r="E4250" s="7"/>
      <c r="F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6"/>
    </row>
    <row r="4251" spans="1:48" s="3" customFormat="1" ht="12.75" x14ac:dyDescent="0.25">
      <c r="A4251" s="7"/>
      <c r="B4251" s="7"/>
      <c r="C4251" s="7"/>
      <c r="D4251" s="7"/>
      <c r="E4251" s="7"/>
      <c r="F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6"/>
    </row>
    <row r="4252" spans="1:48" s="3" customFormat="1" ht="12.75" x14ac:dyDescent="0.25">
      <c r="A4252" s="7"/>
      <c r="B4252" s="7"/>
      <c r="C4252" s="7"/>
      <c r="D4252" s="7"/>
      <c r="E4252" s="7"/>
      <c r="F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6"/>
    </row>
    <row r="4253" spans="1:48" s="3" customFormat="1" ht="12.75" x14ac:dyDescent="0.25">
      <c r="A4253" s="7"/>
      <c r="B4253" s="7"/>
      <c r="C4253" s="7"/>
      <c r="D4253" s="7"/>
      <c r="E4253" s="7"/>
      <c r="F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6"/>
    </row>
    <row r="4254" spans="1:48" s="3" customFormat="1" ht="12.75" x14ac:dyDescent="0.25">
      <c r="A4254" s="7"/>
      <c r="B4254" s="7"/>
      <c r="C4254" s="7"/>
      <c r="D4254" s="7"/>
      <c r="E4254" s="7"/>
      <c r="F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6"/>
    </row>
    <row r="4255" spans="1:48" s="3" customFormat="1" ht="12.75" x14ac:dyDescent="0.25">
      <c r="A4255" s="7"/>
      <c r="B4255" s="7"/>
      <c r="C4255" s="7"/>
      <c r="D4255" s="7"/>
      <c r="E4255" s="7"/>
      <c r="F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6"/>
    </row>
    <row r="4256" spans="1:48" s="3" customFormat="1" ht="12.75" x14ac:dyDescent="0.25">
      <c r="A4256" s="7"/>
      <c r="B4256" s="7"/>
      <c r="C4256" s="7"/>
      <c r="D4256" s="7"/>
      <c r="E4256" s="7"/>
      <c r="F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6"/>
    </row>
    <row r="4257" spans="1:48" s="3" customFormat="1" ht="12.75" x14ac:dyDescent="0.25">
      <c r="A4257" s="7"/>
      <c r="B4257" s="7"/>
      <c r="C4257" s="7"/>
      <c r="D4257" s="7"/>
      <c r="E4257" s="7"/>
      <c r="F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6"/>
    </row>
    <row r="4258" spans="1:48" s="3" customFormat="1" ht="12.75" x14ac:dyDescent="0.25">
      <c r="A4258" s="7"/>
      <c r="B4258" s="7"/>
      <c r="C4258" s="7"/>
      <c r="D4258" s="7"/>
      <c r="E4258" s="7"/>
      <c r="F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6"/>
    </row>
    <row r="4259" spans="1:48" s="3" customFormat="1" ht="12.75" x14ac:dyDescent="0.25">
      <c r="A4259" s="7"/>
      <c r="B4259" s="7"/>
      <c r="C4259" s="7"/>
      <c r="D4259" s="7"/>
      <c r="E4259" s="7"/>
      <c r="F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6"/>
    </row>
    <row r="4260" spans="1:48" s="3" customFormat="1" ht="12.75" x14ac:dyDescent="0.25">
      <c r="A4260" s="7"/>
      <c r="B4260" s="7"/>
      <c r="C4260" s="7"/>
      <c r="D4260" s="7"/>
      <c r="E4260" s="7"/>
      <c r="F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6"/>
    </row>
    <row r="4261" spans="1:48" s="3" customFormat="1" ht="12.75" x14ac:dyDescent="0.25">
      <c r="A4261" s="7"/>
      <c r="B4261" s="7"/>
      <c r="C4261" s="7"/>
      <c r="D4261" s="7"/>
      <c r="E4261" s="7"/>
      <c r="F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6"/>
    </row>
    <row r="4262" spans="1:48" s="3" customFormat="1" ht="12.75" x14ac:dyDescent="0.25">
      <c r="A4262" s="7"/>
      <c r="B4262" s="7"/>
      <c r="C4262" s="7"/>
      <c r="D4262" s="7"/>
      <c r="E4262" s="7"/>
      <c r="F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6"/>
    </row>
    <row r="4263" spans="1:48" s="3" customFormat="1" ht="12.75" x14ac:dyDescent="0.25">
      <c r="A4263" s="7"/>
      <c r="B4263" s="7"/>
      <c r="C4263" s="7"/>
      <c r="D4263" s="7"/>
      <c r="E4263" s="7"/>
      <c r="F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6"/>
    </row>
    <row r="4264" spans="1:48" s="3" customFormat="1" ht="12.75" x14ac:dyDescent="0.25">
      <c r="A4264" s="7"/>
      <c r="B4264" s="7"/>
      <c r="C4264" s="7"/>
      <c r="D4264" s="7"/>
      <c r="E4264" s="7"/>
      <c r="F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6"/>
    </row>
    <row r="4265" spans="1:48" s="3" customFormat="1" ht="12.75" x14ac:dyDescent="0.25">
      <c r="A4265" s="7"/>
      <c r="B4265" s="7"/>
      <c r="C4265" s="7"/>
      <c r="D4265" s="7"/>
      <c r="E4265" s="7"/>
      <c r="F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6"/>
    </row>
    <row r="4266" spans="1:48" s="3" customFormat="1" ht="12.75" x14ac:dyDescent="0.25">
      <c r="A4266" s="7"/>
      <c r="B4266" s="7"/>
      <c r="C4266" s="7"/>
      <c r="D4266" s="7"/>
      <c r="E4266" s="7"/>
      <c r="F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6"/>
    </row>
    <row r="4267" spans="1:48" s="3" customFormat="1" ht="12.75" x14ac:dyDescent="0.25">
      <c r="A4267" s="7"/>
      <c r="B4267" s="7"/>
      <c r="C4267" s="7"/>
      <c r="D4267" s="7"/>
      <c r="E4267" s="7"/>
      <c r="F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6"/>
    </row>
    <row r="4268" spans="1:48" s="3" customFormat="1" ht="12.75" x14ac:dyDescent="0.25">
      <c r="A4268" s="7"/>
      <c r="B4268" s="7"/>
      <c r="C4268" s="7"/>
      <c r="D4268" s="7"/>
      <c r="E4268" s="7"/>
      <c r="F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6"/>
    </row>
    <row r="4269" spans="1:48" s="3" customFormat="1" ht="12.75" x14ac:dyDescent="0.25">
      <c r="A4269" s="7"/>
      <c r="B4269" s="7"/>
      <c r="C4269" s="7"/>
      <c r="D4269" s="7"/>
      <c r="E4269" s="7"/>
      <c r="F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6"/>
    </row>
    <row r="4270" spans="1:48" s="3" customFormat="1" ht="12.75" x14ac:dyDescent="0.25">
      <c r="A4270" s="7"/>
      <c r="B4270" s="7"/>
      <c r="C4270" s="7"/>
      <c r="D4270" s="7"/>
      <c r="E4270" s="7"/>
      <c r="F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6"/>
    </row>
    <row r="4271" spans="1:48" s="3" customFormat="1" ht="12.75" x14ac:dyDescent="0.25">
      <c r="A4271" s="7"/>
      <c r="B4271" s="7"/>
      <c r="C4271" s="7"/>
      <c r="D4271" s="7"/>
      <c r="E4271" s="7"/>
      <c r="F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6"/>
    </row>
    <row r="4272" spans="1:48" s="3" customFormat="1" ht="12.75" x14ac:dyDescent="0.25">
      <c r="A4272" s="7"/>
      <c r="B4272" s="7"/>
      <c r="C4272" s="7"/>
      <c r="D4272" s="7"/>
      <c r="E4272" s="7"/>
      <c r="F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6"/>
    </row>
    <row r="4273" spans="1:48" s="3" customFormat="1" ht="12.75" x14ac:dyDescent="0.25">
      <c r="A4273" s="7"/>
      <c r="B4273" s="7"/>
      <c r="C4273" s="7"/>
      <c r="D4273" s="7"/>
      <c r="E4273" s="7"/>
      <c r="F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6"/>
    </row>
    <row r="4274" spans="1:48" s="3" customFormat="1" ht="12.75" x14ac:dyDescent="0.25">
      <c r="A4274" s="7"/>
      <c r="B4274" s="7"/>
      <c r="C4274" s="7"/>
      <c r="D4274" s="7"/>
      <c r="E4274" s="7"/>
      <c r="F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6"/>
    </row>
    <row r="4275" spans="1:48" s="3" customFormat="1" ht="12.75" x14ac:dyDescent="0.25">
      <c r="A4275" s="7"/>
      <c r="B4275" s="7"/>
      <c r="C4275" s="7"/>
      <c r="D4275" s="7"/>
      <c r="E4275" s="7"/>
      <c r="F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6"/>
    </row>
    <row r="4276" spans="1:48" s="3" customFormat="1" ht="12.75" x14ac:dyDescent="0.25">
      <c r="A4276" s="7"/>
      <c r="B4276" s="7"/>
      <c r="C4276" s="7"/>
      <c r="D4276" s="7"/>
      <c r="E4276" s="7"/>
      <c r="F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6"/>
    </row>
    <row r="4277" spans="1:48" s="3" customFormat="1" ht="12.75" x14ac:dyDescent="0.25">
      <c r="A4277" s="7"/>
      <c r="B4277" s="7"/>
      <c r="C4277" s="7"/>
      <c r="D4277" s="7"/>
      <c r="E4277" s="7"/>
      <c r="F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6"/>
    </row>
    <row r="4278" spans="1:48" s="3" customFormat="1" ht="12.75" x14ac:dyDescent="0.25">
      <c r="A4278" s="7"/>
      <c r="B4278" s="7"/>
      <c r="C4278" s="7"/>
      <c r="D4278" s="7"/>
      <c r="E4278" s="7"/>
      <c r="F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6"/>
    </row>
    <row r="4279" spans="1:48" s="3" customFormat="1" ht="12.75" x14ac:dyDescent="0.25">
      <c r="A4279" s="7"/>
      <c r="B4279" s="7"/>
      <c r="C4279" s="7"/>
      <c r="D4279" s="7"/>
      <c r="E4279" s="7"/>
      <c r="F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6"/>
    </row>
    <row r="4280" spans="1:48" s="3" customFormat="1" ht="12.75" x14ac:dyDescent="0.25">
      <c r="A4280" s="7"/>
      <c r="B4280" s="7"/>
      <c r="C4280" s="7"/>
      <c r="D4280" s="7"/>
      <c r="E4280" s="7"/>
      <c r="F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6"/>
    </row>
    <row r="4281" spans="1:48" s="3" customFormat="1" ht="12.75" x14ac:dyDescent="0.25">
      <c r="A4281" s="7"/>
      <c r="B4281" s="7"/>
      <c r="C4281" s="7"/>
      <c r="D4281" s="7"/>
      <c r="E4281" s="7"/>
      <c r="F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6"/>
    </row>
    <row r="4282" spans="1:48" s="3" customFormat="1" ht="12.75" x14ac:dyDescent="0.25">
      <c r="A4282" s="7"/>
      <c r="B4282" s="7"/>
      <c r="C4282" s="7"/>
      <c r="D4282" s="7"/>
      <c r="E4282" s="7"/>
      <c r="F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6"/>
    </row>
    <row r="4283" spans="1:48" s="3" customFormat="1" ht="12.75" x14ac:dyDescent="0.25">
      <c r="A4283" s="7"/>
      <c r="B4283" s="7"/>
      <c r="C4283" s="7"/>
      <c r="D4283" s="7"/>
      <c r="E4283" s="7"/>
      <c r="F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6"/>
    </row>
    <row r="4284" spans="1:48" s="3" customFormat="1" ht="12.75" x14ac:dyDescent="0.25">
      <c r="A4284" s="7"/>
      <c r="B4284" s="7"/>
      <c r="C4284" s="7"/>
      <c r="D4284" s="7"/>
      <c r="E4284" s="7"/>
      <c r="F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6"/>
    </row>
    <row r="4285" spans="1:48" s="3" customFormat="1" ht="12.75" x14ac:dyDescent="0.25">
      <c r="A4285" s="7"/>
      <c r="B4285" s="7"/>
      <c r="C4285" s="7"/>
      <c r="D4285" s="7"/>
      <c r="E4285" s="7"/>
      <c r="F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6"/>
    </row>
    <row r="4286" spans="1:48" s="3" customFormat="1" ht="12.75" x14ac:dyDescent="0.25">
      <c r="A4286" s="7"/>
      <c r="B4286" s="7"/>
      <c r="C4286" s="7"/>
      <c r="D4286" s="7"/>
      <c r="E4286" s="7"/>
      <c r="F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6"/>
    </row>
    <row r="4287" spans="1:48" s="3" customFormat="1" ht="12.75" x14ac:dyDescent="0.25">
      <c r="A4287" s="7"/>
      <c r="B4287" s="7"/>
      <c r="C4287" s="7"/>
      <c r="D4287" s="7"/>
      <c r="E4287" s="7"/>
      <c r="F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6"/>
    </row>
    <row r="4288" spans="1:48" s="3" customFormat="1" ht="12.75" x14ac:dyDescent="0.25">
      <c r="A4288" s="7"/>
      <c r="B4288" s="7"/>
      <c r="C4288" s="7"/>
      <c r="D4288" s="7"/>
      <c r="E4288" s="7"/>
      <c r="F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6"/>
    </row>
    <row r="4289" spans="1:48" s="3" customFormat="1" ht="12.75" x14ac:dyDescent="0.25">
      <c r="A4289" s="7"/>
      <c r="B4289" s="7"/>
      <c r="C4289" s="7"/>
      <c r="D4289" s="7"/>
      <c r="E4289" s="7"/>
      <c r="F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6"/>
    </row>
    <row r="4290" spans="1:48" s="3" customFormat="1" ht="12.75" x14ac:dyDescent="0.25">
      <c r="A4290" s="7"/>
      <c r="B4290" s="7"/>
      <c r="C4290" s="7"/>
      <c r="D4290" s="7"/>
      <c r="E4290" s="7"/>
      <c r="F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6"/>
    </row>
    <row r="4291" spans="1:48" s="3" customFormat="1" ht="12.75" x14ac:dyDescent="0.25">
      <c r="A4291" s="7"/>
      <c r="B4291" s="7"/>
      <c r="C4291" s="7"/>
      <c r="D4291" s="7"/>
      <c r="E4291" s="7"/>
      <c r="F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6"/>
    </row>
    <row r="4292" spans="1:48" s="3" customFormat="1" ht="12.75" x14ac:dyDescent="0.25">
      <c r="A4292" s="7"/>
      <c r="B4292" s="7"/>
      <c r="C4292" s="7"/>
      <c r="D4292" s="7"/>
      <c r="E4292" s="7"/>
      <c r="F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6"/>
    </row>
    <row r="4293" spans="1:48" s="3" customFormat="1" ht="12.75" x14ac:dyDescent="0.25">
      <c r="A4293" s="7"/>
      <c r="B4293" s="7"/>
      <c r="C4293" s="7"/>
      <c r="D4293" s="7"/>
      <c r="E4293" s="7"/>
      <c r="F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6"/>
    </row>
    <row r="4294" spans="1:48" s="3" customFormat="1" ht="12.75" x14ac:dyDescent="0.25">
      <c r="A4294" s="7"/>
      <c r="B4294" s="7"/>
      <c r="C4294" s="7"/>
      <c r="D4294" s="7"/>
      <c r="E4294" s="7"/>
      <c r="F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6"/>
    </row>
    <row r="4295" spans="1:48" s="3" customFormat="1" ht="12.75" x14ac:dyDescent="0.25">
      <c r="A4295" s="7"/>
      <c r="B4295" s="7"/>
      <c r="C4295" s="7"/>
      <c r="D4295" s="7"/>
      <c r="E4295" s="7"/>
      <c r="F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6"/>
    </row>
    <row r="4296" spans="1:48" s="3" customFormat="1" ht="12.75" x14ac:dyDescent="0.25">
      <c r="A4296" s="7"/>
      <c r="B4296" s="7"/>
      <c r="C4296" s="7"/>
      <c r="D4296" s="7"/>
      <c r="E4296" s="7"/>
      <c r="F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6"/>
    </row>
    <row r="4297" spans="1:48" s="3" customFormat="1" ht="12.75" x14ac:dyDescent="0.25">
      <c r="A4297" s="7"/>
      <c r="B4297" s="7"/>
      <c r="C4297" s="7"/>
      <c r="D4297" s="7"/>
      <c r="E4297" s="7"/>
      <c r="F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6"/>
    </row>
    <row r="4298" spans="1:48" s="3" customFormat="1" ht="12.75" x14ac:dyDescent="0.25">
      <c r="A4298" s="7"/>
      <c r="B4298" s="7"/>
      <c r="C4298" s="7"/>
      <c r="D4298" s="7"/>
      <c r="E4298" s="7"/>
      <c r="F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6"/>
    </row>
    <row r="4299" spans="1:48" s="3" customFormat="1" ht="12.75" x14ac:dyDescent="0.25">
      <c r="A4299" s="7"/>
      <c r="B4299" s="7"/>
      <c r="C4299" s="7"/>
      <c r="D4299" s="7"/>
      <c r="E4299" s="7"/>
      <c r="F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6"/>
    </row>
    <row r="4300" spans="1:48" s="3" customFormat="1" ht="12.75" x14ac:dyDescent="0.25">
      <c r="A4300" s="7"/>
      <c r="B4300" s="7"/>
      <c r="C4300" s="7"/>
      <c r="D4300" s="7"/>
      <c r="E4300" s="7"/>
      <c r="F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6"/>
    </row>
    <row r="4301" spans="1:48" s="3" customFormat="1" ht="12.75" x14ac:dyDescent="0.25">
      <c r="A4301" s="7"/>
      <c r="B4301" s="7"/>
      <c r="C4301" s="7"/>
      <c r="D4301" s="7"/>
      <c r="E4301" s="7"/>
      <c r="F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6"/>
    </row>
    <row r="4302" spans="1:48" s="3" customFormat="1" ht="12.75" x14ac:dyDescent="0.25">
      <c r="A4302" s="7"/>
      <c r="B4302" s="7"/>
      <c r="C4302" s="7"/>
      <c r="D4302" s="7"/>
      <c r="E4302" s="7"/>
      <c r="F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6"/>
    </row>
    <row r="4303" spans="1:48" s="3" customFormat="1" ht="12.75" x14ac:dyDescent="0.25">
      <c r="A4303" s="7"/>
      <c r="B4303" s="7"/>
      <c r="C4303" s="7"/>
      <c r="D4303" s="7"/>
      <c r="E4303" s="7"/>
      <c r="F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6"/>
    </row>
    <row r="4304" spans="1:48" s="3" customFormat="1" ht="12.75" x14ac:dyDescent="0.25">
      <c r="A4304" s="7"/>
      <c r="B4304" s="7"/>
      <c r="C4304" s="7"/>
      <c r="D4304" s="7"/>
      <c r="E4304" s="7"/>
      <c r="F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6"/>
    </row>
    <row r="4305" spans="1:48" s="3" customFormat="1" ht="12.75" x14ac:dyDescent="0.25">
      <c r="A4305" s="7"/>
      <c r="B4305" s="7"/>
      <c r="C4305" s="7"/>
      <c r="D4305" s="7"/>
      <c r="E4305" s="7"/>
      <c r="F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6"/>
    </row>
    <row r="4306" spans="1:48" s="3" customFormat="1" ht="12.75" x14ac:dyDescent="0.25">
      <c r="A4306" s="7"/>
      <c r="B4306" s="7"/>
      <c r="C4306" s="7"/>
      <c r="D4306" s="7"/>
      <c r="E4306" s="7"/>
      <c r="F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6"/>
    </row>
    <row r="4307" spans="1:48" s="3" customFormat="1" ht="12.75" x14ac:dyDescent="0.25">
      <c r="A4307" s="7"/>
      <c r="B4307" s="7"/>
      <c r="C4307" s="7"/>
      <c r="D4307" s="7"/>
      <c r="E4307" s="7"/>
      <c r="F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6"/>
    </row>
    <row r="4308" spans="1:48" s="3" customFormat="1" ht="12.75" x14ac:dyDescent="0.25">
      <c r="A4308" s="7"/>
      <c r="B4308" s="7"/>
      <c r="C4308" s="7"/>
      <c r="D4308" s="7"/>
      <c r="E4308" s="7"/>
      <c r="F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6"/>
    </row>
    <row r="4309" spans="1:48" s="3" customFormat="1" ht="12.75" x14ac:dyDescent="0.25">
      <c r="A4309" s="7"/>
      <c r="B4309" s="7"/>
      <c r="C4309" s="7"/>
      <c r="D4309" s="7"/>
      <c r="E4309" s="7"/>
      <c r="F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6"/>
    </row>
    <row r="4310" spans="1:48" s="3" customFormat="1" ht="12.75" x14ac:dyDescent="0.25">
      <c r="A4310" s="7"/>
      <c r="B4310" s="7"/>
      <c r="C4310" s="7"/>
      <c r="D4310" s="7"/>
      <c r="E4310" s="7"/>
      <c r="F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6"/>
    </row>
    <row r="4311" spans="1:48" s="3" customFormat="1" ht="12.75" x14ac:dyDescent="0.25">
      <c r="A4311" s="7"/>
      <c r="B4311" s="7"/>
      <c r="C4311" s="7"/>
      <c r="D4311" s="7"/>
      <c r="E4311" s="7"/>
      <c r="F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6"/>
    </row>
    <row r="4312" spans="1:48" s="3" customFormat="1" ht="12.75" x14ac:dyDescent="0.25">
      <c r="A4312" s="7"/>
      <c r="B4312" s="7"/>
      <c r="C4312" s="7"/>
      <c r="D4312" s="7"/>
      <c r="E4312" s="7"/>
      <c r="F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6"/>
    </row>
    <row r="4313" spans="1:48" s="3" customFormat="1" ht="12.75" x14ac:dyDescent="0.25">
      <c r="A4313" s="7"/>
      <c r="B4313" s="7"/>
      <c r="C4313" s="7"/>
      <c r="D4313" s="7"/>
      <c r="E4313" s="7"/>
      <c r="F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6"/>
    </row>
    <row r="4314" spans="1:48" s="3" customFormat="1" ht="12.75" x14ac:dyDescent="0.25">
      <c r="A4314" s="7"/>
      <c r="B4314" s="7"/>
      <c r="C4314" s="7"/>
      <c r="D4314" s="7"/>
      <c r="E4314" s="7"/>
      <c r="F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6"/>
    </row>
    <row r="4315" spans="1:48" s="3" customFormat="1" ht="12.75" x14ac:dyDescent="0.25">
      <c r="A4315" s="7"/>
      <c r="B4315" s="7"/>
      <c r="C4315" s="7"/>
      <c r="D4315" s="7"/>
      <c r="E4315" s="7"/>
      <c r="F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6"/>
    </row>
    <row r="4316" spans="1:48" s="3" customFormat="1" ht="12.75" x14ac:dyDescent="0.25">
      <c r="A4316" s="7"/>
      <c r="B4316" s="7"/>
      <c r="C4316" s="7"/>
      <c r="D4316" s="7"/>
      <c r="E4316" s="7"/>
      <c r="F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6"/>
    </row>
    <row r="4317" spans="1:48" s="3" customFormat="1" ht="12.75" x14ac:dyDescent="0.25">
      <c r="A4317" s="7"/>
      <c r="B4317" s="7"/>
      <c r="C4317" s="7"/>
      <c r="D4317" s="7"/>
      <c r="E4317" s="7"/>
      <c r="F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6"/>
    </row>
    <row r="4318" spans="1:48" s="3" customFormat="1" ht="12.75" x14ac:dyDescent="0.25">
      <c r="A4318" s="7"/>
      <c r="B4318" s="7"/>
      <c r="C4318" s="7"/>
      <c r="D4318" s="7"/>
      <c r="E4318" s="7"/>
      <c r="F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6"/>
    </row>
    <row r="4319" spans="1:48" s="3" customFormat="1" ht="12.75" x14ac:dyDescent="0.25">
      <c r="A4319" s="7"/>
      <c r="B4319" s="7"/>
      <c r="C4319" s="7"/>
      <c r="D4319" s="7"/>
      <c r="E4319" s="7"/>
      <c r="F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6"/>
    </row>
    <row r="4320" spans="1:48" s="3" customFormat="1" ht="12.75" x14ac:dyDescent="0.25">
      <c r="A4320" s="7"/>
      <c r="B4320" s="7"/>
      <c r="C4320" s="7"/>
      <c r="D4320" s="7"/>
      <c r="E4320" s="7"/>
      <c r="F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6"/>
    </row>
    <row r="4321" spans="1:48" s="3" customFormat="1" ht="12.75" x14ac:dyDescent="0.25">
      <c r="A4321" s="7"/>
      <c r="B4321" s="7"/>
      <c r="C4321" s="7"/>
      <c r="D4321" s="7"/>
      <c r="E4321" s="7"/>
      <c r="F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6"/>
    </row>
    <row r="4322" spans="1:48" s="3" customFormat="1" ht="12.75" x14ac:dyDescent="0.25">
      <c r="A4322" s="7"/>
      <c r="B4322" s="7"/>
      <c r="C4322" s="7"/>
      <c r="D4322" s="7"/>
      <c r="E4322" s="7"/>
      <c r="F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6"/>
    </row>
    <row r="4323" spans="1:48" s="3" customFormat="1" ht="12.75" x14ac:dyDescent="0.25">
      <c r="A4323" s="7"/>
      <c r="B4323" s="7"/>
      <c r="C4323" s="7"/>
      <c r="D4323" s="7"/>
      <c r="E4323" s="7"/>
      <c r="F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6"/>
    </row>
    <row r="4324" spans="1:48" s="3" customFormat="1" ht="12.75" x14ac:dyDescent="0.25">
      <c r="A4324" s="7"/>
      <c r="B4324" s="7"/>
      <c r="C4324" s="7"/>
      <c r="D4324" s="7"/>
      <c r="E4324" s="7"/>
      <c r="F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6"/>
    </row>
    <row r="4325" spans="1:48" s="3" customFormat="1" ht="12.75" x14ac:dyDescent="0.25">
      <c r="A4325" s="7"/>
      <c r="B4325" s="7"/>
      <c r="C4325" s="7"/>
      <c r="D4325" s="7"/>
      <c r="E4325" s="7"/>
      <c r="F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6"/>
    </row>
    <row r="4326" spans="1:48" s="3" customFormat="1" ht="12.75" x14ac:dyDescent="0.25">
      <c r="A4326" s="7"/>
      <c r="B4326" s="7"/>
      <c r="C4326" s="7"/>
      <c r="D4326" s="7"/>
      <c r="E4326" s="7"/>
      <c r="F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6"/>
    </row>
    <row r="4327" spans="1:48" s="3" customFormat="1" ht="12.75" x14ac:dyDescent="0.25">
      <c r="A4327" s="7"/>
      <c r="B4327" s="7"/>
      <c r="C4327" s="7"/>
      <c r="D4327" s="7"/>
      <c r="E4327" s="7"/>
      <c r="F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6"/>
    </row>
    <row r="4328" spans="1:48" s="3" customFormat="1" ht="12.75" x14ac:dyDescent="0.25">
      <c r="A4328" s="7"/>
      <c r="B4328" s="7"/>
      <c r="C4328" s="7"/>
      <c r="D4328" s="7"/>
      <c r="E4328" s="7"/>
      <c r="F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6"/>
    </row>
    <row r="4329" spans="1:48" s="3" customFormat="1" ht="12.75" x14ac:dyDescent="0.25">
      <c r="A4329" s="7"/>
      <c r="B4329" s="7"/>
      <c r="C4329" s="7"/>
      <c r="D4329" s="7"/>
      <c r="E4329" s="7"/>
      <c r="F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6"/>
    </row>
    <row r="4330" spans="1:48" s="3" customFormat="1" ht="12.75" x14ac:dyDescent="0.25">
      <c r="A4330" s="7"/>
      <c r="B4330" s="7"/>
      <c r="C4330" s="7"/>
      <c r="D4330" s="7"/>
      <c r="E4330" s="7"/>
      <c r="F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6"/>
    </row>
    <row r="4331" spans="1:48" s="3" customFormat="1" ht="12.75" x14ac:dyDescent="0.25">
      <c r="A4331" s="7"/>
      <c r="B4331" s="7"/>
      <c r="C4331" s="7"/>
      <c r="D4331" s="7"/>
      <c r="E4331" s="7"/>
      <c r="F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6"/>
    </row>
    <row r="4332" spans="1:48" s="3" customFormat="1" ht="12.75" x14ac:dyDescent="0.25">
      <c r="A4332" s="7"/>
      <c r="B4332" s="7"/>
      <c r="C4332" s="7"/>
      <c r="D4332" s="7"/>
      <c r="E4332" s="7"/>
      <c r="F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6"/>
    </row>
    <row r="4333" spans="1:48" s="3" customFormat="1" ht="12.75" x14ac:dyDescent="0.25">
      <c r="A4333" s="7"/>
      <c r="B4333" s="7"/>
      <c r="C4333" s="7"/>
      <c r="D4333" s="7"/>
      <c r="E4333" s="7"/>
      <c r="F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6"/>
    </row>
    <row r="4334" spans="1:48" s="3" customFormat="1" ht="12.75" x14ac:dyDescent="0.25">
      <c r="A4334" s="7"/>
      <c r="B4334" s="7"/>
      <c r="C4334" s="7"/>
      <c r="D4334" s="7"/>
      <c r="E4334" s="7"/>
      <c r="F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6"/>
    </row>
    <row r="4335" spans="1:48" s="3" customFormat="1" ht="12.75" x14ac:dyDescent="0.25">
      <c r="A4335" s="7"/>
      <c r="B4335" s="7"/>
      <c r="C4335" s="7"/>
      <c r="D4335" s="7"/>
      <c r="E4335" s="7"/>
      <c r="F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6"/>
    </row>
    <row r="4336" spans="1:48" s="3" customFormat="1" ht="12.75" x14ac:dyDescent="0.25">
      <c r="A4336" s="7"/>
      <c r="B4336" s="7"/>
      <c r="C4336" s="7"/>
      <c r="D4336" s="7"/>
      <c r="E4336" s="7"/>
      <c r="F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6"/>
    </row>
    <row r="4337" spans="1:48" s="3" customFormat="1" ht="12.75" x14ac:dyDescent="0.25">
      <c r="A4337" s="7"/>
      <c r="B4337" s="7"/>
      <c r="C4337" s="7"/>
      <c r="D4337" s="7"/>
      <c r="E4337" s="7"/>
      <c r="F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6"/>
    </row>
    <row r="4338" spans="1:48" s="3" customFormat="1" ht="12.75" x14ac:dyDescent="0.25">
      <c r="A4338" s="7"/>
      <c r="B4338" s="7"/>
      <c r="C4338" s="7"/>
      <c r="D4338" s="7"/>
      <c r="E4338" s="7"/>
      <c r="F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6"/>
    </row>
    <row r="4339" spans="1:48" s="3" customFormat="1" ht="12.75" x14ac:dyDescent="0.25">
      <c r="A4339" s="7"/>
      <c r="B4339" s="7"/>
      <c r="C4339" s="7"/>
      <c r="D4339" s="7"/>
      <c r="E4339" s="7"/>
      <c r="F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6"/>
    </row>
    <row r="4340" spans="1:48" s="3" customFormat="1" ht="12.75" x14ac:dyDescent="0.25">
      <c r="A4340" s="7"/>
      <c r="B4340" s="7"/>
      <c r="C4340" s="7"/>
      <c r="D4340" s="7"/>
      <c r="E4340" s="7"/>
      <c r="F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6"/>
    </row>
    <row r="4341" spans="1:48" s="3" customFormat="1" ht="12.75" x14ac:dyDescent="0.25">
      <c r="A4341" s="7"/>
      <c r="B4341" s="7"/>
      <c r="C4341" s="7"/>
      <c r="D4341" s="7"/>
      <c r="E4341" s="7"/>
      <c r="F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6"/>
    </row>
    <row r="4342" spans="1:48" s="3" customFormat="1" ht="12.75" x14ac:dyDescent="0.25">
      <c r="A4342" s="7"/>
      <c r="B4342" s="7"/>
      <c r="C4342" s="7"/>
      <c r="D4342" s="7"/>
      <c r="E4342" s="7"/>
      <c r="F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6"/>
    </row>
    <row r="4343" spans="1:48" s="3" customFormat="1" ht="12.75" x14ac:dyDescent="0.25">
      <c r="A4343" s="7"/>
      <c r="B4343" s="7"/>
      <c r="C4343" s="7"/>
      <c r="D4343" s="7"/>
      <c r="E4343" s="7"/>
      <c r="F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6"/>
    </row>
    <row r="4344" spans="1:48" s="3" customFormat="1" ht="12.75" x14ac:dyDescent="0.25">
      <c r="A4344" s="7"/>
      <c r="B4344" s="7"/>
      <c r="C4344" s="7"/>
      <c r="D4344" s="7"/>
      <c r="E4344" s="7"/>
      <c r="F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6"/>
    </row>
    <row r="4345" spans="1:48" s="3" customFormat="1" ht="12.75" x14ac:dyDescent="0.25">
      <c r="A4345" s="7"/>
      <c r="B4345" s="7"/>
      <c r="C4345" s="7"/>
      <c r="D4345" s="7"/>
      <c r="E4345" s="7"/>
      <c r="F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6"/>
    </row>
    <row r="4346" spans="1:48" s="3" customFormat="1" ht="12.75" x14ac:dyDescent="0.25">
      <c r="A4346" s="7"/>
      <c r="B4346" s="7"/>
      <c r="C4346" s="7"/>
      <c r="D4346" s="7"/>
      <c r="E4346" s="7"/>
      <c r="F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6"/>
    </row>
    <row r="4347" spans="1:48" s="3" customFormat="1" ht="12.75" x14ac:dyDescent="0.25">
      <c r="A4347" s="7"/>
      <c r="B4347" s="7"/>
      <c r="C4347" s="7"/>
      <c r="D4347" s="7"/>
      <c r="E4347" s="7"/>
      <c r="F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6"/>
    </row>
    <row r="4348" spans="1:48" s="3" customFormat="1" ht="12.75" x14ac:dyDescent="0.25">
      <c r="A4348" s="7"/>
      <c r="B4348" s="7"/>
      <c r="C4348" s="7"/>
      <c r="D4348" s="7"/>
      <c r="E4348" s="7"/>
      <c r="F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6"/>
    </row>
    <row r="4349" spans="1:48" s="3" customFormat="1" ht="12.75" x14ac:dyDescent="0.25">
      <c r="A4349" s="7"/>
      <c r="B4349" s="7"/>
      <c r="C4349" s="7"/>
      <c r="D4349" s="7"/>
      <c r="E4349" s="7"/>
      <c r="F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6"/>
    </row>
    <row r="4350" spans="1:48" s="3" customFormat="1" ht="12.75" x14ac:dyDescent="0.25">
      <c r="A4350" s="7"/>
      <c r="B4350" s="7"/>
      <c r="C4350" s="7"/>
      <c r="D4350" s="7"/>
      <c r="E4350" s="7"/>
      <c r="F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6"/>
    </row>
    <row r="4351" spans="1:48" s="3" customFormat="1" ht="12.75" x14ac:dyDescent="0.25">
      <c r="A4351" s="7"/>
      <c r="B4351" s="7"/>
      <c r="C4351" s="7"/>
      <c r="D4351" s="7"/>
      <c r="E4351" s="7"/>
      <c r="F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6"/>
    </row>
    <row r="4352" spans="1:48" s="3" customFormat="1" ht="12.75" x14ac:dyDescent="0.25">
      <c r="A4352" s="7"/>
      <c r="B4352" s="7"/>
      <c r="C4352" s="7"/>
      <c r="D4352" s="7"/>
      <c r="E4352" s="7"/>
      <c r="F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6"/>
    </row>
    <row r="4353" spans="1:48" s="3" customFormat="1" ht="12.75" x14ac:dyDescent="0.25">
      <c r="A4353" s="7"/>
      <c r="B4353" s="7"/>
      <c r="C4353" s="7"/>
      <c r="D4353" s="7"/>
      <c r="E4353" s="7"/>
      <c r="F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6"/>
    </row>
    <row r="4354" spans="1:48" s="3" customFormat="1" ht="12.75" x14ac:dyDescent="0.25">
      <c r="A4354" s="7"/>
      <c r="B4354" s="7"/>
      <c r="C4354" s="7"/>
      <c r="D4354" s="7"/>
      <c r="E4354" s="7"/>
      <c r="F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6"/>
    </row>
    <row r="4355" spans="1:48" s="3" customFormat="1" ht="12.75" x14ac:dyDescent="0.25">
      <c r="A4355" s="7"/>
      <c r="B4355" s="7"/>
      <c r="C4355" s="7"/>
      <c r="D4355" s="7"/>
      <c r="E4355" s="7"/>
      <c r="F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6"/>
    </row>
    <row r="4356" spans="1:48" s="3" customFormat="1" ht="12.75" x14ac:dyDescent="0.25">
      <c r="A4356" s="7"/>
      <c r="B4356" s="7"/>
      <c r="C4356" s="7"/>
      <c r="D4356" s="7"/>
      <c r="E4356" s="7"/>
      <c r="F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6"/>
    </row>
    <row r="4357" spans="1:48" s="3" customFormat="1" ht="12.75" x14ac:dyDescent="0.25">
      <c r="A4357" s="7"/>
      <c r="B4357" s="7"/>
      <c r="C4357" s="7"/>
      <c r="D4357" s="7"/>
      <c r="E4357" s="7"/>
      <c r="F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6"/>
    </row>
    <row r="4358" spans="1:48" s="3" customFormat="1" ht="12.75" x14ac:dyDescent="0.25">
      <c r="A4358" s="7"/>
      <c r="B4358" s="7"/>
      <c r="C4358" s="7"/>
      <c r="D4358" s="7"/>
      <c r="E4358" s="7"/>
      <c r="F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6"/>
    </row>
    <row r="4359" spans="1:48" s="3" customFormat="1" ht="12.75" x14ac:dyDescent="0.25">
      <c r="A4359" s="7"/>
      <c r="B4359" s="7"/>
      <c r="C4359" s="7"/>
      <c r="D4359" s="7"/>
      <c r="E4359" s="7"/>
      <c r="F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6"/>
    </row>
    <row r="4360" spans="1:48" s="3" customFormat="1" ht="12.75" x14ac:dyDescent="0.25">
      <c r="A4360" s="7"/>
      <c r="B4360" s="7"/>
      <c r="C4360" s="7"/>
      <c r="D4360" s="7"/>
      <c r="E4360" s="7"/>
      <c r="F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6"/>
    </row>
    <row r="4361" spans="1:48" s="3" customFormat="1" ht="12.75" x14ac:dyDescent="0.25">
      <c r="A4361" s="7"/>
      <c r="B4361" s="7"/>
      <c r="C4361" s="7"/>
      <c r="D4361" s="7"/>
      <c r="E4361" s="7"/>
      <c r="F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6"/>
    </row>
    <row r="4362" spans="1:48" s="3" customFormat="1" ht="12.75" x14ac:dyDescent="0.25">
      <c r="A4362" s="7"/>
      <c r="B4362" s="7"/>
      <c r="C4362" s="7"/>
      <c r="D4362" s="7"/>
      <c r="E4362" s="7"/>
      <c r="F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6"/>
    </row>
    <row r="4363" spans="1:48" s="3" customFormat="1" ht="12.75" x14ac:dyDescent="0.25">
      <c r="A4363" s="7"/>
      <c r="B4363" s="7"/>
      <c r="C4363" s="7"/>
      <c r="D4363" s="7"/>
      <c r="E4363" s="7"/>
      <c r="F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6"/>
    </row>
    <row r="4364" spans="1:48" s="3" customFormat="1" ht="12.75" x14ac:dyDescent="0.25">
      <c r="A4364" s="7"/>
      <c r="B4364" s="7"/>
      <c r="C4364" s="7"/>
      <c r="D4364" s="7"/>
      <c r="E4364" s="7"/>
      <c r="F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6"/>
    </row>
    <row r="4365" spans="1:48" s="3" customFormat="1" ht="12.75" x14ac:dyDescent="0.25">
      <c r="A4365" s="7"/>
      <c r="B4365" s="7"/>
      <c r="C4365" s="7"/>
      <c r="D4365" s="7"/>
      <c r="E4365" s="7"/>
      <c r="F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6"/>
    </row>
    <row r="4366" spans="1:48" s="3" customFormat="1" ht="12.75" x14ac:dyDescent="0.25">
      <c r="A4366" s="7"/>
      <c r="B4366" s="7"/>
      <c r="C4366" s="7"/>
      <c r="D4366" s="7"/>
      <c r="E4366" s="7"/>
      <c r="F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6"/>
    </row>
    <row r="4367" spans="1:48" s="3" customFormat="1" ht="12.75" x14ac:dyDescent="0.25">
      <c r="A4367" s="7"/>
      <c r="B4367" s="7"/>
      <c r="C4367" s="7"/>
      <c r="D4367" s="7"/>
      <c r="E4367" s="7"/>
      <c r="F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6"/>
    </row>
    <row r="4368" spans="1:48" s="3" customFormat="1" ht="12.75" x14ac:dyDescent="0.25">
      <c r="A4368" s="7"/>
      <c r="B4368" s="7"/>
      <c r="C4368" s="7"/>
      <c r="D4368" s="7"/>
      <c r="E4368" s="7"/>
      <c r="F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6"/>
    </row>
    <row r="4369" spans="1:48" s="3" customFormat="1" ht="12.75" x14ac:dyDescent="0.25">
      <c r="A4369" s="7"/>
      <c r="B4369" s="7"/>
      <c r="C4369" s="7"/>
      <c r="D4369" s="7"/>
      <c r="E4369" s="7"/>
      <c r="F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6"/>
    </row>
    <row r="4370" spans="1:48" s="3" customFormat="1" ht="12.75" x14ac:dyDescent="0.25">
      <c r="A4370" s="7"/>
      <c r="B4370" s="7"/>
      <c r="C4370" s="7"/>
      <c r="D4370" s="7"/>
      <c r="E4370" s="7"/>
      <c r="F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6"/>
    </row>
    <row r="4371" spans="1:48" s="3" customFormat="1" ht="12.75" x14ac:dyDescent="0.25">
      <c r="A4371" s="7"/>
      <c r="B4371" s="7"/>
      <c r="C4371" s="7"/>
      <c r="D4371" s="7"/>
      <c r="E4371" s="7"/>
      <c r="F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6"/>
    </row>
    <row r="4372" spans="1:48" s="3" customFormat="1" ht="12.75" x14ac:dyDescent="0.25">
      <c r="A4372" s="7"/>
      <c r="B4372" s="7"/>
      <c r="C4372" s="7"/>
      <c r="D4372" s="7"/>
      <c r="E4372" s="7"/>
      <c r="F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6"/>
    </row>
    <row r="4373" spans="1:48" s="3" customFormat="1" ht="12.75" x14ac:dyDescent="0.25">
      <c r="A4373" s="7"/>
      <c r="B4373" s="7"/>
      <c r="C4373" s="7"/>
      <c r="D4373" s="7"/>
      <c r="E4373" s="7"/>
      <c r="F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6"/>
    </row>
    <row r="4374" spans="1:48" s="3" customFormat="1" ht="12.75" x14ac:dyDescent="0.25">
      <c r="A4374" s="7"/>
      <c r="B4374" s="7"/>
      <c r="C4374" s="7"/>
      <c r="D4374" s="7"/>
      <c r="E4374" s="7"/>
      <c r="F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6"/>
    </row>
    <row r="4375" spans="1:48" s="3" customFormat="1" ht="12.75" x14ac:dyDescent="0.25">
      <c r="A4375" s="7"/>
      <c r="B4375" s="7"/>
      <c r="C4375" s="7"/>
      <c r="D4375" s="7"/>
      <c r="E4375" s="7"/>
      <c r="F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6"/>
    </row>
    <row r="4376" spans="1:48" s="3" customFormat="1" ht="12.75" x14ac:dyDescent="0.25">
      <c r="A4376" s="7"/>
      <c r="B4376" s="7"/>
      <c r="C4376" s="7"/>
      <c r="D4376" s="7"/>
      <c r="E4376" s="7"/>
      <c r="F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6"/>
    </row>
    <row r="4377" spans="1:48" s="3" customFormat="1" ht="12.75" x14ac:dyDescent="0.25">
      <c r="A4377" s="7"/>
      <c r="B4377" s="7"/>
      <c r="C4377" s="7"/>
      <c r="D4377" s="7"/>
      <c r="E4377" s="7"/>
      <c r="F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6"/>
    </row>
    <row r="4378" spans="1:48" s="3" customFormat="1" ht="12.75" x14ac:dyDescent="0.25">
      <c r="A4378" s="7"/>
      <c r="B4378" s="7"/>
      <c r="C4378" s="7"/>
      <c r="D4378" s="7"/>
      <c r="E4378" s="7"/>
      <c r="F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6"/>
    </row>
    <row r="4379" spans="1:48" s="3" customFormat="1" ht="12.75" x14ac:dyDescent="0.25">
      <c r="A4379" s="7"/>
      <c r="B4379" s="7"/>
      <c r="C4379" s="7"/>
      <c r="D4379" s="7"/>
      <c r="E4379" s="7"/>
      <c r="F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6"/>
    </row>
    <row r="4380" spans="1:48" s="3" customFormat="1" ht="12.75" x14ac:dyDescent="0.25">
      <c r="A4380" s="7"/>
      <c r="B4380" s="7"/>
      <c r="C4380" s="7"/>
      <c r="D4380" s="7"/>
      <c r="E4380" s="7"/>
      <c r="F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6"/>
    </row>
    <row r="4381" spans="1:48" s="3" customFormat="1" ht="12.75" x14ac:dyDescent="0.25">
      <c r="A4381" s="7"/>
      <c r="B4381" s="7"/>
      <c r="C4381" s="7"/>
      <c r="D4381" s="7"/>
      <c r="E4381" s="7"/>
      <c r="F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6"/>
    </row>
    <row r="4382" spans="1:48" s="3" customFormat="1" ht="12.75" x14ac:dyDescent="0.25">
      <c r="A4382" s="7"/>
      <c r="B4382" s="7"/>
      <c r="C4382" s="7"/>
      <c r="D4382" s="7"/>
      <c r="E4382" s="7"/>
      <c r="F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6"/>
    </row>
    <row r="4383" spans="1:48" s="3" customFormat="1" ht="12.75" x14ac:dyDescent="0.25">
      <c r="A4383" s="7"/>
      <c r="B4383" s="7"/>
      <c r="C4383" s="7"/>
      <c r="D4383" s="7"/>
      <c r="E4383" s="7"/>
      <c r="F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6"/>
    </row>
    <row r="4384" spans="1:48" s="3" customFormat="1" ht="12.75" x14ac:dyDescent="0.25">
      <c r="A4384" s="7"/>
      <c r="B4384" s="7"/>
      <c r="C4384" s="7"/>
      <c r="D4384" s="7"/>
      <c r="E4384" s="7"/>
      <c r="F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6"/>
    </row>
    <row r="4385" spans="1:48" s="3" customFormat="1" ht="12.75" x14ac:dyDescent="0.25">
      <c r="A4385" s="7"/>
      <c r="B4385" s="7"/>
      <c r="C4385" s="7"/>
      <c r="D4385" s="7"/>
      <c r="E4385" s="7"/>
      <c r="F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6"/>
    </row>
    <row r="4386" spans="1:48" s="3" customFormat="1" ht="12.75" x14ac:dyDescent="0.25">
      <c r="A4386" s="7"/>
      <c r="B4386" s="7"/>
      <c r="C4386" s="7"/>
      <c r="D4386" s="7"/>
      <c r="E4386" s="7"/>
      <c r="F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6"/>
    </row>
    <row r="4387" spans="1:48" s="3" customFormat="1" ht="12.75" x14ac:dyDescent="0.25">
      <c r="A4387" s="7"/>
      <c r="B4387" s="7"/>
      <c r="C4387" s="7"/>
      <c r="D4387" s="7"/>
      <c r="E4387" s="7"/>
      <c r="F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6"/>
    </row>
    <row r="4388" spans="1:48" s="3" customFormat="1" ht="12.75" x14ac:dyDescent="0.25">
      <c r="A4388" s="7"/>
      <c r="B4388" s="7"/>
      <c r="C4388" s="7"/>
      <c r="D4388" s="7"/>
      <c r="E4388" s="7"/>
      <c r="F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6"/>
    </row>
    <row r="4389" spans="1:48" s="3" customFormat="1" ht="12.75" x14ac:dyDescent="0.25">
      <c r="A4389" s="7"/>
      <c r="B4389" s="7"/>
      <c r="C4389" s="7"/>
      <c r="D4389" s="7"/>
      <c r="E4389" s="7"/>
      <c r="F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6"/>
    </row>
    <row r="4390" spans="1:48" s="3" customFormat="1" ht="12.75" x14ac:dyDescent="0.25">
      <c r="A4390" s="7"/>
      <c r="B4390" s="7"/>
      <c r="C4390" s="7"/>
      <c r="D4390" s="7"/>
      <c r="E4390" s="7"/>
      <c r="F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6"/>
    </row>
    <row r="4391" spans="1:48" s="3" customFormat="1" ht="12.75" x14ac:dyDescent="0.25">
      <c r="A4391" s="7"/>
      <c r="B4391" s="7"/>
      <c r="C4391" s="7"/>
      <c r="D4391" s="7"/>
      <c r="E4391" s="7"/>
      <c r="F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6"/>
    </row>
    <row r="4392" spans="1:48" s="3" customFormat="1" ht="12.75" x14ac:dyDescent="0.25">
      <c r="A4392" s="7"/>
      <c r="B4392" s="7"/>
      <c r="C4392" s="7"/>
      <c r="D4392" s="7"/>
      <c r="E4392" s="7"/>
      <c r="F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6"/>
    </row>
    <row r="4393" spans="1:48" s="3" customFormat="1" ht="12.75" x14ac:dyDescent="0.25">
      <c r="A4393" s="7"/>
      <c r="B4393" s="7"/>
      <c r="C4393" s="7"/>
      <c r="D4393" s="7"/>
      <c r="E4393" s="7"/>
      <c r="F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6"/>
    </row>
    <row r="4394" spans="1:48" s="3" customFormat="1" ht="12.75" x14ac:dyDescent="0.25">
      <c r="A4394" s="7"/>
      <c r="B4394" s="7"/>
      <c r="C4394" s="7"/>
      <c r="D4394" s="7"/>
      <c r="E4394" s="7"/>
      <c r="F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6"/>
    </row>
    <row r="4395" spans="1:48" s="3" customFormat="1" ht="12.75" x14ac:dyDescent="0.25">
      <c r="A4395" s="7"/>
      <c r="B4395" s="7"/>
      <c r="C4395" s="7"/>
      <c r="D4395" s="7"/>
      <c r="E4395" s="7"/>
      <c r="F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6"/>
    </row>
    <row r="4396" spans="1:48" s="3" customFormat="1" ht="12.75" x14ac:dyDescent="0.25">
      <c r="A4396" s="7"/>
      <c r="B4396" s="7"/>
      <c r="C4396" s="7"/>
      <c r="D4396" s="7"/>
      <c r="E4396" s="7"/>
      <c r="F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6"/>
    </row>
    <row r="4397" spans="1:48" s="3" customFormat="1" ht="12.75" x14ac:dyDescent="0.25">
      <c r="A4397" s="7"/>
      <c r="B4397" s="7"/>
      <c r="C4397" s="7"/>
      <c r="D4397" s="7"/>
      <c r="E4397" s="7"/>
      <c r="F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6"/>
    </row>
    <row r="4398" spans="1:48" s="3" customFormat="1" ht="12.75" x14ac:dyDescent="0.25">
      <c r="A4398" s="7"/>
      <c r="B4398" s="7"/>
      <c r="C4398" s="7"/>
      <c r="D4398" s="7"/>
      <c r="E4398" s="7"/>
      <c r="F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6"/>
    </row>
    <row r="4399" spans="1:48" s="3" customFormat="1" ht="12.75" x14ac:dyDescent="0.25">
      <c r="A4399" s="7"/>
      <c r="B4399" s="7"/>
      <c r="C4399" s="7"/>
      <c r="D4399" s="7"/>
      <c r="E4399" s="7"/>
      <c r="F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6"/>
    </row>
    <row r="4400" spans="1:48" s="3" customFormat="1" ht="12.75" x14ac:dyDescent="0.25">
      <c r="A4400" s="7"/>
      <c r="B4400" s="7"/>
      <c r="C4400" s="7"/>
      <c r="D4400" s="7"/>
      <c r="E4400" s="7"/>
      <c r="F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6"/>
    </row>
    <row r="4401" spans="1:48" s="3" customFormat="1" ht="12.75" x14ac:dyDescent="0.25">
      <c r="A4401" s="7"/>
      <c r="B4401" s="7"/>
      <c r="C4401" s="7"/>
      <c r="D4401" s="7"/>
      <c r="E4401" s="7"/>
      <c r="F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6"/>
    </row>
    <row r="4402" spans="1:48" s="3" customFormat="1" ht="12.75" x14ac:dyDescent="0.25">
      <c r="A4402" s="7"/>
      <c r="B4402" s="7"/>
      <c r="C4402" s="7"/>
      <c r="D4402" s="7"/>
      <c r="E4402" s="7"/>
      <c r="F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6"/>
    </row>
    <row r="4403" spans="1:48" s="3" customFormat="1" ht="12.75" x14ac:dyDescent="0.25">
      <c r="A4403" s="7"/>
      <c r="B4403" s="7"/>
      <c r="C4403" s="7"/>
      <c r="D4403" s="7"/>
      <c r="E4403" s="7"/>
      <c r="F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6"/>
    </row>
    <row r="4404" spans="1:48" s="3" customFormat="1" ht="12.75" x14ac:dyDescent="0.25">
      <c r="A4404" s="7"/>
      <c r="B4404" s="7"/>
      <c r="C4404" s="7"/>
      <c r="D4404" s="7"/>
      <c r="E4404" s="7"/>
      <c r="F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6"/>
    </row>
    <row r="4405" spans="1:48" s="3" customFormat="1" ht="12.75" x14ac:dyDescent="0.25">
      <c r="A4405" s="7"/>
      <c r="B4405" s="7"/>
      <c r="C4405" s="7"/>
      <c r="D4405" s="7"/>
      <c r="E4405" s="7"/>
      <c r="F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6"/>
    </row>
    <row r="4406" spans="1:48" s="3" customFormat="1" ht="12.75" x14ac:dyDescent="0.25">
      <c r="A4406" s="7"/>
      <c r="B4406" s="7"/>
      <c r="C4406" s="7"/>
      <c r="D4406" s="7"/>
      <c r="E4406" s="7"/>
      <c r="F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6"/>
    </row>
    <row r="4407" spans="1:48" s="3" customFormat="1" ht="12.75" x14ac:dyDescent="0.25">
      <c r="A4407" s="7"/>
      <c r="B4407" s="7"/>
      <c r="C4407" s="7"/>
      <c r="D4407" s="7"/>
      <c r="E4407" s="7"/>
      <c r="F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6"/>
    </row>
    <row r="4408" spans="1:48" s="3" customFormat="1" ht="12.75" x14ac:dyDescent="0.25">
      <c r="A4408" s="7"/>
      <c r="B4408" s="7"/>
      <c r="C4408" s="7"/>
      <c r="D4408" s="7"/>
      <c r="E4408" s="7"/>
      <c r="F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6"/>
    </row>
    <row r="4409" spans="1:48" s="3" customFormat="1" ht="12.75" x14ac:dyDescent="0.25">
      <c r="A4409" s="7"/>
      <c r="B4409" s="7"/>
      <c r="C4409" s="7"/>
      <c r="D4409" s="7"/>
      <c r="E4409" s="7"/>
      <c r="F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6"/>
    </row>
    <row r="4410" spans="1:48" s="3" customFormat="1" ht="12.75" x14ac:dyDescent="0.25">
      <c r="A4410" s="7"/>
      <c r="B4410" s="7"/>
      <c r="C4410" s="7"/>
      <c r="D4410" s="7"/>
      <c r="E4410" s="7"/>
      <c r="F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6"/>
    </row>
    <row r="4411" spans="1:48" s="3" customFormat="1" ht="12.75" x14ac:dyDescent="0.25">
      <c r="A4411" s="7"/>
      <c r="B4411" s="7"/>
      <c r="C4411" s="7"/>
      <c r="D4411" s="7"/>
      <c r="E4411" s="7"/>
      <c r="F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6"/>
    </row>
    <row r="4412" spans="1:48" s="3" customFormat="1" ht="12.75" x14ac:dyDescent="0.25">
      <c r="A4412" s="7"/>
      <c r="B4412" s="7"/>
      <c r="C4412" s="7"/>
      <c r="D4412" s="7"/>
      <c r="E4412" s="7"/>
      <c r="F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6"/>
    </row>
    <row r="4413" spans="1:48" s="3" customFormat="1" ht="12.75" x14ac:dyDescent="0.25">
      <c r="A4413" s="7"/>
      <c r="B4413" s="7"/>
      <c r="C4413" s="7"/>
      <c r="D4413" s="7"/>
      <c r="E4413" s="7"/>
      <c r="F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6"/>
    </row>
    <row r="4414" spans="1:48" s="3" customFormat="1" ht="12.75" x14ac:dyDescent="0.25">
      <c r="A4414" s="7"/>
      <c r="B4414" s="7"/>
      <c r="C4414" s="7"/>
      <c r="D4414" s="7"/>
      <c r="E4414" s="7"/>
      <c r="F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6"/>
    </row>
    <row r="4415" spans="1:48" s="3" customFormat="1" ht="12.75" x14ac:dyDescent="0.25">
      <c r="A4415" s="7"/>
      <c r="B4415" s="7"/>
      <c r="C4415" s="7"/>
      <c r="D4415" s="7"/>
      <c r="E4415" s="7"/>
      <c r="F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6"/>
    </row>
    <row r="4416" spans="1:48" s="3" customFormat="1" ht="12.75" x14ac:dyDescent="0.25">
      <c r="A4416" s="7"/>
      <c r="B4416" s="7"/>
      <c r="C4416" s="7"/>
      <c r="D4416" s="7"/>
      <c r="E4416" s="7"/>
      <c r="F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6"/>
    </row>
    <row r="4417" spans="1:48" s="3" customFormat="1" ht="12.75" x14ac:dyDescent="0.25">
      <c r="A4417" s="7"/>
      <c r="B4417" s="7"/>
      <c r="C4417" s="7"/>
      <c r="D4417" s="7"/>
      <c r="E4417" s="7"/>
      <c r="F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6"/>
    </row>
    <row r="4418" spans="1:48" s="3" customFormat="1" ht="12.75" x14ac:dyDescent="0.25">
      <c r="A4418" s="7"/>
      <c r="B4418" s="7"/>
      <c r="C4418" s="7"/>
      <c r="D4418" s="7"/>
      <c r="E4418" s="7"/>
      <c r="F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6"/>
    </row>
    <row r="4419" spans="1:48" s="3" customFormat="1" ht="12.75" x14ac:dyDescent="0.25">
      <c r="A4419" s="7"/>
      <c r="B4419" s="7"/>
      <c r="C4419" s="7"/>
      <c r="D4419" s="7"/>
      <c r="E4419" s="7"/>
      <c r="F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6"/>
    </row>
    <row r="4420" spans="1:48" s="3" customFormat="1" ht="12.75" x14ac:dyDescent="0.25">
      <c r="A4420" s="7"/>
      <c r="B4420" s="7"/>
      <c r="C4420" s="7"/>
      <c r="D4420" s="7"/>
      <c r="E4420" s="7"/>
      <c r="F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6"/>
    </row>
    <row r="4421" spans="1:48" s="3" customFormat="1" ht="12.75" x14ac:dyDescent="0.25">
      <c r="A4421" s="7"/>
      <c r="B4421" s="7"/>
      <c r="C4421" s="7"/>
      <c r="D4421" s="7"/>
      <c r="E4421" s="7"/>
      <c r="F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6"/>
    </row>
    <row r="4422" spans="1:48" s="3" customFormat="1" ht="12.75" x14ac:dyDescent="0.25">
      <c r="A4422" s="7"/>
      <c r="B4422" s="7"/>
      <c r="C4422" s="7"/>
      <c r="D4422" s="7"/>
      <c r="E4422" s="7"/>
      <c r="F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6"/>
    </row>
    <row r="4423" spans="1:48" s="3" customFormat="1" ht="12.75" x14ac:dyDescent="0.25">
      <c r="A4423" s="7"/>
      <c r="B4423" s="7"/>
      <c r="C4423" s="7"/>
      <c r="D4423" s="7"/>
      <c r="E4423" s="7"/>
      <c r="F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6"/>
    </row>
    <row r="4424" spans="1:48" s="3" customFormat="1" ht="12.75" x14ac:dyDescent="0.25">
      <c r="A4424" s="7"/>
      <c r="B4424" s="7"/>
      <c r="C4424" s="7"/>
      <c r="D4424" s="7"/>
      <c r="E4424" s="7"/>
      <c r="F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6"/>
    </row>
    <row r="4425" spans="1:48" s="3" customFormat="1" ht="12.75" x14ac:dyDescent="0.25">
      <c r="A4425" s="7"/>
      <c r="B4425" s="7"/>
      <c r="C4425" s="7"/>
      <c r="D4425" s="7"/>
      <c r="E4425" s="7"/>
      <c r="F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6"/>
    </row>
    <row r="4426" spans="1:48" s="3" customFormat="1" ht="12.75" x14ac:dyDescent="0.25">
      <c r="A4426" s="7"/>
      <c r="B4426" s="7"/>
      <c r="C4426" s="7"/>
      <c r="D4426" s="7"/>
      <c r="E4426" s="7"/>
      <c r="F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6"/>
    </row>
    <row r="4427" spans="1:48" s="3" customFormat="1" ht="12.75" x14ac:dyDescent="0.25">
      <c r="A4427" s="7"/>
      <c r="B4427" s="7"/>
      <c r="C4427" s="7"/>
      <c r="D4427" s="7"/>
      <c r="E4427" s="7"/>
      <c r="F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6"/>
    </row>
    <row r="4428" spans="1:48" s="3" customFormat="1" ht="12.75" x14ac:dyDescent="0.25">
      <c r="A4428" s="7"/>
      <c r="B4428" s="7"/>
      <c r="C4428" s="7"/>
      <c r="D4428" s="7"/>
      <c r="E4428" s="7"/>
      <c r="F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6"/>
    </row>
    <row r="4429" spans="1:48" s="3" customFormat="1" ht="12.75" x14ac:dyDescent="0.25">
      <c r="A4429" s="7"/>
      <c r="B4429" s="7"/>
      <c r="C4429" s="7"/>
      <c r="D4429" s="7"/>
      <c r="E4429" s="7"/>
      <c r="F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6"/>
    </row>
    <row r="4430" spans="1:48" s="3" customFormat="1" ht="12.75" x14ac:dyDescent="0.25">
      <c r="A4430" s="7"/>
      <c r="B4430" s="7"/>
      <c r="C4430" s="7"/>
      <c r="D4430" s="7"/>
      <c r="E4430" s="7"/>
      <c r="F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6"/>
    </row>
    <row r="4431" spans="1:48" s="3" customFormat="1" ht="12.75" x14ac:dyDescent="0.25">
      <c r="A4431" s="7"/>
      <c r="B4431" s="7"/>
      <c r="C4431" s="7"/>
      <c r="D4431" s="7"/>
      <c r="E4431" s="7"/>
      <c r="F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6"/>
    </row>
    <row r="4432" spans="1:48" s="3" customFormat="1" ht="12.75" x14ac:dyDescent="0.25">
      <c r="A4432" s="7"/>
      <c r="B4432" s="7"/>
      <c r="C4432" s="7"/>
      <c r="D4432" s="7"/>
      <c r="E4432" s="7"/>
      <c r="F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6"/>
    </row>
    <row r="4433" spans="1:48" s="3" customFormat="1" ht="12.75" x14ac:dyDescent="0.25">
      <c r="A4433" s="7"/>
      <c r="B4433" s="7"/>
      <c r="C4433" s="7"/>
      <c r="D4433" s="7"/>
      <c r="E4433" s="7"/>
      <c r="F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6"/>
    </row>
    <row r="4434" spans="1:48" s="3" customFormat="1" ht="12.75" x14ac:dyDescent="0.25">
      <c r="A4434" s="7"/>
      <c r="B4434" s="7"/>
      <c r="C4434" s="7"/>
      <c r="D4434" s="7"/>
      <c r="E4434" s="7"/>
      <c r="F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6"/>
    </row>
    <row r="4435" spans="1:48" s="3" customFormat="1" ht="12.75" x14ac:dyDescent="0.25">
      <c r="A4435" s="7"/>
      <c r="B4435" s="7"/>
      <c r="C4435" s="7"/>
      <c r="D4435" s="7"/>
      <c r="E4435" s="7"/>
      <c r="F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6"/>
    </row>
    <row r="4436" spans="1:48" s="3" customFormat="1" ht="12.75" x14ac:dyDescent="0.25">
      <c r="A4436" s="7"/>
      <c r="B4436" s="7"/>
      <c r="C4436" s="7"/>
      <c r="D4436" s="7"/>
      <c r="E4436" s="7"/>
      <c r="F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6"/>
    </row>
    <row r="4437" spans="1:48" s="3" customFormat="1" ht="12.75" x14ac:dyDescent="0.25">
      <c r="A4437" s="7"/>
      <c r="B4437" s="7"/>
      <c r="C4437" s="7"/>
      <c r="D4437" s="7"/>
      <c r="E4437" s="7"/>
      <c r="F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6"/>
    </row>
    <row r="4438" spans="1:48" s="3" customFormat="1" ht="12.75" x14ac:dyDescent="0.25">
      <c r="A4438" s="7"/>
      <c r="B4438" s="7"/>
      <c r="C4438" s="7"/>
      <c r="D4438" s="7"/>
      <c r="E4438" s="7"/>
      <c r="F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6"/>
    </row>
    <row r="4439" spans="1:48" s="3" customFormat="1" ht="12.75" x14ac:dyDescent="0.25">
      <c r="A4439" s="7"/>
      <c r="B4439" s="7"/>
      <c r="C4439" s="7"/>
      <c r="D4439" s="7"/>
      <c r="E4439" s="7"/>
      <c r="F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6"/>
    </row>
    <row r="4440" spans="1:48" s="3" customFormat="1" ht="12.75" x14ac:dyDescent="0.25">
      <c r="A4440" s="7"/>
      <c r="B4440" s="7"/>
      <c r="C4440" s="7"/>
      <c r="D4440" s="7"/>
      <c r="E4440" s="7"/>
      <c r="F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6"/>
    </row>
    <row r="4441" spans="1:48" s="3" customFormat="1" ht="12.75" x14ac:dyDescent="0.25">
      <c r="A4441" s="7"/>
      <c r="B4441" s="7"/>
      <c r="C4441" s="7"/>
      <c r="D4441" s="7"/>
      <c r="E4441" s="7"/>
      <c r="F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6"/>
    </row>
    <row r="4442" spans="1:48" s="3" customFormat="1" ht="12.75" x14ac:dyDescent="0.25">
      <c r="A4442" s="7"/>
      <c r="B4442" s="7"/>
      <c r="C4442" s="7"/>
      <c r="D4442" s="7"/>
      <c r="E4442" s="7"/>
      <c r="F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6"/>
    </row>
    <row r="4443" spans="1:48" s="3" customFormat="1" ht="12.75" x14ac:dyDescent="0.25">
      <c r="A4443" s="7"/>
      <c r="B4443" s="7"/>
      <c r="C4443" s="7"/>
      <c r="D4443" s="7"/>
      <c r="E4443" s="7"/>
      <c r="F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6"/>
    </row>
    <row r="4444" spans="1:48" s="3" customFormat="1" ht="12.75" x14ac:dyDescent="0.25">
      <c r="A4444" s="7"/>
      <c r="B4444" s="7"/>
      <c r="C4444" s="7"/>
      <c r="D4444" s="7"/>
      <c r="E4444" s="7"/>
      <c r="F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6"/>
    </row>
    <row r="4445" spans="1:48" s="3" customFormat="1" ht="12.75" x14ac:dyDescent="0.25">
      <c r="A4445" s="7"/>
      <c r="B4445" s="7"/>
      <c r="C4445" s="7"/>
      <c r="D4445" s="7"/>
      <c r="E4445" s="7"/>
      <c r="F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6"/>
    </row>
    <row r="4446" spans="1:48" s="3" customFormat="1" ht="12.75" x14ac:dyDescent="0.25">
      <c r="A4446" s="7"/>
      <c r="B4446" s="7"/>
      <c r="C4446" s="7"/>
      <c r="D4446" s="7"/>
      <c r="E4446" s="7"/>
      <c r="F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6"/>
    </row>
    <row r="4447" spans="1:48" s="3" customFormat="1" ht="12.75" x14ac:dyDescent="0.25">
      <c r="A4447" s="7"/>
      <c r="B4447" s="7"/>
      <c r="C4447" s="7"/>
      <c r="D4447" s="7"/>
      <c r="E4447" s="7"/>
      <c r="F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6"/>
    </row>
    <row r="4448" spans="1:48" s="3" customFormat="1" ht="12.75" x14ac:dyDescent="0.25">
      <c r="A4448" s="7"/>
      <c r="B4448" s="7"/>
      <c r="C4448" s="7"/>
      <c r="D4448" s="7"/>
      <c r="E4448" s="7"/>
      <c r="F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6"/>
    </row>
    <row r="4449" spans="1:48" s="3" customFormat="1" ht="12.75" x14ac:dyDescent="0.25">
      <c r="A4449" s="7"/>
      <c r="B4449" s="7"/>
      <c r="C4449" s="7"/>
      <c r="D4449" s="7"/>
      <c r="E4449" s="7"/>
      <c r="F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6"/>
    </row>
    <row r="4450" spans="1:48" s="3" customFormat="1" ht="12.75" x14ac:dyDescent="0.25">
      <c r="A4450" s="7"/>
      <c r="B4450" s="7"/>
      <c r="C4450" s="7"/>
      <c r="D4450" s="7"/>
      <c r="E4450" s="7"/>
      <c r="F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6"/>
    </row>
    <row r="4451" spans="1:48" s="3" customFormat="1" ht="12.75" x14ac:dyDescent="0.25">
      <c r="A4451" s="7"/>
      <c r="B4451" s="7"/>
      <c r="C4451" s="7"/>
      <c r="D4451" s="7"/>
      <c r="E4451" s="7"/>
      <c r="F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6"/>
    </row>
    <row r="4452" spans="1:48" s="3" customFormat="1" ht="12.75" x14ac:dyDescent="0.25">
      <c r="A4452" s="7"/>
      <c r="B4452" s="7"/>
      <c r="C4452" s="7"/>
      <c r="D4452" s="7"/>
      <c r="E4452" s="7"/>
      <c r="F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6"/>
    </row>
    <row r="4453" spans="1:48" s="3" customFormat="1" ht="12.75" x14ac:dyDescent="0.25">
      <c r="A4453" s="7"/>
      <c r="B4453" s="7"/>
      <c r="C4453" s="7"/>
      <c r="D4453" s="7"/>
      <c r="E4453" s="7"/>
      <c r="F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6"/>
    </row>
    <row r="4454" spans="1:48" s="3" customFormat="1" ht="12.75" x14ac:dyDescent="0.25">
      <c r="A4454" s="7"/>
      <c r="B4454" s="7"/>
      <c r="C4454" s="7"/>
      <c r="D4454" s="7"/>
      <c r="E4454" s="7"/>
      <c r="F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6"/>
    </row>
    <row r="4455" spans="1:48" s="3" customFormat="1" ht="12.75" x14ac:dyDescent="0.25">
      <c r="A4455" s="7"/>
      <c r="B4455" s="7"/>
      <c r="C4455" s="7"/>
      <c r="D4455" s="7"/>
      <c r="E4455" s="7"/>
      <c r="F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6"/>
    </row>
    <row r="4456" spans="1:48" s="3" customFormat="1" ht="12.75" x14ac:dyDescent="0.25">
      <c r="A4456" s="7"/>
      <c r="B4456" s="7"/>
      <c r="C4456" s="7"/>
      <c r="D4456" s="7"/>
      <c r="E4456" s="7"/>
      <c r="F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6"/>
    </row>
    <row r="4457" spans="1:48" s="3" customFormat="1" ht="12.75" x14ac:dyDescent="0.25">
      <c r="A4457" s="7"/>
      <c r="B4457" s="7"/>
      <c r="C4457" s="7"/>
      <c r="D4457" s="7"/>
      <c r="E4457" s="7"/>
      <c r="F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6"/>
    </row>
    <row r="4458" spans="1:48" s="3" customFormat="1" ht="12.75" x14ac:dyDescent="0.25">
      <c r="A4458" s="7"/>
      <c r="B4458" s="7"/>
      <c r="C4458" s="7"/>
      <c r="D4458" s="7"/>
      <c r="E4458" s="7"/>
      <c r="F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6"/>
    </row>
    <row r="4459" spans="1:48" s="3" customFormat="1" ht="12.75" x14ac:dyDescent="0.25">
      <c r="A4459" s="7"/>
      <c r="B4459" s="7"/>
      <c r="C4459" s="7"/>
      <c r="D4459" s="7"/>
      <c r="E4459" s="7"/>
      <c r="F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6"/>
    </row>
    <row r="4460" spans="1:48" s="3" customFormat="1" ht="12.75" x14ac:dyDescent="0.25">
      <c r="A4460" s="7"/>
      <c r="B4460" s="7"/>
      <c r="C4460" s="7"/>
      <c r="D4460" s="7"/>
      <c r="E4460" s="7"/>
      <c r="F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6"/>
    </row>
    <row r="4461" spans="1:48" s="3" customFormat="1" ht="12.75" x14ac:dyDescent="0.25">
      <c r="A4461" s="7"/>
      <c r="B4461" s="7"/>
      <c r="C4461" s="7"/>
      <c r="D4461" s="7"/>
      <c r="E4461" s="7"/>
      <c r="F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6"/>
    </row>
    <row r="4462" spans="1:48" s="3" customFormat="1" ht="12.75" x14ac:dyDescent="0.25">
      <c r="A4462" s="7"/>
      <c r="B4462" s="7"/>
      <c r="C4462" s="7"/>
      <c r="D4462" s="7"/>
      <c r="E4462" s="7"/>
      <c r="F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6"/>
    </row>
    <row r="4463" spans="1:48" s="3" customFormat="1" ht="12.75" x14ac:dyDescent="0.25">
      <c r="A4463" s="7"/>
      <c r="B4463" s="7"/>
      <c r="C4463" s="7"/>
      <c r="D4463" s="7"/>
      <c r="E4463" s="7"/>
      <c r="F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6"/>
    </row>
    <row r="4464" spans="1:48" s="3" customFormat="1" ht="12.75" x14ac:dyDescent="0.25">
      <c r="A4464" s="7"/>
      <c r="B4464" s="7"/>
      <c r="C4464" s="7"/>
      <c r="D4464" s="7"/>
      <c r="E4464" s="7"/>
      <c r="F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6"/>
    </row>
    <row r="4465" spans="1:48" s="3" customFormat="1" ht="12.75" x14ac:dyDescent="0.25">
      <c r="A4465" s="7"/>
      <c r="B4465" s="7"/>
      <c r="C4465" s="7"/>
      <c r="D4465" s="7"/>
      <c r="E4465" s="7"/>
      <c r="F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6"/>
    </row>
    <row r="4466" spans="1:48" s="3" customFormat="1" ht="12.75" x14ac:dyDescent="0.25">
      <c r="A4466" s="7"/>
      <c r="B4466" s="7"/>
      <c r="C4466" s="7"/>
      <c r="D4466" s="7"/>
      <c r="E4466" s="7"/>
      <c r="F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6"/>
    </row>
    <row r="4467" spans="1:48" s="3" customFormat="1" ht="12.75" x14ac:dyDescent="0.25">
      <c r="A4467" s="7"/>
      <c r="B4467" s="7"/>
      <c r="C4467" s="7"/>
      <c r="D4467" s="7"/>
      <c r="E4467" s="7"/>
      <c r="F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6"/>
    </row>
    <row r="4468" spans="1:48" s="3" customFormat="1" ht="12.75" x14ac:dyDescent="0.25">
      <c r="A4468" s="7"/>
      <c r="B4468" s="7"/>
      <c r="C4468" s="7"/>
      <c r="D4468" s="7"/>
      <c r="E4468" s="7"/>
      <c r="F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6"/>
    </row>
    <row r="4469" spans="1:48" s="3" customFormat="1" ht="12.75" x14ac:dyDescent="0.25">
      <c r="A4469" s="7"/>
      <c r="B4469" s="7"/>
      <c r="C4469" s="7"/>
      <c r="D4469" s="7"/>
      <c r="E4469" s="7"/>
      <c r="F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6"/>
    </row>
    <row r="4470" spans="1:48" s="3" customFormat="1" ht="12.75" x14ac:dyDescent="0.25">
      <c r="A4470" s="7"/>
      <c r="B4470" s="7"/>
      <c r="C4470" s="7"/>
      <c r="D4470" s="7"/>
      <c r="E4470" s="7"/>
      <c r="F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6"/>
    </row>
    <row r="4471" spans="1:48" s="3" customFormat="1" ht="12.75" x14ac:dyDescent="0.25">
      <c r="A4471" s="7"/>
      <c r="B4471" s="7"/>
      <c r="C4471" s="7"/>
      <c r="D4471" s="7"/>
      <c r="E4471" s="7"/>
      <c r="F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6"/>
    </row>
    <row r="4472" spans="1:48" s="3" customFormat="1" ht="12.75" x14ac:dyDescent="0.25">
      <c r="A4472" s="7"/>
      <c r="B4472" s="7"/>
      <c r="C4472" s="7"/>
      <c r="D4472" s="7"/>
      <c r="E4472" s="7"/>
      <c r="F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6"/>
    </row>
    <row r="4473" spans="1:48" s="3" customFormat="1" ht="12.75" x14ac:dyDescent="0.25">
      <c r="A4473" s="7"/>
      <c r="B4473" s="7"/>
      <c r="C4473" s="7"/>
      <c r="D4473" s="7"/>
      <c r="E4473" s="7"/>
      <c r="F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6"/>
    </row>
    <row r="4474" spans="1:48" s="3" customFormat="1" ht="12.75" x14ac:dyDescent="0.25">
      <c r="A4474" s="7"/>
      <c r="B4474" s="7"/>
      <c r="C4474" s="7"/>
      <c r="D4474" s="7"/>
      <c r="E4474" s="7"/>
      <c r="F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6"/>
    </row>
    <row r="4475" spans="1:48" s="3" customFormat="1" ht="12.75" x14ac:dyDescent="0.25">
      <c r="A4475" s="7"/>
      <c r="B4475" s="7"/>
      <c r="C4475" s="7"/>
      <c r="D4475" s="7"/>
      <c r="E4475" s="7"/>
      <c r="F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6"/>
    </row>
    <row r="4476" spans="1:48" s="3" customFormat="1" ht="12.75" x14ac:dyDescent="0.25">
      <c r="A4476" s="7"/>
      <c r="B4476" s="7"/>
      <c r="C4476" s="7"/>
      <c r="D4476" s="7"/>
      <c r="E4476" s="7"/>
      <c r="F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6"/>
    </row>
    <row r="4477" spans="1:48" s="3" customFormat="1" ht="12.75" x14ac:dyDescent="0.25">
      <c r="A4477" s="7"/>
      <c r="B4477" s="7"/>
      <c r="C4477" s="7"/>
      <c r="D4477" s="7"/>
      <c r="E4477" s="7"/>
      <c r="F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6"/>
    </row>
    <row r="4478" spans="1:48" s="3" customFormat="1" ht="12.75" x14ac:dyDescent="0.25">
      <c r="A4478" s="7"/>
      <c r="B4478" s="7"/>
      <c r="C4478" s="7"/>
      <c r="D4478" s="7"/>
      <c r="E4478" s="7"/>
      <c r="F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6"/>
    </row>
    <row r="4479" spans="1:48" s="3" customFormat="1" ht="12.75" x14ac:dyDescent="0.25">
      <c r="A4479" s="7"/>
      <c r="B4479" s="7"/>
      <c r="C4479" s="7"/>
      <c r="D4479" s="7"/>
      <c r="E4479" s="7"/>
      <c r="F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6"/>
    </row>
    <row r="4480" spans="1:48" s="3" customFormat="1" ht="12.75" x14ac:dyDescent="0.25">
      <c r="A4480" s="7"/>
      <c r="B4480" s="7"/>
      <c r="C4480" s="7"/>
      <c r="D4480" s="7"/>
      <c r="E4480" s="7"/>
      <c r="F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6"/>
    </row>
    <row r="4481" spans="1:48" s="3" customFormat="1" ht="12.75" x14ac:dyDescent="0.25">
      <c r="A4481" s="7"/>
      <c r="B4481" s="7"/>
      <c r="C4481" s="7"/>
      <c r="D4481" s="7"/>
      <c r="E4481" s="7"/>
      <c r="F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6"/>
    </row>
    <row r="4482" spans="1:48" s="3" customFormat="1" ht="12.75" x14ac:dyDescent="0.25">
      <c r="A4482" s="7"/>
      <c r="B4482" s="7"/>
      <c r="C4482" s="7"/>
      <c r="D4482" s="7"/>
      <c r="E4482" s="7"/>
      <c r="F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6"/>
    </row>
    <row r="4483" spans="1:48" s="3" customFormat="1" ht="12.75" x14ac:dyDescent="0.25">
      <c r="A4483" s="7"/>
      <c r="B4483" s="7"/>
      <c r="C4483" s="7"/>
      <c r="D4483" s="7"/>
      <c r="E4483" s="7"/>
      <c r="F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6"/>
    </row>
    <row r="4484" spans="1:48" s="3" customFormat="1" ht="12.75" x14ac:dyDescent="0.25">
      <c r="A4484" s="7"/>
      <c r="B4484" s="7"/>
      <c r="C4484" s="7"/>
      <c r="D4484" s="7"/>
      <c r="E4484" s="7"/>
      <c r="F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6"/>
    </row>
    <row r="4485" spans="1:48" s="3" customFormat="1" ht="12.75" x14ac:dyDescent="0.25">
      <c r="A4485" s="7"/>
      <c r="B4485" s="7"/>
      <c r="C4485" s="7"/>
      <c r="D4485" s="7"/>
      <c r="E4485" s="7"/>
      <c r="F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6"/>
    </row>
    <row r="4486" spans="1:48" s="3" customFormat="1" ht="12.75" x14ac:dyDescent="0.25">
      <c r="A4486" s="7"/>
      <c r="B4486" s="7"/>
      <c r="C4486" s="7"/>
      <c r="D4486" s="7"/>
      <c r="E4486" s="7"/>
      <c r="F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6"/>
    </row>
    <row r="4487" spans="1:48" s="3" customFormat="1" ht="12.75" x14ac:dyDescent="0.25">
      <c r="A4487" s="7"/>
      <c r="B4487" s="7"/>
      <c r="C4487" s="7"/>
      <c r="D4487" s="7"/>
      <c r="E4487" s="7"/>
      <c r="F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6"/>
    </row>
    <row r="4488" spans="1:48" s="3" customFormat="1" ht="12.75" x14ac:dyDescent="0.25">
      <c r="A4488" s="7"/>
      <c r="B4488" s="7"/>
      <c r="C4488" s="7"/>
      <c r="D4488" s="7"/>
      <c r="E4488" s="7"/>
      <c r="F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6"/>
    </row>
    <row r="4489" spans="1:48" s="3" customFormat="1" ht="12.75" x14ac:dyDescent="0.25">
      <c r="A4489" s="7"/>
      <c r="B4489" s="7"/>
      <c r="C4489" s="7"/>
      <c r="D4489" s="7"/>
      <c r="E4489" s="7"/>
      <c r="F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6"/>
    </row>
    <row r="4490" spans="1:48" s="3" customFormat="1" ht="12.75" x14ac:dyDescent="0.25">
      <c r="A4490" s="7"/>
      <c r="B4490" s="7"/>
      <c r="C4490" s="7"/>
      <c r="D4490" s="7"/>
      <c r="E4490" s="7"/>
      <c r="F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6"/>
    </row>
    <row r="4491" spans="1:48" s="3" customFormat="1" ht="12.75" x14ac:dyDescent="0.25">
      <c r="A4491" s="7"/>
      <c r="B4491" s="7"/>
      <c r="C4491" s="7"/>
      <c r="D4491" s="7"/>
      <c r="E4491" s="7"/>
      <c r="F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6"/>
    </row>
    <row r="4492" spans="1:48" s="3" customFormat="1" ht="12.75" x14ac:dyDescent="0.25">
      <c r="A4492" s="7"/>
      <c r="B4492" s="7"/>
      <c r="C4492" s="7"/>
      <c r="D4492" s="7"/>
      <c r="E4492" s="7"/>
      <c r="F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6"/>
    </row>
    <row r="4493" spans="1:48" s="3" customFormat="1" ht="12.75" x14ac:dyDescent="0.25">
      <c r="A4493" s="7"/>
      <c r="B4493" s="7"/>
      <c r="C4493" s="7"/>
      <c r="D4493" s="7"/>
      <c r="E4493" s="7"/>
      <c r="F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6"/>
    </row>
    <row r="4494" spans="1:48" s="3" customFormat="1" ht="12.75" x14ac:dyDescent="0.25">
      <c r="A4494" s="7"/>
      <c r="B4494" s="7"/>
      <c r="C4494" s="7"/>
      <c r="D4494" s="7"/>
      <c r="E4494" s="7"/>
      <c r="F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6"/>
    </row>
    <row r="4495" spans="1:48" s="3" customFormat="1" ht="12.75" x14ac:dyDescent="0.25">
      <c r="A4495" s="7"/>
      <c r="B4495" s="7"/>
      <c r="C4495" s="7"/>
      <c r="D4495" s="7"/>
      <c r="E4495" s="7"/>
      <c r="F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6"/>
    </row>
    <row r="4496" spans="1:48" s="3" customFormat="1" ht="12.75" x14ac:dyDescent="0.25">
      <c r="A4496" s="7"/>
      <c r="B4496" s="7"/>
      <c r="C4496" s="7"/>
      <c r="D4496" s="7"/>
      <c r="E4496" s="7"/>
      <c r="F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6"/>
    </row>
    <row r="4497" spans="1:48" s="3" customFormat="1" ht="12.75" x14ac:dyDescent="0.25">
      <c r="A4497" s="7"/>
      <c r="B4497" s="7"/>
      <c r="C4497" s="7"/>
      <c r="D4497" s="7"/>
      <c r="E4497" s="7"/>
      <c r="F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6"/>
    </row>
    <row r="4498" spans="1:48" s="3" customFormat="1" ht="12.75" x14ac:dyDescent="0.25">
      <c r="A4498" s="7"/>
      <c r="B4498" s="7"/>
      <c r="C4498" s="7"/>
      <c r="D4498" s="7"/>
      <c r="E4498" s="7"/>
      <c r="F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6"/>
    </row>
    <row r="4499" spans="1:48" s="3" customFormat="1" ht="12.75" x14ac:dyDescent="0.25">
      <c r="A4499" s="7"/>
      <c r="B4499" s="7"/>
      <c r="C4499" s="7"/>
      <c r="D4499" s="7"/>
      <c r="E4499" s="7"/>
      <c r="F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6"/>
    </row>
    <row r="4500" spans="1:48" s="3" customFormat="1" ht="12.75" x14ac:dyDescent="0.25">
      <c r="A4500" s="7"/>
      <c r="B4500" s="7"/>
      <c r="C4500" s="7"/>
      <c r="D4500" s="7"/>
      <c r="E4500" s="7"/>
      <c r="F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6"/>
    </row>
    <row r="4501" spans="1:48" s="3" customFormat="1" ht="12.75" x14ac:dyDescent="0.25">
      <c r="A4501" s="7"/>
      <c r="B4501" s="7"/>
      <c r="C4501" s="7"/>
      <c r="D4501" s="7"/>
      <c r="E4501" s="7"/>
      <c r="F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6"/>
    </row>
    <row r="4502" spans="1:48" s="3" customFormat="1" ht="12.75" x14ac:dyDescent="0.25">
      <c r="A4502" s="7"/>
      <c r="B4502" s="7"/>
      <c r="C4502" s="7"/>
      <c r="D4502" s="7"/>
      <c r="E4502" s="7"/>
      <c r="F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6"/>
    </row>
    <row r="4503" spans="1:48" s="3" customFormat="1" ht="12.75" x14ac:dyDescent="0.25">
      <c r="A4503" s="7"/>
      <c r="B4503" s="7"/>
      <c r="C4503" s="7"/>
      <c r="D4503" s="7"/>
      <c r="E4503" s="7"/>
      <c r="F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6"/>
    </row>
    <row r="4504" spans="1:48" s="3" customFormat="1" ht="12.75" x14ac:dyDescent="0.25">
      <c r="A4504" s="7"/>
      <c r="B4504" s="7"/>
      <c r="C4504" s="7"/>
      <c r="D4504" s="7"/>
      <c r="E4504" s="7"/>
      <c r="F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6"/>
    </row>
    <row r="4505" spans="1:48" s="3" customFormat="1" ht="12.75" x14ac:dyDescent="0.25">
      <c r="A4505" s="7"/>
      <c r="B4505" s="7"/>
      <c r="C4505" s="7"/>
      <c r="D4505" s="7"/>
      <c r="E4505" s="7"/>
      <c r="F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6"/>
    </row>
    <row r="4506" spans="1:48" s="3" customFormat="1" ht="12.75" x14ac:dyDescent="0.25">
      <c r="A4506" s="7"/>
      <c r="B4506" s="7"/>
      <c r="C4506" s="7"/>
      <c r="D4506" s="7"/>
      <c r="E4506" s="7"/>
      <c r="F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6"/>
    </row>
    <row r="4507" spans="1:48" s="3" customFormat="1" ht="12.75" x14ac:dyDescent="0.25">
      <c r="A4507" s="7"/>
      <c r="B4507" s="7"/>
      <c r="C4507" s="7"/>
      <c r="D4507" s="7"/>
      <c r="E4507" s="7"/>
      <c r="F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6"/>
    </row>
    <row r="4508" spans="1:48" s="3" customFormat="1" ht="12.75" x14ac:dyDescent="0.25">
      <c r="A4508" s="7"/>
      <c r="B4508" s="7"/>
      <c r="C4508" s="7"/>
      <c r="D4508" s="7"/>
      <c r="E4508" s="7"/>
      <c r="F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6"/>
    </row>
    <row r="4509" spans="1:48" s="3" customFormat="1" ht="12.75" x14ac:dyDescent="0.25">
      <c r="A4509" s="7"/>
      <c r="B4509" s="7"/>
      <c r="C4509" s="7"/>
      <c r="D4509" s="7"/>
      <c r="E4509" s="7"/>
      <c r="F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6"/>
    </row>
    <row r="4510" spans="1:48" s="3" customFormat="1" ht="12.75" x14ac:dyDescent="0.25">
      <c r="A4510" s="7"/>
      <c r="B4510" s="7"/>
      <c r="C4510" s="7"/>
      <c r="D4510" s="7"/>
      <c r="E4510" s="7"/>
      <c r="F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6"/>
    </row>
    <row r="4511" spans="1:48" s="3" customFormat="1" ht="12.75" x14ac:dyDescent="0.25">
      <c r="A4511" s="7"/>
      <c r="B4511" s="7"/>
      <c r="C4511" s="7"/>
      <c r="D4511" s="7"/>
      <c r="E4511" s="7"/>
      <c r="F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6"/>
    </row>
    <row r="4512" spans="1:48" s="3" customFormat="1" ht="12.75" x14ac:dyDescent="0.25">
      <c r="A4512" s="7"/>
      <c r="B4512" s="7"/>
      <c r="C4512" s="7"/>
      <c r="D4512" s="7"/>
      <c r="E4512" s="7"/>
      <c r="F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6"/>
    </row>
    <row r="4513" spans="1:48" s="3" customFormat="1" ht="12.75" x14ac:dyDescent="0.25">
      <c r="A4513" s="7"/>
      <c r="B4513" s="7"/>
      <c r="C4513" s="7"/>
      <c r="D4513" s="7"/>
      <c r="E4513" s="7"/>
      <c r="F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6"/>
    </row>
    <row r="4514" spans="1:48" s="3" customFormat="1" ht="12.75" x14ac:dyDescent="0.25">
      <c r="A4514" s="7"/>
      <c r="B4514" s="7"/>
      <c r="C4514" s="7"/>
      <c r="D4514" s="7"/>
      <c r="E4514" s="7"/>
      <c r="F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6"/>
    </row>
    <row r="4515" spans="1:48" s="3" customFormat="1" ht="12.75" x14ac:dyDescent="0.25">
      <c r="A4515" s="7"/>
      <c r="B4515" s="7"/>
      <c r="C4515" s="7"/>
      <c r="D4515" s="7"/>
      <c r="E4515" s="7"/>
      <c r="F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6"/>
    </row>
    <row r="4516" spans="1:48" s="3" customFormat="1" ht="12.75" x14ac:dyDescent="0.25">
      <c r="A4516" s="7"/>
      <c r="B4516" s="7"/>
      <c r="C4516" s="7"/>
      <c r="D4516" s="7"/>
      <c r="E4516" s="7"/>
      <c r="F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6"/>
    </row>
    <row r="4517" spans="1:48" s="3" customFormat="1" ht="12.75" x14ac:dyDescent="0.25">
      <c r="A4517" s="7"/>
      <c r="B4517" s="7"/>
      <c r="C4517" s="7"/>
      <c r="D4517" s="7"/>
      <c r="E4517" s="7"/>
      <c r="F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6"/>
    </row>
    <row r="4518" spans="1:48" s="3" customFormat="1" ht="12.75" x14ac:dyDescent="0.25">
      <c r="A4518" s="7"/>
      <c r="B4518" s="7"/>
      <c r="C4518" s="7"/>
      <c r="D4518" s="7"/>
      <c r="E4518" s="7"/>
      <c r="F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6"/>
    </row>
    <row r="4519" spans="1:48" s="3" customFormat="1" ht="12.75" x14ac:dyDescent="0.25">
      <c r="A4519" s="7"/>
      <c r="B4519" s="7"/>
      <c r="C4519" s="7"/>
      <c r="D4519" s="7"/>
      <c r="E4519" s="7"/>
      <c r="F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6"/>
    </row>
    <row r="4520" spans="1:48" s="3" customFormat="1" ht="12.75" x14ac:dyDescent="0.25">
      <c r="A4520" s="7"/>
      <c r="B4520" s="7"/>
      <c r="C4520" s="7"/>
      <c r="D4520" s="7"/>
      <c r="E4520" s="7"/>
      <c r="F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6"/>
    </row>
    <row r="4521" spans="1:48" s="3" customFormat="1" ht="12.75" x14ac:dyDescent="0.25">
      <c r="A4521" s="7"/>
      <c r="B4521" s="7"/>
      <c r="C4521" s="7"/>
      <c r="D4521" s="7"/>
      <c r="E4521" s="7"/>
      <c r="F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6"/>
    </row>
    <row r="4522" spans="1:48" s="3" customFormat="1" ht="12.75" x14ac:dyDescent="0.25">
      <c r="A4522" s="7"/>
      <c r="B4522" s="7"/>
      <c r="C4522" s="7"/>
      <c r="D4522" s="7"/>
      <c r="E4522" s="7"/>
      <c r="F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6"/>
    </row>
    <row r="4523" spans="1:48" s="3" customFormat="1" ht="12.75" x14ac:dyDescent="0.25">
      <c r="A4523" s="7"/>
      <c r="B4523" s="7"/>
      <c r="C4523" s="7"/>
      <c r="D4523" s="7"/>
      <c r="E4523" s="7"/>
      <c r="F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6"/>
    </row>
    <row r="4524" spans="1:48" s="3" customFormat="1" ht="12.75" x14ac:dyDescent="0.25">
      <c r="A4524" s="7"/>
      <c r="B4524" s="7"/>
      <c r="C4524" s="7"/>
      <c r="D4524" s="7"/>
      <c r="E4524" s="7"/>
      <c r="F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6"/>
    </row>
    <row r="4525" spans="1:48" s="3" customFormat="1" ht="12.75" x14ac:dyDescent="0.25">
      <c r="A4525" s="7"/>
      <c r="B4525" s="7"/>
      <c r="C4525" s="7"/>
      <c r="D4525" s="7"/>
      <c r="E4525" s="7"/>
      <c r="F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6"/>
    </row>
    <row r="4526" spans="1:48" s="3" customFormat="1" ht="12.75" x14ac:dyDescent="0.25">
      <c r="A4526" s="7"/>
      <c r="B4526" s="7"/>
      <c r="C4526" s="7"/>
      <c r="D4526" s="7"/>
      <c r="E4526" s="7"/>
      <c r="F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6"/>
    </row>
    <row r="4527" spans="1:48" s="3" customFormat="1" ht="12.75" x14ac:dyDescent="0.25">
      <c r="A4527" s="7"/>
      <c r="B4527" s="7"/>
      <c r="C4527" s="7"/>
      <c r="D4527" s="7"/>
      <c r="E4527" s="7"/>
      <c r="F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6"/>
    </row>
    <row r="4528" spans="1:48" s="3" customFormat="1" ht="12.75" x14ac:dyDescent="0.25">
      <c r="A4528" s="7"/>
      <c r="B4528" s="7"/>
      <c r="C4528" s="7"/>
      <c r="D4528" s="7"/>
      <c r="E4528" s="7"/>
      <c r="F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6"/>
    </row>
    <row r="4529" spans="1:48" s="3" customFormat="1" ht="12.75" x14ac:dyDescent="0.25">
      <c r="A4529" s="7"/>
      <c r="B4529" s="7"/>
      <c r="C4529" s="7"/>
      <c r="D4529" s="7"/>
      <c r="E4529" s="7"/>
      <c r="F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6"/>
    </row>
    <row r="4530" spans="1:48" s="3" customFormat="1" ht="12.75" x14ac:dyDescent="0.25">
      <c r="A4530" s="7"/>
      <c r="B4530" s="7"/>
      <c r="C4530" s="7"/>
      <c r="D4530" s="7"/>
      <c r="E4530" s="7"/>
      <c r="F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6"/>
    </row>
    <row r="4531" spans="1:48" s="3" customFormat="1" ht="12.75" x14ac:dyDescent="0.25">
      <c r="A4531" s="7"/>
      <c r="B4531" s="7"/>
      <c r="C4531" s="7"/>
      <c r="D4531" s="7"/>
      <c r="E4531" s="7"/>
      <c r="F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6"/>
    </row>
    <row r="4532" spans="1:48" s="3" customFormat="1" ht="12.75" x14ac:dyDescent="0.25">
      <c r="A4532" s="7"/>
      <c r="B4532" s="7"/>
      <c r="C4532" s="7"/>
      <c r="D4532" s="7"/>
      <c r="E4532" s="7"/>
      <c r="F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6"/>
    </row>
    <row r="4533" spans="1:48" s="3" customFormat="1" ht="12.75" x14ac:dyDescent="0.25">
      <c r="A4533" s="7"/>
      <c r="B4533" s="7"/>
      <c r="C4533" s="7"/>
      <c r="D4533" s="7"/>
      <c r="E4533" s="7"/>
      <c r="F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6"/>
    </row>
    <row r="4534" spans="1:48" s="3" customFormat="1" ht="12.75" x14ac:dyDescent="0.25">
      <c r="A4534" s="7"/>
      <c r="B4534" s="7"/>
      <c r="C4534" s="7"/>
      <c r="D4534" s="7"/>
      <c r="E4534" s="7"/>
      <c r="F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6"/>
    </row>
    <row r="4535" spans="1:48" s="3" customFormat="1" ht="12.75" x14ac:dyDescent="0.25">
      <c r="A4535" s="7"/>
      <c r="B4535" s="7"/>
      <c r="C4535" s="7"/>
      <c r="D4535" s="7"/>
      <c r="E4535" s="7"/>
      <c r="F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6"/>
    </row>
    <row r="4536" spans="1:48" s="3" customFormat="1" ht="12.75" x14ac:dyDescent="0.25">
      <c r="A4536" s="7"/>
      <c r="B4536" s="7"/>
      <c r="C4536" s="7"/>
      <c r="D4536" s="7"/>
      <c r="E4536" s="7"/>
      <c r="F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6"/>
    </row>
    <row r="4537" spans="1:48" s="3" customFormat="1" ht="12.75" x14ac:dyDescent="0.25">
      <c r="A4537" s="7"/>
      <c r="B4537" s="7"/>
      <c r="C4537" s="7"/>
      <c r="D4537" s="7"/>
      <c r="E4537" s="7"/>
      <c r="F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6"/>
    </row>
    <row r="4538" spans="1:48" s="3" customFormat="1" ht="12.75" x14ac:dyDescent="0.25">
      <c r="A4538" s="7"/>
      <c r="B4538" s="7"/>
      <c r="C4538" s="7"/>
      <c r="D4538" s="7"/>
      <c r="E4538" s="7"/>
      <c r="F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6"/>
    </row>
    <row r="4539" spans="1:48" s="3" customFormat="1" ht="12.75" x14ac:dyDescent="0.25">
      <c r="A4539" s="7"/>
      <c r="B4539" s="7"/>
      <c r="C4539" s="7"/>
      <c r="D4539" s="7"/>
      <c r="E4539" s="7"/>
      <c r="F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6"/>
    </row>
    <row r="4540" spans="1:48" s="3" customFormat="1" ht="12.75" x14ac:dyDescent="0.25">
      <c r="A4540" s="7"/>
      <c r="B4540" s="7"/>
      <c r="C4540" s="7"/>
      <c r="D4540" s="7"/>
      <c r="E4540" s="7"/>
      <c r="F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6"/>
    </row>
    <row r="4541" spans="1:48" s="3" customFormat="1" ht="12.75" x14ac:dyDescent="0.25">
      <c r="A4541" s="7"/>
      <c r="B4541" s="7"/>
      <c r="C4541" s="7"/>
      <c r="D4541" s="7"/>
      <c r="E4541" s="7"/>
      <c r="F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6"/>
    </row>
    <row r="4542" spans="1:48" s="3" customFormat="1" ht="12.75" x14ac:dyDescent="0.25">
      <c r="A4542" s="7"/>
      <c r="B4542" s="7"/>
      <c r="C4542" s="7"/>
      <c r="D4542" s="7"/>
      <c r="E4542" s="7"/>
      <c r="F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6"/>
    </row>
    <row r="4543" spans="1:48" s="3" customFormat="1" ht="12.75" x14ac:dyDescent="0.25">
      <c r="A4543" s="7"/>
      <c r="B4543" s="7"/>
      <c r="C4543" s="7"/>
      <c r="D4543" s="7"/>
      <c r="E4543" s="7"/>
      <c r="F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6"/>
    </row>
    <row r="4544" spans="1:48" s="3" customFormat="1" ht="12.75" x14ac:dyDescent="0.25">
      <c r="A4544" s="7"/>
      <c r="B4544" s="7"/>
      <c r="C4544" s="7"/>
      <c r="D4544" s="7"/>
      <c r="E4544" s="7"/>
      <c r="F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6"/>
    </row>
    <row r="4545" spans="1:48" s="3" customFormat="1" ht="12.75" x14ac:dyDescent="0.25">
      <c r="A4545" s="7"/>
      <c r="B4545" s="7"/>
      <c r="C4545" s="7"/>
      <c r="D4545" s="7"/>
      <c r="E4545" s="7"/>
      <c r="F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6"/>
    </row>
    <row r="4546" spans="1:48" s="3" customFormat="1" ht="12.75" x14ac:dyDescent="0.25">
      <c r="A4546" s="7"/>
      <c r="B4546" s="7"/>
      <c r="C4546" s="7"/>
      <c r="D4546" s="7"/>
      <c r="E4546" s="7"/>
      <c r="F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6"/>
    </row>
    <row r="4547" spans="1:48" s="3" customFormat="1" ht="12.75" x14ac:dyDescent="0.25">
      <c r="A4547" s="7"/>
      <c r="B4547" s="7"/>
      <c r="C4547" s="7"/>
      <c r="D4547" s="7"/>
      <c r="E4547" s="7"/>
      <c r="F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6"/>
    </row>
    <row r="4548" spans="1:48" s="3" customFormat="1" ht="12.75" x14ac:dyDescent="0.25">
      <c r="A4548" s="7"/>
      <c r="B4548" s="7"/>
      <c r="C4548" s="7"/>
      <c r="D4548" s="7"/>
      <c r="E4548" s="7"/>
      <c r="F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6"/>
    </row>
    <row r="4549" spans="1:48" s="3" customFormat="1" ht="12.75" x14ac:dyDescent="0.25">
      <c r="A4549" s="7"/>
      <c r="B4549" s="7"/>
      <c r="C4549" s="7"/>
      <c r="D4549" s="7"/>
      <c r="E4549" s="7"/>
      <c r="F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6"/>
    </row>
    <row r="4550" spans="1:48" s="3" customFormat="1" ht="12.75" x14ac:dyDescent="0.25">
      <c r="A4550" s="7"/>
      <c r="B4550" s="7"/>
      <c r="C4550" s="7"/>
      <c r="D4550" s="7"/>
      <c r="E4550" s="7"/>
      <c r="F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6"/>
    </row>
    <row r="4551" spans="1:48" s="3" customFormat="1" ht="12.75" x14ac:dyDescent="0.25">
      <c r="A4551" s="7"/>
      <c r="B4551" s="7"/>
      <c r="C4551" s="7"/>
      <c r="D4551" s="7"/>
      <c r="E4551" s="7"/>
      <c r="F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6"/>
    </row>
    <row r="4552" spans="1:48" s="3" customFormat="1" ht="12.75" x14ac:dyDescent="0.25">
      <c r="A4552" s="7"/>
      <c r="B4552" s="7"/>
      <c r="C4552" s="7"/>
      <c r="D4552" s="7"/>
      <c r="E4552" s="7"/>
      <c r="F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6"/>
    </row>
    <row r="4553" spans="1:48" s="3" customFormat="1" ht="12.75" x14ac:dyDescent="0.25">
      <c r="A4553" s="7"/>
      <c r="B4553" s="7"/>
      <c r="C4553" s="7"/>
      <c r="D4553" s="7"/>
      <c r="E4553" s="7"/>
      <c r="F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6"/>
    </row>
    <row r="4554" spans="1:48" s="3" customFormat="1" ht="12.75" x14ac:dyDescent="0.25">
      <c r="A4554" s="7"/>
      <c r="B4554" s="7"/>
      <c r="C4554" s="7"/>
      <c r="D4554" s="7"/>
      <c r="E4554" s="7"/>
      <c r="F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6"/>
    </row>
    <row r="4555" spans="1:48" s="3" customFormat="1" ht="12.75" x14ac:dyDescent="0.25">
      <c r="A4555" s="7"/>
      <c r="B4555" s="7"/>
      <c r="C4555" s="7"/>
      <c r="D4555" s="7"/>
      <c r="E4555" s="7"/>
      <c r="F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6"/>
    </row>
    <row r="4556" spans="1:48" s="3" customFormat="1" ht="12.75" x14ac:dyDescent="0.25">
      <c r="A4556" s="7"/>
      <c r="B4556" s="7"/>
      <c r="C4556" s="7"/>
      <c r="D4556" s="7"/>
      <c r="E4556" s="7"/>
      <c r="F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6"/>
    </row>
    <row r="4557" spans="1:48" s="3" customFormat="1" ht="12.75" x14ac:dyDescent="0.25">
      <c r="A4557" s="7"/>
      <c r="B4557" s="7"/>
      <c r="C4557" s="7"/>
      <c r="D4557" s="7"/>
      <c r="E4557" s="7"/>
      <c r="F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6"/>
    </row>
    <row r="4558" spans="1:48" s="3" customFormat="1" ht="12.75" x14ac:dyDescent="0.25">
      <c r="A4558" s="7"/>
      <c r="B4558" s="7"/>
      <c r="C4558" s="7"/>
      <c r="D4558" s="7"/>
      <c r="E4558" s="7"/>
      <c r="F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6"/>
    </row>
    <row r="4559" spans="1:48" s="3" customFormat="1" ht="12.75" x14ac:dyDescent="0.25">
      <c r="A4559" s="7"/>
      <c r="B4559" s="7"/>
      <c r="C4559" s="7"/>
      <c r="D4559" s="7"/>
      <c r="E4559" s="7"/>
      <c r="F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6"/>
    </row>
    <row r="4560" spans="1:48" s="3" customFormat="1" ht="12.75" x14ac:dyDescent="0.25">
      <c r="A4560" s="7"/>
      <c r="B4560" s="7"/>
      <c r="C4560" s="7"/>
      <c r="D4560" s="7"/>
      <c r="E4560" s="7"/>
      <c r="F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6"/>
    </row>
    <row r="4561" spans="1:48" s="3" customFormat="1" ht="12.75" x14ac:dyDescent="0.25">
      <c r="A4561" s="7"/>
      <c r="B4561" s="7"/>
      <c r="C4561" s="7"/>
      <c r="D4561" s="7"/>
      <c r="E4561" s="7"/>
      <c r="F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6"/>
    </row>
    <row r="4562" spans="1:48" s="3" customFormat="1" ht="12.75" x14ac:dyDescent="0.25">
      <c r="A4562" s="7"/>
      <c r="B4562" s="7"/>
      <c r="C4562" s="7"/>
      <c r="D4562" s="7"/>
      <c r="E4562" s="7"/>
      <c r="F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6"/>
    </row>
    <row r="4563" spans="1:48" s="3" customFormat="1" ht="12.75" x14ac:dyDescent="0.25">
      <c r="A4563" s="7"/>
      <c r="B4563" s="7"/>
      <c r="C4563" s="7"/>
      <c r="D4563" s="7"/>
      <c r="E4563" s="7"/>
      <c r="F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6"/>
    </row>
    <row r="4564" spans="1:48" s="3" customFormat="1" ht="12.75" x14ac:dyDescent="0.25">
      <c r="A4564" s="7"/>
      <c r="B4564" s="7"/>
      <c r="C4564" s="7"/>
      <c r="D4564" s="7"/>
      <c r="E4564" s="7"/>
      <c r="F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6"/>
    </row>
    <row r="4565" spans="1:48" s="3" customFormat="1" ht="12.75" x14ac:dyDescent="0.25">
      <c r="A4565" s="7"/>
      <c r="B4565" s="7"/>
      <c r="C4565" s="7"/>
      <c r="D4565" s="7"/>
      <c r="E4565" s="7"/>
      <c r="F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6"/>
    </row>
    <row r="4566" spans="1:48" s="3" customFormat="1" ht="12.75" x14ac:dyDescent="0.25">
      <c r="A4566" s="7"/>
      <c r="B4566" s="7"/>
      <c r="C4566" s="7"/>
      <c r="D4566" s="7"/>
      <c r="E4566" s="7"/>
      <c r="F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6"/>
    </row>
    <row r="4567" spans="1:48" s="3" customFormat="1" ht="12.75" x14ac:dyDescent="0.25">
      <c r="A4567" s="7"/>
      <c r="B4567" s="7"/>
      <c r="C4567" s="7"/>
      <c r="D4567" s="7"/>
      <c r="E4567" s="7"/>
      <c r="F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6"/>
    </row>
    <row r="4568" spans="1:48" s="3" customFormat="1" ht="12.75" x14ac:dyDescent="0.25">
      <c r="A4568" s="7"/>
      <c r="B4568" s="7"/>
      <c r="C4568" s="7"/>
      <c r="D4568" s="7"/>
      <c r="E4568" s="7"/>
      <c r="F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6"/>
    </row>
    <row r="4569" spans="1:48" s="3" customFormat="1" ht="12.75" x14ac:dyDescent="0.25">
      <c r="A4569" s="7"/>
      <c r="B4569" s="7"/>
      <c r="C4569" s="7"/>
      <c r="D4569" s="7"/>
      <c r="E4569" s="7"/>
      <c r="F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6"/>
    </row>
    <row r="4570" spans="1:48" s="3" customFormat="1" ht="12.75" x14ac:dyDescent="0.25">
      <c r="A4570" s="7"/>
      <c r="B4570" s="7"/>
      <c r="C4570" s="7"/>
      <c r="D4570" s="7"/>
      <c r="E4570" s="7"/>
      <c r="F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6"/>
    </row>
    <row r="4571" spans="1:48" s="3" customFormat="1" ht="12.75" x14ac:dyDescent="0.25">
      <c r="A4571" s="7"/>
      <c r="B4571" s="7"/>
      <c r="C4571" s="7"/>
      <c r="D4571" s="7"/>
      <c r="E4571" s="7"/>
      <c r="F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6"/>
    </row>
    <row r="4572" spans="1:48" s="3" customFormat="1" ht="12.75" x14ac:dyDescent="0.25">
      <c r="A4572" s="7"/>
      <c r="B4572" s="7"/>
      <c r="C4572" s="7"/>
      <c r="D4572" s="7"/>
      <c r="E4572" s="7"/>
      <c r="F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6"/>
    </row>
    <row r="4573" spans="1:48" s="3" customFormat="1" ht="12.75" x14ac:dyDescent="0.25">
      <c r="A4573" s="7"/>
      <c r="B4573" s="7"/>
      <c r="C4573" s="7"/>
      <c r="D4573" s="7"/>
      <c r="E4573" s="7"/>
      <c r="F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6"/>
    </row>
    <row r="4574" spans="1:48" s="3" customFormat="1" ht="12.75" x14ac:dyDescent="0.25">
      <c r="A4574" s="7"/>
      <c r="B4574" s="7"/>
      <c r="C4574" s="7"/>
      <c r="D4574" s="7"/>
      <c r="E4574" s="7"/>
      <c r="F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6"/>
    </row>
    <row r="4575" spans="1:48" s="3" customFormat="1" ht="12.75" x14ac:dyDescent="0.25">
      <c r="A4575" s="7"/>
      <c r="B4575" s="7"/>
      <c r="C4575" s="7"/>
      <c r="D4575" s="7"/>
      <c r="E4575" s="7"/>
      <c r="F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6"/>
    </row>
    <row r="4576" spans="1:48" s="3" customFormat="1" ht="12.75" x14ac:dyDescent="0.25">
      <c r="A4576" s="7"/>
      <c r="B4576" s="7"/>
      <c r="C4576" s="7"/>
      <c r="D4576" s="7"/>
      <c r="E4576" s="7"/>
      <c r="F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6"/>
    </row>
    <row r="4577" spans="1:48" s="3" customFormat="1" ht="12.75" x14ac:dyDescent="0.25">
      <c r="A4577" s="7"/>
      <c r="B4577" s="7"/>
      <c r="C4577" s="7"/>
      <c r="D4577" s="7"/>
      <c r="E4577" s="7"/>
      <c r="F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6"/>
    </row>
    <row r="4578" spans="1:48" s="3" customFormat="1" ht="12.75" x14ac:dyDescent="0.25">
      <c r="A4578" s="7"/>
      <c r="B4578" s="7"/>
      <c r="C4578" s="7"/>
      <c r="D4578" s="7"/>
      <c r="E4578" s="7"/>
      <c r="F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6"/>
    </row>
    <row r="4579" spans="1:48" s="3" customFormat="1" ht="12.75" x14ac:dyDescent="0.25">
      <c r="A4579" s="7"/>
      <c r="B4579" s="7"/>
      <c r="C4579" s="7"/>
      <c r="D4579" s="7"/>
      <c r="E4579" s="7"/>
      <c r="F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6"/>
    </row>
    <row r="4580" spans="1:48" s="3" customFormat="1" ht="12.75" x14ac:dyDescent="0.25">
      <c r="A4580" s="7"/>
      <c r="B4580" s="7"/>
      <c r="C4580" s="7"/>
      <c r="D4580" s="7"/>
      <c r="E4580" s="7"/>
      <c r="F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6"/>
    </row>
    <row r="4581" spans="1:48" s="3" customFormat="1" ht="12.75" x14ac:dyDescent="0.25">
      <c r="A4581" s="7"/>
      <c r="B4581" s="7"/>
      <c r="C4581" s="7"/>
      <c r="D4581" s="7"/>
      <c r="E4581" s="7"/>
      <c r="F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6"/>
    </row>
    <row r="4582" spans="1:48" s="3" customFormat="1" ht="12.75" x14ac:dyDescent="0.25">
      <c r="A4582" s="7"/>
      <c r="B4582" s="7"/>
      <c r="C4582" s="7"/>
      <c r="D4582" s="7"/>
      <c r="E4582" s="7"/>
      <c r="F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6"/>
    </row>
    <row r="4583" spans="1:48" s="3" customFormat="1" ht="12.75" x14ac:dyDescent="0.25">
      <c r="A4583" s="7"/>
      <c r="B4583" s="7"/>
      <c r="C4583" s="7"/>
      <c r="D4583" s="7"/>
      <c r="E4583" s="7"/>
      <c r="F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6"/>
    </row>
    <row r="4584" spans="1:48" s="3" customFormat="1" ht="12.75" x14ac:dyDescent="0.25">
      <c r="A4584" s="7"/>
      <c r="B4584" s="7"/>
      <c r="C4584" s="7"/>
      <c r="D4584" s="7"/>
      <c r="E4584" s="7"/>
      <c r="F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6"/>
    </row>
    <row r="4585" spans="1:48" s="3" customFormat="1" ht="12.75" x14ac:dyDescent="0.25">
      <c r="A4585" s="7"/>
      <c r="B4585" s="7"/>
      <c r="C4585" s="7"/>
      <c r="D4585" s="7"/>
      <c r="E4585" s="7"/>
      <c r="F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6"/>
    </row>
    <row r="4586" spans="1:48" s="3" customFormat="1" ht="12.75" x14ac:dyDescent="0.25">
      <c r="A4586" s="7"/>
      <c r="B4586" s="7"/>
      <c r="C4586" s="7"/>
      <c r="D4586" s="7"/>
      <c r="E4586" s="7"/>
      <c r="F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6"/>
    </row>
    <row r="4587" spans="1:48" s="3" customFormat="1" ht="12.75" x14ac:dyDescent="0.25">
      <c r="A4587" s="7"/>
      <c r="B4587" s="7"/>
      <c r="C4587" s="7"/>
      <c r="D4587" s="7"/>
      <c r="E4587" s="7"/>
      <c r="F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6"/>
    </row>
    <row r="4588" spans="1:48" s="3" customFormat="1" ht="12.75" x14ac:dyDescent="0.25">
      <c r="A4588" s="7"/>
      <c r="B4588" s="7"/>
      <c r="C4588" s="7"/>
      <c r="D4588" s="7"/>
      <c r="E4588" s="7"/>
      <c r="F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6"/>
    </row>
    <row r="4589" spans="1:48" s="3" customFormat="1" ht="12.75" x14ac:dyDescent="0.25">
      <c r="A4589" s="7"/>
      <c r="B4589" s="7"/>
      <c r="C4589" s="7"/>
      <c r="D4589" s="7"/>
      <c r="E4589" s="7"/>
      <c r="F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6"/>
    </row>
    <row r="4590" spans="1:48" s="3" customFormat="1" ht="12.75" x14ac:dyDescent="0.25">
      <c r="A4590" s="7"/>
      <c r="B4590" s="7"/>
      <c r="C4590" s="7"/>
      <c r="D4590" s="7"/>
      <c r="E4590" s="7"/>
      <c r="F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6"/>
    </row>
    <row r="4591" spans="1:48" s="3" customFormat="1" ht="12.75" x14ac:dyDescent="0.25">
      <c r="A4591" s="7"/>
      <c r="B4591" s="7"/>
      <c r="C4591" s="7"/>
      <c r="D4591" s="7"/>
      <c r="E4591" s="7"/>
      <c r="F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6"/>
    </row>
    <row r="4592" spans="1:48" s="3" customFormat="1" ht="12.75" x14ac:dyDescent="0.25">
      <c r="A4592" s="7"/>
      <c r="B4592" s="7"/>
      <c r="C4592" s="7"/>
      <c r="D4592" s="7"/>
      <c r="E4592" s="7"/>
      <c r="F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6"/>
    </row>
    <row r="4593" spans="1:48" s="3" customFormat="1" ht="12.75" x14ac:dyDescent="0.25">
      <c r="A4593" s="7"/>
      <c r="B4593" s="7"/>
      <c r="C4593" s="7"/>
      <c r="D4593" s="7"/>
      <c r="E4593" s="7"/>
      <c r="F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6"/>
    </row>
    <row r="4594" spans="1:48" s="3" customFormat="1" ht="12.75" x14ac:dyDescent="0.25">
      <c r="A4594" s="7"/>
      <c r="B4594" s="7"/>
      <c r="C4594" s="7"/>
      <c r="D4594" s="7"/>
      <c r="E4594" s="7"/>
      <c r="F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6"/>
    </row>
    <row r="4595" spans="1:48" s="3" customFormat="1" ht="12.75" x14ac:dyDescent="0.25">
      <c r="A4595" s="7"/>
      <c r="B4595" s="7"/>
      <c r="C4595" s="7"/>
      <c r="D4595" s="7"/>
      <c r="E4595" s="7"/>
      <c r="F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6"/>
    </row>
    <row r="4596" spans="1:48" s="3" customFormat="1" ht="12.75" x14ac:dyDescent="0.25">
      <c r="A4596" s="7"/>
      <c r="B4596" s="7"/>
      <c r="C4596" s="7"/>
      <c r="D4596" s="7"/>
      <c r="E4596" s="7"/>
      <c r="F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6"/>
    </row>
    <row r="4597" spans="1:48" s="3" customFormat="1" ht="12.75" x14ac:dyDescent="0.25">
      <c r="A4597" s="7"/>
      <c r="B4597" s="7"/>
      <c r="C4597" s="7"/>
      <c r="D4597" s="7"/>
      <c r="E4597" s="7"/>
      <c r="F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6"/>
    </row>
    <row r="4598" spans="1:48" s="3" customFormat="1" ht="12.75" x14ac:dyDescent="0.25">
      <c r="A4598" s="7"/>
      <c r="B4598" s="7"/>
      <c r="C4598" s="7"/>
      <c r="D4598" s="7"/>
      <c r="E4598" s="7"/>
      <c r="F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6"/>
    </row>
    <row r="4599" spans="1:48" s="3" customFormat="1" ht="12.75" x14ac:dyDescent="0.25">
      <c r="A4599" s="7"/>
      <c r="B4599" s="7"/>
      <c r="C4599" s="7"/>
      <c r="D4599" s="7"/>
      <c r="E4599" s="7"/>
      <c r="F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6"/>
    </row>
    <row r="4600" spans="1:48" s="3" customFormat="1" ht="12.75" x14ac:dyDescent="0.25">
      <c r="A4600" s="7"/>
      <c r="B4600" s="7"/>
      <c r="C4600" s="7"/>
      <c r="D4600" s="7"/>
      <c r="E4600" s="7"/>
      <c r="F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6"/>
    </row>
    <row r="4601" spans="1:48" s="3" customFormat="1" ht="12.75" x14ac:dyDescent="0.25">
      <c r="A4601" s="7"/>
      <c r="B4601" s="7"/>
      <c r="C4601" s="7"/>
      <c r="D4601" s="7"/>
      <c r="E4601" s="7"/>
      <c r="F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6"/>
    </row>
    <row r="4602" spans="1:48" s="3" customFormat="1" ht="12.75" x14ac:dyDescent="0.25">
      <c r="A4602" s="7"/>
      <c r="B4602" s="7"/>
      <c r="C4602" s="7"/>
      <c r="D4602" s="7"/>
      <c r="E4602" s="7"/>
      <c r="F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6"/>
    </row>
    <row r="4603" spans="1:48" s="3" customFormat="1" ht="12.75" x14ac:dyDescent="0.25">
      <c r="A4603" s="7"/>
      <c r="B4603" s="7"/>
      <c r="C4603" s="7"/>
      <c r="D4603" s="7"/>
      <c r="E4603" s="7"/>
      <c r="F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6"/>
    </row>
    <row r="4604" spans="1:48" s="3" customFormat="1" ht="12.75" x14ac:dyDescent="0.25">
      <c r="A4604" s="7"/>
      <c r="B4604" s="7"/>
      <c r="C4604" s="7"/>
      <c r="D4604" s="7"/>
      <c r="E4604" s="7"/>
      <c r="F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6"/>
    </row>
    <row r="4605" spans="1:48" s="3" customFormat="1" ht="12.75" x14ac:dyDescent="0.25">
      <c r="A4605" s="7"/>
      <c r="B4605" s="7"/>
      <c r="C4605" s="7"/>
      <c r="D4605" s="7"/>
      <c r="E4605" s="7"/>
      <c r="F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6"/>
    </row>
    <row r="4606" spans="1:48" s="3" customFormat="1" ht="12.75" x14ac:dyDescent="0.25">
      <c r="A4606" s="7"/>
      <c r="B4606" s="7"/>
      <c r="C4606" s="7"/>
      <c r="D4606" s="7"/>
      <c r="E4606" s="7"/>
      <c r="F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6"/>
    </row>
    <row r="4607" spans="1:48" s="3" customFormat="1" ht="12.75" x14ac:dyDescent="0.25">
      <c r="A4607" s="7"/>
      <c r="B4607" s="7"/>
      <c r="C4607" s="7"/>
      <c r="D4607" s="7"/>
      <c r="E4607" s="7"/>
      <c r="F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6"/>
    </row>
    <row r="4608" spans="1:48" s="3" customFormat="1" ht="12.75" x14ac:dyDescent="0.25">
      <c r="A4608" s="7"/>
      <c r="B4608" s="7"/>
      <c r="C4608" s="7"/>
      <c r="D4608" s="7"/>
      <c r="E4608" s="7"/>
      <c r="F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6"/>
    </row>
    <row r="4609" spans="1:48" s="3" customFormat="1" ht="12.75" x14ac:dyDescent="0.25">
      <c r="A4609" s="7"/>
      <c r="B4609" s="7"/>
      <c r="C4609" s="7"/>
      <c r="D4609" s="7"/>
      <c r="E4609" s="7"/>
      <c r="F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6"/>
    </row>
    <row r="4610" spans="1:48" s="3" customFormat="1" ht="12.75" x14ac:dyDescent="0.25">
      <c r="A4610" s="7"/>
      <c r="B4610" s="7"/>
      <c r="C4610" s="7"/>
      <c r="D4610" s="7"/>
      <c r="E4610" s="7"/>
      <c r="F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6"/>
    </row>
    <row r="4611" spans="1:48" s="3" customFormat="1" ht="12.75" x14ac:dyDescent="0.25">
      <c r="A4611" s="7"/>
      <c r="B4611" s="7"/>
      <c r="C4611" s="7"/>
      <c r="D4611" s="7"/>
      <c r="E4611" s="7"/>
      <c r="F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6"/>
    </row>
    <row r="4612" spans="1:48" s="3" customFormat="1" ht="12.75" x14ac:dyDescent="0.25">
      <c r="A4612" s="7"/>
      <c r="B4612" s="7"/>
      <c r="C4612" s="7"/>
      <c r="D4612" s="7"/>
      <c r="E4612" s="7"/>
      <c r="F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6"/>
    </row>
    <row r="4613" spans="1:48" s="3" customFormat="1" ht="12.75" x14ac:dyDescent="0.25">
      <c r="A4613" s="7"/>
      <c r="B4613" s="7"/>
      <c r="C4613" s="7"/>
      <c r="D4613" s="7"/>
      <c r="E4613" s="7"/>
      <c r="F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6"/>
    </row>
    <row r="4614" spans="1:48" s="3" customFormat="1" ht="12.75" x14ac:dyDescent="0.25">
      <c r="A4614" s="7"/>
      <c r="B4614" s="7"/>
      <c r="C4614" s="7"/>
      <c r="D4614" s="7"/>
      <c r="E4614" s="7"/>
      <c r="F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6"/>
    </row>
    <row r="4615" spans="1:48" s="3" customFormat="1" ht="12.75" x14ac:dyDescent="0.25">
      <c r="A4615" s="7"/>
      <c r="B4615" s="7"/>
      <c r="C4615" s="7"/>
      <c r="D4615" s="7"/>
      <c r="E4615" s="7"/>
      <c r="F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6"/>
    </row>
    <row r="4616" spans="1:48" s="3" customFormat="1" ht="12.75" x14ac:dyDescent="0.25">
      <c r="A4616" s="7"/>
      <c r="B4616" s="7"/>
      <c r="C4616" s="7"/>
      <c r="D4616" s="7"/>
      <c r="E4616" s="7"/>
      <c r="F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6"/>
    </row>
    <row r="4617" spans="1:48" s="3" customFormat="1" ht="12.75" x14ac:dyDescent="0.25">
      <c r="A4617" s="7"/>
      <c r="B4617" s="7"/>
      <c r="C4617" s="7"/>
      <c r="D4617" s="7"/>
      <c r="E4617" s="7"/>
      <c r="F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6"/>
    </row>
    <row r="4618" spans="1:48" s="3" customFormat="1" ht="12.75" x14ac:dyDescent="0.25">
      <c r="A4618" s="7"/>
      <c r="B4618" s="7"/>
      <c r="C4618" s="7"/>
      <c r="D4618" s="7"/>
      <c r="E4618" s="7"/>
      <c r="F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6"/>
    </row>
    <row r="4619" spans="1:48" s="3" customFormat="1" ht="12.75" x14ac:dyDescent="0.25">
      <c r="A4619" s="7"/>
      <c r="B4619" s="7"/>
      <c r="C4619" s="7"/>
      <c r="D4619" s="7"/>
      <c r="E4619" s="7"/>
      <c r="F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6"/>
    </row>
    <row r="4620" spans="1:48" s="3" customFormat="1" ht="12.75" x14ac:dyDescent="0.25">
      <c r="A4620" s="7"/>
      <c r="B4620" s="7"/>
      <c r="C4620" s="7"/>
      <c r="D4620" s="7"/>
      <c r="E4620" s="7"/>
      <c r="F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6"/>
    </row>
    <row r="4621" spans="1:48" s="3" customFormat="1" ht="12.75" x14ac:dyDescent="0.25">
      <c r="A4621" s="7"/>
      <c r="B4621" s="7"/>
      <c r="C4621" s="7"/>
      <c r="D4621" s="7"/>
      <c r="E4621" s="7"/>
      <c r="F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6"/>
    </row>
    <row r="4622" spans="1:48" s="3" customFormat="1" ht="12.75" x14ac:dyDescent="0.25">
      <c r="A4622" s="7"/>
      <c r="B4622" s="7"/>
      <c r="C4622" s="7"/>
      <c r="D4622" s="7"/>
      <c r="E4622" s="7"/>
      <c r="F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6"/>
    </row>
    <row r="4623" spans="1:48" s="3" customFormat="1" ht="12.75" x14ac:dyDescent="0.25">
      <c r="A4623" s="7"/>
      <c r="B4623" s="7"/>
      <c r="C4623" s="7"/>
      <c r="D4623" s="7"/>
      <c r="E4623" s="7"/>
      <c r="F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6"/>
    </row>
    <row r="4624" spans="1:48" s="3" customFormat="1" ht="12.75" x14ac:dyDescent="0.25">
      <c r="A4624" s="7"/>
      <c r="B4624" s="7"/>
      <c r="C4624" s="7"/>
      <c r="D4624" s="7"/>
      <c r="E4624" s="7"/>
      <c r="F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6"/>
    </row>
    <row r="4625" spans="1:48" s="3" customFormat="1" ht="12.75" x14ac:dyDescent="0.25">
      <c r="A4625" s="7"/>
      <c r="B4625" s="7"/>
      <c r="C4625" s="7"/>
      <c r="D4625" s="7"/>
      <c r="E4625" s="7"/>
      <c r="F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6"/>
    </row>
    <row r="4626" spans="1:48" s="3" customFormat="1" ht="12.75" x14ac:dyDescent="0.25">
      <c r="A4626" s="7"/>
      <c r="B4626" s="7"/>
      <c r="C4626" s="7"/>
      <c r="D4626" s="7"/>
      <c r="E4626" s="7"/>
      <c r="F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6"/>
    </row>
    <row r="4627" spans="1:48" s="3" customFormat="1" ht="12.75" x14ac:dyDescent="0.25">
      <c r="A4627" s="7"/>
      <c r="B4627" s="7"/>
      <c r="C4627" s="7"/>
      <c r="D4627" s="7"/>
      <c r="E4627" s="7"/>
      <c r="F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6"/>
    </row>
    <row r="4628" spans="1:48" s="3" customFormat="1" ht="12.75" x14ac:dyDescent="0.25">
      <c r="A4628" s="7"/>
      <c r="B4628" s="7"/>
      <c r="C4628" s="7"/>
      <c r="D4628" s="7"/>
      <c r="E4628" s="7"/>
      <c r="F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6"/>
    </row>
    <row r="4629" spans="1:48" s="3" customFormat="1" ht="12.75" x14ac:dyDescent="0.25">
      <c r="A4629" s="7"/>
      <c r="B4629" s="7"/>
      <c r="C4629" s="7"/>
      <c r="D4629" s="7"/>
      <c r="E4629" s="7"/>
      <c r="F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6"/>
    </row>
    <row r="4630" spans="1:48" s="3" customFormat="1" ht="12.75" x14ac:dyDescent="0.25">
      <c r="A4630" s="7"/>
      <c r="B4630" s="7"/>
      <c r="C4630" s="7"/>
      <c r="D4630" s="7"/>
      <c r="E4630" s="7"/>
      <c r="F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6"/>
    </row>
    <row r="4631" spans="1:48" s="3" customFormat="1" ht="12.75" x14ac:dyDescent="0.25">
      <c r="A4631" s="7"/>
      <c r="B4631" s="7"/>
      <c r="C4631" s="7"/>
      <c r="D4631" s="7"/>
      <c r="E4631" s="7"/>
      <c r="F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6"/>
    </row>
    <row r="4632" spans="1:48" s="3" customFormat="1" ht="12.75" x14ac:dyDescent="0.25">
      <c r="A4632" s="7"/>
      <c r="B4632" s="7"/>
      <c r="C4632" s="7"/>
      <c r="D4632" s="7"/>
      <c r="E4632" s="7"/>
      <c r="F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6"/>
    </row>
    <row r="4633" spans="1:48" s="3" customFormat="1" ht="12.75" x14ac:dyDescent="0.25">
      <c r="A4633" s="7"/>
      <c r="B4633" s="7"/>
      <c r="C4633" s="7"/>
      <c r="D4633" s="7"/>
      <c r="E4633" s="7"/>
      <c r="F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6"/>
    </row>
    <row r="4634" spans="1:48" s="3" customFormat="1" ht="12.75" x14ac:dyDescent="0.25">
      <c r="A4634" s="7"/>
      <c r="B4634" s="7"/>
      <c r="C4634" s="7"/>
      <c r="D4634" s="7"/>
      <c r="E4634" s="7"/>
      <c r="F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6"/>
    </row>
    <row r="4635" spans="1:48" s="3" customFormat="1" ht="12.75" x14ac:dyDescent="0.25">
      <c r="A4635" s="7"/>
      <c r="B4635" s="7"/>
      <c r="C4635" s="7"/>
      <c r="D4635" s="7"/>
      <c r="E4635" s="7"/>
      <c r="F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6"/>
    </row>
    <row r="4636" spans="1:48" s="3" customFormat="1" ht="12.75" x14ac:dyDescent="0.25">
      <c r="A4636" s="7"/>
      <c r="B4636" s="7"/>
      <c r="C4636" s="7"/>
      <c r="D4636" s="7"/>
      <c r="E4636" s="7"/>
      <c r="F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6"/>
    </row>
    <row r="4637" spans="1:48" s="3" customFormat="1" ht="12.75" x14ac:dyDescent="0.25">
      <c r="A4637" s="7"/>
      <c r="B4637" s="7"/>
      <c r="C4637" s="7"/>
      <c r="D4637" s="7"/>
      <c r="E4637" s="7"/>
      <c r="F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6"/>
    </row>
    <row r="4638" spans="1:48" s="3" customFormat="1" ht="12.75" x14ac:dyDescent="0.25">
      <c r="A4638" s="7"/>
      <c r="B4638" s="7"/>
      <c r="C4638" s="7"/>
      <c r="D4638" s="7"/>
      <c r="E4638" s="7"/>
      <c r="F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6"/>
    </row>
    <row r="4639" spans="1:48" s="3" customFormat="1" ht="12.75" x14ac:dyDescent="0.25">
      <c r="A4639" s="7"/>
      <c r="B4639" s="7"/>
      <c r="C4639" s="7"/>
      <c r="D4639" s="7"/>
      <c r="E4639" s="7"/>
      <c r="F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6"/>
    </row>
    <row r="4640" spans="1:48" s="3" customFormat="1" ht="12.75" x14ac:dyDescent="0.25">
      <c r="A4640" s="7"/>
      <c r="B4640" s="7"/>
      <c r="C4640" s="7"/>
      <c r="D4640" s="7"/>
      <c r="E4640" s="7"/>
      <c r="F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6"/>
    </row>
    <row r="4641" spans="1:48" s="3" customFormat="1" ht="12.75" x14ac:dyDescent="0.25">
      <c r="A4641" s="7"/>
      <c r="B4641" s="7"/>
      <c r="C4641" s="7"/>
      <c r="D4641" s="7"/>
      <c r="E4641" s="7"/>
      <c r="F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6"/>
    </row>
    <row r="4642" spans="1:48" s="3" customFormat="1" ht="12.75" x14ac:dyDescent="0.25">
      <c r="A4642" s="7"/>
      <c r="B4642" s="7"/>
      <c r="C4642" s="7"/>
      <c r="D4642" s="7"/>
      <c r="E4642" s="7"/>
      <c r="F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6"/>
    </row>
    <row r="4643" spans="1:48" s="3" customFormat="1" ht="12.75" x14ac:dyDescent="0.25">
      <c r="A4643" s="7"/>
      <c r="B4643" s="7"/>
      <c r="C4643" s="7"/>
      <c r="D4643" s="7"/>
      <c r="E4643" s="7"/>
      <c r="F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6"/>
    </row>
    <row r="4644" spans="1:48" s="3" customFormat="1" ht="12.75" x14ac:dyDescent="0.25">
      <c r="A4644" s="7"/>
      <c r="B4644" s="7"/>
      <c r="C4644" s="7"/>
      <c r="D4644" s="7"/>
      <c r="E4644" s="7"/>
      <c r="F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6"/>
    </row>
    <row r="4645" spans="1:48" s="3" customFormat="1" ht="12.75" x14ac:dyDescent="0.25">
      <c r="A4645" s="7"/>
      <c r="B4645" s="7"/>
      <c r="C4645" s="7"/>
      <c r="D4645" s="7"/>
      <c r="E4645" s="7"/>
      <c r="F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6"/>
    </row>
    <row r="4646" spans="1:48" s="3" customFormat="1" ht="12.75" x14ac:dyDescent="0.25">
      <c r="A4646" s="7"/>
      <c r="B4646" s="7"/>
      <c r="C4646" s="7"/>
      <c r="D4646" s="7"/>
      <c r="E4646" s="7"/>
      <c r="F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6"/>
    </row>
    <row r="4647" spans="1:48" s="3" customFormat="1" ht="12.75" x14ac:dyDescent="0.25">
      <c r="A4647" s="7"/>
      <c r="B4647" s="7"/>
      <c r="C4647" s="7"/>
      <c r="D4647" s="7"/>
      <c r="E4647" s="7"/>
      <c r="F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6"/>
    </row>
    <row r="4648" spans="1:48" s="3" customFormat="1" ht="12.75" x14ac:dyDescent="0.25">
      <c r="A4648" s="7"/>
      <c r="B4648" s="7"/>
      <c r="C4648" s="7"/>
      <c r="D4648" s="7"/>
      <c r="E4648" s="7"/>
      <c r="F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6"/>
    </row>
    <row r="4649" spans="1:48" s="3" customFormat="1" ht="12.75" x14ac:dyDescent="0.25">
      <c r="A4649" s="7"/>
      <c r="B4649" s="7"/>
      <c r="C4649" s="7"/>
      <c r="D4649" s="7"/>
      <c r="E4649" s="7"/>
      <c r="F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6"/>
    </row>
    <row r="4650" spans="1:48" s="3" customFormat="1" ht="12.75" x14ac:dyDescent="0.25">
      <c r="A4650" s="7"/>
      <c r="B4650" s="7"/>
      <c r="C4650" s="7"/>
      <c r="D4650" s="7"/>
      <c r="E4650" s="7"/>
      <c r="F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6"/>
    </row>
    <row r="4651" spans="1:48" s="3" customFormat="1" ht="12.75" x14ac:dyDescent="0.25">
      <c r="A4651" s="7"/>
      <c r="B4651" s="7"/>
      <c r="C4651" s="7"/>
      <c r="D4651" s="7"/>
      <c r="E4651" s="7"/>
      <c r="F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6"/>
    </row>
    <row r="4652" spans="1:48" s="3" customFormat="1" ht="12.75" x14ac:dyDescent="0.25">
      <c r="A4652" s="7"/>
      <c r="B4652" s="7"/>
      <c r="C4652" s="7"/>
      <c r="D4652" s="7"/>
      <c r="E4652" s="7"/>
      <c r="F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6"/>
    </row>
    <row r="4653" spans="1:48" s="3" customFormat="1" ht="12.75" x14ac:dyDescent="0.25">
      <c r="A4653" s="7"/>
      <c r="B4653" s="7"/>
      <c r="C4653" s="7"/>
      <c r="D4653" s="7"/>
      <c r="E4653" s="7"/>
      <c r="F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6"/>
    </row>
    <row r="4654" spans="1:48" s="3" customFormat="1" ht="12.75" x14ac:dyDescent="0.25">
      <c r="A4654" s="7"/>
      <c r="B4654" s="7"/>
      <c r="C4654" s="7"/>
      <c r="D4654" s="7"/>
      <c r="E4654" s="7"/>
      <c r="F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6"/>
    </row>
    <row r="4655" spans="1:48" s="3" customFormat="1" ht="12.75" x14ac:dyDescent="0.25">
      <c r="A4655" s="7"/>
      <c r="B4655" s="7"/>
      <c r="C4655" s="7"/>
      <c r="D4655" s="7"/>
      <c r="E4655" s="7"/>
      <c r="F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6"/>
    </row>
    <row r="4656" spans="1:48" s="3" customFormat="1" ht="12.75" x14ac:dyDescent="0.25">
      <c r="A4656" s="7"/>
      <c r="B4656" s="7"/>
      <c r="C4656" s="7"/>
      <c r="D4656" s="7"/>
      <c r="E4656" s="7"/>
      <c r="F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6"/>
    </row>
    <row r="4657" spans="1:48" s="3" customFormat="1" ht="12.75" x14ac:dyDescent="0.25">
      <c r="A4657" s="7"/>
      <c r="B4657" s="7"/>
      <c r="C4657" s="7"/>
      <c r="D4657" s="7"/>
      <c r="E4657" s="7"/>
      <c r="F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6"/>
    </row>
    <row r="4658" spans="1:48" s="3" customFormat="1" ht="12.75" x14ac:dyDescent="0.25">
      <c r="A4658" s="7"/>
      <c r="B4658" s="7"/>
      <c r="C4658" s="7"/>
      <c r="D4658" s="7"/>
      <c r="E4658" s="7"/>
      <c r="F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6"/>
    </row>
    <row r="4659" spans="1:48" s="3" customFormat="1" ht="12.75" x14ac:dyDescent="0.25">
      <c r="A4659" s="7"/>
      <c r="B4659" s="7"/>
      <c r="C4659" s="7"/>
      <c r="D4659" s="7"/>
      <c r="E4659" s="7"/>
      <c r="F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6"/>
    </row>
    <row r="4660" spans="1:48" s="3" customFormat="1" ht="12.75" x14ac:dyDescent="0.25">
      <c r="A4660" s="7"/>
      <c r="B4660" s="7"/>
      <c r="C4660" s="7"/>
      <c r="D4660" s="7"/>
      <c r="E4660" s="7"/>
      <c r="F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6"/>
    </row>
    <row r="4661" spans="1:48" s="3" customFormat="1" ht="12.75" x14ac:dyDescent="0.25">
      <c r="A4661" s="7"/>
      <c r="B4661" s="7"/>
      <c r="C4661" s="7"/>
      <c r="D4661" s="7"/>
      <c r="E4661" s="7"/>
      <c r="F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6"/>
    </row>
    <row r="4662" spans="1:48" s="3" customFormat="1" ht="12.75" x14ac:dyDescent="0.25">
      <c r="A4662" s="7"/>
      <c r="B4662" s="7"/>
      <c r="C4662" s="7"/>
      <c r="D4662" s="7"/>
      <c r="E4662" s="7"/>
      <c r="F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6"/>
    </row>
    <row r="4663" spans="1:48" s="3" customFormat="1" ht="12.75" x14ac:dyDescent="0.25">
      <c r="A4663" s="7"/>
      <c r="B4663" s="7"/>
      <c r="C4663" s="7"/>
      <c r="D4663" s="7"/>
      <c r="E4663" s="7"/>
      <c r="F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6"/>
    </row>
    <row r="4664" spans="1:48" s="3" customFormat="1" ht="12.75" x14ac:dyDescent="0.25">
      <c r="A4664" s="7"/>
      <c r="B4664" s="7"/>
      <c r="C4664" s="7"/>
      <c r="D4664" s="7"/>
      <c r="E4664" s="7"/>
      <c r="F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6"/>
    </row>
    <row r="4665" spans="1:48" s="3" customFormat="1" ht="12.75" x14ac:dyDescent="0.25">
      <c r="A4665" s="7"/>
      <c r="B4665" s="7"/>
      <c r="C4665" s="7"/>
      <c r="D4665" s="7"/>
      <c r="E4665" s="7"/>
      <c r="F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6"/>
    </row>
    <row r="4666" spans="1:48" s="3" customFormat="1" ht="12.75" x14ac:dyDescent="0.25">
      <c r="A4666" s="7"/>
      <c r="B4666" s="7"/>
      <c r="C4666" s="7"/>
      <c r="D4666" s="7"/>
      <c r="E4666" s="7"/>
      <c r="F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6"/>
    </row>
    <row r="4667" spans="1:48" s="3" customFormat="1" ht="12.75" x14ac:dyDescent="0.25">
      <c r="A4667" s="7"/>
      <c r="B4667" s="7"/>
      <c r="C4667" s="7"/>
      <c r="D4667" s="7"/>
      <c r="E4667" s="7"/>
      <c r="F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6"/>
    </row>
    <row r="4668" spans="1:48" s="3" customFormat="1" ht="12.75" x14ac:dyDescent="0.25">
      <c r="A4668" s="7"/>
      <c r="B4668" s="7"/>
      <c r="C4668" s="7"/>
      <c r="D4668" s="7"/>
      <c r="E4668" s="7"/>
      <c r="F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6"/>
    </row>
    <row r="4669" spans="1:48" s="3" customFormat="1" ht="12.75" x14ac:dyDescent="0.25">
      <c r="A4669" s="7"/>
      <c r="B4669" s="7"/>
      <c r="C4669" s="7"/>
      <c r="D4669" s="7"/>
      <c r="E4669" s="7"/>
      <c r="F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6"/>
    </row>
    <row r="4670" spans="1:48" s="3" customFormat="1" ht="12.75" x14ac:dyDescent="0.25">
      <c r="A4670" s="7"/>
      <c r="B4670" s="7"/>
      <c r="C4670" s="7"/>
      <c r="D4670" s="7"/>
      <c r="E4670" s="7"/>
      <c r="F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6"/>
    </row>
    <row r="4671" spans="1:48" s="3" customFormat="1" ht="12.75" x14ac:dyDescent="0.25">
      <c r="A4671" s="7"/>
      <c r="B4671" s="7"/>
      <c r="C4671" s="7"/>
      <c r="D4671" s="7"/>
      <c r="E4671" s="7"/>
      <c r="F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6"/>
    </row>
    <row r="4672" spans="1:48" s="3" customFormat="1" ht="12.75" x14ac:dyDescent="0.25">
      <c r="A4672" s="7"/>
      <c r="B4672" s="7"/>
      <c r="C4672" s="7"/>
      <c r="D4672" s="7"/>
      <c r="E4672" s="7"/>
      <c r="F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6"/>
    </row>
    <row r="4673" spans="1:48" s="3" customFormat="1" ht="12.75" x14ac:dyDescent="0.25">
      <c r="A4673" s="7"/>
      <c r="B4673" s="7"/>
      <c r="C4673" s="7"/>
      <c r="D4673" s="7"/>
      <c r="E4673" s="7"/>
      <c r="F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6"/>
    </row>
    <row r="4674" spans="1:48" s="3" customFormat="1" ht="12.75" x14ac:dyDescent="0.25">
      <c r="A4674" s="7"/>
      <c r="B4674" s="7"/>
      <c r="C4674" s="7"/>
      <c r="D4674" s="7"/>
      <c r="E4674" s="7"/>
      <c r="F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6"/>
    </row>
    <row r="4675" spans="1:48" s="3" customFormat="1" ht="12.75" x14ac:dyDescent="0.25">
      <c r="A4675" s="7"/>
      <c r="B4675" s="7"/>
      <c r="C4675" s="7"/>
      <c r="D4675" s="7"/>
      <c r="E4675" s="7"/>
      <c r="F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6"/>
    </row>
    <row r="4676" spans="1:48" s="3" customFormat="1" ht="12.75" x14ac:dyDescent="0.25">
      <c r="A4676" s="7"/>
      <c r="B4676" s="7"/>
      <c r="C4676" s="7"/>
      <c r="D4676" s="7"/>
      <c r="E4676" s="7"/>
      <c r="F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6"/>
    </row>
    <row r="4677" spans="1:48" s="3" customFormat="1" ht="12.75" x14ac:dyDescent="0.25">
      <c r="A4677" s="7"/>
      <c r="B4677" s="7"/>
      <c r="C4677" s="7"/>
      <c r="D4677" s="7"/>
      <c r="E4677" s="7"/>
      <c r="F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6"/>
    </row>
    <row r="4678" spans="1:48" s="3" customFormat="1" ht="12.75" x14ac:dyDescent="0.25">
      <c r="A4678" s="7"/>
      <c r="B4678" s="7"/>
      <c r="C4678" s="7"/>
      <c r="D4678" s="7"/>
      <c r="E4678" s="7"/>
      <c r="F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6"/>
    </row>
    <row r="4679" spans="1:48" s="3" customFormat="1" ht="12.75" x14ac:dyDescent="0.25">
      <c r="A4679" s="7"/>
      <c r="B4679" s="7"/>
      <c r="C4679" s="7"/>
      <c r="D4679" s="7"/>
      <c r="E4679" s="7"/>
      <c r="F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6"/>
    </row>
    <row r="4680" spans="1:48" s="3" customFormat="1" ht="12.75" x14ac:dyDescent="0.25">
      <c r="A4680" s="7"/>
      <c r="B4680" s="7"/>
      <c r="C4680" s="7"/>
      <c r="D4680" s="7"/>
      <c r="E4680" s="7"/>
      <c r="F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6"/>
    </row>
    <row r="4681" spans="1:48" s="3" customFormat="1" ht="12.75" x14ac:dyDescent="0.25">
      <c r="A4681" s="7"/>
      <c r="B4681" s="7"/>
      <c r="C4681" s="7"/>
      <c r="D4681" s="7"/>
      <c r="E4681" s="7"/>
      <c r="F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6"/>
    </row>
    <row r="4682" spans="1:48" s="3" customFormat="1" ht="12.75" x14ac:dyDescent="0.25">
      <c r="A4682" s="7"/>
      <c r="B4682" s="7"/>
      <c r="C4682" s="7"/>
      <c r="D4682" s="7"/>
      <c r="E4682" s="7"/>
      <c r="F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6"/>
    </row>
    <row r="4683" spans="1:48" s="3" customFormat="1" ht="12.75" x14ac:dyDescent="0.25">
      <c r="A4683" s="7"/>
      <c r="B4683" s="7"/>
      <c r="C4683" s="7"/>
      <c r="D4683" s="7"/>
      <c r="E4683" s="7"/>
      <c r="F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6"/>
    </row>
    <row r="4684" spans="1:48" s="3" customFormat="1" ht="12.75" x14ac:dyDescent="0.25">
      <c r="A4684" s="7"/>
      <c r="B4684" s="7"/>
      <c r="C4684" s="7"/>
      <c r="D4684" s="7"/>
      <c r="E4684" s="7"/>
      <c r="F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6"/>
    </row>
    <row r="4685" spans="1:48" s="3" customFormat="1" ht="12.75" x14ac:dyDescent="0.25">
      <c r="A4685" s="7"/>
      <c r="B4685" s="7"/>
      <c r="C4685" s="7"/>
      <c r="D4685" s="7"/>
      <c r="E4685" s="7"/>
      <c r="F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6"/>
    </row>
    <row r="4686" spans="1:48" s="3" customFormat="1" ht="12.75" x14ac:dyDescent="0.25">
      <c r="A4686" s="7"/>
      <c r="B4686" s="7"/>
      <c r="C4686" s="7"/>
      <c r="D4686" s="7"/>
      <c r="E4686" s="7"/>
      <c r="F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6"/>
    </row>
    <row r="4687" spans="1:48" s="3" customFormat="1" ht="12.75" x14ac:dyDescent="0.25">
      <c r="A4687" s="7"/>
      <c r="B4687" s="7"/>
      <c r="C4687" s="7"/>
      <c r="D4687" s="7"/>
      <c r="E4687" s="7"/>
      <c r="F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6"/>
    </row>
    <row r="4688" spans="1:48" s="3" customFormat="1" ht="12.75" x14ac:dyDescent="0.25">
      <c r="A4688" s="7"/>
      <c r="B4688" s="7"/>
      <c r="C4688" s="7"/>
      <c r="D4688" s="7"/>
      <c r="E4688" s="7"/>
      <c r="F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6"/>
    </row>
    <row r="4689" spans="1:48" s="3" customFormat="1" ht="12.75" x14ac:dyDescent="0.25">
      <c r="A4689" s="7"/>
      <c r="B4689" s="7"/>
      <c r="C4689" s="7"/>
      <c r="D4689" s="7"/>
      <c r="E4689" s="7"/>
      <c r="F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6"/>
    </row>
    <row r="4690" spans="1:48" s="3" customFormat="1" ht="12.75" x14ac:dyDescent="0.25">
      <c r="A4690" s="7"/>
      <c r="B4690" s="7"/>
      <c r="C4690" s="7"/>
      <c r="D4690" s="7"/>
      <c r="E4690" s="7"/>
      <c r="F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6"/>
    </row>
    <row r="4691" spans="1:48" s="3" customFormat="1" ht="12.75" x14ac:dyDescent="0.25">
      <c r="A4691" s="7"/>
      <c r="B4691" s="7"/>
      <c r="C4691" s="7"/>
      <c r="D4691" s="7"/>
      <c r="E4691" s="7"/>
      <c r="F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6"/>
    </row>
    <row r="4692" spans="1:48" s="3" customFormat="1" ht="12.75" x14ac:dyDescent="0.25">
      <c r="A4692" s="7"/>
      <c r="B4692" s="7"/>
      <c r="C4692" s="7"/>
      <c r="D4692" s="7"/>
      <c r="E4692" s="7"/>
      <c r="F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6"/>
    </row>
    <row r="4693" spans="1:48" s="3" customFormat="1" ht="12.75" x14ac:dyDescent="0.25">
      <c r="A4693" s="7"/>
      <c r="B4693" s="7"/>
      <c r="C4693" s="7"/>
      <c r="D4693" s="7"/>
      <c r="E4693" s="7"/>
      <c r="F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6"/>
    </row>
    <row r="4694" spans="1:48" s="3" customFormat="1" ht="12.75" x14ac:dyDescent="0.25">
      <c r="A4694" s="7"/>
      <c r="B4694" s="7"/>
      <c r="C4694" s="7"/>
      <c r="D4694" s="7"/>
      <c r="E4694" s="7"/>
      <c r="F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6"/>
    </row>
    <row r="4695" spans="1:48" s="3" customFormat="1" ht="12.75" x14ac:dyDescent="0.25">
      <c r="A4695" s="7"/>
      <c r="B4695" s="7"/>
      <c r="C4695" s="7"/>
      <c r="D4695" s="7"/>
      <c r="E4695" s="7"/>
      <c r="F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6"/>
    </row>
    <row r="4696" spans="1:48" s="3" customFormat="1" ht="12.75" x14ac:dyDescent="0.25">
      <c r="A4696" s="7"/>
      <c r="B4696" s="7"/>
      <c r="C4696" s="7"/>
      <c r="D4696" s="7"/>
      <c r="E4696" s="7"/>
      <c r="F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6"/>
    </row>
    <row r="4697" spans="1:48" s="3" customFormat="1" ht="12.75" x14ac:dyDescent="0.25">
      <c r="A4697" s="7"/>
      <c r="B4697" s="7"/>
      <c r="C4697" s="7"/>
      <c r="D4697" s="7"/>
      <c r="E4697" s="7"/>
      <c r="F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6"/>
    </row>
    <row r="4698" spans="1:48" s="3" customFormat="1" ht="12.75" x14ac:dyDescent="0.25">
      <c r="A4698" s="7"/>
      <c r="B4698" s="7"/>
      <c r="C4698" s="7"/>
      <c r="D4698" s="7"/>
      <c r="E4698" s="7"/>
      <c r="F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6"/>
    </row>
    <row r="4699" spans="1:48" s="3" customFormat="1" ht="12.75" x14ac:dyDescent="0.25">
      <c r="A4699" s="7"/>
      <c r="B4699" s="7"/>
      <c r="C4699" s="7"/>
      <c r="D4699" s="7"/>
      <c r="E4699" s="7"/>
      <c r="F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6"/>
    </row>
    <row r="4700" spans="1:48" s="3" customFormat="1" ht="12.75" x14ac:dyDescent="0.25">
      <c r="A4700" s="7"/>
      <c r="B4700" s="7"/>
      <c r="C4700" s="7"/>
      <c r="D4700" s="7"/>
      <c r="E4700" s="7"/>
      <c r="F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6"/>
    </row>
    <row r="4701" spans="1:48" s="3" customFormat="1" ht="12.75" x14ac:dyDescent="0.25">
      <c r="A4701" s="7"/>
      <c r="B4701" s="7"/>
      <c r="C4701" s="7"/>
      <c r="D4701" s="7"/>
      <c r="E4701" s="7"/>
      <c r="F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6"/>
    </row>
    <row r="4702" spans="1:48" s="3" customFormat="1" ht="12.75" x14ac:dyDescent="0.25">
      <c r="A4702" s="7"/>
      <c r="B4702" s="7"/>
      <c r="C4702" s="7"/>
      <c r="D4702" s="7"/>
      <c r="E4702" s="7"/>
      <c r="F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6"/>
    </row>
    <row r="4703" spans="1:48" s="3" customFormat="1" ht="12.75" x14ac:dyDescent="0.25">
      <c r="A4703" s="7"/>
      <c r="B4703" s="7"/>
      <c r="C4703" s="7"/>
      <c r="D4703" s="7"/>
      <c r="E4703" s="7"/>
      <c r="F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6"/>
    </row>
    <row r="4704" spans="1:48" s="3" customFormat="1" ht="12.75" x14ac:dyDescent="0.25">
      <c r="A4704" s="7"/>
      <c r="B4704" s="7"/>
      <c r="C4704" s="7"/>
      <c r="D4704" s="7"/>
      <c r="E4704" s="7"/>
      <c r="F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6"/>
    </row>
    <row r="4705" spans="1:48" s="3" customFormat="1" ht="12.75" x14ac:dyDescent="0.25">
      <c r="A4705" s="7"/>
      <c r="B4705" s="7"/>
      <c r="C4705" s="7"/>
      <c r="D4705" s="7"/>
      <c r="E4705" s="7"/>
      <c r="F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6"/>
    </row>
    <row r="4706" spans="1:48" s="3" customFormat="1" ht="12.75" x14ac:dyDescent="0.25">
      <c r="A4706" s="7"/>
      <c r="B4706" s="7"/>
      <c r="C4706" s="7"/>
      <c r="D4706" s="7"/>
      <c r="E4706" s="7"/>
      <c r="F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6"/>
    </row>
    <row r="4707" spans="1:48" s="3" customFormat="1" ht="12.75" x14ac:dyDescent="0.25">
      <c r="A4707" s="7"/>
      <c r="B4707" s="7"/>
      <c r="C4707" s="7"/>
      <c r="D4707" s="7"/>
      <c r="E4707" s="7"/>
      <c r="F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6"/>
    </row>
    <row r="4708" spans="1:48" s="3" customFormat="1" ht="12.75" x14ac:dyDescent="0.25">
      <c r="A4708" s="7"/>
      <c r="B4708" s="7"/>
      <c r="C4708" s="7"/>
      <c r="D4708" s="7"/>
      <c r="E4708" s="7"/>
      <c r="F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6"/>
    </row>
    <row r="4709" spans="1:48" s="3" customFormat="1" ht="12.75" x14ac:dyDescent="0.25">
      <c r="A4709" s="7"/>
      <c r="B4709" s="7"/>
      <c r="C4709" s="7"/>
      <c r="D4709" s="7"/>
      <c r="E4709" s="7"/>
      <c r="F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6"/>
    </row>
    <row r="4710" spans="1:48" s="3" customFormat="1" ht="12.75" x14ac:dyDescent="0.25">
      <c r="A4710" s="7"/>
      <c r="B4710" s="7"/>
      <c r="C4710" s="7"/>
      <c r="D4710" s="7"/>
      <c r="E4710" s="7"/>
      <c r="F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6"/>
    </row>
    <row r="4711" spans="1:48" s="3" customFormat="1" ht="12.75" x14ac:dyDescent="0.25">
      <c r="A4711" s="7"/>
      <c r="B4711" s="7"/>
      <c r="C4711" s="7"/>
      <c r="D4711" s="7"/>
      <c r="E4711" s="7"/>
      <c r="F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6"/>
    </row>
    <row r="4712" spans="1:48" s="3" customFormat="1" ht="12.75" x14ac:dyDescent="0.25">
      <c r="A4712" s="7"/>
      <c r="B4712" s="7"/>
      <c r="C4712" s="7"/>
      <c r="D4712" s="7"/>
      <c r="E4712" s="7"/>
      <c r="F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6"/>
    </row>
    <row r="4713" spans="1:48" s="3" customFormat="1" ht="12.75" x14ac:dyDescent="0.25">
      <c r="A4713" s="7"/>
      <c r="B4713" s="7"/>
      <c r="C4713" s="7"/>
      <c r="D4713" s="7"/>
      <c r="E4713" s="7"/>
      <c r="F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6"/>
    </row>
    <row r="4714" spans="1:48" s="3" customFormat="1" ht="12.75" x14ac:dyDescent="0.25">
      <c r="A4714" s="7"/>
      <c r="B4714" s="7"/>
      <c r="C4714" s="7"/>
      <c r="D4714" s="7"/>
      <c r="E4714" s="7"/>
      <c r="F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6"/>
    </row>
    <row r="4715" spans="1:48" s="3" customFormat="1" ht="12.75" x14ac:dyDescent="0.25">
      <c r="A4715" s="7"/>
      <c r="B4715" s="7"/>
      <c r="C4715" s="7"/>
      <c r="D4715" s="7"/>
      <c r="E4715" s="7"/>
      <c r="F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6"/>
    </row>
    <row r="4716" spans="1:48" s="3" customFormat="1" ht="12.75" x14ac:dyDescent="0.25">
      <c r="A4716" s="7"/>
      <c r="B4716" s="7"/>
      <c r="C4716" s="7"/>
      <c r="D4716" s="7"/>
      <c r="E4716" s="7"/>
      <c r="F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6"/>
    </row>
    <row r="4717" spans="1:48" s="3" customFormat="1" ht="12.75" x14ac:dyDescent="0.25">
      <c r="A4717" s="7"/>
      <c r="B4717" s="7"/>
      <c r="C4717" s="7"/>
      <c r="D4717" s="7"/>
      <c r="E4717" s="7"/>
      <c r="F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6"/>
    </row>
    <row r="4718" spans="1:48" s="3" customFormat="1" ht="12.75" x14ac:dyDescent="0.25">
      <c r="A4718" s="7"/>
      <c r="B4718" s="7"/>
      <c r="C4718" s="7"/>
      <c r="D4718" s="7"/>
      <c r="E4718" s="7"/>
      <c r="F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6"/>
    </row>
    <row r="4719" spans="1:48" s="3" customFormat="1" ht="12.75" x14ac:dyDescent="0.25">
      <c r="A4719" s="7"/>
      <c r="B4719" s="7"/>
      <c r="C4719" s="7"/>
      <c r="D4719" s="7"/>
      <c r="E4719" s="7"/>
      <c r="F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6"/>
    </row>
    <row r="4720" spans="1:48" s="3" customFormat="1" ht="12.75" x14ac:dyDescent="0.25">
      <c r="A4720" s="7"/>
      <c r="B4720" s="7"/>
      <c r="C4720" s="7"/>
      <c r="D4720" s="7"/>
      <c r="E4720" s="7"/>
      <c r="F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6"/>
    </row>
    <row r="4721" spans="1:48" s="3" customFormat="1" ht="12.75" x14ac:dyDescent="0.25">
      <c r="A4721" s="7"/>
      <c r="B4721" s="7"/>
      <c r="C4721" s="7"/>
      <c r="D4721" s="7"/>
      <c r="E4721" s="7"/>
      <c r="F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6"/>
    </row>
    <row r="4722" spans="1:48" s="3" customFormat="1" ht="12.75" x14ac:dyDescent="0.25">
      <c r="A4722" s="7"/>
      <c r="B4722" s="7"/>
      <c r="C4722" s="7"/>
      <c r="D4722" s="7"/>
      <c r="E4722" s="7"/>
      <c r="F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6"/>
    </row>
    <row r="4723" spans="1:48" s="3" customFormat="1" ht="12.75" x14ac:dyDescent="0.25">
      <c r="A4723" s="7"/>
      <c r="B4723" s="7"/>
      <c r="C4723" s="7"/>
      <c r="D4723" s="7"/>
      <c r="E4723" s="7"/>
      <c r="F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6"/>
    </row>
    <row r="4724" spans="1:48" s="3" customFormat="1" ht="12.75" x14ac:dyDescent="0.25">
      <c r="A4724" s="7"/>
      <c r="B4724" s="7"/>
      <c r="C4724" s="7"/>
      <c r="D4724" s="7"/>
      <c r="E4724" s="7"/>
      <c r="F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6"/>
    </row>
    <row r="4725" spans="1:48" s="3" customFormat="1" ht="12.75" x14ac:dyDescent="0.25">
      <c r="A4725" s="7"/>
      <c r="B4725" s="7"/>
      <c r="C4725" s="7"/>
      <c r="D4725" s="7"/>
      <c r="E4725" s="7"/>
      <c r="F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6"/>
    </row>
    <row r="4726" spans="1:48" s="3" customFormat="1" ht="12.75" x14ac:dyDescent="0.25">
      <c r="A4726" s="7"/>
      <c r="B4726" s="7"/>
      <c r="C4726" s="7"/>
      <c r="D4726" s="7"/>
      <c r="E4726" s="7"/>
      <c r="F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6"/>
    </row>
    <row r="4727" spans="1:48" s="3" customFormat="1" ht="12.75" x14ac:dyDescent="0.25">
      <c r="A4727" s="7"/>
      <c r="B4727" s="7"/>
      <c r="C4727" s="7"/>
      <c r="D4727" s="7"/>
      <c r="E4727" s="7"/>
      <c r="F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6"/>
    </row>
    <row r="4728" spans="1:48" s="3" customFormat="1" ht="12.75" x14ac:dyDescent="0.25">
      <c r="A4728" s="7"/>
      <c r="B4728" s="7"/>
      <c r="C4728" s="7"/>
      <c r="D4728" s="7"/>
      <c r="E4728" s="7"/>
      <c r="F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6"/>
    </row>
    <row r="4729" spans="1:48" s="3" customFormat="1" ht="12.75" x14ac:dyDescent="0.25">
      <c r="A4729" s="7"/>
      <c r="B4729" s="7"/>
      <c r="C4729" s="7"/>
      <c r="D4729" s="7"/>
      <c r="E4729" s="7"/>
      <c r="F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6"/>
    </row>
    <row r="4730" spans="1:48" s="3" customFormat="1" ht="12.75" x14ac:dyDescent="0.25">
      <c r="A4730" s="7"/>
      <c r="B4730" s="7"/>
      <c r="C4730" s="7"/>
      <c r="D4730" s="7"/>
      <c r="E4730" s="7"/>
      <c r="F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6"/>
    </row>
    <row r="4731" spans="1:48" s="3" customFormat="1" ht="12.75" x14ac:dyDescent="0.25">
      <c r="A4731" s="7"/>
      <c r="B4731" s="7"/>
      <c r="C4731" s="7"/>
      <c r="D4731" s="7"/>
      <c r="E4731" s="7"/>
      <c r="F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6"/>
    </row>
    <row r="4732" spans="1:48" s="3" customFormat="1" ht="12.75" x14ac:dyDescent="0.25">
      <c r="A4732" s="7"/>
      <c r="B4732" s="7"/>
      <c r="C4732" s="7"/>
      <c r="D4732" s="7"/>
      <c r="E4732" s="7"/>
      <c r="F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6"/>
    </row>
    <row r="4733" spans="1:48" s="3" customFormat="1" ht="12.75" x14ac:dyDescent="0.25">
      <c r="A4733" s="7"/>
      <c r="B4733" s="7"/>
      <c r="C4733" s="7"/>
      <c r="D4733" s="7"/>
      <c r="E4733" s="7"/>
      <c r="F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6"/>
    </row>
    <row r="4734" spans="1:48" s="3" customFormat="1" ht="12.75" x14ac:dyDescent="0.25">
      <c r="A4734" s="7"/>
      <c r="B4734" s="7"/>
      <c r="C4734" s="7"/>
      <c r="D4734" s="7"/>
      <c r="E4734" s="7"/>
      <c r="F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6"/>
    </row>
    <row r="4735" spans="1:48" s="3" customFormat="1" ht="12.75" x14ac:dyDescent="0.25">
      <c r="A4735" s="7"/>
      <c r="B4735" s="7"/>
      <c r="C4735" s="7"/>
      <c r="D4735" s="7"/>
      <c r="E4735" s="7"/>
      <c r="F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6"/>
    </row>
    <row r="4736" spans="1:48" s="3" customFormat="1" ht="12.75" x14ac:dyDescent="0.25">
      <c r="A4736" s="7"/>
      <c r="B4736" s="7"/>
      <c r="C4736" s="7"/>
      <c r="D4736" s="7"/>
      <c r="E4736" s="7"/>
      <c r="F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6"/>
    </row>
    <row r="4737" spans="1:48" s="3" customFormat="1" ht="12.75" x14ac:dyDescent="0.25">
      <c r="A4737" s="7"/>
      <c r="B4737" s="7"/>
      <c r="C4737" s="7"/>
      <c r="D4737" s="7"/>
      <c r="E4737" s="7"/>
      <c r="F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6"/>
    </row>
    <row r="4738" spans="1:48" s="3" customFormat="1" ht="12.75" x14ac:dyDescent="0.25">
      <c r="A4738" s="7"/>
      <c r="B4738" s="7"/>
      <c r="C4738" s="7"/>
      <c r="D4738" s="7"/>
      <c r="E4738" s="7"/>
      <c r="F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6"/>
    </row>
    <row r="4739" spans="1:48" s="3" customFormat="1" ht="12.75" x14ac:dyDescent="0.25">
      <c r="A4739" s="7"/>
      <c r="B4739" s="7"/>
      <c r="C4739" s="7"/>
      <c r="D4739" s="7"/>
      <c r="E4739" s="7"/>
      <c r="F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6"/>
    </row>
    <row r="4740" spans="1:48" s="3" customFormat="1" ht="12.75" x14ac:dyDescent="0.25">
      <c r="A4740" s="7"/>
      <c r="B4740" s="7"/>
      <c r="C4740" s="7"/>
      <c r="D4740" s="7"/>
      <c r="E4740" s="7"/>
      <c r="F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6"/>
    </row>
    <row r="4741" spans="1:48" s="3" customFormat="1" ht="12.75" x14ac:dyDescent="0.25">
      <c r="A4741" s="7"/>
      <c r="B4741" s="7"/>
      <c r="C4741" s="7"/>
      <c r="D4741" s="7"/>
      <c r="E4741" s="7"/>
      <c r="F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6"/>
    </row>
    <row r="4742" spans="1:48" s="3" customFormat="1" ht="12.75" x14ac:dyDescent="0.25">
      <c r="A4742" s="7"/>
      <c r="B4742" s="7"/>
      <c r="C4742" s="7"/>
      <c r="D4742" s="7"/>
      <c r="E4742" s="7"/>
      <c r="F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6"/>
    </row>
    <row r="4743" spans="1:48" s="3" customFormat="1" ht="12.75" x14ac:dyDescent="0.25">
      <c r="A4743" s="7"/>
      <c r="B4743" s="7"/>
      <c r="C4743" s="7"/>
      <c r="D4743" s="7"/>
      <c r="E4743" s="7"/>
      <c r="F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6"/>
    </row>
    <row r="4744" spans="1:48" s="3" customFormat="1" ht="12.75" x14ac:dyDescent="0.25">
      <c r="A4744" s="7"/>
      <c r="B4744" s="7"/>
      <c r="C4744" s="7"/>
      <c r="D4744" s="7"/>
      <c r="E4744" s="7"/>
      <c r="F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6"/>
    </row>
    <row r="4745" spans="1:48" s="3" customFormat="1" ht="12.75" x14ac:dyDescent="0.25">
      <c r="A4745" s="7"/>
      <c r="B4745" s="7"/>
      <c r="C4745" s="7"/>
      <c r="D4745" s="7"/>
      <c r="E4745" s="7"/>
      <c r="F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6"/>
    </row>
    <row r="4746" spans="1:48" s="3" customFormat="1" ht="12.75" x14ac:dyDescent="0.25">
      <c r="A4746" s="7"/>
      <c r="B4746" s="7"/>
      <c r="C4746" s="7"/>
      <c r="D4746" s="7"/>
      <c r="E4746" s="7"/>
      <c r="F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6"/>
    </row>
    <row r="4747" spans="1:48" s="3" customFormat="1" ht="12.75" x14ac:dyDescent="0.25">
      <c r="A4747" s="7"/>
      <c r="B4747" s="7"/>
      <c r="C4747" s="7"/>
      <c r="D4747" s="7"/>
      <c r="E4747" s="7"/>
      <c r="F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6"/>
    </row>
    <row r="4748" spans="1:48" s="3" customFormat="1" ht="12.75" x14ac:dyDescent="0.25">
      <c r="A4748" s="7"/>
      <c r="B4748" s="7"/>
      <c r="C4748" s="7"/>
      <c r="D4748" s="7"/>
      <c r="E4748" s="7"/>
      <c r="F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6"/>
    </row>
    <row r="4749" spans="1:48" s="3" customFormat="1" ht="12.75" x14ac:dyDescent="0.25">
      <c r="A4749" s="7"/>
      <c r="B4749" s="7"/>
      <c r="C4749" s="7"/>
      <c r="D4749" s="7"/>
      <c r="E4749" s="7"/>
      <c r="F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6"/>
    </row>
    <row r="4750" spans="1:48" s="3" customFormat="1" ht="12.75" x14ac:dyDescent="0.25">
      <c r="A4750" s="7"/>
      <c r="B4750" s="7"/>
      <c r="C4750" s="7"/>
      <c r="D4750" s="7"/>
      <c r="E4750" s="7"/>
      <c r="F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6"/>
    </row>
    <row r="4751" spans="1:48" s="3" customFormat="1" ht="12.75" x14ac:dyDescent="0.25">
      <c r="A4751" s="7"/>
      <c r="B4751" s="7"/>
      <c r="C4751" s="7"/>
      <c r="D4751" s="7"/>
      <c r="E4751" s="7"/>
      <c r="F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6"/>
    </row>
    <row r="4752" spans="1:48" s="3" customFormat="1" ht="12.75" x14ac:dyDescent="0.25">
      <c r="A4752" s="7"/>
      <c r="B4752" s="7"/>
      <c r="C4752" s="7"/>
      <c r="D4752" s="7"/>
      <c r="E4752" s="7"/>
      <c r="F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6"/>
    </row>
    <row r="4753" spans="1:48" s="3" customFormat="1" ht="12.75" x14ac:dyDescent="0.25">
      <c r="A4753" s="7"/>
      <c r="B4753" s="7"/>
      <c r="C4753" s="7"/>
      <c r="D4753" s="7"/>
      <c r="E4753" s="7"/>
      <c r="F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6"/>
    </row>
    <row r="4754" spans="1:48" s="3" customFormat="1" ht="12.75" x14ac:dyDescent="0.25">
      <c r="A4754" s="7"/>
      <c r="B4754" s="7"/>
      <c r="C4754" s="7"/>
      <c r="D4754" s="7"/>
      <c r="E4754" s="7"/>
      <c r="F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6"/>
    </row>
    <row r="4755" spans="1:48" s="3" customFormat="1" ht="12.75" x14ac:dyDescent="0.25">
      <c r="A4755" s="7"/>
      <c r="B4755" s="7"/>
      <c r="C4755" s="7"/>
      <c r="D4755" s="7"/>
      <c r="E4755" s="7"/>
      <c r="F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6"/>
    </row>
    <row r="4756" spans="1:48" s="3" customFormat="1" ht="12.75" x14ac:dyDescent="0.25">
      <c r="A4756" s="7"/>
      <c r="B4756" s="7"/>
      <c r="C4756" s="7"/>
      <c r="D4756" s="7"/>
      <c r="E4756" s="7"/>
      <c r="F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6"/>
    </row>
    <row r="4757" spans="1:48" s="3" customFormat="1" ht="12.75" x14ac:dyDescent="0.25">
      <c r="A4757" s="7"/>
      <c r="B4757" s="7"/>
      <c r="C4757" s="7"/>
      <c r="D4757" s="7"/>
      <c r="E4757" s="7"/>
      <c r="F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6"/>
    </row>
    <row r="4758" spans="1:48" s="3" customFormat="1" ht="12.75" x14ac:dyDescent="0.25">
      <c r="A4758" s="7"/>
      <c r="B4758" s="7"/>
      <c r="C4758" s="7"/>
      <c r="D4758" s="7"/>
      <c r="E4758" s="7"/>
      <c r="F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6"/>
    </row>
    <row r="4759" spans="1:48" s="3" customFormat="1" ht="12.75" x14ac:dyDescent="0.25">
      <c r="A4759" s="7"/>
      <c r="B4759" s="7"/>
      <c r="C4759" s="7"/>
      <c r="D4759" s="7"/>
      <c r="E4759" s="7"/>
      <c r="F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6"/>
    </row>
    <row r="4760" spans="1:48" s="3" customFormat="1" ht="12.75" x14ac:dyDescent="0.25">
      <c r="A4760" s="7"/>
      <c r="B4760" s="7"/>
      <c r="C4760" s="7"/>
      <c r="D4760" s="7"/>
      <c r="E4760" s="7"/>
      <c r="F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6"/>
    </row>
    <row r="4761" spans="1:48" s="3" customFormat="1" ht="12.75" x14ac:dyDescent="0.25">
      <c r="A4761" s="7"/>
      <c r="B4761" s="7"/>
      <c r="C4761" s="7"/>
      <c r="D4761" s="7"/>
      <c r="E4761" s="7"/>
      <c r="F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6"/>
    </row>
    <row r="4762" spans="1:48" s="3" customFormat="1" ht="12.75" x14ac:dyDescent="0.25">
      <c r="A4762" s="7"/>
      <c r="B4762" s="7"/>
      <c r="C4762" s="7"/>
      <c r="D4762" s="7"/>
      <c r="E4762" s="7"/>
      <c r="F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6"/>
    </row>
    <row r="4763" spans="1:48" s="3" customFormat="1" ht="12.75" x14ac:dyDescent="0.25">
      <c r="A4763" s="7"/>
      <c r="B4763" s="7"/>
      <c r="C4763" s="7"/>
      <c r="D4763" s="7"/>
      <c r="E4763" s="7"/>
      <c r="F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6"/>
    </row>
    <row r="4764" spans="1:48" s="3" customFormat="1" ht="12.75" x14ac:dyDescent="0.25">
      <c r="A4764" s="7"/>
      <c r="B4764" s="7"/>
      <c r="C4764" s="7"/>
      <c r="D4764" s="7"/>
      <c r="E4764" s="7"/>
      <c r="F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6"/>
    </row>
    <row r="4765" spans="1:48" s="3" customFormat="1" ht="12.75" x14ac:dyDescent="0.25">
      <c r="A4765" s="7"/>
      <c r="B4765" s="7"/>
      <c r="C4765" s="7"/>
      <c r="D4765" s="7"/>
      <c r="E4765" s="7"/>
      <c r="F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6"/>
    </row>
    <row r="4766" spans="1:48" s="3" customFormat="1" ht="12.75" x14ac:dyDescent="0.25">
      <c r="A4766" s="7"/>
      <c r="B4766" s="7"/>
      <c r="C4766" s="7"/>
      <c r="D4766" s="7"/>
      <c r="E4766" s="7"/>
      <c r="F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6"/>
    </row>
    <row r="4767" spans="1:48" s="3" customFormat="1" ht="12.75" x14ac:dyDescent="0.25">
      <c r="A4767" s="7"/>
      <c r="B4767" s="7"/>
      <c r="C4767" s="7"/>
      <c r="D4767" s="7"/>
      <c r="E4767" s="7"/>
      <c r="F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6"/>
    </row>
    <row r="4768" spans="1:48" s="3" customFormat="1" ht="12.75" x14ac:dyDescent="0.25">
      <c r="A4768" s="7"/>
      <c r="B4768" s="7"/>
      <c r="C4768" s="7"/>
      <c r="D4768" s="7"/>
      <c r="E4768" s="7"/>
      <c r="F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6"/>
    </row>
    <row r="4769" spans="1:48" s="3" customFormat="1" ht="12.75" x14ac:dyDescent="0.25">
      <c r="A4769" s="7"/>
      <c r="B4769" s="7"/>
      <c r="C4769" s="7"/>
      <c r="D4769" s="7"/>
      <c r="E4769" s="7"/>
      <c r="F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6"/>
    </row>
    <row r="4770" spans="1:48" s="3" customFormat="1" ht="12.75" x14ac:dyDescent="0.25">
      <c r="A4770" s="7"/>
      <c r="B4770" s="7"/>
      <c r="C4770" s="7"/>
      <c r="D4770" s="7"/>
      <c r="E4770" s="7"/>
      <c r="F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6"/>
    </row>
    <row r="4771" spans="1:48" s="3" customFormat="1" ht="12.75" x14ac:dyDescent="0.25">
      <c r="A4771" s="7"/>
      <c r="B4771" s="7"/>
      <c r="C4771" s="7"/>
      <c r="D4771" s="7"/>
      <c r="E4771" s="7"/>
      <c r="F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6"/>
    </row>
    <row r="4772" spans="1:48" s="3" customFormat="1" ht="12.75" x14ac:dyDescent="0.25">
      <c r="A4772" s="7"/>
      <c r="B4772" s="7"/>
      <c r="C4772" s="7"/>
      <c r="D4772" s="7"/>
      <c r="E4772" s="7"/>
      <c r="F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6"/>
    </row>
    <row r="4773" spans="1:48" s="3" customFormat="1" ht="12.75" x14ac:dyDescent="0.25">
      <c r="A4773" s="7"/>
      <c r="B4773" s="7"/>
      <c r="C4773" s="7"/>
      <c r="D4773" s="7"/>
      <c r="E4773" s="7"/>
      <c r="F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6"/>
    </row>
    <row r="4774" spans="1:48" s="3" customFormat="1" ht="12.75" x14ac:dyDescent="0.25">
      <c r="A4774" s="7"/>
      <c r="B4774" s="7"/>
      <c r="C4774" s="7"/>
      <c r="D4774" s="7"/>
      <c r="E4774" s="7"/>
      <c r="F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6"/>
    </row>
    <row r="4775" spans="1:48" s="3" customFormat="1" ht="12.75" x14ac:dyDescent="0.25">
      <c r="A4775" s="7"/>
      <c r="B4775" s="7"/>
      <c r="C4775" s="7"/>
      <c r="D4775" s="7"/>
      <c r="E4775" s="7"/>
      <c r="F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6"/>
    </row>
    <row r="4776" spans="1:48" s="3" customFormat="1" ht="12.75" x14ac:dyDescent="0.25">
      <c r="A4776" s="7"/>
      <c r="B4776" s="7"/>
      <c r="C4776" s="7"/>
      <c r="D4776" s="7"/>
      <c r="E4776" s="7"/>
      <c r="F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6"/>
    </row>
    <row r="4777" spans="1:48" s="3" customFormat="1" ht="12.75" x14ac:dyDescent="0.25">
      <c r="A4777" s="7"/>
      <c r="B4777" s="7"/>
      <c r="C4777" s="7"/>
      <c r="D4777" s="7"/>
      <c r="E4777" s="7"/>
      <c r="F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6"/>
    </row>
    <row r="4778" spans="1:48" s="3" customFormat="1" ht="12.75" x14ac:dyDescent="0.25">
      <c r="A4778" s="7"/>
      <c r="B4778" s="7"/>
      <c r="C4778" s="7"/>
      <c r="D4778" s="7"/>
      <c r="E4778" s="7"/>
      <c r="F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6"/>
    </row>
    <row r="4779" spans="1:48" s="3" customFormat="1" ht="12.75" x14ac:dyDescent="0.25">
      <c r="A4779" s="7"/>
      <c r="B4779" s="7"/>
      <c r="C4779" s="7"/>
      <c r="D4779" s="7"/>
      <c r="E4779" s="7"/>
      <c r="F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6"/>
    </row>
    <row r="4780" spans="1:48" s="3" customFormat="1" ht="12.75" x14ac:dyDescent="0.25">
      <c r="A4780" s="7"/>
      <c r="B4780" s="7"/>
      <c r="C4780" s="7"/>
      <c r="D4780" s="7"/>
      <c r="E4780" s="7"/>
      <c r="F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6"/>
    </row>
    <row r="4781" spans="1:48" s="3" customFormat="1" ht="12.75" x14ac:dyDescent="0.25">
      <c r="A4781" s="7"/>
      <c r="B4781" s="7"/>
      <c r="C4781" s="7"/>
      <c r="D4781" s="7"/>
      <c r="E4781" s="7"/>
      <c r="F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6"/>
    </row>
    <row r="4782" spans="1:48" s="3" customFormat="1" ht="12.75" x14ac:dyDescent="0.25">
      <c r="A4782" s="7"/>
      <c r="B4782" s="7"/>
      <c r="C4782" s="7"/>
      <c r="D4782" s="7"/>
      <c r="E4782" s="7"/>
      <c r="F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6"/>
    </row>
    <row r="4783" spans="1:48" s="3" customFormat="1" ht="12.75" x14ac:dyDescent="0.25">
      <c r="A4783" s="7"/>
      <c r="B4783" s="7"/>
      <c r="C4783" s="7"/>
      <c r="D4783" s="7"/>
      <c r="E4783" s="7"/>
      <c r="F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6"/>
    </row>
    <row r="4784" spans="1:48" s="3" customFormat="1" ht="12.75" x14ac:dyDescent="0.25">
      <c r="A4784" s="7"/>
      <c r="B4784" s="7"/>
      <c r="C4784" s="7"/>
      <c r="D4784" s="7"/>
      <c r="E4784" s="7"/>
      <c r="F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6"/>
    </row>
    <row r="4785" spans="1:48" s="3" customFormat="1" ht="12.75" x14ac:dyDescent="0.25">
      <c r="A4785" s="7"/>
      <c r="B4785" s="7"/>
      <c r="C4785" s="7"/>
      <c r="D4785" s="7"/>
      <c r="E4785" s="7"/>
      <c r="F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6"/>
    </row>
    <row r="4786" spans="1:48" x14ac:dyDescent="0.25"/>
    <row r="4787" spans="1:48" x14ac:dyDescent="0.25"/>
    <row r="4788" spans="1:48" x14ac:dyDescent="0.25"/>
    <row r="4789" spans="1:48" x14ac:dyDescent="0.25"/>
    <row r="4790" spans="1:48" x14ac:dyDescent="0.25"/>
    <row r="4791" spans="1:48" x14ac:dyDescent="0.25"/>
    <row r="4792" spans="1:48" x14ac:dyDescent="0.25"/>
    <row r="4793" spans="1:48" x14ac:dyDescent="0.25"/>
    <row r="4794" spans="1:48" x14ac:dyDescent="0.25"/>
    <row r="4795" spans="1:48" x14ac:dyDescent="0.25"/>
    <row r="4796" spans="1:48" x14ac:dyDescent="0.25"/>
    <row r="4797" spans="1:48" x14ac:dyDescent="0.25"/>
    <row r="4798" spans="1:48" x14ac:dyDescent="0.25"/>
    <row r="4799" spans="1:48" x14ac:dyDescent="0.25"/>
    <row r="4800" spans="1:48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210C-DC85-4925-A460-F94C6429EA10}">
  <sheetPr codeName="Planilha2"/>
  <dimension ref="A1:AY5001"/>
  <sheetViews>
    <sheetView showGridLines="0" zoomScale="82" zoomScaleNormal="82" workbookViewId="0"/>
  </sheetViews>
  <sheetFormatPr defaultColWidth="0" defaultRowHeight="14.45" customHeight="1" zeroHeight="1" x14ac:dyDescent="0.25"/>
  <cols>
    <col min="1" max="1" width="2.7109375" customWidth="1"/>
    <col min="2" max="2" width="11.42578125" customWidth="1"/>
    <col min="3" max="3" width="52.5703125" customWidth="1"/>
    <col min="4" max="4" width="21.28515625" customWidth="1"/>
    <col min="5" max="5" width="35.42578125" customWidth="1"/>
    <col min="6" max="6" width="37.5703125" customWidth="1"/>
    <col min="7" max="7" width="8.7109375" bestFit="1" customWidth="1"/>
    <col min="8" max="8" width="13.28515625" bestFit="1" customWidth="1"/>
    <col min="9" max="9" width="22.7109375" customWidth="1"/>
    <col min="10" max="10" width="12.28515625" bestFit="1" customWidth="1"/>
    <col min="11" max="11" width="15.28515625" bestFit="1" customWidth="1"/>
    <col min="12" max="12" width="42.7109375" customWidth="1"/>
    <col min="13" max="50" width="9.140625" customWidth="1"/>
    <col min="51" max="16384" width="9.140625" hidden="1"/>
  </cols>
  <sheetData>
    <row r="1" spans="1:51" ht="5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1" s="40" customFormat="1" ht="5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1" ht="15" x14ac:dyDescent="0.25"/>
    <row r="4" spans="1:51" s="4" customFormat="1" ht="42.6" customHeight="1" x14ac:dyDescent="0.25">
      <c r="A4" s="8"/>
      <c r="B4" s="22" t="s">
        <v>1</v>
      </c>
      <c r="C4" s="22" t="s">
        <v>2</v>
      </c>
      <c r="D4" s="22" t="s">
        <v>8</v>
      </c>
      <c r="E4" s="22" t="s">
        <v>9</v>
      </c>
      <c r="F4" s="22" t="s">
        <v>5</v>
      </c>
      <c r="G4" s="8"/>
      <c r="H4" s="8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5"/>
    </row>
    <row r="5" spans="1:51" s="3" customFormat="1" ht="15" x14ac:dyDescent="0.25">
      <c r="A5" s="7"/>
      <c r="B5" s="51">
        <v>1</v>
      </c>
      <c r="C5" s="27" t="s">
        <v>98</v>
      </c>
      <c r="D5" s="27" t="s">
        <v>10</v>
      </c>
      <c r="E5" s="27" t="s">
        <v>74</v>
      </c>
      <c r="F5" s="52"/>
      <c r="G5" s="7"/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6"/>
    </row>
    <row r="6" spans="1:51" s="3" customFormat="1" ht="15" x14ac:dyDescent="0.25">
      <c r="A6" s="7"/>
      <c r="B6" s="43">
        <v>2</v>
      </c>
      <c r="C6" s="28" t="s">
        <v>99</v>
      </c>
      <c r="D6" s="28" t="s">
        <v>72</v>
      </c>
      <c r="E6" s="28" t="s">
        <v>75</v>
      </c>
      <c r="F6" s="44"/>
      <c r="G6" s="7"/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6"/>
    </row>
    <row r="7" spans="1:51" s="3" customFormat="1" ht="15" x14ac:dyDescent="0.25">
      <c r="A7" s="7"/>
      <c r="B7" s="43">
        <v>3</v>
      </c>
      <c r="C7" s="28" t="s">
        <v>31</v>
      </c>
      <c r="D7" s="28" t="s">
        <v>72</v>
      </c>
      <c r="E7" s="28" t="s">
        <v>75</v>
      </c>
      <c r="F7" s="4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6"/>
    </row>
    <row r="8" spans="1:51" s="3" customFormat="1" ht="15" x14ac:dyDescent="0.25">
      <c r="A8" s="7"/>
      <c r="B8" s="43">
        <v>4</v>
      </c>
      <c r="C8" s="28" t="s">
        <v>32</v>
      </c>
      <c r="D8" s="28" t="s">
        <v>10</v>
      </c>
      <c r="E8" s="28" t="s">
        <v>75</v>
      </c>
      <c r="F8" s="44"/>
      <c r="G8" s="7"/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6"/>
    </row>
    <row r="9" spans="1:51" s="3" customFormat="1" ht="15" x14ac:dyDescent="0.25">
      <c r="A9" s="7"/>
      <c r="B9" s="43">
        <v>5</v>
      </c>
      <c r="C9" s="28" t="s">
        <v>33</v>
      </c>
      <c r="D9" s="28" t="s">
        <v>68</v>
      </c>
      <c r="E9" s="28" t="s">
        <v>76</v>
      </c>
      <c r="F9" s="44"/>
      <c r="G9" s="7"/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6"/>
    </row>
    <row r="10" spans="1:51" s="3" customFormat="1" ht="15" x14ac:dyDescent="0.25">
      <c r="A10" s="7"/>
      <c r="B10" s="43">
        <v>6</v>
      </c>
      <c r="C10" s="28" t="s">
        <v>100</v>
      </c>
      <c r="D10" s="28" t="s">
        <v>10</v>
      </c>
      <c r="E10" s="28" t="s">
        <v>201</v>
      </c>
      <c r="F10" s="4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6"/>
    </row>
    <row r="11" spans="1:51" s="3" customFormat="1" ht="15" x14ac:dyDescent="0.25">
      <c r="A11" s="7"/>
      <c r="B11" s="43">
        <v>7</v>
      </c>
      <c r="C11" s="28" t="s">
        <v>34</v>
      </c>
      <c r="D11" s="28" t="s">
        <v>119</v>
      </c>
      <c r="E11" s="28" t="s">
        <v>84</v>
      </c>
      <c r="F11" s="44"/>
      <c r="G11" s="7"/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</row>
    <row r="12" spans="1:51" s="3" customFormat="1" ht="15" x14ac:dyDescent="0.25">
      <c r="A12" s="7"/>
      <c r="B12" s="43">
        <v>8</v>
      </c>
      <c r="C12" s="28" t="s">
        <v>101</v>
      </c>
      <c r="D12" s="28" t="s">
        <v>10</v>
      </c>
      <c r="E12" s="28" t="s">
        <v>75</v>
      </c>
      <c r="F12" s="4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</row>
    <row r="13" spans="1:51" s="3" customFormat="1" ht="15" x14ac:dyDescent="0.25">
      <c r="A13" s="7"/>
      <c r="B13" s="43">
        <v>9</v>
      </c>
      <c r="C13" s="28" t="s">
        <v>35</v>
      </c>
      <c r="D13" s="28" t="s">
        <v>11</v>
      </c>
      <c r="E13" s="28" t="s">
        <v>77</v>
      </c>
      <c r="F13" s="4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6"/>
    </row>
    <row r="14" spans="1:51" s="3" customFormat="1" ht="15" x14ac:dyDescent="0.25">
      <c r="A14" s="7"/>
      <c r="B14" s="43">
        <v>10</v>
      </c>
      <c r="C14" s="28" t="s">
        <v>36</v>
      </c>
      <c r="D14" s="28" t="s">
        <v>11</v>
      </c>
      <c r="E14" s="28" t="s">
        <v>122</v>
      </c>
      <c r="F14" s="4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</row>
    <row r="15" spans="1:51" s="3" customFormat="1" ht="15" x14ac:dyDescent="0.25">
      <c r="A15" s="7"/>
      <c r="B15" s="43">
        <v>11</v>
      </c>
      <c r="C15" s="28" t="s">
        <v>37</v>
      </c>
      <c r="D15" s="28" t="s">
        <v>10</v>
      </c>
      <c r="E15" s="28" t="s">
        <v>78</v>
      </c>
      <c r="F15" s="4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6"/>
    </row>
    <row r="16" spans="1:51" s="3" customFormat="1" ht="15" x14ac:dyDescent="0.25">
      <c r="A16" s="7"/>
      <c r="B16" s="43">
        <v>12</v>
      </c>
      <c r="C16" s="28" t="s">
        <v>38</v>
      </c>
      <c r="D16" s="28" t="s">
        <v>10</v>
      </c>
      <c r="E16" s="28" t="s">
        <v>75</v>
      </c>
      <c r="F16" s="4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6"/>
    </row>
    <row r="17" spans="1:51" s="3" customFormat="1" ht="15" x14ac:dyDescent="0.25">
      <c r="A17" s="7"/>
      <c r="B17" s="43">
        <v>13</v>
      </c>
      <c r="C17" s="28" t="s">
        <v>102</v>
      </c>
      <c r="D17" s="28" t="s">
        <v>10</v>
      </c>
      <c r="E17" s="28" t="s">
        <v>75</v>
      </c>
      <c r="F17" s="4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6"/>
    </row>
    <row r="18" spans="1:51" s="3" customFormat="1" ht="15" x14ac:dyDescent="0.25">
      <c r="A18" s="7"/>
      <c r="B18" s="43">
        <v>14</v>
      </c>
      <c r="C18" s="28" t="s">
        <v>103</v>
      </c>
      <c r="D18" s="28" t="s">
        <v>10</v>
      </c>
      <c r="E18" s="28" t="s">
        <v>75</v>
      </c>
      <c r="F18" s="4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6"/>
    </row>
    <row r="19" spans="1:51" s="3" customFormat="1" ht="15" x14ac:dyDescent="0.25">
      <c r="A19" s="7"/>
      <c r="B19" s="43">
        <v>15</v>
      </c>
      <c r="C19" s="28" t="s">
        <v>39</v>
      </c>
      <c r="D19" s="28" t="s">
        <v>10</v>
      </c>
      <c r="E19" s="28" t="s">
        <v>75</v>
      </c>
      <c r="F19" s="4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6"/>
    </row>
    <row r="20" spans="1:51" s="3" customFormat="1" ht="15" x14ac:dyDescent="0.25">
      <c r="A20" s="7"/>
      <c r="B20" s="43">
        <v>16</v>
      </c>
      <c r="C20" s="28" t="s">
        <v>104</v>
      </c>
      <c r="D20" s="28" t="s">
        <v>11</v>
      </c>
      <c r="E20" s="28" t="s">
        <v>123</v>
      </c>
      <c r="F20" s="4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6"/>
    </row>
    <row r="21" spans="1:51" s="3" customFormat="1" ht="15" x14ac:dyDescent="0.25">
      <c r="A21" s="7"/>
      <c r="B21" s="43">
        <v>17</v>
      </c>
      <c r="C21" s="28" t="s">
        <v>40</v>
      </c>
      <c r="D21" s="28" t="s">
        <v>10</v>
      </c>
      <c r="E21" s="28" t="s">
        <v>79</v>
      </c>
      <c r="F21" s="4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6"/>
    </row>
    <row r="22" spans="1:51" s="3" customFormat="1" ht="15" x14ac:dyDescent="0.25">
      <c r="A22" s="7"/>
      <c r="B22" s="43">
        <v>18</v>
      </c>
      <c r="C22" s="28" t="s">
        <v>105</v>
      </c>
      <c r="D22" s="28" t="s">
        <v>120</v>
      </c>
      <c r="E22" s="28" t="s">
        <v>124</v>
      </c>
      <c r="F22" s="4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6"/>
    </row>
    <row r="23" spans="1:51" s="3" customFormat="1" ht="15" x14ac:dyDescent="0.25">
      <c r="A23" s="7"/>
      <c r="B23" s="43">
        <v>19</v>
      </c>
      <c r="C23" s="28" t="s">
        <v>41</v>
      </c>
      <c r="D23" s="28" t="s">
        <v>68</v>
      </c>
      <c r="E23" s="28" t="s">
        <v>80</v>
      </c>
      <c r="F23" s="4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6"/>
    </row>
    <row r="24" spans="1:51" s="3" customFormat="1" ht="15" x14ac:dyDescent="0.25">
      <c r="A24" s="7"/>
      <c r="B24" s="43">
        <v>20</v>
      </c>
      <c r="C24" s="28" t="s">
        <v>42</v>
      </c>
      <c r="D24" s="28" t="s">
        <v>10</v>
      </c>
      <c r="E24" s="28" t="s">
        <v>75</v>
      </c>
      <c r="F24" s="4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6"/>
    </row>
    <row r="25" spans="1:51" s="3" customFormat="1" ht="15" x14ac:dyDescent="0.25">
      <c r="A25" s="7"/>
      <c r="B25" s="43">
        <v>21</v>
      </c>
      <c r="C25" s="28" t="s">
        <v>106</v>
      </c>
      <c r="D25" s="28" t="s">
        <v>10</v>
      </c>
      <c r="E25" s="28" t="s">
        <v>75</v>
      </c>
      <c r="F25" s="4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6"/>
    </row>
    <row r="26" spans="1:51" s="3" customFormat="1" ht="15" x14ac:dyDescent="0.25">
      <c r="A26" s="7"/>
      <c r="B26" s="43">
        <v>22</v>
      </c>
      <c r="C26" s="28" t="s">
        <v>43</v>
      </c>
      <c r="D26" s="28" t="s">
        <v>10</v>
      </c>
      <c r="E26" s="28" t="s">
        <v>81</v>
      </c>
      <c r="F26" s="4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6"/>
    </row>
    <row r="27" spans="1:51" s="3" customFormat="1" ht="15" x14ac:dyDescent="0.25">
      <c r="A27" s="7"/>
      <c r="B27" s="43">
        <v>23</v>
      </c>
      <c r="C27" s="28" t="s">
        <v>44</v>
      </c>
      <c r="D27" s="28" t="s">
        <v>10</v>
      </c>
      <c r="E27" s="28" t="s">
        <v>125</v>
      </c>
      <c r="F27" s="4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6"/>
    </row>
    <row r="28" spans="1:51" s="3" customFormat="1" ht="15" x14ac:dyDescent="0.25">
      <c r="A28" s="7"/>
      <c r="B28" s="43">
        <v>24</v>
      </c>
      <c r="C28" s="28" t="s">
        <v>45</v>
      </c>
      <c r="D28" s="28" t="s">
        <v>11</v>
      </c>
      <c r="E28" s="28" t="s">
        <v>160</v>
      </c>
      <c r="F28" s="4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6"/>
    </row>
    <row r="29" spans="1:51" s="3" customFormat="1" ht="15" x14ac:dyDescent="0.25">
      <c r="A29" s="7"/>
      <c r="B29" s="43">
        <v>25</v>
      </c>
      <c r="C29" s="28" t="s">
        <v>46</v>
      </c>
      <c r="D29" s="28" t="s">
        <v>10</v>
      </c>
      <c r="E29" s="28" t="s">
        <v>75</v>
      </c>
      <c r="F29" s="4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6"/>
    </row>
    <row r="30" spans="1:51" s="3" customFormat="1" ht="15" x14ac:dyDescent="0.25">
      <c r="A30" s="7"/>
      <c r="B30" s="43">
        <v>26</v>
      </c>
      <c r="C30" s="28" t="s">
        <v>47</v>
      </c>
      <c r="D30" s="28" t="s">
        <v>10</v>
      </c>
      <c r="E30" s="28" t="s">
        <v>82</v>
      </c>
      <c r="F30" s="4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6"/>
    </row>
    <row r="31" spans="1:51" s="3" customFormat="1" ht="15" x14ac:dyDescent="0.25">
      <c r="A31" s="7"/>
      <c r="B31" s="43">
        <v>27</v>
      </c>
      <c r="C31" s="28" t="s">
        <v>48</v>
      </c>
      <c r="D31" s="28" t="s">
        <v>68</v>
      </c>
      <c r="E31" s="28" t="s">
        <v>83</v>
      </c>
      <c r="F31" s="4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6"/>
    </row>
    <row r="32" spans="1:51" s="3" customFormat="1" ht="15" x14ac:dyDescent="0.25">
      <c r="A32" s="7"/>
      <c r="B32" s="43">
        <v>28</v>
      </c>
      <c r="C32" s="28" t="s">
        <v>49</v>
      </c>
      <c r="D32" s="28" t="s">
        <v>10</v>
      </c>
      <c r="E32" s="28" t="s">
        <v>125</v>
      </c>
      <c r="F32" s="4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6"/>
    </row>
    <row r="33" spans="1:51" s="3" customFormat="1" ht="15" x14ac:dyDescent="0.25">
      <c r="A33" s="7"/>
      <c r="B33" s="43">
        <v>29</v>
      </c>
      <c r="C33" s="28" t="s">
        <v>107</v>
      </c>
      <c r="D33" s="28" t="s">
        <v>69</v>
      </c>
      <c r="E33" s="28" t="s">
        <v>84</v>
      </c>
      <c r="F33" s="4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6"/>
    </row>
    <row r="34" spans="1:51" s="3" customFormat="1" ht="15" x14ac:dyDescent="0.25">
      <c r="A34" s="7"/>
      <c r="B34" s="43">
        <v>30</v>
      </c>
      <c r="C34" s="28" t="s">
        <v>150</v>
      </c>
      <c r="D34" s="28" t="s">
        <v>68</v>
      </c>
      <c r="E34" s="28" t="s">
        <v>151</v>
      </c>
      <c r="F34" s="4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6"/>
    </row>
    <row r="35" spans="1:51" s="3" customFormat="1" ht="15" x14ac:dyDescent="0.25">
      <c r="A35" s="7"/>
      <c r="B35" s="43">
        <v>31</v>
      </c>
      <c r="C35" s="28" t="s">
        <v>50</v>
      </c>
      <c r="D35" s="28" t="s">
        <v>10</v>
      </c>
      <c r="E35" s="28" t="s">
        <v>85</v>
      </c>
      <c r="F35" s="4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6"/>
    </row>
    <row r="36" spans="1:51" s="3" customFormat="1" ht="15" x14ac:dyDescent="0.25">
      <c r="A36" s="7"/>
      <c r="B36" s="43">
        <v>32</v>
      </c>
      <c r="C36" s="28" t="s">
        <v>51</v>
      </c>
      <c r="D36" s="28" t="s">
        <v>10</v>
      </c>
      <c r="E36" s="28" t="s">
        <v>74</v>
      </c>
      <c r="F36" s="4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6"/>
    </row>
    <row r="37" spans="1:51" s="3" customFormat="1" ht="15" x14ac:dyDescent="0.25">
      <c r="A37" s="7"/>
      <c r="B37" s="43">
        <v>33</v>
      </c>
      <c r="C37" s="28" t="s">
        <v>108</v>
      </c>
      <c r="D37" s="28" t="s">
        <v>10</v>
      </c>
      <c r="E37" s="28" t="s">
        <v>75</v>
      </c>
      <c r="F37" s="4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6"/>
    </row>
    <row r="38" spans="1:51" s="3" customFormat="1" ht="15" x14ac:dyDescent="0.25">
      <c r="A38" s="7"/>
      <c r="B38" s="43">
        <v>34</v>
      </c>
      <c r="C38" s="28" t="s">
        <v>109</v>
      </c>
      <c r="D38" s="28" t="s">
        <v>10</v>
      </c>
      <c r="E38" s="28" t="s">
        <v>75</v>
      </c>
      <c r="F38" s="4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6"/>
    </row>
    <row r="39" spans="1:51" s="3" customFormat="1" ht="15" x14ac:dyDescent="0.25">
      <c r="A39" s="7"/>
      <c r="B39" s="43">
        <v>35</v>
      </c>
      <c r="C39" s="28" t="s">
        <v>52</v>
      </c>
      <c r="D39" s="28" t="s">
        <v>70</v>
      </c>
      <c r="E39" s="28" t="s">
        <v>79</v>
      </c>
      <c r="F39" s="4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6"/>
    </row>
    <row r="40" spans="1:51" s="3" customFormat="1" ht="15" x14ac:dyDescent="0.25">
      <c r="A40" s="7"/>
      <c r="B40" s="43">
        <v>36</v>
      </c>
      <c r="C40" s="28" t="s">
        <v>53</v>
      </c>
      <c r="D40" s="28" t="s">
        <v>68</v>
      </c>
      <c r="E40" s="28" t="s">
        <v>86</v>
      </c>
      <c r="F40" s="4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6"/>
    </row>
    <row r="41" spans="1:51" s="3" customFormat="1" ht="15" x14ac:dyDescent="0.25">
      <c r="A41" s="7"/>
      <c r="B41" s="43">
        <v>37</v>
      </c>
      <c r="C41" s="28" t="s">
        <v>54</v>
      </c>
      <c r="D41" s="28" t="s">
        <v>69</v>
      </c>
      <c r="E41" s="28" t="s">
        <v>87</v>
      </c>
      <c r="F41" s="4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6"/>
    </row>
    <row r="42" spans="1:51" s="3" customFormat="1" ht="15" x14ac:dyDescent="0.25">
      <c r="A42" s="7"/>
      <c r="B42" s="43">
        <v>38</v>
      </c>
      <c r="C42" s="28" t="s">
        <v>55</v>
      </c>
      <c r="D42" s="28" t="s">
        <v>10</v>
      </c>
      <c r="E42" s="28" t="s">
        <v>74</v>
      </c>
      <c r="F42" s="4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6"/>
    </row>
    <row r="43" spans="1:51" s="3" customFormat="1" ht="15" x14ac:dyDescent="0.25">
      <c r="A43" s="7"/>
      <c r="B43" s="43">
        <v>39</v>
      </c>
      <c r="C43" s="28" t="s">
        <v>56</v>
      </c>
      <c r="D43" s="28" t="s">
        <v>10</v>
      </c>
      <c r="E43" s="28" t="s">
        <v>74</v>
      </c>
      <c r="F43" s="4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6"/>
    </row>
    <row r="44" spans="1:51" s="3" customFormat="1" ht="15" x14ac:dyDescent="0.25">
      <c r="A44" s="7"/>
      <c r="B44" s="43">
        <v>40</v>
      </c>
      <c r="C44" s="28" t="s">
        <v>110</v>
      </c>
      <c r="D44" s="28" t="s">
        <v>10</v>
      </c>
      <c r="E44" s="28" t="s">
        <v>75</v>
      </c>
      <c r="F44" s="4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6"/>
    </row>
    <row r="45" spans="1:51" s="3" customFormat="1" ht="15" x14ac:dyDescent="0.25">
      <c r="A45" s="7"/>
      <c r="B45" s="43">
        <v>41</v>
      </c>
      <c r="C45" s="28" t="s">
        <v>57</v>
      </c>
      <c r="D45" s="28" t="s">
        <v>11</v>
      </c>
      <c r="E45" s="28" t="s">
        <v>88</v>
      </c>
      <c r="F45" s="4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6"/>
    </row>
    <row r="46" spans="1:51" s="3" customFormat="1" ht="15" x14ac:dyDescent="0.25">
      <c r="A46" s="7"/>
      <c r="B46" s="43">
        <v>42</v>
      </c>
      <c r="C46" s="28" t="s">
        <v>111</v>
      </c>
      <c r="D46" s="28" t="s">
        <v>10</v>
      </c>
      <c r="E46" s="28" t="s">
        <v>75</v>
      </c>
      <c r="F46" s="4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6"/>
    </row>
    <row r="47" spans="1:51" s="3" customFormat="1" ht="15" x14ac:dyDescent="0.25">
      <c r="A47" s="7"/>
      <c r="B47" s="43">
        <v>43</v>
      </c>
      <c r="C47" s="28" t="s">
        <v>58</v>
      </c>
      <c r="D47" s="28" t="s">
        <v>70</v>
      </c>
      <c r="E47" s="28" t="s">
        <v>79</v>
      </c>
      <c r="F47" s="4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6"/>
    </row>
    <row r="48" spans="1:51" s="3" customFormat="1" ht="15" x14ac:dyDescent="0.25">
      <c r="A48" s="7"/>
      <c r="B48" s="43">
        <v>44</v>
      </c>
      <c r="C48" s="28" t="s">
        <v>59</v>
      </c>
      <c r="D48" s="28" t="s">
        <v>71</v>
      </c>
      <c r="E48" s="28" t="s">
        <v>89</v>
      </c>
      <c r="F48" s="4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6"/>
    </row>
    <row r="49" spans="1:51" s="3" customFormat="1" ht="15" x14ac:dyDescent="0.25">
      <c r="A49" s="7"/>
      <c r="B49" s="43">
        <v>45</v>
      </c>
      <c r="C49" s="28" t="s">
        <v>60</v>
      </c>
      <c r="D49" s="28" t="s">
        <v>10</v>
      </c>
      <c r="E49" s="28" t="s">
        <v>75</v>
      </c>
      <c r="F49" s="4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6"/>
    </row>
    <row r="50" spans="1:51" s="3" customFormat="1" ht="15" x14ac:dyDescent="0.25">
      <c r="A50" s="7"/>
      <c r="B50" s="43">
        <v>46</v>
      </c>
      <c r="C50" s="28" t="s">
        <v>61</v>
      </c>
      <c r="D50" s="28" t="s">
        <v>10</v>
      </c>
      <c r="E50" s="28" t="s">
        <v>81</v>
      </c>
      <c r="F50" s="4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6"/>
    </row>
    <row r="51" spans="1:51" s="3" customFormat="1" ht="15" x14ac:dyDescent="0.25">
      <c r="A51" s="7"/>
      <c r="B51" s="43">
        <v>47</v>
      </c>
      <c r="C51" s="28" t="s">
        <v>112</v>
      </c>
      <c r="D51" s="28" t="s">
        <v>121</v>
      </c>
      <c r="E51" s="28" t="s">
        <v>75</v>
      </c>
      <c r="F51" s="4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6"/>
    </row>
    <row r="52" spans="1:51" s="3" customFormat="1" ht="15" x14ac:dyDescent="0.25">
      <c r="A52" s="7"/>
      <c r="B52" s="43">
        <v>48</v>
      </c>
      <c r="C52" s="28" t="s">
        <v>62</v>
      </c>
      <c r="D52" s="28" t="s">
        <v>72</v>
      </c>
      <c r="E52" s="28" t="s">
        <v>90</v>
      </c>
      <c r="F52" s="4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6"/>
    </row>
    <row r="53" spans="1:51" s="3" customFormat="1" ht="15" x14ac:dyDescent="0.25">
      <c r="A53" s="7"/>
      <c r="B53" s="43">
        <v>49</v>
      </c>
      <c r="C53" s="28" t="s">
        <v>113</v>
      </c>
      <c r="D53" s="28" t="s">
        <v>11</v>
      </c>
      <c r="E53" s="28" t="s">
        <v>75</v>
      </c>
      <c r="F53" s="4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6"/>
    </row>
    <row r="54" spans="1:51" s="3" customFormat="1" ht="15" x14ac:dyDescent="0.25">
      <c r="A54" s="7"/>
      <c r="B54" s="43">
        <v>50</v>
      </c>
      <c r="C54" s="28" t="s">
        <v>114</v>
      </c>
      <c r="D54" s="28" t="s">
        <v>119</v>
      </c>
      <c r="E54" s="28" t="s">
        <v>84</v>
      </c>
      <c r="F54" s="4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6"/>
    </row>
    <row r="55" spans="1:51" s="3" customFormat="1" ht="15" x14ac:dyDescent="0.25">
      <c r="A55" s="7"/>
      <c r="B55" s="43">
        <v>51</v>
      </c>
      <c r="C55" s="28" t="s">
        <v>63</v>
      </c>
      <c r="D55" s="28" t="s">
        <v>11</v>
      </c>
      <c r="E55" s="28" t="s">
        <v>91</v>
      </c>
      <c r="F55" s="4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6"/>
    </row>
    <row r="56" spans="1:51" s="3" customFormat="1" ht="15" x14ac:dyDescent="0.25">
      <c r="A56" s="7"/>
      <c r="B56" s="43">
        <v>52</v>
      </c>
      <c r="C56" s="28" t="s">
        <v>64</v>
      </c>
      <c r="D56" s="28" t="s">
        <v>73</v>
      </c>
      <c r="E56" s="28" t="s">
        <v>92</v>
      </c>
      <c r="F56" s="4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6"/>
    </row>
    <row r="57" spans="1:51" s="3" customFormat="1" ht="15" x14ac:dyDescent="0.25">
      <c r="A57" s="7"/>
      <c r="B57" s="43">
        <v>53</v>
      </c>
      <c r="C57" s="28" t="s">
        <v>65</v>
      </c>
      <c r="D57" s="28" t="s">
        <v>10</v>
      </c>
      <c r="E57" s="28" t="s">
        <v>74</v>
      </c>
      <c r="F57" s="4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6"/>
    </row>
    <row r="58" spans="1:51" s="3" customFormat="1" ht="15" x14ac:dyDescent="0.25">
      <c r="A58" s="7"/>
      <c r="B58" s="43">
        <v>54</v>
      </c>
      <c r="C58" s="28" t="s">
        <v>115</v>
      </c>
      <c r="D58" s="28" t="s">
        <v>10</v>
      </c>
      <c r="E58" s="28" t="s">
        <v>75</v>
      </c>
      <c r="F58" s="4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6"/>
    </row>
    <row r="59" spans="1:51" s="3" customFormat="1" ht="15" x14ac:dyDescent="0.25">
      <c r="A59" s="7"/>
      <c r="B59" s="43">
        <v>55</v>
      </c>
      <c r="C59" s="28" t="s">
        <v>117</v>
      </c>
      <c r="D59" s="28" t="s">
        <v>10</v>
      </c>
      <c r="E59" s="28" t="s">
        <v>75</v>
      </c>
      <c r="F59" s="4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6"/>
    </row>
    <row r="60" spans="1:51" s="3" customFormat="1" ht="15" x14ac:dyDescent="0.25">
      <c r="A60" s="7"/>
      <c r="B60" s="43">
        <v>56</v>
      </c>
      <c r="C60" s="28" t="s">
        <v>116</v>
      </c>
      <c r="D60" s="28" t="s">
        <v>10</v>
      </c>
      <c r="E60" s="28" t="s">
        <v>75</v>
      </c>
      <c r="F60" s="4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6"/>
    </row>
    <row r="61" spans="1:51" s="3" customFormat="1" ht="15" x14ac:dyDescent="0.25">
      <c r="A61" s="7"/>
      <c r="B61" s="43">
        <v>57</v>
      </c>
      <c r="C61" s="28" t="s">
        <v>66</v>
      </c>
      <c r="D61" s="28" t="s">
        <v>72</v>
      </c>
      <c r="E61" s="28" t="s">
        <v>93</v>
      </c>
      <c r="F61" s="4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6"/>
    </row>
    <row r="62" spans="1:51" s="3" customFormat="1" ht="15" x14ac:dyDescent="0.25">
      <c r="A62" s="7"/>
      <c r="B62" s="43">
        <v>58</v>
      </c>
      <c r="C62" s="28" t="s">
        <v>118</v>
      </c>
      <c r="D62" s="28" t="s">
        <v>69</v>
      </c>
      <c r="E62" s="28" t="s">
        <v>84</v>
      </c>
      <c r="F62" s="4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6"/>
    </row>
    <row r="63" spans="1:51" s="3" customFormat="1" ht="15" x14ac:dyDescent="0.25">
      <c r="A63" s="7"/>
      <c r="B63" s="43">
        <v>59</v>
      </c>
      <c r="C63" s="42" t="s">
        <v>67</v>
      </c>
      <c r="D63" s="42" t="s">
        <v>10</v>
      </c>
      <c r="E63" s="42" t="s">
        <v>75</v>
      </c>
      <c r="F63" s="4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6"/>
    </row>
    <row r="64" spans="1:51" s="3" customFormat="1" ht="15" x14ac:dyDescent="0.25">
      <c r="A64" s="7"/>
      <c r="B64" s="46">
        <v>60</v>
      </c>
      <c r="C64" s="42" t="s">
        <v>152</v>
      </c>
      <c r="D64" s="42" t="s">
        <v>10</v>
      </c>
      <c r="E64" s="42" t="s">
        <v>75</v>
      </c>
      <c r="F64" s="4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6"/>
    </row>
    <row r="65" spans="1:51" s="3" customFormat="1" ht="15" x14ac:dyDescent="0.25">
      <c r="A65" s="7"/>
      <c r="B65" s="46">
        <v>61</v>
      </c>
      <c r="C65" s="42" t="s">
        <v>153</v>
      </c>
      <c r="D65" s="42" t="s">
        <v>10</v>
      </c>
      <c r="E65" s="42" t="s">
        <v>75</v>
      </c>
      <c r="F65" s="4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6"/>
    </row>
    <row r="66" spans="1:51" s="3" customFormat="1" ht="15" x14ac:dyDescent="0.25">
      <c r="A66" s="7"/>
      <c r="B66" s="46">
        <v>62</v>
      </c>
      <c r="C66" s="42" t="s">
        <v>161</v>
      </c>
      <c r="D66" s="42" t="s">
        <v>11</v>
      </c>
      <c r="E66" s="42" t="s">
        <v>75</v>
      </c>
      <c r="F66" s="4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6"/>
    </row>
    <row r="67" spans="1:51" s="3" customFormat="1" ht="15" x14ac:dyDescent="0.25">
      <c r="A67" s="7"/>
      <c r="B67" s="43">
        <v>63</v>
      </c>
      <c r="C67" s="28" t="s">
        <v>159</v>
      </c>
      <c r="D67" s="42" t="s">
        <v>11</v>
      </c>
      <c r="E67" s="28" t="s">
        <v>122</v>
      </c>
      <c r="F67" s="4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6"/>
    </row>
    <row r="68" spans="1:51" s="3" customFormat="1" ht="15" x14ac:dyDescent="0.25">
      <c r="A68" s="7"/>
      <c r="B68" s="43">
        <v>64</v>
      </c>
      <c r="C68" s="28" t="s">
        <v>162</v>
      </c>
      <c r="D68" s="28" t="s">
        <v>11</v>
      </c>
      <c r="E68" s="28" t="s">
        <v>199</v>
      </c>
      <c r="F68" s="4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6"/>
    </row>
    <row r="69" spans="1:51" s="3" customFormat="1" ht="15" x14ac:dyDescent="0.25">
      <c r="A69" s="7"/>
      <c r="B69" s="43">
        <v>65</v>
      </c>
      <c r="C69" s="28" t="s">
        <v>163</v>
      </c>
      <c r="D69" s="28" t="s">
        <v>10</v>
      </c>
      <c r="E69" s="42" t="s">
        <v>75</v>
      </c>
      <c r="F69" s="4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6"/>
    </row>
    <row r="70" spans="1:51" s="3" customFormat="1" ht="15" x14ac:dyDescent="0.25">
      <c r="A70" s="7"/>
      <c r="B70" s="43">
        <v>66</v>
      </c>
      <c r="C70" s="28" t="s">
        <v>170</v>
      </c>
      <c r="D70" s="28" t="s">
        <v>10</v>
      </c>
      <c r="E70" s="42" t="s">
        <v>75</v>
      </c>
      <c r="F70" s="4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6"/>
    </row>
    <row r="71" spans="1:51" s="3" customFormat="1" ht="15" x14ac:dyDescent="0.25">
      <c r="A71" s="7"/>
      <c r="B71" s="43">
        <v>67</v>
      </c>
      <c r="C71" s="28" t="s">
        <v>171</v>
      </c>
      <c r="D71" s="28" t="s">
        <v>10</v>
      </c>
      <c r="E71" s="42" t="s">
        <v>75</v>
      </c>
      <c r="F71" s="4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6"/>
    </row>
    <row r="72" spans="1:51" s="3" customFormat="1" ht="15" x14ac:dyDescent="0.25">
      <c r="A72" s="7"/>
      <c r="B72" s="43">
        <v>68</v>
      </c>
      <c r="C72" s="28" t="s">
        <v>172</v>
      </c>
      <c r="D72" s="28" t="s">
        <v>10</v>
      </c>
      <c r="E72" s="42" t="s">
        <v>75</v>
      </c>
      <c r="F72" s="4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6"/>
    </row>
    <row r="73" spans="1:51" s="3" customFormat="1" ht="15" x14ac:dyDescent="0.25">
      <c r="A73" s="7"/>
      <c r="B73" s="43">
        <v>69</v>
      </c>
      <c r="C73" s="28" t="s">
        <v>175</v>
      </c>
      <c r="D73" s="28" t="s">
        <v>10</v>
      </c>
      <c r="E73" s="42" t="s">
        <v>75</v>
      </c>
      <c r="F73" s="4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6"/>
    </row>
    <row r="74" spans="1:51" s="3" customFormat="1" ht="15" x14ac:dyDescent="0.25">
      <c r="A74" s="7"/>
      <c r="B74" s="46">
        <v>70</v>
      </c>
      <c r="C74" s="42" t="s">
        <v>176</v>
      </c>
      <c r="D74" s="28" t="s">
        <v>10</v>
      </c>
      <c r="E74" s="42" t="s">
        <v>75</v>
      </c>
      <c r="F74" s="4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6"/>
    </row>
    <row r="75" spans="1:51" s="3" customFormat="1" ht="15" x14ac:dyDescent="0.25">
      <c r="A75" s="7"/>
      <c r="B75" s="43">
        <v>71</v>
      </c>
      <c r="C75" s="28" t="s">
        <v>177</v>
      </c>
      <c r="D75" s="28" t="s">
        <v>11</v>
      </c>
      <c r="E75" s="42" t="s">
        <v>200</v>
      </c>
      <c r="F75" s="4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6"/>
    </row>
    <row r="76" spans="1:51" s="3" customFormat="1" ht="15" x14ac:dyDescent="0.25">
      <c r="A76" s="7"/>
      <c r="B76" s="43">
        <v>72</v>
      </c>
      <c r="C76" s="28" t="s">
        <v>179</v>
      </c>
      <c r="D76" s="28" t="s">
        <v>10</v>
      </c>
      <c r="E76" s="42" t="s">
        <v>75</v>
      </c>
      <c r="F76" s="4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6"/>
    </row>
    <row r="77" spans="1:51" s="3" customFormat="1" ht="15" x14ac:dyDescent="0.25">
      <c r="A77" s="7"/>
      <c r="B77" s="43">
        <v>73</v>
      </c>
      <c r="C77" s="28" t="s">
        <v>180</v>
      </c>
      <c r="D77" s="28" t="s">
        <v>10</v>
      </c>
      <c r="E77" s="42" t="s">
        <v>75</v>
      </c>
      <c r="F77" s="4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6"/>
    </row>
    <row r="78" spans="1:51" s="3" customFormat="1" ht="15" x14ac:dyDescent="0.25">
      <c r="A78" s="7"/>
      <c r="B78" s="43">
        <v>74</v>
      </c>
      <c r="C78" s="28" t="s">
        <v>181</v>
      </c>
      <c r="D78" s="28" t="s">
        <v>10</v>
      </c>
      <c r="E78" s="42" t="s">
        <v>75</v>
      </c>
      <c r="F78" s="4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6"/>
    </row>
    <row r="79" spans="1:51" s="3" customFormat="1" ht="15" x14ac:dyDescent="0.25">
      <c r="A79" s="7"/>
      <c r="B79" s="43">
        <v>75</v>
      </c>
      <c r="C79" s="28" t="s">
        <v>184</v>
      </c>
      <c r="D79" s="28" t="s">
        <v>10</v>
      </c>
      <c r="E79" s="42" t="s">
        <v>75</v>
      </c>
      <c r="F79" s="4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6"/>
    </row>
    <row r="80" spans="1:51" s="3" customFormat="1" ht="15" x14ac:dyDescent="0.25">
      <c r="A80" s="7"/>
      <c r="B80" s="43">
        <v>76</v>
      </c>
      <c r="C80" s="28" t="s">
        <v>188</v>
      </c>
      <c r="D80" s="28" t="s">
        <v>10</v>
      </c>
      <c r="E80" s="42" t="s">
        <v>75</v>
      </c>
      <c r="F80" s="4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6"/>
    </row>
    <row r="81" spans="1:51" s="3" customFormat="1" ht="15" x14ac:dyDescent="0.25">
      <c r="A81" s="7"/>
      <c r="B81" s="43">
        <v>77</v>
      </c>
      <c r="C81" s="28" t="s">
        <v>192</v>
      </c>
      <c r="D81" s="28" t="s">
        <v>10</v>
      </c>
      <c r="E81" s="42" t="s">
        <v>75</v>
      </c>
      <c r="F81" s="4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6"/>
    </row>
    <row r="82" spans="1:51" s="3" customFormat="1" ht="15" x14ac:dyDescent="0.25">
      <c r="A82" s="7"/>
      <c r="B82" s="43"/>
      <c r="C82" s="28"/>
      <c r="D82" s="28"/>
      <c r="E82" s="28"/>
      <c r="F82" s="4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6"/>
    </row>
    <row r="83" spans="1:51" s="3" customFormat="1" ht="15" x14ac:dyDescent="0.25">
      <c r="A83" s="7"/>
      <c r="B83" s="43"/>
      <c r="C83" s="28"/>
      <c r="D83" s="28"/>
      <c r="E83" s="28"/>
      <c r="F83" s="4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6"/>
    </row>
    <row r="84" spans="1:51" s="3" customFormat="1" ht="15" x14ac:dyDescent="0.25">
      <c r="A84" s="7"/>
      <c r="B84" s="43"/>
      <c r="C84" s="28"/>
      <c r="D84" s="28"/>
      <c r="E84" s="28"/>
      <c r="F84" s="4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6"/>
    </row>
    <row r="85" spans="1:51" s="3" customFormat="1" ht="15" x14ac:dyDescent="0.25">
      <c r="A85" s="7"/>
      <c r="B85" s="43"/>
      <c r="C85" s="28"/>
      <c r="D85" s="28"/>
      <c r="E85" s="28"/>
      <c r="F85" s="4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6"/>
    </row>
    <row r="86" spans="1:51" s="3" customFormat="1" ht="15" x14ac:dyDescent="0.25">
      <c r="A86" s="7"/>
      <c r="B86" s="43"/>
      <c r="C86" s="28"/>
      <c r="D86" s="28"/>
      <c r="E86" s="28"/>
      <c r="F86" s="4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6"/>
    </row>
    <row r="87" spans="1:51" s="3" customFormat="1" ht="15" x14ac:dyDescent="0.25">
      <c r="A87" s="7"/>
      <c r="B87" s="43"/>
      <c r="C87" s="28"/>
      <c r="D87" s="28"/>
      <c r="E87" s="28"/>
      <c r="F87" s="4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6"/>
    </row>
    <row r="88" spans="1:51" s="3" customFormat="1" ht="15" x14ac:dyDescent="0.25">
      <c r="A88" s="7"/>
      <c r="B88" s="43"/>
      <c r="C88" s="28"/>
      <c r="D88" s="28"/>
      <c r="E88" s="28"/>
      <c r="F88" s="4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6"/>
    </row>
    <row r="89" spans="1:51" s="3" customFormat="1" ht="15" x14ac:dyDescent="0.25">
      <c r="A89" s="7"/>
      <c r="B89" s="43">
        <v>94</v>
      </c>
      <c r="C89" s="28" t="s">
        <v>197</v>
      </c>
      <c r="D89" s="28"/>
      <c r="E89" s="28"/>
      <c r="F89" s="4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6"/>
    </row>
    <row r="90" spans="1:51" s="3" customFormat="1" ht="15" x14ac:dyDescent="0.25">
      <c r="A90" s="7"/>
      <c r="B90" s="43">
        <v>95</v>
      </c>
      <c r="C90" s="28" t="s">
        <v>198</v>
      </c>
      <c r="D90" s="28"/>
      <c r="E90" s="28"/>
      <c r="F90" s="4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6"/>
    </row>
    <row r="91" spans="1:51" s="3" customFormat="1" ht="15" x14ac:dyDescent="0.25">
      <c r="A91" s="7"/>
      <c r="B91" s="43"/>
      <c r="C91" s="28"/>
      <c r="D91" s="28"/>
      <c r="E91" s="28"/>
      <c r="F91" s="4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6"/>
    </row>
    <row r="92" spans="1:51" s="3" customFormat="1" ht="15" x14ac:dyDescent="0.25">
      <c r="A92" s="7"/>
      <c r="B92" s="43"/>
      <c r="C92" s="28"/>
      <c r="D92" s="28"/>
      <c r="E92" s="28"/>
      <c r="F92" s="4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6"/>
    </row>
    <row r="93" spans="1:51" s="3" customFormat="1" ht="15" x14ac:dyDescent="0.25">
      <c r="A93" s="7"/>
      <c r="B93" s="43"/>
      <c r="C93" s="28"/>
      <c r="D93" s="28"/>
      <c r="E93" s="28"/>
      <c r="F93" s="4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6"/>
    </row>
    <row r="94" spans="1:51" s="3" customFormat="1" ht="15" x14ac:dyDescent="0.25">
      <c r="A94" s="7"/>
      <c r="B94" s="43"/>
      <c r="C94" s="28"/>
      <c r="D94" s="28"/>
      <c r="E94" s="28"/>
      <c r="F94" s="4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6"/>
    </row>
    <row r="95" spans="1:51" s="3" customFormat="1" ht="15" x14ac:dyDescent="0.25">
      <c r="A95" s="7"/>
      <c r="B95" s="43"/>
      <c r="C95" s="28"/>
      <c r="D95" s="28"/>
      <c r="E95" s="28"/>
      <c r="F95" s="4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6"/>
    </row>
    <row r="96" spans="1:51" s="3" customFormat="1" ht="15" x14ac:dyDescent="0.25">
      <c r="A96" s="7"/>
      <c r="B96" s="43"/>
      <c r="C96" s="28"/>
      <c r="D96" s="28"/>
      <c r="E96" s="28"/>
      <c r="F96" s="4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6"/>
    </row>
    <row r="97" spans="1:51" s="3" customFormat="1" ht="15" x14ac:dyDescent="0.25">
      <c r="A97" s="7"/>
      <c r="B97" s="43"/>
      <c r="C97" s="28"/>
      <c r="D97" s="28"/>
      <c r="E97" s="28"/>
      <c r="F97" s="4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6"/>
    </row>
    <row r="98" spans="1:51" s="3" customFormat="1" ht="15" x14ac:dyDescent="0.25">
      <c r="A98" s="7"/>
      <c r="B98" s="43"/>
      <c r="C98" s="28"/>
      <c r="D98" s="28"/>
      <c r="E98" s="28"/>
      <c r="F98" s="4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6"/>
    </row>
    <row r="99" spans="1:51" s="3" customFormat="1" ht="15" x14ac:dyDescent="0.25">
      <c r="A99" s="7"/>
      <c r="B99" s="43"/>
      <c r="C99" s="28"/>
      <c r="D99" s="28"/>
      <c r="E99" s="28"/>
      <c r="F99" s="4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6"/>
    </row>
    <row r="100" spans="1:51" s="3" customFormat="1" ht="15" x14ac:dyDescent="0.25">
      <c r="A100" s="7"/>
      <c r="B100" s="43"/>
      <c r="C100" s="28"/>
      <c r="D100" s="28"/>
      <c r="E100" s="28"/>
      <c r="F100" s="4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6"/>
    </row>
    <row r="101" spans="1:51" s="3" customFormat="1" ht="15" x14ac:dyDescent="0.25">
      <c r="A101" s="7"/>
      <c r="B101" s="43"/>
      <c r="C101" s="28"/>
      <c r="D101" s="28"/>
      <c r="E101" s="28"/>
      <c r="F101" s="4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6"/>
    </row>
    <row r="102" spans="1:51" s="3" customFormat="1" ht="15" x14ac:dyDescent="0.25">
      <c r="A102" s="7"/>
      <c r="B102" s="43"/>
      <c r="C102" s="28"/>
      <c r="D102" s="28"/>
      <c r="E102" s="28"/>
      <c r="F102" s="4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6"/>
    </row>
    <row r="103" spans="1:51" s="3" customFormat="1" ht="15" x14ac:dyDescent="0.25">
      <c r="A103" s="7"/>
      <c r="B103" s="43"/>
      <c r="C103" s="28"/>
      <c r="D103" s="28"/>
      <c r="E103" s="28"/>
      <c r="F103" s="4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6"/>
    </row>
    <row r="104" spans="1:51" s="3" customFormat="1" ht="15" x14ac:dyDescent="0.25">
      <c r="A104" s="7"/>
      <c r="B104" s="43"/>
      <c r="C104" s="28"/>
      <c r="D104" s="28"/>
      <c r="E104" s="28"/>
      <c r="F104" s="4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6"/>
    </row>
    <row r="105" spans="1:51" s="3" customFormat="1" ht="15" x14ac:dyDescent="0.25">
      <c r="A105" s="7"/>
      <c r="B105" s="43"/>
      <c r="C105" s="28"/>
      <c r="D105" s="28"/>
      <c r="E105" s="28"/>
      <c r="F105" s="4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6"/>
    </row>
    <row r="106" spans="1:51" s="3" customFormat="1" ht="15" x14ac:dyDescent="0.25">
      <c r="A106" s="7"/>
      <c r="B106" s="43"/>
      <c r="C106" s="28"/>
      <c r="D106" s="28"/>
      <c r="E106" s="28"/>
      <c r="F106" s="4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6"/>
    </row>
    <row r="107" spans="1:51" s="3" customFormat="1" ht="15" x14ac:dyDescent="0.25">
      <c r="A107" s="7"/>
      <c r="B107" s="43"/>
      <c r="C107" s="28"/>
      <c r="D107" s="28"/>
      <c r="E107" s="28"/>
      <c r="F107" s="4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6"/>
    </row>
    <row r="108" spans="1:51" s="3" customFormat="1" ht="15" x14ac:dyDescent="0.25">
      <c r="A108" s="7"/>
      <c r="B108" s="43"/>
      <c r="C108" s="28"/>
      <c r="D108" s="28"/>
      <c r="E108" s="28"/>
      <c r="F108" s="4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6"/>
    </row>
    <row r="109" spans="1:51" s="3" customFormat="1" ht="15" x14ac:dyDescent="0.25">
      <c r="A109" s="7"/>
      <c r="B109" s="43"/>
      <c r="C109" s="28"/>
      <c r="D109" s="28"/>
      <c r="E109" s="28"/>
      <c r="F109" s="4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6"/>
    </row>
    <row r="110" spans="1:51" s="3" customFormat="1" ht="15" x14ac:dyDescent="0.25">
      <c r="A110" s="7"/>
      <c r="B110" s="43"/>
      <c r="C110" s="28"/>
      <c r="D110" s="28"/>
      <c r="E110" s="28"/>
      <c r="F110" s="4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6"/>
    </row>
    <row r="111" spans="1:51" s="3" customFormat="1" ht="15" x14ac:dyDescent="0.25">
      <c r="A111" s="7"/>
      <c r="B111" s="43"/>
      <c r="C111" s="28"/>
      <c r="D111" s="28"/>
      <c r="E111" s="28"/>
      <c r="F111" s="4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6"/>
    </row>
    <row r="112" spans="1:51" s="3" customFormat="1" ht="15" x14ac:dyDescent="0.25">
      <c r="A112" s="7"/>
      <c r="B112" s="43"/>
      <c r="C112" s="28"/>
      <c r="D112" s="28"/>
      <c r="E112" s="28"/>
      <c r="F112" s="4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6"/>
    </row>
    <row r="113" spans="1:51" s="3" customFormat="1" ht="15" x14ac:dyDescent="0.25">
      <c r="A113" s="7"/>
      <c r="B113" s="43"/>
      <c r="C113" s="28"/>
      <c r="D113" s="28"/>
      <c r="E113" s="28"/>
      <c r="F113" s="4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6"/>
    </row>
    <row r="114" spans="1:51" s="3" customFormat="1" ht="15" x14ac:dyDescent="0.25">
      <c r="A114" s="7"/>
      <c r="B114" s="43"/>
      <c r="C114" s="28"/>
      <c r="D114" s="28"/>
      <c r="E114" s="28"/>
      <c r="F114" s="4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6"/>
    </row>
    <row r="115" spans="1:51" s="3" customFormat="1" ht="15" x14ac:dyDescent="0.25">
      <c r="A115" s="7"/>
      <c r="B115" s="43"/>
      <c r="C115" s="28"/>
      <c r="D115" s="28"/>
      <c r="E115" s="28"/>
      <c r="F115" s="4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6"/>
    </row>
    <row r="116" spans="1:51" s="3" customFormat="1" ht="15" x14ac:dyDescent="0.25">
      <c r="A116" s="7"/>
      <c r="B116" s="43"/>
      <c r="C116" s="28"/>
      <c r="D116" s="28"/>
      <c r="E116" s="28"/>
      <c r="F116" s="4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6"/>
    </row>
    <row r="117" spans="1:51" s="3" customFormat="1" ht="15" x14ac:dyDescent="0.25">
      <c r="A117" s="7"/>
      <c r="B117" s="43"/>
      <c r="C117" s="28"/>
      <c r="D117" s="28"/>
      <c r="E117" s="28"/>
      <c r="F117" s="4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6"/>
    </row>
    <row r="118" spans="1:51" s="3" customFormat="1" ht="15" x14ac:dyDescent="0.25">
      <c r="A118" s="7"/>
      <c r="B118" s="43"/>
      <c r="C118" s="28"/>
      <c r="D118" s="28"/>
      <c r="E118" s="28"/>
      <c r="F118" s="4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6"/>
    </row>
    <row r="119" spans="1:51" s="3" customFormat="1" ht="15" x14ac:dyDescent="0.25">
      <c r="A119" s="7"/>
      <c r="B119" s="43"/>
      <c r="C119" s="28"/>
      <c r="D119" s="28"/>
      <c r="E119" s="28"/>
      <c r="F119" s="4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6"/>
    </row>
    <row r="120" spans="1:51" s="3" customFormat="1" ht="15" x14ac:dyDescent="0.25">
      <c r="A120" s="7"/>
      <c r="B120" s="43"/>
      <c r="C120" s="28"/>
      <c r="D120" s="28"/>
      <c r="E120" s="28"/>
      <c r="F120" s="4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6"/>
    </row>
    <row r="121" spans="1:51" s="3" customFormat="1" ht="15" x14ac:dyDescent="0.25">
      <c r="A121" s="7"/>
      <c r="B121" s="43"/>
      <c r="C121" s="28"/>
      <c r="D121" s="28"/>
      <c r="E121" s="28"/>
      <c r="F121" s="4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6"/>
    </row>
    <row r="122" spans="1:51" s="3" customFormat="1" ht="15" x14ac:dyDescent="0.25">
      <c r="A122" s="7"/>
      <c r="B122" s="43"/>
      <c r="C122" s="28"/>
      <c r="D122" s="28"/>
      <c r="E122" s="28"/>
      <c r="F122" s="4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6"/>
    </row>
    <row r="123" spans="1:51" s="3" customFormat="1" ht="15" x14ac:dyDescent="0.25">
      <c r="A123" s="7"/>
      <c r="B123" s="43"/>
      <c r="C123" s="28"/>
      <c r="D123" s="28"/>
      <c r="E123" s="28"/>
      <c r="F123" s="4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6"/>
    </row>
    <row r="124" spans="1:51" s="3" customFormat="1" ht="15" x14ac:dyDescent="0.25">
      <c r="A124" s="7"/>
      <c r="B124" s="43"/>
      <c r="C124" s="28"/>
      <c r="D124" s="28"/>
      <c r="E124" s="28"/>
      <c r="F124" s="4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6"/>
    </row>
    <row r="125" spans="1:51" s="3" customFormat="1" ht="15" x14ac:dyDescent="0.25">
      <c r="A125" s="7"/>
      <c r="B125" s="43"/>
      <c r="C125" s="28"/>
      <c r="D125" s="28"/>
      <c r="E125" s="28"/>
      <c r="F125" s="4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6"/>
    </row>
    <row r="126" spans="1:51" s="3" customFormat="1" ht="15" x14ac:dyDescent="0.25">
      <c r="A126" s="7"/>
      <c r="B126" s="43"/>
      <c r="C126" s="28"/>
      <c r="D126" s="28"/>
      <c r="E126" s="28"/>
      <c r="F126" s="4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6"/>
    </row>
    <row r="127" spans="1:51" s="3" customFormat="1" ht="15" x14ac:dyDescent="0.25">
      <c r="A127" s="7"/>
      <c r="B127" s="43"/>
      <c r="C127" s="28"/>
      <c r="D127" s="28"/>
      <c r="E127" s="28"/>
      <c r="F127" s="4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6"/>
    </row>
    <row r="128" spans="1:51" s="3" customFormat="1" ht="15" x14ac:dyDescent="0.25">
      <c r="A128" s="7"/>
      <c r="B128" s="43"/>
      <c r="C128" s="28"/>
      <c r="D128" s="28"/>
      <c r="E128" s="28"/>
      <c r="F128" s="4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6"/>
    </row>
    <row r="129" spans="1:51" s="3" customFormat="1" ht="15" x14ac:dyDescent="0.25">
      <c r="A129" s="7"/>
      <c r="B129" s="43"/>
      <c r="C129" s="28"/>
      <c r="D129" s="28"/>
      <c r="E129" s="28"/>
      <c r="F129" s="4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6"/>
    </row>
    <row r="130" spans="1:51" s="3" customFormat="1" ht="15" x14ac:dyDescent="0.25">
      <c r="A130" s="7"/>
      <c r="B130" s="43"/>
      <c r="C130" s="28"/>
      <c r="D130" s="28"/>
      <c r="E130" s="28"/>
      <c r="F130" s="4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6"/>
    </row>
    <row r="131" spans="1:51" s="3" customFormat="1" ht="15" x14ac:dyDescent="0.25">
      <c r="A131" s="7"/>
      <c r="B131" s="43"/>
      <c r="C131" s="28"/>
      <c r="D131" s="28"/>
      <c r="E131" s="28"/>
      <c r="F131" s="4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6"/>
    </row>
    <row r="132" spans="1:51" s="3" customFormat="1" ht="15" x14ac:dyDescent="0.25">
      <c r="A132" s="7"/>
      <c r="B132" s="43"/>
      <c r="C132" s="28"/>
      <c r="D132" s="28"/>
      <c r="E132" s="28"/>
      <c r="F132" s="4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6"/>
    </row>
    <row r="133" spans="1:51" s="3" customFormat="1" ht="15" x14ac:dyDescent="0.25">
      <c r="A133" s="7"/>
      <c r="B133" s="43"/>
      <c r="C133" s="28"/>
      <c r="D133" s="28"/>
      <c r="E133" s="28"/>
      <c r="F133" s="4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6"/>
    </row>
    <row r="134" spans="1:51" s="3" customFormat="1" ht="15" x14ac:dyDescent="0.25">
      <c r="A134" s="7"/>
      <c r="B134" s="43"/>
      <c r="C134" s="28"/>
      <c r="D134" s="28"/>
      <c r="E134" s="28"/>
      <c r="F134" s="4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6"/>
    </row>
    <row r="135" spans="1:51" s="3" customFormat="1" ht="15" x14ac:dyDescent="0.25">
      <c r="A135" s="7"/>
      <c r="B135" s="43"/>
      <c r="C135" s="28"/>
      <c r="D135" s="28"/>
      <c r="E135" s="28"/>
      <c r="F135" s="4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6"/>
    </row>
    <row r="136" spans="1:51" s="3" customFormat="1" ht="15" x14ac:dyDescent="0.25">
      <c r="A136" s="7"/>
      <c r="B136" s="43"/>
      <c r="C136" s="28"/>
      <c r="D136" s="28"/>
      <c r="E136" s="28"/>
      <c r="F136" s="4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6"/>
    </row>
    <row r="137" spans="1:51" s="3" customFormat="1" ht="15" x14ac:dyDescent="0.25">
      <c r="A137" s="7"/>
      <c r="B137" s="43"/>
      <c r="C137" s="28"/>
      <c r="D137" s="28"/>
      <c r="E137" s="28"/>
      <c r="F137" s="4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6"/>
    </row>
    <row r="138" spans="1:51" s="3" customFormat="1" ht="15" x14ac:dyDescent="0.25">
      <c r="A138" s="7"/>
      <c r="B138" s="43"/>
      <c r="C138" s="28"/>
      <c r="D138" s="28"/>
      <c r="E138" s="28"/>
      <c r="F138" s="4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6"/>
    </row>
    <row r="139" spans="1:51" s="3" customFormat="1" ht="15" x14ac:dyDescent="0.25">
      <c r="A139" s="7"/>
      <c r="B139" s="43"/>
      <c r="C139" s="28"/>
      <c r="D139" s="28"/>
      <c r="E139" s="28"/>
      <c r="F139" s="4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6"/>
    </row>
    <row r="140" spans="1:51" s="3" customFormat="1" ht="15" x14ac:dyDescent="0.25">
      <c r="A140" s="7"/>
      <c r="B140" s="43"/>
      <c r="C140" s="28"/>
      <c r="D140" s="28"/>
      <c r="E140" s="28"/>
      <c r="F140" s="4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6"/>
    </row>
    <row r="141" spans="1:51" s="3" customFormat="1" ht="15" x14ac:dyDescent="0.25">
      <c r="A141" s="7"/>
      <c r="B141" s="43"/>
      <c r="C141" s="28"/>
      <c r="D141" s="28"/>
      <c r="E141" s="28"/>
      <c r="F141" s="4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6"/>
    </row>
    <row r="142" spans="1:51" s="3" customFormat="1" ht="15" x14ac:dyDescent="0.25">
      <c r="A142" s="7"/>
      <c r="B142" s="43"/>
      <c r="C142" s="28"/>
      <c r="D142" s="28"/>
      <c r="E142" s="28"/>
      <c r="F142" s="4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6"/>
    </row>
    <row r="143" spans="1:51" s="3" customFormat="1" ht="15" x14ac:dyDescent="0.25">
      <c r="A143" s="7"/>
      <c r="B143" s="43"/>
      <c r="C143" s="28"/>
      <c r="D143" s="28"/>
      <c r="E143" s="28"/>
      <c r="F143" s="4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6"/>
    </row>
    <row r="144" spans="1:51" s="3" customFormat="1" ht="15" x14ac:dyDescent="0.25">
      <c r="A144" s="7"/>
      <c r="B144" s="43"/>
      <c r="C144" s="28"/>
      <c r="D144" s="28"/>
      <c r="E144" s="28"/>
      <c r="F144" s="4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6"/>
    </row>
    <row r="145" spans="1:51" s="3" customFormat="1" ht="15" x14ac:dyDescent="0.25">
      <c r="A145" s="7"/>
      <c r="B145" s="43"/>
      <c r="C145" s="28"/>
      <c r="D145" s="28"/>
      <c r="E145" s="28"/>
      <c r="F145" s="4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6"/>
    </row>
    <row r="146" spans="1:51" s="3" customFormat="1" ht="15" x14ac:dyDescent="0.25">
      <c r="A146" s="7"/>
      <c r="B146" s="43"/>
      <c r="C146" s="28"/>
      <c r="D146" s="28"/>
      <c r="E146" s="28"/>
      <c r="F146" s="4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6"/>
    </row>
    <row r="147" spans="1:51" s="3" customFormat="1" ht="15" x14ac:dyDescent="0.25">
      <c r="A147" s="7"/>
      <c r="B147" s="43"/>
      <c r="C147" s="28"/>
      <c r="D147" s="28"/>
      <c r="E147" s="28"/>
      <c r="F147" s="4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6"/>
    </row>
    <row r="148" spans="1:51" s="3" customFormat="1" ht="15" x14ac:dyDescent="0.25">
      <c r="A148" s="7"/>
      <c r="B148" s="43"/>
      <c r="C148" s="28"/>
      <c r="D148" s="28"/>
      <c r="E148" s="28"/>
      <c r="F148" s="4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6"/>
    </row>
    <row r="149" spans="1:51" s="3" customFormat="1" ht="15" x14ac:dyDescent="0.25">
      <c r="A149" s="7"/>
      <c r="B149" s="43"/>
      <c r="C149" s="28"/>
      <c r="D149" s="28"/>
      <c r="E149" s="28"/>
      <c r="F149" s="4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6"/>
    </row>
    <row r="150" spans="1:51" s="3" customFormat="1" ht="15" x14ac:dyDescent="0.25">
      <c r="A150" s="7"/>
      <c r="B150" s="43"/>
      <c r="C150" s="28"/>
      <c r="D150" s="28"/>
      <c r="E150" s="28"/>
      <c r="F150" s="4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6"/>
    </row>
    <row r="151" spans="1:51" s="3" customFormat="1" ht="15" x14ac:dyDescent="0.25">
      <c r="A151" s="7"/>
      <c r="B151" s="43"/>
      <c r="C151" s="28"/>
      <c r="D151" s="28"/>
      <c r="E151" s="28"/>
      <c r="F151" s="4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6"/>
    </row>
    <row r="152" spans="1:51" s="3" customFormat="1" ht="15" x14ac:dyDescent="0.25">
      <c r="A152" s="7"/>
      <c r="B152" s="43"/>
      <c r="C152" s="28"/>
      <c r="D152" s="28"/>
      <c r="E152" s="28"/>
      <c r="F152" s="4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6"/>
    </row>
    <row r="153" spans="1:51" s="3" customFormat="1" ht="15" x14ac:dyDescent="0.25">
      <c r="A153" s="7"/>
      <c r="B153" s="43"/>
      <c r="C153" s="28"/>
      <c r="D153" s="28"/>
      <c r="E153" s="28"/>
      <c r="F153" s="4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6"/>
    </row>
    <row r="154" spans="1:51" s="3" customFormat="1" ht="15" x14ac:dyDescent="0.25">
      <c r="A154" s="7"/>
      <c r="B154" s="43"/>
      <c r="C154" s="28"/>
      <c r="D154" s="28"/>
      <c r="E154" s="28"/>
      <c r="F154" s="4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6"/>
    </row>
    <row r="155" spans="1:51" s="3" customFormat="1" ht="15" x14ac:dyDescent="0.25">
      <c r="A155" s="7"/>
      <c r="B155" s="43"/>
      <c r="C155" s="28"/>
      <c r="D155" s="28"/>
      <c r="E155" s="28"/>
      <c r="F155" s="4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6"/>
    </row>
    <row r="156" spans="1:51" s="3" customFormat="1" ht="15" x14ac:dyDescent="0.25">
      <c r="A156" s="7"/>
      <c r="B156" s="43"/>
      <c r="C156" s="28"/>
      <c r="D156" s="28"/>
      <c r="E156" s="28"/>
      <c r="F156" s="4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6"/>
    </row>
    <row r="157" spans="1:51" s="3" customFormat="1" ht="15" x14ac:dyDescent="0.25">
      <c r="A157" s="7"/>
      <c r="B157" s="43"/>
      <c r="C157" s="28"/>
      <c r="D157" s="28"/>
      <c r="E157" s="28"/>
      <c r="F157" s="4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6"/>
    </row>
    <row r="158" spans="1:51" s="3" customFormat="1" ht="15" x14ac:dyDescent="0.25">
      <c r="A158" s="7"/>
      <c r="B158" s="43"/>
      <c r="C158" s="28"/>
      <c r="D158" s="28"/>
      <c r="E158" s="28"/>
      <c r="F158" s="4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6"/>
    </row>
    <row r="159" spans="1:51" s="3" customFormat="1" ht="15" x14ac:dyDescent="0.25">
      <c r="A159" s="7"/>
      <c r="B159" s="43"/>
      <c r="C159" s="28"/>
      <c r="D159" s="28"/>
      <c r="E159" s="28"/>
      <c r="F159" s="4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6"/>
    </row>
    <row r="160" spans="1:51" s="3" customFormat="1" ht="15" x14ac:dyDescent="0.25">
      <c r="A160" s="7"/>
      <c r="B160" s="43"/>
      <c r="C160" s="28"/>
      <c r="D160" s="28"/>
      <c r="E160" s="28"/>
      <c r="F160" s="4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6"/>
    </row>
    <row r="161" spans="1:51" s="3" customFormat="1" ht="15" x14ac:dyDescent="0.25">
      <c r="A161" s="7"/>
      <c r="B161" s="43"/>
      <c r="C161" s="28"/>
      <c r="D161" s="28"/>
      <c r="E161" s="28"/>
      <c r="F161" s="4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6"/>
    </row>
    <row r="162" spans="1:51" s="3" customFormat="1" ht="15" x14ac:dyDescent="0.25">
      <c r="A162" s="7"/>
      <c r="B162" s="43"/>
      <c r="C162" s="28"/>
      <c r="D162" s="28"/>
      <c r="E162" s="28"/>
      <c r="F162" s="4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6"/>
    </row>
    <row r="163" spans="1:51" s="3" customFormat="1" ht="15" x14ac:dyDescent="0.25">
      <c r="A163" s="7"/>
      <c r="B163" s="43"/>
      <c r="C163" s="28"/>
      <c r="D163" s="28"/>
      <c r="E163" s="28"/>
      <c r="F163" s="4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6"/>
    </row>
    <row r="164" spans="1:51" s="3" customFormat="1" ht="15" x14ac:dyDescent="0.25">
      <c r="A164" s="7"/>
      <c r="B164" s="43"/>
      <c r="C164" s="28"/>
      <c r="D164" s="28"/>
      <c r="E164" s="28"/>
      <c r="F164" s="4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6"/>
    </row>
    <row r="165" spans="1:51" s="3" customFormat="1" ht="15" x14ac:dyDescent="0.25">
      <c r="A165" s="7"/>
      <c r="B165" s="43"/>
      <c r="C165" s="28"/>
      <c r="D165" s="28"/>
      <c r="E165" s="28"/>
      <c r="F165" s="4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6"/>
    </row>
    <row r="166" spans="1:51" s="3" customFormat="1" ht="15" x14ac:dyDescent="0.25">
      <c r="A166" s="7"/>
      <c r="B166" s="43"/>
      <c r="C166" s="28"/>
      <c r="D166" s="28"/>
      <c r="E166" s="28"/>
      <c r="F166" s="4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6"/>
    </row>
    <row r="167" spans="1:51" s="3" customFormat="1" ht="15" x14ac:dyDescent="0.25">
      <c r="A167" s="7"/>
      <c r="B167" s="43"/>
      <c r="C167" s="28"/>
      <c r="D167" s="28"/>
      <c r="E167" s="28"/>
      <c r="F167" s="4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6"/>
    </row>
    <row r="168" spans="1:51" s="3" customFormat="1" ht="15" x14ac:dyDescent="0.25">
      <c r="A168" s="7"/>
      <c r="B168" s="43"/>
      <c r="C168" s="28"/>
      <c r="D168" s="28"/>
      <c r="E168" s="28"/>
      <c r="F168" s="4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6"/>
    </row>
    <row r="169" spans="1:51" s="3" customFormat="1" ht="15" x14ac:dyDescent="0.25">
      <c r="A169" s="7"/>
      <c r="B169" s="43"/>
      <c r="C169" s="28"/>
      <c r="D169" s="28"/>
      <c r="E169" s="28"/>
      <c r="F169" s="44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6"/>
    </row>
    <row r="170" spans="1:51" s="3" customFormat="1" ht="15" x14ac:dyDescent="0.25">
      <c r="A170" s="7"/>
      <c r="B170" s="43"/>
      <c r="C170" s="28"/>
      <c r="D170" s="28"/>
      <c r="E170" s="28"/>
      <c r="F170" s="4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6"/>
    </row>
    <row r="171" spans="1:51" s="3" customFormat="1" ht="15" x14ac:dyDescent="0.25">
      <c r="A171" s="7"/>
      <c r="B171" s="43"/>
      <c r="C171" s="28"/>
      <c r="D171" s="28"/>
      <c r="E171" s="28"/>
      <c r="F171" s="44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6"/>
    </row>
    <row r="172" spans="1:51" s="3" customFormat="1" ht="15" x14ac:dyDescent="0.25">
      <c r="A172" s="7"/>
      <c r="B172" s="43"/>
      <c r="C172" s="28"/>
      <c r="D172" s="28"/>
      <c r="E172" s="28"/>
      <c r="F172" s="4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6"/>
    </row>
    <row r="173" spans="1:51" s="3" customFormat="1" ht="15" x14ac:dyDescent="0.25">
      <c r="A173" s="7"/>
      <c r="B173" s="43"/>
      <c r="C173" s="28"/>
      <c r="D173" s="28"/>
      <c r="E173" s="28"/>
      <c r="F173" s="44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6"/>
    </row>
    <row r="174" spans="1:51" s="3" customFormat="1" ht="15" x14ac:dyDescent="0.25">
      <c r="A174" s="7"/>
      <c r="B174" s="43"/>
      <c r="C174" s="28"/>
      <c r="D174" s="28"/>
      <c r="E174" s="28"/>
      <c r="F174" s="4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6"/>
    </row>
    <row r="175" spans="1:51" s="3" customFormat="1" ht="15" x14ac:dyDescent="0.25">
      <c r="A175" s="7"/>
      <c r="B175" s="43"/>
      <c r="C175" s="28"/>
      <c r="D175" s="28"/>
      <c r="E175" s="28"/>
      <c r="F175" s="4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6"/>
    </row>
    <row r="176" spans="1:51" s="3" customFormat="1" ht="15" x14ac:dyDescent="0.25">
      <c r="A176" s="7"/>
      <c r="B176" s="43"/>
      <c r="C176" s="28"/>
      <c r="D176" s="28"/>
      <c r="E176" s="28"/>
      <c r="F176" s="4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6"/>
    </row>
    <row r="177" spans="1:51" s="3" customFormat="1" ht="15" x14ac:dyDescent="0.25">
      <c r="A177" s="7"/>
      <c r="B177" s="43"/>
      <c r="C177" s="28"/>
      <c r="D177" s="28"/>
      <c r="E177" s="28"/>
      <c r="F177" s="4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6"/>
    </row>
    <row r="178" spans="1:51" s="3" customFormat="1" ht="15" x14ac:dyDescent="0.25">
      <c r="A178" s="7"/>
      <c r="B178" s="43"/>
      <c r="C178" s="28"/>
      <c r="D178" s="28"/>
      <c r="E178" s="28"/>
      <c r="F178" s="4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6"/>
    </row>
    <row r="179" spans="1:51" s="3" customFormat="1" ht="15" x14ac:dyDescent="0.25">
      <c r="A179" s="7"/>
      <c r="B179" s="43"/>
      <c r="C179" s="28"/>
      <c r="D179" s="28"/>
      <c r="E179" s="28"/>
      <c r="F179" s="4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6"/>
    </row>
    <row r="180" spans="1:51" s="3" customFormat="1" ht="15" x14ac:dyDescent="0.25">
      <c r="A180" s="7"/>
      <c r="B180" s="43"/>
      <c r="C180" s="28"/>
      <c r="D180" s="28"/>
      <c r="E180" s="28"/>
      <c r="F180" s="4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6"/>
    </row>
    <row r="181" spans="1:51" s="3" customFormat="1" ht="15" x14ac:dyDescent="0.25">
      <c r="A181" s="7"/>
      <c r="B181" s="43"/>
      <c r="C181" s="28"/>
      <c r="D181" s="28"/>
      <c r="E181" s="28"/>
      <c r="F181" s="4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6"/>
    </row>
    <row r="182" spans="1:51" s="3" customFormat="1" ht="15" x14ac:dyDescent="0.25">
      <c r="A182" s="7"/>
      <c r="B182" s="43"/>
      <c r="C182" s="28"/>
      <c r="D182" s="28"/>
      <c r="E182" s="28"/>
      <c r="F182" s="4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6"/>
    </row>
    <row r="183" spans="1:51" s="3" customFormat="1" ht="15" x14ac:dyDescent="0.25">
      <c r="A183" s="7"/>
      <c r="B183" s="43"/>
      <c r="C183" s="28"/>
      <c r="D183" s="28"/>
      <c r="E183" s="28"/>
      <c r="F183" s="4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6"/>
    </row>
    <row r="184" spans="1:51" s="3" customFormat="1" ht="15" x14ac:dyDescent="0.25">
      <c r="A184" s="7"/>
      <c r="B184" s="43"/>
      <c r="C184" s="28"/>
      <c r="D184" s="28"/>
      <c r="E184" s="28"/>
      <c r="F184" s="4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6"/>
    </row>
    <row r="185" spans="1:51" s="3" customFormat="1" ht="15" x14ac:dyDescent="0.25">
      <c r="A185" s="7"/>
      <c r="B185" s="43"/>
      <c r="C185" s="28"/>
      <c r="D185" s="28"/>
      <c r="E185" s="28"/>
      <c r="F185" s="4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6"/>
    </row>
    <row r="186" spans="1:51" s="3" customFormat="1" ht="15" x14ac:dyDescent="0.25">
      <c r="A186" s="7"/>
      <c r="B186" s="43"/>
      <c r="C186" s="28"/>
      <c r="D186" s="28"/>
      <c r="E186" s="28"/>
      <c r="F186" s="4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6"/>
    </row>
    <row r="187" spans="1:51" s="3" customFormat="1" ht="15" x14ac:dyDescent="0.25">
      <c r="A187" s="7"/>
      <c r="B187" s="43"/>
      <c r="C187" s="28"/>
      <c r="D187" s="28"/>
      <c r="E187" s="28"/>
      <c r="F187" s="4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6"/>
    </row>
    <row r="188" spans="1:51" s="3" customFormat="1" ht="15" x14ac:dyDescent="0.25">
      <c r="A188" s="7"/>
      <c r="B188" s="46"/>
      <c r="C188" s="42"/>
      <c r="D188" s="42"/>
      <c r="E188" s="42"/>
      <c r="F188" s="4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6"/>
    </row>
    <row r="189" spans="1:51" s="3" customFormat="1" ht="12.7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6"/>
    </row>
    <row r="190" spans="1:51" s="3" customFormat="1" ht="12.7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6"/>
    </row>
    <row r="191" spans="1:51" s="3" customFormat="1" ht="12.7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6"/>
    </row>
    <row r="192" spans="1:51" s="3" customFormat="1" ht="12.7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6"/>
    </row>
    <row r="193" spans="1:51" s="3" customFormat="1" ht="12.7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6"/>
    </row>
    <row r="194" spans="1:51" s="3" customFormat="1" ht="12.7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6"/>
    </row>
    <row r="195" spans="1:51" s="3" customFormat="1" ht="12.7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6"/>
    </row>
    <row r="196" spans="1:51" s="3" customFormat="1" ht="12.7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6"/>
    </row>
    <row r="197" spans="1:51" s="3" customFormat="1" ht="12.7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6"/>
    </row>
    <row r="198" spans="1:51" s="3" customFormat="1" ht="12.7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6"/>
    </row>
    <row r="199" spans="1:51" s="3" customFormat="1" ht="12.7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6"/>
    </row>
    <row r="200" spans="1:51" s="3" customFormat="1" ht="12.7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6"/>
    </row>
    <row r="201" spans="1:51" s="3" customFormat="1" ht="12.7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6"/>
    </row>
    <row r="202" spans="1:51" s="3" customFormat="1" ht="12.7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6"/>
    </row>
    <row r="203" spans="1:51" s="3" customFormat="1" ht="12.7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6"/>
    </row>
    <row r="204" spans="1:51" s="3" customFormat="1" ht="12.7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6"/>
    </row>
    <row r="205" spans="1:51" s="3" customFormat="1" ht="12.7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6"/>
    </row>
    <row r="206" spans="1:51" s="3" customFormat="1" ht="12.7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6"/>
    </row>
    <row r="207" spans="1:51" s="3" customFormat="1" ht="12.7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6"/>
    </row>
    <row r="208" spans="1:51" s="3" customFormat="1" ht="12.7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6"/>
    </row>
    <row r="209" spans="1:51" s="3" customFormat="1" ht="12.7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6"/>
    </row>
    <row r="210" spans="1:51" s="3" customFormat="1" ht="12.7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6"/>
    </row>
    <row r="211" spans="1:51" s="3" customFormat="1" ht="12.7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6"/>
    </row>
    <row r="212" spans="1:51" s="3" customFormat="1" ht="12.7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6"/>
    </row>
    <row r="213" spans="1:51" s="3" customFormat="1" ht="12.7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6"/>
    </row>
    <row r="214" spans="1:51" s="3" customFormat="1" ht="12.7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6"/>
    </row>
    <row r="215" spans="1:51" s="3" customFormat="1" ht="12.7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6"/>
    </row>
    <row r="216" spans="1:51" s="3" customFormat="1" ht="12.7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6"/>
    </row>
    <row r="217" spans="1:51" s="3" customFormat="1" ht="12.7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6"/>
    </row>
    <row r="218" spans="1:51" s="3" customFormat="1" ht="12.7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6"/>
    </row>
    <row r="219" spans="1:51" s="3" customFormat="1" ht="12.7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6"/>
    </row>
    <row r="220" spans="1:51" s="3" customFormat="1" ht="12.7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6"/>
    </row>
    <row r="221" spans="1:51" s="3" customFormat="1" ht="12.7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6"/>
    </row>
    <row r="222" spans="1:51" s="3" customFormat="1" ht="12.7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6"/>
    </row>
    <row r="223" spans="1:51" s="3" customFormat="1" ht="12.7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6"/>
    </row>
    <row r="224" spans="1:51" s="3" customFormat="1" ht="12.7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6"/>
    </row>
    <row r="225" spans="1:51" s="3" customFormat="1" ht="12.7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6"/>
    </row>
    <row r="226" spans="1:51" s="3" customFormat="1" ht="12.7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6"/>
    </row>
    <row r="227" spans="1:51" s="3" customFormat="1" ht="12.7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6"/>
    </row>
    <row r="228" spans="1:51" s="3" customFormat="1" ht="12.7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6"/>
    </row>
    <row r="229" spans="1:51" s="3" customFormat="1" ht="12.7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6"/>
    </row>
    <row r="230" spans="1:51" s="3" customFormat="1" ht="12.7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6"/>
    </row>
    <row r="231" spans="1:51" s="3" customFormat="1" ht="12.7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6"/>
    </row>
    <row r="232" spans="1:51" s="3" customFormat="1" ht="12.7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6"/>
    </row>
    <row r="233" spans="1:51" s="3" customFormat="1" ht="12.7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6"/>
    </row>
    <row r="234" spans="1:51" s="3" customFormat="1" ht="12.7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6"/>
    </row>
    <row r="235" spans="1:51" s="3" customFormat="1" ht="12.7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6"/>
    </row>
    <row r="236" spans="1:51" s="3" customFormat="1" ht="12.7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6"/>
    </row>
    <row r="237" spans="1:51" s="3" customFormat="1" ht="12.7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6"/>
    </row>
    <row r="238" spans="1:51" s="3" customFormat="1" ht="12.7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6"/>
    </row>
    <row r="239" spans="1:51" s="3" customFormat="1" ht="12.7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6"/>
    </row>
    <row r="240" spans="1:51" s="3" customFormat="1" ht="12.7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6"/>
    </row>
    <row r="241" spans="1:51" s="3" customFormat="1" ht="12.7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6"/>
    </row>
    <row r="242" spans="1:51" s="3" customFormat="1" ht="12.7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6"/>
    </row>
    <row r="243" spans="1:51" s="3" customFormat="1" ht="12.7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6"/>
    </row>
    <row r="244" spans="1:51" s="3" customFormat="1" ht="12.7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6"/>
    </row>
    <row r="245" spans="1:51" s="3" customFormat="1" ht="12.7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6"/>
    </row>
    <row r="246" spans="1:51" s="3" customFormat="1" ht="12.7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6"/>
    </row>
    <row r="247" spans="1:51" s="3" customFormat="1" ht="12.7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6"/>
    </row>
    <row r="248" spans="1:51" s="3" customFormat="1" ht="12.7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6"/>
    </row>
    <row r="249" spans="1:51" s="3" customFormat="1" ht="12.7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6"/>
    </row>
    <row r="250" spans="1:51" s="3" customFormat="1" ht="12.7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6"/>
    </row>
    <row r="251" spans="1:51" s="3" customFormat="1" ht="12.7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6"/>
    </row>
    <row r="252" spans="1:51" s="3" customFormat="1" ht="12.7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6"/>
    </row>
    <row r="253" spans="1:51" s="3" customFormat="1" ht="12.7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6"/>
    </row>
    <row r="254" spans="1:51" s="3" customFormat="1" ht="12.7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6"/>
    </row>
    <row r="255" spans="1:51" s="3" customFormat="1" ht="12.7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6"/>
    </row>
    <row r="256" spans="1:51" s="3" customFormat="1" ht="12.7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6"/>
    </row>
    <row r="257" spans="1:51" s="3" customFormat="1" ht="12.7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6"/>
    </row>
    <row r="258" spans="1:51" s="3" customFormat="1" ht="12.7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6"/>
    </row>
    <row r="259" spans="1:51" s="3" customFormat="1" ht="12.7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6"/>
    </row>
    <row r="260" spans="1:51" s="3" customFormat="1" ht="12.7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6"/>
    </row>
    <row r="261" spans="1:51" s="3" customFormat="1" ht="12.7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6"/>
    </row>
    <row r="262" spans="1:51" s="3" customFormat="1" ht="12.7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6"/>
    </row>
    <row r="263" spans="1:51" s="3" customFormat="1" ht="12.7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6"/>
    </row>
    <row r="264" spans="1:51" s="3" customFormat="1" ht="12.7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6"/>
    </row>
    <row r="265" spans="1:51" s="3" customFormat="1" ht="12.7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6"/>
    </row>
    <row r="266" spans="1:51" s="3" customFormat="1" ht="12.7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6"/>
    </row>
    <row r="267" spans="1:51" s="3" customFormat="1" ht="12.7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6"/>
    </row>
    <row r="268" spans="1:51" s="3" customFormat="1" ht="12.7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6"/>
    </row>
    <row r="269" spans="1:51" s="3" customFormat="1" ht="12.7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6"/>
    </row>
    <row r="270" spans="1:51" s="3" customFormat="1" ht="12.7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6"/>
    </row>
    <row r="271" spans="1:51" s="3" customFormat="1" ht="12.7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/>
    </row>
    <row r="272" spans="1:51" s="3" customFormat="1" ht="12.7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6"/>
    </row>
    <row r="273" spans="1:51" s="3" customFormat="1" ht="12.7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6"/>
    </row>
    <row r="274" spans="1:51" s="3" customFormat="1" ht="12.7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/>
    </row>
    <row r="275" spans="1:51" s="3" customFormat="1" ht="12.7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6"/>
    </row>
    <row r="276" spans="1:51" s="3" customFormat="1" ht="12.7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6"/>
    </row>
    <row r="277" spans="1:51" s="3" customFormat="1" ht="12.7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6"/>
    </row>
    <row r="278" spans="1:51" s="3" customFormat="1" ht="12.7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6"/>
    </row>
    <row r="279" spans="1:51" s="3" customFormat="1" ht="12.7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/>
    </row>
    <row r="280" spans="1:51" s="3" customFormat="1" ht="12.7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6"/>
    </row>
    <row r="281" spans="1:51" s="3" customFormat="1" ht="12.7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6"/>
    </row>
    <row r="282" spans="1:51" s="3" customFormat="1" ht="12.7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6"/>
    </row>
    <row r="283" spans="1:51" s="3" customFormat="1" ht="12.7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/>
    </row>
    <row r="284" spans="1:51" s="3" customFormat="1" ht="12.7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6"/>
    </row>
    <row r="285" spans="1:51" s="3" customFormat="1" ht="12.7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6"/>
    </row>
    <row r="286" spans="1:51" s="3" customFormat="1" ht="12.7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6"/>
    </row>
    <row r="287" spans="1:51" s="3" customFormat="1" ht="12.7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6"/>
    </row>
    <row r="288" spans="1:51" s="3" customFormat="1" ht="12.7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6"/>
    </row>
    <row r="289" spans="1:51" s="3" customFormat="1" ht="12.7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6"/>
    </row>
    <row r="290" spans="1:51" s="3" customFormat="1" ht="12.7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6"/>
    </row>
    <row r="291" spans="1:51" s="3" customFormat="1" ht="12.7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6"/>
    </row>
    <row r="292" spans="1:51" s="3" customFormat="1" ht="12.7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6"/>
    </row>
    <row r="293" spans="1:51" s="3" customFormat="1" ht="12.7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6"/>
    </row>
    <row r="294" spans="1:51" s="3" customFormat="1" ht="12.7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6"/>
    </row>
    <row r="295" spans="1:51" s="3" customFormat="1" ht="12.7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6"/>
    </row>
    <row r="296" spans="1:51" s="3" customFormat="1" ht="12.7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6"/>
    </row>
    <row r="297" spans="1:51" s="3" customFormat="1" ht="12.7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6"/>
    </row>
    <row r="298" spans="1:51" s="3" customFormat="1" ht="12.7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6"/>
    </row>
    <row r="299" spans="1:51" s="3" customFormat="1" ht="12.7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6"/>
    </row>
    <row r="300" spans="1:51" s="3" customFormat="1" ht="12.7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6"/>
    </row>
    <row r="301" spans="1:51" s="3" customFormat="1" ht="12.7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6"/>
    </row>
    <row r="302" spans="1:51" s="3" customFormat="1" ht="12.7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6"/>
    </row>
    <row r="303" spans="1:51" s="3" customFormat="1" ht="12.7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6"/>
    </row>
    <row r="304" spans="1:51" s="3" customFormat="1" ht="12.7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6"/>
    </row>
    <row r="305" spans="1:51" s="3" customFormat="1" ht="12.7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6"/>
    </row>
    <row r="306" spans="1:51" s="3" customFormat="1" ht="12.7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6"/>
    </row>
    <row r="307" spans="1:51" s="3" customFormat="1" ht="12.7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6"/>
    </row>
    <row r="308" spans="1:51" s="3" customFormat="1" ht="12.7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6"/>
    </row>
    <row r="309" spans="1:51" s="3" customFormat="1" ht="12.7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6"/>
    </row>
    <row r="310" spans="1:51" s="3" customFormat="1" ht="12.7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6"/>
    </row>
    <row r="311" spans="1:51" s="3" customFormat="1" ht="12.7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6"/>
    </row>
    <row r="312" spans="1:51" s="3" customFormat="1" ht="12.7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6"/>
    </row>
    <row r="313" spans="1:51" s="3" customFormat="1" ht="12.7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6"/>
    </row>
    <row r="314" spans="1:51" s="3" customFormat="1" ht="12.7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6"/>
    </row>
    <row r="315" spans="1:51" s="3" customFormat="1" ht="12.7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6"/>
    </row>
    <row r="316" spans="1:51" s="3" customFormat="1" ht="12.7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6"/>
    </row>
    <row r="317" spans="1:51" s="3" customFormat="1" ht="12.7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6"/>
    </row>
    <row r="318" spans="1:51" s="3" customFormat="1" ht="12.7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6"/>
    </row>
    <row r="319" spans="1:51" s="3" customFormat="1" ht="12.7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6"/>
    </row>
    <row r="320" spans="1:51" s="3" customFormat="1" ht="12.7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6"/>
    </row>
    <row r="321" spans="1:51" s="3" customFormat="1" ht="12.7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6"/>
    </row>
    <row r="322" spans="1:51" s="3" customFormat="1" ht="12.7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6"/>
    </row>
    <row r="323" spans="1:51" s="3" customFormat="1" ht="12.7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6"/>
    </row>
    <row r="324" spans="1:51" s="3" customFormat="1" ht="12.7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6"/>
    </row>
    <row r="325" spans="1:51" s="3" customFormat="1" ht="12.7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6"/>
    </row>
    <row r="326" spans="1:51" s="3" customFormat="1" ht="12.7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6"/>
    </row>
    <row r="327" spans="1:51" s="3" customFormat="1" ht="12.7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6"/>
    </row>
    <row r="328" spans="1:51" s="3" customFormat="1" ht="12.7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6"/>
    </row>
    <row r="329" spans="1:51" s="3" customFormat="1" ht="12.7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6"/>
    </row>
    <row r="330" spans="1:51" s="3" customFormat="1" ht="12.7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6"/>
    </row>
    <row r="331" spans="1:51" s="3" customFormat="1" ht="12.7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6"/>
    </row>
    <row r="332" spans="1:51" s="3" customFormat="1" ht="12.7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6"/>
    </row>
    <row r="333" spans="1:51" s="3" customFormat="1" ht="12.7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6"/>
    </row>
    <row r="334" spans="1:51" s="3" customFormat="1" ht="12.7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6"/>
    </row>
    <row r="335" spans="1:51" s="3" customFormat="1" ht="12.7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6"/>
    </row>
    <row r="336" spans="1:51" s="3" customFormat="1" ht="12.7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6"/>
    </row>
    <row r="337" spans="1:51" s="3" customFormat="1" ht="12.7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6"/>
    </row>
    <row r="338" spans="1:51" s="3" customFormat="1" ht="12.7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6"/>
    </row>
    <row r="339" spans="1:51" s="3" customFormat="1" ht="12.7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6"/>
    </row>
    <row r="340" spans="1:51" s="3" customFormat="1" ht="12.7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6"/>
    </row>
    <row r="341" spans="1:51" s="3" customFormat="1" ht="12.7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6"/>
    </row>
    <row r="342" spans="1:51" s="3" customFormat="1" ht="12.7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6"/>
    </row>
    <row r="343" spans="1:51" s="3" customFormat="1" ht="12.7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6"/>
    </row>
    <row r="344" spans="1:51" s="3" customFormat="1" ht="12.7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6"/>
    </row>
    <row r="345" spans="1:51" s="3" customFormat="1" ht="12.7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6"/>
    </row>
    <row r="346" spans="1:51" s="3" customFormat="1" ht="12.7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6"/>
    </row>
    <row r="347" spans="1:51" s="3" customFormat="1" ht="12.7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6"/>
    </row>
    <row r="348" spans="1:51" s="3" customFormat="1" ht="12.7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6"/>
    </row>
    <row r="349" spans="1:51" s="3" customFormat="1" ht="12.7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6"/>
    </row>
    <row r="350" spans="1:51" s="3" customFormat="1" ht="12.7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6"/>
    </row>
    <row r="351" spans="1:51" s="3" customFormat="1" ht="12.7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6"/>
    </row>
    <row r="352" spans="1:51" s="3" customFormat="1" ht="12.7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6"/>
    </row>
    <row r="353" spans="1:51" s="3" customFormat="1" ht="12.7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6"/>
    </row>
    <row r="354" spans="1:51" s="3" customFormat="1" ht="12.7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6"/>
    </row>
    <row r="355" spans="1:51" s="3" customFormat="1" ht="12.7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6"/>
    </row>
    <row r="356" spans="1:51" s="3" customFormat="1" ht="12.7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6"/>
    </row>
    <row r="357" spans="1:51" s="3" customFormat="1" ht="12.7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6"/>
    </row>
    <row r="358" spans="1:51" s="3" customFormat="1" ht="12.7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6"/>
    </row>
    <row r="359" spans="1:51" s="3" customFormat="1" ht="12.7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6"/>
    </row>
    <row r="360" spans="1:51" s="3" customFormat="1" ht="12.7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6"/>
    </row>
    <row r="361" spans="1:51" s="3" customFormat="1" ht="12.7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6"/>
    </row>
    <row r="362" spans="1:51" s="3" customFormat="1" ht="12.7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6"/>
    </row>
    <row r="363" spans="1:51" s="3" customFormat="1" ht="12.7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6"/>
    </row>
    <row r="364" spans="1:51" s="3" customFormat="1" ht="12.7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6"/>
    </row>
    <row r="365" spans="1:51" s="3" customFormat="1" ht="12.7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6"/>
    </row>
    <row r="366" spans="1:51" s="3" customFormat="1" ht="12.7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6"/>
    </row>
    <row r="367" spans="1:51" s="3" customFormat="1" ht="12.7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6"/>
    </row>
    <row r="368" spans="1:51" s="3" customFormat="1" ht="12.7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6"/>
    </row>
    <row r="369" spans="1:51" s="3" customFormat="1" ht="12.7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6"/>
    </row>
    <row r="370" spans="1:51" s="3" customFormat="1" ht="12.7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6"/>
    </row>
    <row r="371" spans="1:51" s="3" customFormat="1" ht="12.7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6"/>
    </row>
    <row r="372" spans="1:51" s="3" customFormat="1" ht="12.7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6"/>
    </row>
    <row r="373" spans="1:51" s="3" customFormat="1" ht="12.7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6"/>
    </row>
    <row r="374" spans="1:51" s="3" customFormat="1" ht="12.7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6"/>
    </row>
    <row r="375" spans="1:51" s="3" customFormat="1" ht="12.7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6"/>
    </row>
    <row r="376" spans="1:51" s="3" customFormat="1" ht="12.7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6"/>
    </row>
    <row r="377" spans="1:51" s="3" customFormat="1" ht="12.7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6"/>
    </row>
    <row r="378" spans="1:51" s="3" customFormat="1" ht="12.7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6"/>
    </row>
    <row r="379" spans="1:51" s="3" customFormat="1" ht="12.7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6"/>
    </row>
    <row r="380" spans="1:51" s="3" customFormat="1" ht="12.7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6"/>
    </row>
    <row r="381" spans="1:51" s="3" customFormat="1" ht="12.7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6"/>
    </row>
    <row r="382" spans="1:51" s="3" customFormat="1" ht="12.7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6"/>
    </row>
    <row r="383" spans="1:51" s="3" customFormat="1" ht="12.7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6"/>
    </row>
    <row r="384" spans="1:51" s="3" customFormat="1" ht="12.7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6"/>
    </row>
    <row r="385" spans="1:51" s="3" customFormat="1" ht="12.7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6"/>
    </row>
    <row r="386" spans="1:51" s="3" customFormat="1" ht="12.7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6"/>
    </row>
    <row r="387" spans="1:51" s="3" customFormat="1" ht="12.7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6"/>
    </row>
    <row r="388" spans="1:51" s="3" customFormat="1" ht="12.7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6"/>
    </row>
    <row r="389" spans="1:51" s="3" customFormat="1" ht="12.7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6"/>
    </row>
    <row r="390" spans="1:51" s="3" customFormat="1" ht="12.7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6"/>
    </row>
    <row r="391" spans="1:51" s="3" customFormat="1" ht="12.7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6"/>
    </row>
    <row r="392" spans="1:51" s="3" customFormat="1" ht="12.7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6"/>
    </row>
    <row r="393" spans="1:51" s="3" customFormat="1" ht="12.7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6"/>
    </row>
    <row r="394" spans="1:51" s="3" customFormat="1" ht="12.7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6"/>
    </row>
    <row r="395" spans="1:51" s="3" customFormat="1" ht="12.7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6"/>
    </row>
    <row r="396" spans="1:51" s="3" customFormat="1" ht="12.7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6"/>
    </row>
    <row r="397" spans="1:51" s="3" customFormat="1" ht="12.7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6"/>
    </row>
    <row r="398" spans="1:51" s="3" customFormat="1" ht="12.7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6"/>
    </row>
    <row r="399" spans="1:51" s="3" customFormat="1" ht="12.7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6"/>
    </row>
    <row r="400" spans="1:51" s="3" customFormat="1" ht="12.7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6"/>
    </row>
    <row r="401" spans="1:51" s="3" customFormat="1" ht="12.7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6"/>
    </row>
    <row r="402" spans="1:51" s="3" customFormat="1" ht="12.7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6"/>
    </row>
    <row r="403" spans="1:51" s="3" customFormat="1" ht="12.7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6"/>
    </row>
    <row r="404" spans="1:51" s="3" customFormat="1" ht="12.7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6"/>
    </row>
    <row r="405" spans="1:51" s="3" customFormat="1" ht="12.7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6"/>
    </row>
    <row r="406" spans="1:51" s="3" customFormat="1" ht="12.7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6"/>
    </row>
    <row r="407" spans="1:51" s="3" customFormat="1" ht="12.7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6"/>
    </row>
    <row r="408" spans="1:51" s="3" customFormat="1" ht="12.7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6"/>
    </row>
    <row r="409" spans="1:51" s="3" customFormat="1" ht="12.7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6"/>
    </row>
    <row r="410" spans="1:51" s="3" customFormat="1" ht="12.7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6"/>
    </row>
    <row r="411" spans="1:51" s="3" customFormat="1" ht="12.7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6"/>
    </row>
    <row r="412" spans="1:51" s="3" customFormat="1" ht="12.7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6"/>
    </row>
    <row r="413" spans="1:51" s="3" customFormat="1" ht="12.7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6"/>
    </row>
    <row r="414" spans="1:51" s="3" customFormat="1" ht="12.7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6"/>
    </row>
    <row r="415" spans="1:51" s="3" customFormat="1" ht="12.7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6"/>
    </row>
    <row r="416" spans="1:51" s="3" customFormat="1" ht="12.7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6"/>
    </row>
    <row r="417" spans="1:51" s="3" customFormat="1" ht="12.7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6"/>
    </row>
    <row r="418" spans="1:51" s="3" customFormat="1" ht="12.7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6"/>
    </row>
    <row r="419" spans="1:51" s="3" customFormat="1" ht="12.7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6"/>
    </row>
    <row r="420" spans="1:51" s="3" customFormat="1" ht="12.7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6"/>
    </row>
    <row r="421" spans="1:51" s="3" customFormat="1" ht="12.7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6"/>
    </row>
    <row r="422" spans="1:51" s="3" customFormat="1" ht="12.7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6"/>
    </row>
    <row r="423" spans="1:51" s="3" customFormat="1" ht="12.7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6"/>
    </row>
    <row r="424" spans="1:51" s="3" customFormat="1" ht="12.7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6"/>
    </row>
    <row r="425" spans="1:51" s="3" customFormat="1" ht="12.7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6"/>
    </row>
    <row r="426" spans="1:51" s="3" customFormat="1" ht="12.7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6"/>
    </row>
    <row r="427" spans="1:51" s="3" customFormat="1" ht="12.7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6"/>
    </row>
    <row r="428" spans="1:51" s="3" customFormat="1" ht="12.7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6"/>
    </row>
    <row r="429" spans="1:51" s="3" customFormat="1" ht="12.7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6"/>
    </row>
    <row r="430" spans="1:51" s="3" customFormat="1" ht="12.7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6"/>
    </row>
    <row r="431" spans="1:51" s="3" customFormat="1" ht="12.7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6"/>
    </row>
    <row r="432" spans="1:51" s="3" customFormat="1" ht="12.7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6"/>
    </row>
    <row r="433" spans="1:51" s="3" customFormat="1" ht="12.7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6"/>
    </row>
    <row r="434" spans="1:51" s="3" customFormat="1" ht="12.7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6"/>
    </row>
    <row r="435" spans="1:51" s="3" customFormat="1" ht="12.7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6"/>
    </row>
    <row r="436" spans="1:51" s="3" customFormat="1" ht="12.7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6"/>
    </row>
    <row r="437" spans="1:51" s="3" customFormat="1" ht="12.7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6"/>
    </row>
    <row r="438" spans="1:51" s="3" customFormat="1" ht="12.7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6"/>
    </row>
    <row r="439" spans="1:51" s="3" customFormat="1" ht="12.7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6"/>
    </row>
    <row r="440" spans="1:51" s="3" customFormat="1" ht="12.7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6"/>
    </row>
    <row r="441" spans="1:51" s="3" customFormat="1" ht="12.7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6"/>
    </row>
    <row r="442" spans="1:51" s="3" customFormat="1" ht="12.7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6"/>
    </row>
    <row r="443" spans="1:51" s="3" customFormat="1" ht="12.7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6"/>
    </row>
    <row r="444" spans="1:51" s="3" customFormat="1" ht="12.7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6"/>
    </row>
    <row r="445" spans="1:51" s="3" customFormat="1" ht="12.7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6"/>
    </row>
    <row r="446" spans="1:51" s="3" customFormat="1" ht="12.7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6"/>
    </row>
    <row r="447" spans="1:51" s="3" customFormat="1" ht="12.7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6"/>
    </row>
    <row r="448" spans="1:51" s="3" customFormat="1" ht="12.7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6"/>
    </row>
    <row r="449" spans="1:51" s="3" customFormat="1" ht="12.7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6"/>
    </row>
    <row r="450" spans="1:51" s="3" customFormat="1" ht="12.7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6"/>
    </row>
    <row r="451" spans="1:51" s="3" customFormat="1" ht="12.7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6"/>
    </row>
    <row r="452" spans="1:51" s="3" customFormat="1" ht="12.7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6"/>
    </row>
    <row r="453" spans="1:51" s="3" customFormat="1" ht="12.7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6"/>
    </row>
    <row r="454" spans="1:51" s="3" customFormat="1" ht="12.7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6"/>
    </row>
    <row r="455" spans="1:51" s="3" customFormat="1" ht="12.7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6"/>
    </row>
    <row r="456" spans="1:51" s="3" customFormat="1" ht="12.7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6"/>
    </row>
    <row r="457" spans="1:51" s="3" customFormat="1" ht="12.7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6"/>
    </row>
    <row r="458" spans="1:51" s="3" customFormat="1" ht="12.7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6"/>
    </row>
    <row r="459" spans="1:51" s="3" customFormat="1" ht="12.7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6"/>
    </row>
    <row r="460" spans="1:51" s="3" customFormat="1" ht="12.7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6"/>
    </row>
    <row r="461" spans="1:51" s="3" customFormat="1" ht="12.7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6"/>
    </row>
    <row r="462" spans="1:51" s="3" customFormat="1" ht="12.7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6"/>
    </row>
    <row r="463" spans="1:51" s="3" customFormat="1" ht="12.7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6"/>
    </row>
    <row r="464" spans="1:51" s="3" customFormat="1" ht="12.7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6"/>
    </row>
    <row r="465" spans="1:51" s="3" customFormat="1" ht="12.7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6"/>
    </row>
    <row r="466" spans="1:51" s="3" customFormat="1" ht="12.7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6"/>
    </row>
    <row r="467" spans="1:51" s="3" customFormat="1" ht="12.7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6"/>
    </row>
    <row r="468" spans="1:51" s="3" customFormat="1" ht="12.7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6"/>
    </row>
    <row r="469" spans="1:51" s="3" customFormat="1" ht="12.7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6"/>
    </row>
    <row r="470" spans="1:51" s="3" customFormat="1" ht="12.7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6"/>
    </row>
    <row r="471" spans="1:51" s="3" customFormat="1" ht="12.7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6"/>
    </row>
    <row r="472" spans="1:51" s="3" customFormat="1" ht="12.7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6"/>
    </row>
    <row r="473" spans="1:51" s="3" customFormat="1" ht="12.7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6"/>
    </row>
    <row r="474" spans="1:51" s="3" customFormat="1" ht="12.7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6"/>
    </row>
    <row r="475" spans="1:51" s="3" customFormat="1" ht="12.7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6"/>
    </row>
    <row r="476" spans="1:51" s="3" customFormat="1" ht="12.7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6"/>
    </row>
    <row r="477" spans="1:51" s="3" customFormat="1" ht="12.7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6"/>
    </row>
    <row r="478" spans="1:51" s="3" customFormat="1" ht="12.7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6"/>
    </row>
    <row r="479" spans="1:51" s="3" customFormat="1" ht="12.7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6"/>
    </row>
    <row r="480" spans="1:51" s="3" customFormat="1" ht="12.7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6"/>
    </row>
    <row r="481" spans="1:51" s="3" customFormat="1" ht="12.7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6"/>
    </row>
    <row r="482" spans="1:51" s="3" customFormat="1" ht="12.7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6"/>
    </row>
    <row r="483" spans="1:51" s="3" customFormat="1" ht="12.7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6"/>
    </row>
    <row r="484" spans="1:51" s="3" customFormat="1" ht="12.7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6"/>
    </row>
    <row r="485" spans="1:51" s="3" customFormat="1" ht="12.7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6"/>
    </row>
    <row r="486" spans="1:51" s="3" customFormat="1" ht="12.7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6"/>
    </row>
    <row r="487" spans="1:51" s="3" customFormat="1" ht="12.7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6"/>
    </row>
    <row r="488" spans="1:51" s="3" customFormat="1" ht="12.7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6"/>
    </row>
    <row r="489" spans="1:51" s="3" customFormat="1" ht="12.7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6"/>
    </row>
    <row r="490" spans="1:51" s="3" customFormat="1" ht="12.7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6"/>
    </row>
    <row r="491" spans="1:51" s="3" customFormat="1" ht="12.7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6"/>
    </row>
    <row r="492" spans="1:51" s="3" customFormat="1" ht="12.7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6"/>
    </row>
    <row r="493" spans="1:51" s="3" customFormat="1" ht="12.7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6"/>
    </row>
    <row r="494" spans="1:51" s="3" customFormat="1" ht="12.7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6"/>
    </row>
    <row r="495" spans="1:51" s="3" customFormat="1" ht="12.7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6"/>
    </row>
    <row r="496" spans="1:51" s="3" customFormat="1" ht="12.7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6"/>
    </row>
    <row r="497" spans="1:51" s="3" customFormat="1" ht="12.7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6"/>
    </row>
    <row r="498" spans="1:51" s="3" customFormat="1" ht="12.7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6"/>
    </row>
    <row r="499" spans="1:51" s="3" customFormat="1" ht="12.7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6"/>
    </row>
    <row r="500" spans="1:51" s="3" customFormat="1" ht="12.7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6"/>
    </row>
    <row r="501" spans="1:51" s="3" customFormat="1" ht="12.7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6"/>
    </row>
    <row r="502" spans="1:51" s="3" customFormat="1" ht="12.7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6"/>
    </row>
    <row r="503" spans="1:51" s="3" customFormat="1" ht="12.7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6"/>
    </row>
    <row r="504" spans="1:51" s="3" customFormat="1" ht="12.7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6"/>
    </row>
    <row r="505" spans="1:51" s="3" customFormat="1" ht="12.7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6"/>
    </row>
    <row r="506" spans="1:51" s="3" customFormat="1" ht="12.7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6"/>
    </row>
    <row r="507" spans="1:51" s="3" customFormat="1" ht="12.7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6"/>
    </row>
    <row r="508" spans="1:51" s="3" customFormat="1" ht="12.7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6"/>
    </row>
    <row r="509" spans="1:51" s="3" customFormat="1" ht="12.7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6"/>
    </row>
    <row r="510" spans="1:51" s="3" customFormat="1" ht="12.7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6"/>
    </row>
    <row r="511" spans="1:51" s="3" customFormat="1" ht="12.7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6"/>
    </row>
    <row r="512" spans="1:51" s="3" customFormat="1" ht="12.7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6"/>
    </row>
    <row r="513" spans="1:51" s="3" customFormat="1" ht="12.7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6"/>
    </row>
    <row r="514" spans="1:51" s="3" customFormat="1" ht="12.7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6"/>
    </row>
    <row r="515" spans="1:51" s="3" customFormat="1" ht="12.7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6"/>
    </row>
    <row r="516" spans="1:51" s="3" customFormat="1" ht="12.7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6"/>
    </row>
    <row r="517" spans="1:51" s="3" customFormat="1" ht="12.7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6"/>
    </row>
    <row r="518" spans="1:51" s="3" customFormat="1" ht="12.7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6"/>
    </row>
    <row r="519" spans="1:51" s="3" customFormat="1" ht="12.7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6"/>
    </row>
    <row r="520" spans="1:51" s="3" customFormat="1" ht="12.7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6"/>
    </row>
    <row r="521" spans="1:51" s="3" customFormat="1" ht="12.7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6"/>
    </row>
    <row r="522" spans="1:51" s="3" customFormat="1" ht="12.7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6"/>
    </row>
    <row r="523" spans="1:51" s="3" customFormat="1" ht="12.7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6"/>
    </row>
    <row r="524" spans="1:51" s="3" customFormat="1" ht="12.7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6"/>
    </row>
    <row r="525" spans="1:51" s="3" customFormat="1" ht="12.7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6"/>
    </row>
    <row r="526" spans="1:51" s="3" customFormat="1" ht="12.7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6"/>
    </row>
    <row r="527" spans="1:51" s="3" customFormat="1" ht="12.7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6"/>
    </row>
    <row r="528" spans="1:51" s="3" customFormat="1" ht="12.7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6"/>
    </row>
    <row r="529" spans="1:51" s="3" customFormat="1" ht="12.7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6"/>
    </row>
    <row r="530" spans="1:51" s="3" customFormat="1" ht="12.7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6"/>
    </row>
    <row r="531" spans="1:51" s="3" customFormat="1" ht="12.7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6"/>
    </row>
    <row r="532" spans="1:51" s="3" customFormat="1" ht="12.7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6"/>
    </row>
    <row r="533" spans="1:51" s="3" customFormat="1" ht="12.7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6"/>
    </row>
    <row r="534" spans="1:51" s="3" customFormat="1" ht="12.7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6"/>
    </row>
    <row r="535" spans="1:51" s="3" customFormat="1" ht="12.7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6"/>
    </row>
    <row r="536" spans="1:51" s="3" customFormat="1" ht="12.7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6"/>
    </row>
    <row r="537" spans="1:51" s="3" customFormat="1" ht="12.7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6"/>
    </row>
    <row r="538" spans="1:51" s="3" customFormat="1" ht="12.7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6"/>
    </row>
    <row r="539" spans="1:51" s="3" customFormat="1" ht="12.7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6"/>
    </row>
    <row r="540" spans="1:51" s="3" customFormat="1" ht="12.7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6"/>
    </row>
    <row r="541" spans="1:51" s="3" customFormat="1" ht="12.7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6"/>
    </row>
    <row r="542" spans="1:51" s="3" customFormat="1" ht="12.7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6"/>
    </row>
    <row r="543" spans="1:51" s="3" customFormat="1" ht="12.7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6"/>
    </row>
    <row r="544" spans="1:51" s="3" customFormat="1" ht="12.7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6"/>
    </row>
    <row r="545" spans="1:51" s="3" customFormat="1" ht="12.7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6"/>
    </row>
    <row r="546" spans="1:51" s="3" customFormat="1" ht="12.7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6"/>
    </row>
    <row r="547" spans="1:51" s="3" customFormat="1" ht="12.7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6"/>
    </row>
    <row r="548" spans="1:51" s="3" customFormat="1" ht="12.7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6"/>
    </row>
    <row r="549" spans="1:51" s="3" customFormat="1" ht="12.7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6"/>
    </row>
    <row r="550" spans="1:51" s="3" customFormat="1" ht="12.7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6"/>
    </row>
    <row r="551" spans="1:51" s="3" customFormat="1" ht="12.7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6"/>
    </row>
    <row r="552" spans="1:51" s="3" customFormat="1" ht="12.7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6"/>
    </row>
    <row r="553" spans="1:51" s="3" customFormat="1" ht="12.7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6"/>
    </row>
    <row r="554" spans="1:51" s="3" customFormat="1" ht="12.7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6"/>
    </row>
    <row r="555" spans="1:51" s="3" customFormat="1" ht="12.7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6"/>
    </row>
    <row r="556" spans="1:51" s="3" customFormat="1" ht="12.7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6"/>
    </row>
    <row r="557" spans="1:51" s="3" customFormat="1" ht="12.7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6"/>
    </row>
    <row r="558" spans="1:51" s="3" customFormat="1" ht="12.7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6"/>
    </row>
    <row r="559" spans="1:51" s="3" customFormat="1" ht="12.7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6"/>
    </row>
    <row r="560" spans="1:51" s="3" customFormat="1" ht="12.7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6"/>
    </row>
    <row r="561" spans="1:51" s="3" customFormat="1" ht="12.7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6"/>
    </row>
    <row r="562" spans="1:51" s="3" customFormat="1" ht="12.7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6"/>
    </row>
    <row r="563" spans="1:51" s="3" customFormat="1" ht="12.7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6"/>
    </row>
    <row r="564" spans="1:51" s="3" customFormat="1" ht="12.7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6"/>
    </row>
    <row r="565" spans="1:51" s="3" customFormat="1" ht="12.7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6"/>
    </row>
    <row r="566" spans="1:51" s="3" customFormat="1" ht="12.7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6"/>
    </row>
    <row r="567" spans="1:51" s="3" customFormat="1" ht="12.7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6"/>
    </row>
    <row r="568" spans="1:51" s="3" customFormat="1" ht="12.7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6"/>
    </row>
    <row r="569" spans="1:51" s="3" customFormat="1" ht="12.7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6"/>
    </row>
    <row r="570" spans="1:51" s="3" customFormat="1" ht="12.7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6"/>
    </row>
    <row r="571" spans="1:51" s="3" customFormat="1" ht="12.7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6"/>
    </row>
    <row r="572" spans="1:51" s="3" customFormat="1" ht="12.7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6"/>
    </row>
    <row r="573" spans="1:51" s="3" customFormat="1" ht="12.7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6"/>
    </row>
    <row r="574" spans="1:51" s="3" customFormat="1" ht="12.7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6"/>
    </row>
    <row r="575" spans="1:51" s="3" customFormat="1" ht="12.7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6"/>
    </row>
    <row r="576" spans="1:51" s="3" customFormat="1" ht="12.7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6"/>
    </row>
    <row r="577" spans="1:51" s="3" customFormat="1" ht="12.7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6"/>
    </row>
    <row r="578" spans="1:51" s="3" customFormat="1" ht="12.7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6"/>
    </row>
    <row r="579" spans="1:51" s="3" customFormat="1" ht="12.7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6"/>
    </row>
    <row r="580" spans="1:51" s="3" customFormat="1" ht="12.7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6"/>
    </row>
    <row r="581" spans="1:51" s="3" customFormat="1" ht="12.7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6"/>
    </row>
    <row r="582" spans="1:51" s="3" customFormat="1" ht="12.7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6"/>
    </row>
    <row r="583" spans="1:51" s="3" customFormat="1" ht="12.7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6"/>
    </row>
    <row r="584" spans="1:51" s="3" customFormat="1" ht="12.7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6"/>
    </row>
    <row r="585" spans="1:51" s="3" customFormat="1" ht="12.7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6"/>
    </row>
    <row r="586" spans="1:51" s="3" customFormat="1" ht="12.7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6"/>
    </row>
    <row r="587" spans="1:51" s="3" customFormat="1" ht="12.7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6"/>
    </row>
    <row r="588" spans="1:51" s="3" customFormat="1" ht="12.7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6"/>
    </row>
    <row r="589" spans="1:51" s="3" customFormat="1" ht="12.7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6"/>
    </row>
    <row r="590" spans="1:51" s="3" customFormat="1" ht="12.7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6"/>
    </row>
    <row r="591" spans="1:51" s="3" customFormat="1" ht="12.7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6"/>
    </row>
    <row r="592" spans="1:51" s="3" customFormat="1" ht="12.7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6"/>
    </row>
    <row r="593" spans="1:51" s="3" customFormat="1" ht="12.7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6"/>
    </row>
    <row r="594" spans="1:51" s="3" customFormat="1" ht="12.7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6"/>
    </row>
    <row r="595" spans="1:51" s="3" customFormat="1" ht="12.7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6"/>
    </row>
    <row r="596" spans="1:51" s="3" customFormat="1" ht="12.7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6"/>
    </row>
    <row r="597" spans="1:51" s="3" customFormat="1" ht="12.7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6"/>
    </row>
    <row r="598" spans="1:51" s="3" customFormat="1" ht="12.7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6"/>
    </row>
    <row r="599" spans="1:51" s="3" customFormat="1" ht="12.7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6"/>
    </row>
    <row r="600" spans="1:51" s="3" customFormat="1" ht="12.7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6"/>
    </row>
    <row r="601" spans="1:51" s="3" customFormat="1" ht="12.7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6"/>
    </row>
    <row r="602" spans="1:51" s="3" customFormat="1" ht="12.7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6"/>
    </row>
    <row r="603" spans="1:51" s="3" customFormat="1" ht="12.7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6"/>
    </row>
    <row r="604" spans="1:51" s="3" customFormat="1" ht="12.7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6"/>
    </row>
    <row r="605" spans="1:51" s="3" customFormat="1" ht="12.7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6"/>
    </row>
    <row r="606" spans="1:51" s="3" customFormat="1" ht="12.7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6"/>
    </row>
    <row r="607" spans="1:51" s="3" customFormat="1" ht="12.7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6"/>
    </row>
    <row r="608" spans="1:51" s="3" customFormat="1" ht="12.7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6"/>
    </row>
    <row r="609" spans="1:51" s="3" customFormat="1" ht="12.7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6"/>
    </row>
    <row r="610" spans="1:51" s="3" customFormat="1" ht="12.7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6"/>
    </row>
    <row r="611" spans="1:51" s="3" customFormat="1" ht="12.7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6"/>
    </row>
    <row r="612" spans="1:51" s="3" customFormat="1" ht="12.7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6"/>
    </row>
    <row r="613" spans="1:51" s="3" customFormat="1" ht="12.7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6"/>
    </row>
    <row r="614" spans="1:51" s="3" customFormat="1" ht="12.7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6"/>
    </row>
    <row r="615" spans="1:51" s="3" customFormat="1" ht="12.7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6"/>
    </row>
    <row r="616" spans="1:51" s="3" customFormat="1" ht="12.7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6"/>
    </row>
    <row r="617" spans="1:51" s="3" customFormat="1" ht="12.7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6"/>
    </row>
    <row r="618" spans="1:51" s="3" customFormat="1" ht="12.7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6"/>
    </row>
    <row r="619" spans="1:51" s="3" customFormat="1" ht="12.7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6"/>
    </row>
    <row r="620" spans="1:51" s="3" customFormat="1" ht="12.7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6"/>
    </row>
    <row r="621" spans="1:51" s="3" customFormat="1" ht="12.7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6"/>
    </row>
    <row r="622" spans="1:51" s="3" customFormat="1" ht="12.7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6"/>
    </row>
    <row r="623" spans="1:51" s="3" customFormat="1" ht="12.7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6"/>
    </row>
    <row r="624" spans="1:51" s="3" customFormat="1" ht="12.7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6"/>
    </row>
    <row r="625" spans="1:51" s="3" customFormat="1" ht="12.7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6"/>
    </row>
    <row r="626" spans="1:51" s="3" customFormat="1" ht="12.7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6"/>
    </row>
    <row r="627" spans="1:51" s="3" customFormat="1" ht="12.7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6"/>
    </row>
    <row r="628" spans="1:51" s="3" customFormat="1" ht="12.7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6"/>
    </row>
    <row r="629" spans="1:51" s="3" customFormat="1" ht="12.7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6"/>
    </row>
    <row r="630" spans="1:51" s="3" customFormat="1" ht="12.7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6"/>
    </row>
    <row r="631" spans="1:51" s="3" customFormat="1" ht="12.7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6"/>
    </row>
    <row r="632" spans="1:51" s="3" customFormat="1" ht="12.7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6"/>
    </row>
    <row r="633" spans="1:51" s="3" customFormat="1" ht="12.7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6"/>
    </row>
    <row r="634" spans="1:51" s="3" customFormat="1" ht="12.7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6"/>
    </row>
    <row r="635" spans="1:51" s="3" customFormat="1" ht="12.7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6"/>
    </row>
    <row r="636" spans="1:51" s="3" customFormat="1" ht="12.7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6"/>
    </row>
    <row r="637" spans="1:51" s="3" customFormat="1" ht="12.7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6"/>
    </row>
    <row r="638" spans="1:51" s="3" customFormat="1" ht="12.7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6"/>
    </row>
    <row r="639" spans="1:51" s="3" customFormat="1" ht="12.7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6"/>
    </row>
    <row r="640" spans="1:51" s="3" customFormat="1" ht="12.7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6"/>
    </row>
    <row r="641" spans="1:51" s="3" customFormat="1" ht="12.7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6"/>
    </row>
    <row r="642" spans="1:51" s="3" customFormat="1" ht="12.7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6"/>
    </row>
    <row r="643" spans="1:51" s="3" customFormat="1" ht="12.7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6"/>
    </row>
    <row r="644" spans="1:51" s="3" customFormat="1" ht="12.7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6"/>
    </row>
    <row r="645" spans="1:51" s="3" customFormat="1" ht="12.7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6"/>
    </row>
    <row r="646" spans="1:51" s="3" customFormat="1" ht="12.7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6"/>
    </row>
    <row r="647" spans="1:51" s="3" customFormat="1" ht="12.7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6"/>
    </row>
    <row r="648" spans="1:51" s="3" customFormat="1" ht="12.7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6"/>
    </row>
    <row r="649" spans="1:51" s="3" customFormat="1" ht="12.7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6"/>
    </row>
    <row r="650" spans="1:51" s="3" customFormat="1" ht="12.7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6"/>
    </row>
    <row r="651" spans="1:51" s="3" customFormat="1" ht="12.7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6"/>
    </row>
    <row r="652" spans="1:51" s="3" customFormat="1" ht="12.7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6"/>
    </row>
    <row r="653" spans="1:51" s="3" customFormat="1" ht="12.7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6"/>
    </row>
    <row r="654" spans="1:51" s="3" customFormat="1" ht="12.7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6"/>
    </row>
    <row r="655" spans="1:51" s="3" customFormat="1" ht="12.7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6"/>
    </row>
    <row r="656" spans="1:51" s="3" customFormat="1" ht="12.7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6"/>
    </row>
    <row r="657" spans="1:51" s="3" customFormat="1" ht="12.7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6"/>
    </row>
    <row r="658" spans="1:51" s="3" customFormat="1" ht="12.7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6"/>
    </row>
    <row r="659" spans="1:51" s="3" customFormat="1" ht="12.7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6"/>
    </row>
    <row r="660" spans="1:51" s="3" customFormat="1" ht="12.7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6"/>
    </row>
    <row r="661" spans="1:51" s="3" customFormat="1" ht="12.7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6"/>
    </row>
    <row r="662" spans="1:51" s="3" customFormat="1" ht="12.7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6"/>
    </row>
    <row r="663" spans="1:51" s="3" customFormat="1" ht="12.7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6"/>
    </row>
    <row r="664" spans="1:51" s="3" customFormat="1" ht="12.7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6"/>
    </row>
    <row r="665" spans="1:51" s="3" customFormat="1" ht="12.7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6"/>
    </row>
    <row r="666" spans="1:51" s="3" customFormat="1" ht="12.7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6"/>
    </row>
    <row r="667" spans="1:51" s="3" customFormat="1" ht="12.7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6"/>
    </row>
    <row r="668" spans="1:51" s="3" customFormat="1" ht="12.7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6"/>
    </row>
    <row r="669" spans="1:51" s="3" customFormat="1" ht="12.7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6"/>
    </row>
    <row r="670" spans="1:51" s="3" customFormat="1" ht="12.7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6"/>
    </row>
    <row r="671" spans="1:51" s="3" customFormat="1" ht="12.7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6"/>
    </row>
    <row r="672" spans="1:51" s="3" customFormat="1" ht="12.7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6"/>
    </row>
    <row r="673" spans="1:51" s="3" customFormat="1" ht="12.7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6"/>
    </row>
    <row r="674" spans="1:51" s="3" customFormat="1" ht="12.7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6"/>
    </row>
    <row r="675" spans="1:51" s="3" customFormat="1" ht="12.7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6"/>
    </row>
    <row r="676" spans="1:51" s="3" customFormat="1" ht="12.7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6"/>
    </row>
    <row r="677" spans="1:51" s="3" customFormat="1" ht="12.7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6"/>
    </row>
    <row r="678" spans="1:51" s="3" customFormat="1" ht="12.7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6"/>
    </row>
    <row r="679" spans="1:51" s="3" customFormat="1" ht="12.7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6"/>
    </row>
    <row r="680" spans="1:51" s="3" customFormat="1" ht="12.7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6"/>
    </row>
    <row r="681" spans="1:51" s="3" customFormat="1" ht="12.7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6"/>
    </row>
    <row r="682" spans="1:51" s="3" customFormat="1" ht="12.7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6"/>
    </row>
    <row r="683" spans="1:51" s="3" customFormat="1" ht="12.7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6"/>
    </row>
    <row r="684" spans="1:51" s="3" customFormat="1" ht="12.7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6"/>
    </row>
    <row r="685" spans="1:51" s="3" customFormat="1" ht="12.7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6"/>
    </row>
    <row r="686" spans="1:51" s="3" customFormat="1" ht="12.7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6"/>
    </row>
    <row r="687" spans="1:51" s="3" customFormat="1" ht="12.7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6"/>
    </row>
    <row r="688" spans="1:51" s="3" customFormat="1" ht="12.7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6"/>
    </row>
    <row r="689" spans="1:51" s="3" customFormat="1" ht="12.7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6"/>
    </row>
    <row r="690" spans="1:51" s="3" customFormat="1" ht="12.7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6"/>
    </row>
    <row r="691" spans="1:51" s="3" customFormat="1" ht="12.7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6"/>
    </row>
    <row r="692" spans="1:51" s="3" customFormat="1" ht="12.7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6"/>
    </row>
    <row r="693" spans="1:51" s="3" customFormat="1" ht="12.7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6"/>
    </row>
    <row r="694" spans="1:51" s="3" customFormat="1" ht="12.7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6"/>
    </row>
    <row r="695" spans="1:51" s="3" customFormat="1" ht="12.7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6"/>
    </row>
    <row r="696" spans="1:51" s="3" customFormat="1" ht="12.7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6"/>
    </row>
    <row r="697" spans="1:51" s="3" customFormat="1" ht="12.7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6"/>
    </row>
    <row r="698" spans="1:51" s="3" customFormat="1" ht="12.7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6"/>
    </row>
    <row r="699" spans="1:51" s="3" customFormat="1" ht="12.7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6"/>
    </row>
    <row r="700" spans="1:51" s="3" customFormat="1" ht="12.7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6"/>
    </row>
    <row r="701" spans="1:51" s="3" customFormat="1" ht="12.7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6"/>
    </row>
    <row r="702" spans="1:51" s="3" customFormat="1" ht="12.7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6"/>
    </row>
    <row r="703" spans="1:51" s="3" customFormat="1" ht="12.7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6"/>
    </row>
    <row r="704" spans="1:51" s="3" customFormat="1" ht="12.7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6"/>
    </row>
    <row r="705" spans="1:51" s="3" customFormat="1" ht="12.7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6"/>
    </row>
    <row r="706" spans="1:51" s="3" customFormat="1" ht="12.7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6"/>
    </row>
    <row r="707" spans="1:51" s="3" customFormat="1" ht="12.7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6"/>
    </row>
    <row r="708" spans="1:51" s="3" customFormat="1" ht="12.7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6"/>
    </row>
    <row r="709" spans="1:51" s="3" customFormat="1" ht="12.7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6"/>
    </row>
    <row r="710" spans="1:51" s="3" customFormat="1" ht="12.7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6"/>
    </row>
    <row r="711" spans="1:51" s="3" customFormat="1" ht="12.7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6"/>
    </row>
    <row r="712" spans="1:51" s="3" customFormat="1" ht="12.7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6"/>
    </row>
    <row r="713" spans="1:51" s="3" customFormat="1" ht="12.7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6"/>
    </row>
    <row r="714" spans="1:51" s="3" customFormat="1" ht="12.7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6"/>
    </row>
    <row r="715" spans="1:51" s="3" customFormat="1" ht="12.7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6"/>
    </row>
    <row r="716" spans="1:51" s="3" customFormat="1" ht="12.7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6"/>
    </row>
    <row r="717" spans="1:51" s="3" customFormat="1" ht="12.7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6"/>
    </row>
    <row r="718" spans="1:51" s="3" customFormat="1" ht="12.7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6"/>
    </row>
    <row r="719" spans="1:51" s="3" customFormat="1" ht="12.7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6"/>
    </row>
    <row r="720" spans="1:51" s="3" customFormat="1" ht="12.7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6"/>
    </row>
    <row r="721" spans="1:51" s="3" customFormat="1" ht="12.7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6"/>
    </row>
    <row r="722" spans="1:51" s="3" customFormat="1" ht="12.7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6"/>
    </row>
    <row r="723" spans="1:51" s="3" customFormat="1" ht="12.7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6"/>
    </row>
    <row r="724" spans="1:51" s="3" customFormat="1" ht="12.7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6"/>
    </row>
    <row r="725" spans="1:51" s="3" customFormat="1" ht="12.7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6"/>
    </row>
    <row r="726" spans="1:51" s="3" customFormat="1" ht="12.7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6"/>
    </row>
    <row r="727" spans="1:51" s="3" customFormat="1" ht="12.7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6"/>
    </row>
    <row r="728" spans="1:51" s="3" customFormat="1" ht="12.7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6"/>
    </row>
    <row r="729" spans="1:51" s="3" customFormat="1" ht="12.7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6"/>
    </row>
    <row r="730" spans="1:51" s="3" customFormat="1" ht="12.7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6"/>
    </row>
    <row r="731" spans="1:51" s="3" customFormat="1" ht="12.7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6"/>
    </row>
    <row r="732" spans="1:51" s="3" customFormat="1" ht="12.7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6"/>
    </row>
    <row r="733" spans="1:51" s="3" customFormat="1" ht="12.7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6"/>
    </row>
    <row r="734" spans="1:51" s="3" customFormat="1" ht="12.7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6"/>
    </row>
    <row r="735" spans="1:51" s="3" customFormat="1" ht="12.7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6"/>
    </row>
    <row r="736" spans="1:51" s="3" customFormat="1" ht="12.7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6"/>
    </row>
    <row r="737" spans="1:51" s="3" customFormat="1" ht="12.7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6"/>
    </row>
    <row r="738" spans="1:51" s="3" customFormat="1" ht="12.7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6"/>
    </row>
    <row r="739" spans="1:51" s="3" customFormat="1" ht="12.7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6"/>
    </row>
    <row r="740" spans="1:51" s="3" customFormat="1" ht="12.7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6"/>
    </row>
    <row r="741" spans="1:51" s="3" customFormat="1" ht="12.7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6"/>
    </row>
    <row r="742" spans="1:51" s="3" customFormat="1" ht="12.7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6"/>
    </row>
    <row r="743" spans="1:51" s="3" customFormat="1" ht="12.7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6"/>
    </row>
    <row r="744" spans="1:51" s="3" customFormat="1" ht="12.7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6"/>
    </row>
    <row r="745" spans="1:51" s="3" customFormat="1" ht="12.7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6"/>
    </row>
    <row r="746" spans="1:51" s="3" customFormat="1" ht="12.7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6"/>
    </row>
    <row r="747" spans="1:51" s="3" customFormat="1" ht="12.7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6"/>
    </row>
    <row r="748" spans="1:51" s="3" customFormat="1" ht="12.7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6"/>
    </row>
    <row r="749" spans="1:51" s="3" customFormat="1" ht="12.7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6"/>
    </row>
    <row r="750" spans="1:51" s="3" customFormat="1" ht="12.7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6"/>
    </row>
    <row r="751" spans="1:51" s="3" customFormat="1" ht="12.7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6"/>
    </row>
    <row r="752" spans="1:51" s="3" customFormat="1" ht="12.7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6"/>
    </row>
    <row r="753" spans="1:51" s="3" customFormat="1" ht="12.7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6"/>
    </row>
    <row r="754" spans="1:51" s="3" customFormat="1" ht="12.7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6"/>
    </row>
    <row r="755" spans="1:51" s="3" customFormat="1" ht="12.7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6"/>
    </row>
    <row r="756" spans="1:51" s="3" customFormat="1" ht="12.7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6"/>
    </row>
    <row r="757" spans="1:51" s="3" customFormat="1" ht="12.7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6"/>
    </row>
    <row r="758" spans="1:51" s="3" customFormat="1" ht="12.7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6"/>
    </row>
    <row r="759" spans="1:51" s="3" customFormat="1" ht="12.7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6"/>
    </row>
    <row r="760" spans="1:51" s="3" customFormat="1" ht="12.7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6"/>
    </row>
    <row r="761" spans="1:51" s="3" customFormat="1" ht="12.7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6"/>
    </row>
    <row r="762" spans="1:51" s="3" customFormat="1" ht="12.7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6"/>
    </row>
    <row r="763" spans="1:51" s="3" customFormat="1" ht="12.7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6"/>
    </row>
    <row r="764" spans="1:51" s="3" customFormat="1" ht="12.7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6"/>
    </row>
    <row r="765" spans="1:51" s="3" customFormat="1" ht="12.7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6"/>
    </row>
    <row r="766" spans="1:51" s="3" customFormat="1" ht="12.7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6"/>
    </row>
    <row r="767" spans="1:51" s="3" customFormat="1" ht="12.7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6"/>
    </row>
    <row r="768" spans="1:51" s="3" customFormat="1" ht="12.7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6"/>
    </row>
    <row r="769" spans="1:51" s="3" customFormat="1" ht="12.7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6"/>
    </row>
    <row r="770" spans="1:51" s="3" customFormat="1" ht="12.7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6"/>
    </row>
    <row r="771" spans="1:51" s="3" customFormat="1" ht="12.7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6"/>
    </row>
    <row r="772" spans="1:51" s="3" customFormat="1" ht="12.7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6"/>
    </row>
    <row r="773" spans="1:51" s="3" customFormat="1" ht="12.7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6"/>
    </row>
    <row r="774" spans="1:51" s="3" customFormat="1" ht="12.7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6"/>
    </row>
    <row r="775" spans="1:51" s="3" customFormat="1" ht="12.7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6"/>
    </row>
    <row r="776" spans="1:51" s="3" customFormat="1" ht="12.7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6"/>
    </row>
    <row r="777" spans="1:51" s="3" customFormat="1" ht="12.7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6"/>
    </row>
    <row r="778" spans="1:51" s="3" customFormat="1" ht="12.7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6"/>
    </row>
    <row r="779" spans="1:51" s="3" customFormat="1" ht="12.7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6"/>
    </row>
    <row r="780" spans="1:51" s="3" customFormat="1" ht="12.7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6"/>
    </row>
    <row r="781" spans="1:51" s="3" customFormat="1" ht="12.7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6"/>
    </row>
    <row r="782" spans="1:51" s="3" customFormat="1" ht="12.7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6"/>
    </row>
    <row r="783" spans="1:51" s="3" customFormat="1" ht="12.7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6"/>
    </row>
    <row r="784" spans="1:51" s="3" customFormat="1" ht="12.7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6"/>
    </row>
    <row r="785" spans="1:51" s="3" customFormat="1" ht="12.7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6"/>
    </row>
    <row r="786" spans="1:51" s="3" customFormat="1" ht="12.7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6"/>
    </row>
    <row r="787" spans="1:51" s="3" customFormat="1" ht="12.7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6"/>
    </row>
    <row r="788" spans="1:51" s="3" customFormat="1" ht="12.7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6"/>
    </row>
    <row r="789" spans="1:51" s="3" customFormat="1" ht="12.7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6"/>
    </row>
    <row r="790" spans="1:51" s="3" customFormat="1" ht="12.7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6"/>
    </row>
    <row r="791" spans="1:51" s="3" customFormat="1" ht="12.7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6"/>
    </row>
    <row r="792" spans="1:51" s="3" customFormat="1" ht="12.7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6"/>
    </row>
    <row r="793" spans="1:51" s="3" customFormat="1" ht="12.7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6"/>
    </row>
    <row r="794" spans="1:51" s="3" customFormat="1" ht="12.75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6"/>
    </row>
    <row r="795" spans="1:51" s="3" customFormat="1" ht="12.75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6"/>
    </row>
    <row r="796" spans="1:51" s="3" customFormat="1" ht="12.75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6"/>
    </row>
    <row r="797" spans="1:51" s="3" customFormat="1" ht="12.75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6"/>
    </row>
    <row r="798" spans="1:51" s="3" customFormat="1" ht="12.75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6"/>
    </row>
    <row r="799" spans="1:51" s="3" customFormat="1" ht="12.75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6"/>
    </row>
    <row r="800" spans="1:51" s="3" customFormat="1" ht="12.75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6"/>
    </row>
    <row r="801" spans="1:51" s="3" customFormat="1" ht="12.75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6"/>
    </row>
    <row r="802" spans="1:51" s="3" customFormat="1" ht="12.75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6"/>
    </row>
    <row r="803" spans="1:51" s="3" customFormat="1" ht="12.75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6"/>
    </row>
    <row r="804" spans="1:51" s="3" customFormat="1" ht="12.75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6"/>
    </row>
    <row r="805" spans="1:51" s="3" customFormat="1" ht="12.75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6"/>
    </row>
    <row r="806" spans="1:51" s="3" customFormat="1" ht="12.75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6"/>
    </row>
    <row r="807" spans="1:51" s="3" customFormat="1" ht="12.75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6"/>
    </row>
    <row r="808" spans="1:51" s="3" customFormat="1" ht="12.75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6"/>
    </row>
    <row r="809" spans="1:51" s="3" customFormat="1" ht="12.75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6"/>
    </row>
    <row r="810" spans="1:51" s="3" customFormat="1" ht="12.75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6"/>
    </row>
    <row r="811" spans="1:51" s="3" customFormat="1" ht="12.75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6"/>
    </row>
    <row r="812" spans="1:51" s="3" customFormat="1" ht="12.75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6"/>
    </row>
    <row r="813" spans="1:51" s="3" customFormat="1" ht="12.75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6"/>
    </row>
    <row r="814" spans="1:51" s="3" customFormat="1" ht="12.75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6"/>
    </row>
    <row r="815" spans="1:51" s="3" customFormat="1" ht="12.75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6"/>
    </row>
    <row r="816" spans="1:51" s="3" customFormat="1" ht="12.75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6"/>
    </row>
    <row r="817" spans="1:51" s="3" customFormat="1" ht="12.75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6"/>
    </row>
    <row r="818" spans="1:51" s="3" customFormat="1" ht="12.75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6"/>
    </row>
    <row r="819" spans="1:51" s="3" customFormat="1" ht="12.75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6"/>
    </row>
    <row r="820" spans="1:51" s="3" customFormat="1" ht="12.75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6"/>
    </row>
    <row r="821" spans="1:51" s="3" customFormat="1" ht="12.75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6"/>
    </row>
    <row r="822" spans="1:51" s="3" customFormat="1" ht="12.75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6"/>
    </row>
    <row r="823" spans="1:51" s="3" customFormat="1" ht="12.75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6"/>
    </row>
    <row r="824" spans="1:51" s="3" customFormat="1" ht="12.75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6"/>
    </row>
    <row r="825" spans="1:51" s="3" customFormat="1" ht="12.75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6"/>
    </row>
    <row r="826" spans="1:51" s="3" customFormat="1" ht="12.75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6"/>
    </row>
    <row r="827" spans="1:51" s="3" customFormat="1" ht="12.75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6"/>
    </row>
    <row r="828" spans="1:51" s="3" customFormat="1" ht="12.75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6"/>
    </row>
    <row r="829" spans="1:51" s="3" customFormat="1" ht="12.75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6"/>
    </row>
    <row r="830" spans="1:51" s="3" customFormat="1" ht="12.75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6"/>
    </row>
    <row r="831" spans="1:51" s="3" customFormat="1" ht="12.75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6"/>
    </row>
    <row r="832" spans="1:51" s="3" customFormat="1" ht="12.75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6"/>
    </row>
    <row r="833" spans="1:51" s="3" customFormat="1" ht="12.75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6"/>
    </row>
    <row r="834" spans="1:51" s="3" customFormat="1" ht="12.75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6"/>
    </row>
    <row r="835" spans="1:51" s="3" customFormat="1" ht="12.75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6"/>
    </row>
    <row r="836" spans="1:51" s="3" customFormat="1" ht="12.75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6"/>
    </row>
    <row r="837" spans="1:51" s="3" customFormat="1" ht="12.75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6"/>
    </row>
    <row r="838" spans="1:51" s="3" customFormat="1" ht="12.75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6"/>
    </row>
    <row r="839" spans="1:51" s="3" customFormat="1" ht="12.75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6"/>
    </row>
    <row r="840" spans="1:51" s="3" customFormat="1" ht="12.75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6"/>
    </row>
    <row r="841" spans="1:51" s="3" customFormat="1" ht="12.75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6"/>
    </row>
    <row r="842" spans="1:51" s="3" customFormat="1" ht="12.75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6"/>
    </row>
    <row r="843" spans="1:51" s="3" customFormat="1" ht="12.75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6"/>
    </row>
    <row r="844" spans="1:51" s="3" customFormat="1" ht="12.75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6"/>
    </row>
    <row r="845" spans="1:51" s="3" customFormat="1" ht="12.75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6"/>
    </row>
    <row r="846" spans="1:51" s="3" customFormat="1" ht="12.75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6"/>
    </row>
    <row r="847" spans="1:51" s="3" customFormat="1" ht="12.75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6"/>
    </row>
    <row r="848" spans="1:51" s="3" customFormat="1" ht="12.75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6"/>
    </row>
    <row r="849" spans="1:51" s="3" customFormat="1" ht="12.75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6"/>
    </row>
    <row r="850" spans="1:51" s="3" customFormat="1" ht="12.75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6"/>
    </row>
    <row r="851" spans="1:51" s="3" customFormat="1" ht="12.75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6"/>
    </row>
    <row r="852" spans="1:51" s="3" customFormat="1" ht="12.75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6"/>
    </row>
    <row r="853" spans="1:51" s="3" customFormat="1" ht="12.75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6"/>
    </row>
    <row r="854" spans="1:51" s="3" customFormat="1" ht="12.75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6"/>
    </row>
    <row r="855" spans="1:51" s="3" customFormat="1" ht="12.75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6"/>
    </row>
    <row r="856" spans="1:51" s="3" customFormat="1" ht="12.75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6"/>
    </row>
    <row r="857" spans="1:51" s="3" customFormat="1" ht="12.75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6"/>
    </row>
    <row r="858" spans="1:51" s="3" customFormat="1" ht="12.75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6"/>
    </row>
    <row r="859" spans="1:51" s="3" customFormat="1" ht="12.75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6"/>
    </row>
    <row r="860" spans="1:51" s="3" customFormat="1" ht="12.75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6"/>
    </row>
    <row r="861" spans="1:51" s="3" customFormat="1" ht="12.75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6"/>
    </row>
    <row r="862" spans="1:51" s="3" customFormat="1" ht="12.75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6"/>
    </row>
    <row r="863" spans="1:51" s="3" customFormat="1" ht="12.75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6"/>
    </row>
    <row r="864" spans="1:51" s="3" customFormat="1" ht="12.75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6"/>
    </row>
    <row r="865" spans="1:51" s="3" customFormat="1" ht="12.75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6"/>
    </row>
    <row r="866" spans="1:51" s="3" customFormat="1" ht="12.75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6"/>
    </row>
    <row r="867" spans="1:51" s="3" customFormat="1" ht="12.75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6"/>
    </row>
    <row r="868" spans="1:51" s="3" customFormat="1" ht="12.75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6"/>
    </row>
    <row r="869" spans="1:51" s="3" customFormat="1" ht="12.75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6"/>
    </row>
    <row r="870" spans="1:51" s="3" customFormat="1" ht="12.75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6"/>
    </row>
    <row r="871" spans="1:51" s="3" customFormat="1" ht="12.75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6"/>
    </row>
    <row r="872" spans="1:51" s="3" customFormat="1" ht="12.75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6"/>
    </row>
    <row r="873" spans="1:51" s="3" customFormat="1" ht="12.75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6"/>
    </row>
    <row r="874" spans="1:51" s="3" customFormat="1" ht="12.75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6"/>
    </row>
    <row r="875" spans="1:51" s="3" customFormat="1" ht="12.75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6"/>
    </row>
    <row r="876" spans="1:51" s="3" customFormat="1" ht="12.75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6"/>
    </row>
    <row r="877" spans="1:51" s="3" customFormat="1" ht="12.75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6"/>
    </row>
    <row r="878" spans="1:51" s="3" customFormat="1" ht="12.75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6"/>
    </row>
    <row r="879" spans="1:51" s="3" customFormat="1" ht="12.75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6"/>
    </row>
    <row r="880" spans="1:51" s="3" customFormat="1" ht="12.75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6"/>
    </row>
    <row r="881" spans="1:51" s="3" customFormat="1" ht="12.75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6"/>
    </row>
    <row r="882" spans="1:51" s="3" customFormat="1" ht="12.75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6"/>
    </row>
    <row r="883" spans="1:51" s="3" customFormat="1" ht="12.75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6"/>
    </row>
    <row r="884" spans="1:51" s="3" customFormat="1" ht="12.75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6"/>
    </row>
    <row r="885" spans="1:51" s="3" customFormat="1" ht="12.75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6"/>
    </row>
    <row r="886" spans="1:51" s="3" customFormat="1" ht="12.75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6"/>
    </row>
    <row r="887" spans="1:51" s="3" customFormat="1" ht="12.75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6"/>
    </row>
    <row r="888" spans="1:51" s="3" customFormat="1" ht="12.75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6"/>
    </row>
    <row r="889" spans="1:51" s="3" customFormat="1" ht="12.75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6"/>
    </row>
    <row r="890" spans="1:51" s="3" customFormat="1" ht="12.75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6"/>
    </row>
    <row r="891" spans="1:51" s="3" customFormat="1" ht="12.75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6"/>
    </row>
    <row r="892" spans="1:51" s="3" customFormat="1" ht="12.75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6"/>
    </row>
    <row r="893" spans="1:51" s="3" customFormat="1" ht="12.75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6"/>
    </row>
    <row r="894" spans="1:51" s="3" customFormat="1" ht="12.75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6"/>
    </row>
    <row r="895" spans="1:51" s="3" customFormat="1" ht="12.75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6"/>
    </row>
    <row r="896" spans="1:51" s="3" customFormat="1" ht="12.75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6"/>
    </row>
    <row r="897" spans="1:51" s="3" customFormat="1" ht="12.75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6"/>
    </row>
    <row r="898" spans="1:51" s="3" customFormat="1" ht="12.75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6"/>
    </row>
    <row r="899" spans="1:51" s="3" customFormat="1" ht="12.75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6"/>
    </row>
    <row r="900" spans="1:51" s="3" customFormat="1" ht="12.75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6"/>
    </row>
    <row r="901" spans="1:51" s="3" customFormat="1" ht="12.75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6"/>
    </row>
    <row r="902" spans="1:51" s="3" customFormat="1" ht="12.75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6"/>
    </row>
    <row r="903" spans="1:51" s="3" customFormat="1" ht="12.75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6"/>
    </row>
    <row r="904" spans="1:51" s="3" customFormat="1" ht="12.75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6"/>
    </row>
    <row r="905" spans="1:51" s="3" customFormat="1" ht="12.75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6"/>
    </row>
    <row r="906" spans="1:51" s="3" customFormat="1" ht="12.75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6"/>
    </row>
    <row r="907" spans="1:51" s="3" customFormat="1" ht="12.75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6"/>
    </row>
    <row r="908" spans="1:51" s="3" customFormat="1" ht="12.75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6"/>
    </row>
    <row r="909" spans="1:51" s="3" customFormat="1" ht="12.75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6"/>
    </row>
    <row r="910" spans="1:51" s="3" customFormat="1" ht="12.75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6"/>
    </row>
    <row r="911" spans="1:51" s="3" customFormat="1" ht="12.75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6"/>
    </row>
    <row r="912" spans="1:51" s="3" customFormat="1" ht="12.75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6"/>
    </row>
    <row r="913" spans="1:51" s="3" customFormat="1" ht="12.75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6"/>
    </row>
    <row r="914" spans="1:51" s="3" customFormat="1" ht="12.75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6"/>
    </row>
    <row r="915" spans="1:51" s="3" customFormat="1" ht="12.75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6"/>
    </row>
    <row r="916" spans="1:51" s="3" customFormat="1" ht="12.75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6"/>
    </row>
    <row r="917" spans="1:51" s="3" customFormat="1" ht="12.75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6"/>
    </row>
    <row r="918" spans="1:51" s="3" customFormat="1" ht="12.75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6"/>
    </row>
    <row r="919" spans="1:51" s="3" customFormat="1" ht="12.75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6"/>
    </row>
    <row r="920" spans="1:51" s="3" customFormat="1" ht="12.75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6"/>
    </row>
    <row r="921" spans="1:51" s="3" customFormat="1" ht="12.75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6"/>
    </row>
    <row r="922" spans="1:51" s="3" customFormat="1" ht="12.75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6"/>
    </row>
    <row r="923" spans="1:51" s="3" customFormat="1" ht="12.75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6"/>
    </row>
    <row r="924" spans="1:51" s="3" customFormat="1" ht="12.75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6"/>
    </row>
    <row r="925" spans="1:51" s="3" customFormat="1" ht="12.75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6"/>
    </row>
    <row r="926" spans="1:51" s="3" customFormat="1" ht="12.75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6"/>
    </row>
    <row r="927" spans="1:51" s="3" customFormat="1" ht="12.75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6"/>
    </row>
    <row r="928" spans="1:51" s="3" customFormat="1" ht="12.75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6"/>
    </row>
    <row r="929" spans="1:51" s="3" customFormat="1" ht="12.75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6"/>
    </row>
    <row r="930" spans="1:51" s="3" customFormat="1" ht="12.75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6"/>
    </row>
    <row r="931" spans="1:51" s="3" customFormat="1" ht="12.75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6"/>
    </row>
    <row r="932" spans="1:51" s="3" customFormat="1" ht="12.75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6"/>
    </row>
    <row r="933" spans="1:51" s="3" customFormat="1" ht="12.75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6"/>
    </row>
    <row r="934" spans="1:51" s="3" customFormat="1" ht="12.75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6"/>
    </row>
    <row r="935" spans="1:51" s="3" customFormat="1" ht="12.75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6"/>
    </row>
    <row r="936" spans="1:51" s="3" customFormat="1" ht="12.75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6"/>
    </row>
    <row r="937" spans="1:51" s="3" customFormat="1" ht="12.75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6"/>
    </row>
    <row r="938" spans="1:51" s="3" customFormat="1" ht="12.75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6"/>
    </row>
    <row r="939" spans="1:51" s="3" customFormat="1" ht="12.75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6"/>
    </row>
    <row r="940" spans="1:51" s="3" customFormat="1" ht="12.75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6"/>
    </row>
    <row r="941" spans="1:51" s="3" customFormat="1" ht="12.75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6"/>
    </row>
    <row r="942" spans="1:51" s="3" customFormat="1" ht="12.75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6"/>
    </row>
    <row r="943" spans="1:51" s="3" customFormat="1" ht="12.75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6"/>
    </row>
    <row r="944" spans="1:51" s="3" customFormat="1" ht="12.75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6"/>
    </row>
    <row r="945" spans="1:51" s="3" customFormat="1" ht="12.75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6"/>
    </row>
    <row r="946" spans="1:51" s="3" customFormat="1" ht="12.75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6"/>
    </row>
    <row r="947" spans="1:51" s="3" customFormat="1" ht="12.75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6"/>
    </row>
    <row r="948" spans="1:51" s="3" customFormat="1" ht="12.75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6"/>
    </row>
    <row r="949" spans="1:51" s="3" customFormat="1" ht="12.75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6"/>
    </row>
    <row r="950" spans="1:51" s="3" customFormat="1" ht="12.75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6"/>
    </row>
    <row r="951" spans="1:51" s="3" customFormat="1" ht="12.75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6"/>
    </row>
    <row r="952" spans="1:51" s="3" customFormat="1" ht="12.75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6"/>
    </row>
    <row r="953" spans="1:51" s="3" customFormat="1" ht="12.75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6"/>
    </row>
    <row r="954" spans="1:51" s="3" customFormat="1" ht="12.75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6"/>
    </row>
    <row r="955" spans="1:51" s="3" customFormat="1" ht="12.75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6"/>
    </row>
    <row r="956" spans="1:51" s="3" customFormat="1" ht="12.75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6"/>
    </row>
    <row r="957" spans="1:51" s="3" customFormat="1" ht="12.75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6"/>
    </row>
    <row r="958" spans="1:51" s="3" customFormat="1" ht="12.75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6"/>
    </row>
    <row r="959" spans="1:51" s="3" customFormat="1" ht="12.75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6"/>
    </row>
    <row r="960" spans="1:51" s="3" customFormat="1" ht="12.75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6"/>
    </row>
    <row r="961" spans="1:51" s="3" customFormat="1" ht="12.75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6"/>
    </row>
    <row r="962" spans="1:51" s="3" customFormat="1" ht="12.75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6"/>
    </row>
    <row r="963" spans="1:51" s="3" customFormat="1" ht="12.75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6"/>
    </row>
    <row r="964" spans="1:51" s="3" customFormat="1" ht="12.75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6"/>
    </row>
    <row r="965" spans="1:51" s="3" customFormat="1" ht="12.75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6"/>
    </row>
    <row r="966" spans="1:51" s="3" customFormat="1" ht="12.75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6"/>
    </row>
    <row r="967" spans="1:51" s="3" customFormat="1" ht="12.75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6"/>
    </row>
    <row r="968" spans="1:51" s="3" customFormat="1" ht="12.75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6"/>
    </row>
    <row r="969" spans="1:51" s="3" customFormat="1" ht="12.75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6"/>
    </row>
    <row r="970" spans="1:51" s="3" customFormat="1" ht="12.75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6"/>
    </row>
    <row r="971" spans="1:51" s="3" customFormat="1" ht="12.75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6"/>
    </row>
    <row r="972" spans="1:51" s="3" customFormat="1" ht="12.75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6"/>
    </row>
    <row r="973" spans="1:51" s="3" customFormat="1" ht="12.75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6"/>
    </row>
    <row r="974" spans="1:51" s="3" customFormat="1" ht="12.75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6"/>
    </row>
    <row r="975" spans="1:51" s="3" customFormat="1" ht="12.75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6"/>
    </row>
    <row r="976" spans="1:51" s="3" customFormat="1" ht="12.75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6"/>
    </row>
    <row r="977" spans="1:51" s="3" customFormat="1" ht="12.75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6"/>
    </row>
    <row r="978" spans="1:51" s="3" customFormat="1" ht="12.75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6"/>
    </row>
    <row r="979" spans="1:51" s="3" customFormat="1" ht="12.75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6"/>
    </row>
    <row r="980" spans="1:51" s="3" customFormat="1" ht="12.75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6"/>
    </row>
    <row r="981" spans="1:51" s="3" customFormat="1" ht="12.75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6"/>
    </row>
    <row r="982" spans="1:51" s="3" customFormat="1" ht="12.75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6"/>
    </row>
    <row r="983" spans="1:51" s="3" customFormat="1" ht="12.75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6"/>
    </row>
    <row r="984" spans="1:51" s="3" customFormat="1" ht="12.75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6"/>
    </row>
    <row r="985" spans="1:51" s="3" customFormat="1" ht="12.75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6"/>
    </row>
    <row r="986" spans="1:51" s="3" customFormat="1" ht="12.75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6"/>
    </row>
    <row r="987" spans="1:51" s="3" customFormat="1" ht="12.75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6"/>
    </row>
    <row r="988" spans="1:51" s="3" customFormat="1" ht="12.75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6"/>
    </row>
    <row r="989" spans="1:51" s="3" customFormat="1" ht="12.75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6"/>
    </row>
    <row r="990" spans="1:51" s="3" customFormat="1" ht="12.75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6"/>
    </row>
    <row r="991" spans="1:51" s="3" customFormat="1" ht="12.75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6"/>
    </row>
    <row r="992" spans="1:51" s="3" customFormat="1" ht="12.75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6"/>
    </row>
    <row r="993" spans="1:51" s="3" customFormat="1" ht="12.75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6"/>
    </row>
    <row r="994" spans="1:51" s="3" customFormat="1" ht="12.75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6"/>
    </row>
    <row r="995" spans="1:51" s="3" customFormat="1" ht="12.75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6"/>
    </row>
    <row r="996" spans="1:51" s="3" customFormat="1" ht="12.75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6"/>
    </row>
    <row r="997" spans="1:51" s="3" customFormat="1" ht="12.75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6"/>
    </row>
    <row r="998" spans="1:51" s="3" customFormat="1" ht="12.75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6"/>
    </row>
    <row r="999" spans="1:51" s="3" customFormat="1" ht="12.75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6"/>
    </row>
    <row r="1000" spans="1:51" s="3" customFormat="1" ht="12.75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6"/>
    </row>
    <row r="1001" spans="1:51" s="3" customFormat="1" ht="12.75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6"/>
    </row>
    <row r="1002" spans="1:51" s="3" customFormat="1" ht="12.75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6"/>
    </row>
    <row r="1003" spans="1:51" s="3" customFormat="1" ht="12.75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6"/>
    </row>
    <row r="1004" spans="1:51" s="3" customFormat="1" ht="12.75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6"/>
    </row>
    <row r="1005" spans="1:51" s="3" customFormat="1" ht="12.75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6"/>
    </row>
    <row r="1006" spans="1:51" s="3" customFormat="1" ht="12.75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6"/>
    </row>
    <row r="1007" spans="1:51" s="3" customFormat="1" ht="12.75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6"/>
    </row>
    <row r="1008" spans="1:51" s="3" customFormat="1" ht="12.75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6"/>
    </row>
    <row r="1009" spans="1:51" s="3" customFormat="1" ht="12.75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6"/>
    </row>
    <row r="1010" spans="1:51" s="3" customFormat="1" ht="12.75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6"/>
    </row>
    <row r="1011" spans="1:51" s="3" customFormat="1" ht="12.75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6"/>
    </row>
    <row r="1012" spans="1:51" s="3" customFormat="1" ht="12.75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6"/>
    </row>
    <row r="1013" spans="1:51" s="3" customFormat="1" ht="12.75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6"/>
    </row>
    <row r="1014" spans="1:51" s="3" customFormat="1" ht="12.75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6"/>
    </row>
    <row r="1015" spans="1:51" s="3" customFormat="1" ht="12.75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6"/>
    </row>
    <row r="1016" spans="1:51" s="3" customFormat="1" ht="12.75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6"/>
    </row>
    <row r="1017" spans="1:51" s="3" customFormat="1" ht="12.75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6"/>
    </row>
    <row r="1018" spans="1:51" s="3" customFormat="1" ht="12.75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6"/>
    </row>
    <row r="1019" spans="1:51" s="3" customFormat="1" ht="12.75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6"/>
    </row>
    <row r="1020" spans="1:51" s="3" customFormat="1" ht="12.75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6"/>
    </row>
    <row r="1021" spans="1:51" s="3" customFormat="1" ht="12.75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6"/>
    </row>
    <row r="1022" spans="1:51" s="3" customFormat="1" ht="12.75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6"/>
    </row>
    <row r="1023" spans="1:51" s="3" customFormat="1" ht="12.75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6"/>
    </row>
    <row r="1024" spans="1:51" s="3" customFormat="1" ht="12.75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6"/>
    </row>
    <row r="1025" spans="1:51" s="3" customFormat="1" ht="12.75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6"/>
    </row>
    <row r="1026" spans="1:51" s="3" customFormat="1" ht="12.75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6"/>
    </row>
    <row r="1027" spans="1:51" s="3" customFormat="1" ht="12.75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6"/>
    </row>
    <row r="1028" spans="1:51" s="3" customFormat="1" ht="12.75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6"/>
    </row>
    <row r="1029" spans="1:51" s="3" customFormat="1" ht="12.75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6"/>
    </row>
    <row r="1030" spans="1:51" s="3" customFormat="1" ht="12.75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6"/>
    </row>
    <row r="1031" spans="1:51" s="3" customFormat="1" ht="12.75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6"/>
    </row>
    <row r="1032" spans="1:51" s="3" customFormat="1" ht="12.75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6"/>
    </row>
    <row r="1033" spans="1:51" s="3" customFormat="1" ht="12.75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6"/>
    </row>
    <row r="1034" spans="1:51" s="3" customFormat="1" ht="12.75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6"/>
    </row>
    <row r="1035" spans="1:51" s="3" customFormat="1" ht="12.75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6"/>
    </row>
    <row r="1036" spans="1:51" s="3" customFormat="1" ht="12.75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6"/>
    </row>
    <row r="1037" spans="1:51" s="3" customFormat="1" ht="12.75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6"/>
    </row>
    <row r="1038" spans="1:51" s="3" customFormat="1" ht="12.75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6"/>
    </row>
    <row r="1039" spans="1:51" s="3" customFormat="1" ht="12.75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6"/>
    </row>
    <row r="1040" spans="1:51" s="3" customFormat="1" ht="12.75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6"/>
    </row>
    <row r="1041" spans="1:51" s="3" customFormat="1" ht="12.75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6"/>
    </row>
    <row r="1042" spans="1:51" s="3" customFormat="1" ht="12.75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6"/>
    </row>
    <row r="1043" spans="1:51" s="3" customFormat="1" ht="12.75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6"/>
    </row>
    <row r="1044" spans="1:51" s="3" customFormat="1" ht="12.75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6"/>
    </row>
    <row r="1045" spans="1:51" s="3" customFormat="1" ht="12.75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6"/>
    </row>
    <row r="1046" spans="1:51" s="3" customFormat="1" ht="12.75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6"/>
    </row>
    <row r="1047" spans="1:51" s="3" customFormat="1" ht="12.75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6"/>
    </row>
    <row r="1048" spans="1:51" s="3" customFormat="1" ht="12.75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6"/>
    </row>
    <row r="1049" spans="1:51" s="3" customFormat="1" ht="12.75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6"/>
    </row>
    <row r="1050" spans="1:51" s="3" customFormat="1" ht="12.75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6"/>
    </row>
    <row r="1051" spans="1:51" s="3" customFormat="1" ht="12.75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6"/>
    </row>
    <row r="1052" spans="1:51" s="3" customFormat="1" ht="12.75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6"/>
    </row>
    <row r="1053" spans="1:51" s="3" customFormat="1" ht="12.75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6"/>
    </row>
    <row r="1054" spans="1:51" s="3" customFormat="1" ht="12.75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6"/>
    </row>
    <row r="1055" spans="1:51" s="3" customFormat="1" ht="12.75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6"/>
    </row>
    <row r="1056" spans="1:51" s="3" customFormat="1" ht="12.75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6"/>
    </row>
    <row r="1057" spans="1:51" s="3" customFormat="1" ht="12.75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6"/>
    </row>
    <row r="1058" spans="1:51" s="3" customFormat="1" ht="12.75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6"/>
    </row>
    <row r="1059" spans="1:51" s="3" customFormat="1" ht="12.75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6"/>
    </row>
    <row r="1060" spans="1:51" s="3" customFormat="1" ht="12.75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6"/>
    </row>
    <row r="1061" spans="1:51" s="3" customFormat="1" ht="12.75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6"/>
    </row>
    <row r="1062" spans="1:51" s="3" customFormat="1" ht="12.75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6"/>
    </row>
    <row r="1063" spans="1:51" s="3" customFormat="1" ht="12.75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6"/>
    </row>
    <row r="1064" spans="1:51" s="3" customFormat="1" ht="12.75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6"/>
    </row>
    <row r="1065" spans="1:51" s="3" customFormat="1" ht="12.75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6"/>
    </row>
    <row r="1066" spans="1:51" s="3" customFormat="1" ht="12.75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6"/>
    </row>
    <row r="1067" spans="1:51" s="3" customFormat="1" ht="12.75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6"/>
    </row>
    <row r="1068" spans="1:51" s="3" customFormat="1" ht="12.75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6"/>
    </row>
    <row r="1069" spans="1:51" s="3" customFormat="1" ht="12.75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6"/>
    </row>
    <row r="1070" spans="1:51" s="3" customFormat="1" ht="12.75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6"/>
    </row>
    <row r="1071" spans="1:51" s="3" customFormat="1" ht="12.75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6"/>
    </row>
    <row r="1072" spans="1:51" s="3" customFormat="1" ht="12.75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6"/>
    </row>
    <row r="1073" spans="1:51" s="3" customFormat="1" ht="12.75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6"/>
    </row>
    <row r="1074" spans="1:51" s="3" customFormat="1" ht="12.75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6"/>
    </row>
    <row r="1075" spans="1:51" s="3" customFormat="1" ht="12.75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6"/>
    </row>
    <row r="1076" spans="1:51" s="3" customFormat="1" ht="12.75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6"/>
    </row>
    <row r="1077" spans="1:51" s="3" customFormat="1" ht="12.75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6"/>
    </row>
    <row r="1078" spans="1:51" s="3" customFormat="1" ht="12.75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6"/>
    </row>
    <row r="1079" spans="1:51" s="3" customFormat="1" ht="12.75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6"/>
    </row>
    <row r="1080" spans="1:51" s="3" customFormat="1" ht="12.75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6"/>
    </row>
    <row r="1081" spans="1:51" s="3" customFormat="1" ht="12.75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6"/>
    </row>
    <row r="1082" spans="1:51" s="3" customFormat="1" ht="12.75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6"/>
    </row>
    <row r="1083" spans="1:51" s="3" customFormat="1" ht="12.75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6"/>
    </row>
    <row r="1084" spans="1:51" s="3" customFormat="1" ht="12.75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6"/>
    </row>
    <row r="1085" spans="1:51" s="3" customFormat="1" ht="12.75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6"/>
    </row>
    <row r="1086" spans="1:51" s="3" customFormat="1" ht="12.75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6"/>
    </row>
    <row r="1087" spans="1:51" s="3" customFormat="1" ht="12.75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6"/>
    </row>
    <row r="1088" spans="1:51" s="3" customFormat="1" ht="12.75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6"/>
    </row>
    <row r="1089" spans="1:51" s="3" customFormat="1" ht="12.75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6"/>
    </row>
    <row r="1090" spans="1:51" s="3" customFormat="1" ht="12.75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6"/>
    </row>
    <row r="1091" spans="1:51" s="3" customFormat="1" ht="12.75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6"/>
    </row>
    <row r="1092" spans="1:51" s="3" customFormat="1" ht="12.75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6"/>
    </row>
    <row r="1093" spans="1:51" s="3" customFormat="1" ht="12.75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6"/>
    </row>
    <row r="1094" spans="1:51" s="3" customFormat="1" ht="12.75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6"/>
    </row>
    <row r="1095" spans="1:51" s="3" customFormat="1" ht="12.75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6"/>
    </row>
    <row r="1096" spans="1:51" s="3" customFormat="1" ht="12.75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6"/>
    </row>
    <row r="1097" spans="1:51" s="3" customFormat="1" ht="12.75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6"/>
    </row>
    <row r="1098" spans="1:51" s="3" customFormat="1" ht="12.75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6"/>
    </row>
    <row r="1099" spans="1:51" s="3" customFormat="1" ht="12.75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6"/>
    </row>
    <row r="1100" spans="1:51" s="3" customFormat="1" ht="12.75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6"/>
    </row>
    <row r="1101" spans="1:51" s="3" customFormat="1" ht="12.75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6"/>
    </row>
    <row r="1102" spans="1:51" s="3" customFormat="1" ht="12.75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6"/>
    </row>
    <row r="1103" spans="1:51" s="3" customFormat="1" ht="12.75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6"/>
    </row>
    <row r="1104" spans="1:51" s="3" customFormat="1" ht="12.75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6"/>
    </row>
    <row r="1105" spans="1:51" s="3" customFormat="1" ht="12.75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6"/>
    </row>
    <row r="1106" spans="1:51" s="3" customFormat="1" ht="12.75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6"/>
    </row>
    <row r="1107" spans="1:51" s="3" customFormat="1" ht="12.75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6"/>
    </row>
    <row r="1108" spans="1:51" s="3" customFormat="1" ht="12.75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6"/>
    </row>
    <row r="1109" spans="1:51" s="3" customFormat="1" ht="12.75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6"/>
    </row>
    <row r="1110" spans="1:51" s="3" customFormat="1" ht="12.75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6"/>
    </row>
    <row r="1111" spans="1:51" s="3" customFormat="1" ht="12.75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6"/>
    </row>
    <row r="1112" spans="1:51" s="3" customFormat="1" ht="12.75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6"/>
    </row>
    <row r="1113" spans="1:51" s="3" customFormat="1" ht="12.75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6"/>
    </row>
    <row r="1114" spans="1:51" s="3" customFormat="1" ht="12.75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6"/>
    </row>
    <row r="1115" spans="1:51" s="3" customFormat="1" ht="12.75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6"/>
    </row>
    <row r="1116" spans="1:51" s="3" customFormat="1" ht="12.75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6"/>
    </row>
    <row r="1117" spans="1:51" s="3" customFormat="1" ht="12.75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6"/>
    </row>
    <row r="1118" spans="1:51" s="3" customFormat="1" ht="12.75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6"/>
    </row>
    <row r="1119" spans="1:51" s="3" customFormat="1" ht="12.75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6"/>
    </row>
    <row r="1120" spans="1:51" s="3" customFormat="1" ht="12.75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6"/>
    </row>
    <row r="1121" spans="1:51" s="3" customFormat="1" ht="12.75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6"/>
    </row>
    <row r="1122" spans="1:51" s="3" customFormat="1" ht="12.75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6"/>
    </row>
    <row r="1123" spans="1:51" s="3" customFormat="1" ht="12.75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6"/>
    </row>
    <row r="1124" spans="1:51" s="3" customFormat="1" ht="12.75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6"/>
    </row>
    <row r="1125" spans="1:51" s="3" customFormat="1" ht="12.75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6"/>
    </row>
    <row r="1126" spans="1:51" s="3" customFormat="1" ht="12.75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6"/>
    </row>
    <row r="1127" spans="1:51" s="3" customFormat="1" ht="12.75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6"/>
    </row>
    <row r="1128" spans="1:51" s="3" customFormat="1" ht="12.75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6"/>
    </row>
    <row r="1129" spans="1:51" s="3" customFormat="1" ht="12.75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6"/>
    </row>
    <row r="1130" spans="1:51" s="3" customFormat="1" ht="12.75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6"/>
    </row>
    <row r="1131" spans="1:51" s="3" customFormat="1" ht="12.75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6"/>
    </row>
    <row r="1132" spans="1:51" s="3" customFormat="1" ht="12.75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6"/>
    </row>
    <row r="1133" spans="1:51" s="3" customFormat="1" ht="12.75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6"/>
    </row>
    <row r="1134" spans="1:51" s="3" customFormat="1" ht="12.75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6"/>
    </row>
    <row r="1135" spans="1:51" s="3" customFormat="1" ht="12.75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6"/>
    </row>
    <row r="1136" spans="1:51" s="3" customFormat="1" ht="12.75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6"/>
    </row>
    <row r="1137" spans="1:51" s="3" customFormat="1" ht="12.75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6"/>
    </row>
    <row r="1138" spans="1:51" s="3" customFormat="1" ht="12.75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6"/>
    </row>
    <row r="1139" spans="1:51" s="3" customFormat="1" ht="12.75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6"/>
    </row>
    <row r="1140" spans="1:51" s="3" customFormat="1" ht="12.75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6"/>
    </row>
    <row r="1141" spans="1:51" s="3" customFormat="1" ht="12.75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6"/>
    </row>
    <row r="1142" spans="1:51" s="3" customFormat="1" ht="12.75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6"/>
    </row>
    <row r="1143" spans="1:51" s="3" customFormat="1" ht="12.75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6"/>
    </row>
    <row r="1144" spans="1:51" s="3" customFormat="1" ht="12.75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6"/>
    </row>
    <row r="1145" spans="1:51" s="3" customFormat="1" ht="12.75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6"/>
    </row>
    <row r="1146" spans="1:51" s="3" customFormat="1" ht="12.75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6"/>
    </row>
    <row r="1147" spans="1:51" s="3" customFormat="1" ht="12.75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6"/>
    </row>
    <row r="1148" spans="1:51" s="3" customFormat="1" ht="12.75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6"/>
    </row>
    <row r="1149" spans="1:51" s="3" customFormat="1" ht="12.75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6"/>
    </row>
    <row r="1150" spans="1:51" s="3" customFormat="1" ht="12.75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6"/>
    </row>
    <row r="1151" spans="1:51" s="3" customFormat="1" ht="12.75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6"/>
    </row>
    <row r="1152" spans="1:51" s="3" customFormat="1" ht="12.75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6"/>
    </row>
    <row r="1153" spans="1:51" s="3" customFormat="1" ht="12.75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6"/>
    </row>
    <row r="1154" spans="1:51" s="3" customFormat="1" ht="12.75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6"/>
    </row>
    <row r="1155" spans="1:51" s="3" customFormat="1" ht="12.75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6"/>
    </row>
    <row r="1156" spans="1:51" s="3" customFormat="1" ht="12.75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6"/>
    </row>
    <row r="1157" spans="1:51" s="3" customFormat="1" ht="12.75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6"/>
    </row>
    <row r="1158" spans="1:51" s="3" customFormat="1" ht="12.75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6"/>
    </row>
    <row r="1159" spans="1:51" s="3" customFormat="1" ht="12.75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6"/>
    </row>
    <row r="1160" spans="1:51" s="3" customFormat="1" ht="12.75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6"/>
    </row>
    <row r="1161" spans="1:51" s="3" customFormat="1" ht="12.75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6"/>
    </row>
    <row r="1162" spans="1:51" s="3" customFormat="1" ht="12.75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6"/>
    </row>
    <row r="1163" spans="1:51" s="3" customFormat="1" ht="12.75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6"/>
    </row>
    <row r="1164" spans="1:51" s="3" customFormat="1" ht="12.75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6"/>
    </row>
    <row r="1165" spans="1:51" s="3" customFormat="1" ht="12.75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6"/>
    </row>
    <row r="1166" spans="1:51" s="3" customFormat="1" ht="12.75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6"/>
    </row>
    <row r="1167" spans="1:51" s="3" customFormat="1" ht="12.75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6"/>
    </row>
    <row r="1168" spans="1:51" s="3" customFormat="1" ht="12.75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6"/>
    </row>
    <row r="1169" spans="1:51" s="3" customFormat="1" ht="12.75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6"/>
    </row>
    <row r="1170" spans="1:51" s="3" customFormat="1" ht="12.75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6"/>
    </row>
    <row r="1171" spans="1:51" s="3" customFormat="1" ht="12.75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6"/>
    </row>
    <row r="1172" spans="1:51" s="3" customFormat="1" ht="12.75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6"/>
    </row>
    <row r="1173" spans="1:51" s="3" customFormat="1" ht="12.75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6"/>
    </row>
    <row r="1174" spans="1:51" s="3" customFormat="1" ht="12.75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6"/>
    </row>
    <row r="1175" spans="1:51" s="3" customFormat="1" ht="12.75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6"/>
    </row>
    <row r="1176" spans="1:51" s="3" customFormat="1" ht="12.75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6"/>
    </row>
    <row r="1177" spans="1:51" s="3" customFormat="1" ht="12.75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6"/>
    </row>
    <row r="1178" spans="1:51" s="3" customFormat="1" ht="12.75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6"/>
    </row>
    <row r="1179" spans="1:51" s="3" customFormat="1" ht="12.75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6"/>
    </row>
    <row r="1180" spans="1:51" s="3" customFormat="1" ht="12.75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6"/>
    </row>
    <row r="1181" spans="1:51" s="3" customFormat="1" ht="12.75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6"/>
    </row>
    <row r="1182" spans="1:51" s="3" customFormat="1" ht="12.75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6"/>
    </row>
    <row r="1183" spans="1:51" s="3" customFormat="1" ht="12.75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6"/>
    </row>
    <row r="1184" spans="1:51" s="3" customFormat="1" ht="12.75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6"/>
    </row>
    <row r="1185" spans="1:51" s="3" customFormat="1" ht="12.75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6"/>
    </row>
    <row r="1186" spans="1:51" s="3" customFormat="1" ht="12.75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6"/>
    </row>
    <row r="1187" spans="1:51" s="3" customFormat="1" ht="12.75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6"/>
    </row>
    <row r="1188" spans="1:51" s="3" customFormat="1" ht="12.75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6"/>
    </row>
    <row r="1189" spans="1:51" s="3" customFormat="1" ht="12.75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6"/>
    </row>
    <row r="1190" spans="1:51" s="3" customFormat="1" ht="12.75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6"/>
    </row>
    <row r="1191" spans="1:51" s="3" customFormat="1" ht="12.75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6"/>
    </row>
    <row r="1192" spans="1:51" s="3" customFormat="1" ht="12.75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6"/>
    </row>
    <row r="1193" spans="1:51" s="3" customFormat="1" ht="12.75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6"/>
    </row>
    <row r="1194" spans="1:51" s="3" customFormat="1" ht="12.75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6"/>
    </row>
    <row r="1195" spans="1:51" s="3" customFormat="1" ht="12.75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6"/>
    </row>
    <row r="1196" spans="1:51" s="3" customFormat="1" ht="12.75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6"/>
    </row>
    <row r="1197" spans="1:51" s="3" customFormat="1" ht="12.75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6"/>
    </row>
    <row r="1198" spans="1:51" s="3" customFormat="1" ht="12.75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6"/>
    </row>
    <row r="1199" spans="1:51" s="3" customFormat="1" ht="12.75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6"/>
    </row>
    <row r="1200" spans="1:51" s="3" customFormat="1" ht="12.75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6"/>
    </row>
    <row r="1201" spans="1:51" s="3" customFormat="1" ht="12.75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6"/>
    </row>
    <row r="1202" spans="1:51" s="3" customFormat="1" ht="12.75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6"/>
    </row>
    <row r="1203" spans="1:51" s="3" customFormat="1" ht="12.75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6"/>
    </row>
    <row r="1204" spans="1:51" s="3" customFormat="1" ht="12.75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6"/>
    </row>
    <row r="1205" spans="1:51" s="3" customFormat="1" ht="12.75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6"/>
    </row>
    <row r="1206" spans="1:51" s="3" customFormat="1" ht="12.75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6"/>
    </row>
    <row r="1207" spans="1:51" s="3" customFormat="1" ht="12.75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6"/>
    </row>
    <row r="1208" spans="1:51" s="3" customFormat="1" ht="12.75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6"/>
    </row>
    <row r="1209" spans="1:51" s="3" customFormat="1" ht="12.75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6"/>
    </row>
    <row r="1210" spans="1:51" s="3" customFormat="1" ht="12.75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6"/>
    </row>
    <row r="1211" spans="1:51" s="3" customFormat="1" ht="12.75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6"/>
    </row>
    <row r="1212" spans="1:51" s="3" customFormat="1" ht="12.75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6"/>
    </row>
    <row r="1213" spans="1:51" s="3" customFormat="1" ht="12.75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6"/>
    </row>
    <row r="1214" spans="1:51" s="3" customFormat="1" ht="12.75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6"/>
    </row>
    <row r="1215" spans="1:51" s="3" customFormat="1" ht="12.75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6"/>
    </row>
    <row r="1216" spans="1:51" s="3" customFormat="1" ht="12.75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6"/>
    </row>
    <row r="1217" spans="1:51" s="3" customFormat="1" ht="12.75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6"/>
    </row>
    <row r="1218" spans="1:51" s="3" customFormat="1" ht="12.75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6"/>
    </row>
    <row r="1219" spans="1:51" s="3" customFormat="1" ht="12.75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6"/>
    </row>
    <row r="1220" spans="1:51" s="3" customFormat="1" ht="12.75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6"/>
    </row>
    <row r="1221" spans="1:51" s="3" customFormat="1" ht="12.75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6"/>
    </row>
    <row r="1222" spans="1:51" s="3" customFormat="1" ht="12.75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6"/>
    </row>
    <row r="1223" spans="1:51" s="3" customFormat="1" ht="12.75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6"/>
    </row>
    <row r="1224" spans="1:51" s="3" customFormat="1" ht="12.75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6"/>
    </row>
    <row r="1225" spans="1:51" s="3" customFormat="1" ht="12.75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6"/>
    </row>
    <row r="1226" spans="1:51" s="3" customFormat="1" ht="12.75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6"/>
    </row>
    <row r="1227" spans="1:51" s="3" customFormat="1" ht="12.75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6"/>
    </row>
    <row r="1228" spans="1:51" s="3" customFormat="1" ht="12.75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6"/>
    </row>
    <row r="1229" spans="1:51" s="3" customFormat="1" ht="12.75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6"/>
    </row>
    <row r="1230" spans="1:51" s="3" customFormat="1" ht="12.75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6"/>
    </row>
    <row r="1231" spans="1:51" s="3" customFormat="1" ht="12.75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6"/>
    </row>
    <row r="1232" spans="1:51" s="3" customFormat="1" ht="12.75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6"/>
    </row>
    <row r="1233" spans="1:51" s="3" customFormat="1" ht="12.75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6"/>
    </row>
    <row r="1234" spans="1:51" s="3" customFormat="1" ht="12.75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6"/>
    </row>
    <row r="1235" spans="1:51" s="3" customFormat="1" ht="12.75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6"/>
    </row>
    <row r="1236" spans="1:51" s="3" customFormat="1" ht="12.75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6"/>
    </row>
    <row r="1237" spans="1:51" s="3" customFormat="1" ht="12.75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6"/>
    </row>
    <row r="1238" spans="1:51" s="3" customFormat="1" ht="12.75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6"/>
    </row>
    <row r="1239" spans="1:51" s="3" customFormat="1" ht="12.75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6"/>
    </row>
    <row r="1240" spans="1:51" s="3" customFormat="1" ht="12.75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6"/>
    </row>
    <row r="1241" spans="1:51" s="3" customFormat="1" ht="12.75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6"/>
    </row>
    <row r="1242" spans="1:51" s="3" customFormat="1" ht="12.75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6"/>
    </row>
    <row r="1243" spans="1:51" s="3" customFormat="1" ht="12.75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6"/>
    </row>
    <row r="1244" spans="1:51" s="3" customFormat="1" ht="12.75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6"/>
    </row>
    <row r="1245" spans="1:51" s="3" customFormat="1" ht="12.75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6"/>
    </row>
    <row r="1246" spans="1:51" s="3" customFormat="1" ht="12.75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6"/>
    </row>
    <row r="1247" spans="1:51" s="3" customFormat="1" ht="12.75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6"/>
    </row>
    <row r="1248" spans="1:51" s="3" customFormat="1" ht="12.75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6"/>
    </row>
    <row r="1249" spans="1:51" s="3" customFormat="1" ht="12.75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6"/>
    </row>
    <row r="1250" spans="1:51" s="3" customFormat="1" ht="12.75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6"/>
    </row>
    <row r="1251" spans="1:51" s="3" customFormat="1" ht="12.75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6"/>
    </row>
    <row r="1252" spans="1:51" s="3" customFormat="1" ht="12.75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6"/>
    </row>
    <row r="1253" spans="1:51" s="3" customFormat="1" ht="12.75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6"/>
    </row>
    <row r="1254" spans="1:51" s="3" customFormat="1" ht="12.75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6"/>
    </row>
    <row r="1255" spans="1:51" s="3" customFormat="1" ht="12.75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6"/>
    </row>
    <row r="1256" spans="1:51" s="3" customFormat="1" ht="12.75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6"/>
    </row>
    <row r="1257" spans="1:51" s="3" customFormat="1" ht="12.75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6"/>
    </row>
    <row r="1258" spans="1:51" s="3" customFormat="1" ht="12.75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6"/>
    </row>
    <row r="1259" spans="1:51" s="3" customFormat="1" ht="12.75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6"/>
    </row>
    <row r="1260" spans="1:51" s="3" customFormat="1" ht="12.75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6"/>
    </row>
    <row r="1261" spans="1:51" s="3" customFormat="1" ht="12.75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6"/>
    </row>
    <row r="1262" spans="1:51" s="3" customFormat="1" ht="12.75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6"/>
    </row>
    <row r="1263" spans="1:51" s="3" customFormat="1" ht="12.75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6"/>
    </row>
    <row r="1264" spans="1:51" s="3" customFormat="1" ht="12.75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6"/>
    </row>
    <row r="1265" spans="1:51" s="3" customFormat="1" ht="12.75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6"/>
    </row>
    <row r="1266" spans="1:51" s="3" customFormat="1" ht="12.75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6"/>
    </row>
    <row r="1267" spans="1:51" s="3" customFormat="1" ht="12.75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6"/>
    </row>
    <row r="1268" spans="1:51" s="3" customFormat="1" ht="12.75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6"/>
    </row>
    <row r="1269" spans="1:51" s="3" customFormat="1" ht="12.75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6"/>
    </row>
    <row r="1270" spans="1:51" s="3" customFormat="1" ht="12.75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6"/>
    </row>
    <row r="1271" spans="1:51" s="3" customFormat="1" ht="12.75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6"/>
    </row>
    <row r="1272" spans="1:51" s="3" customFormat="1" ht="12.75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6"/>
    </row>
    <row r="1273" spans="1:51" s="3" customFormat="1" ht="12.75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6"/>
    </row>
    <row r="1274" spans="1:51" s="3" customFormat="1" ht="12.75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6"/>
    </row>
    <row r="1275" spans="1:51" s="3" customFormat="1" ht="12.75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6"/>
    </row>
    <row r="1276" spans="1:51" s="3" customFormat="1" ht="12.75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6"/>
    </row>
    <row r="1277" spans="1:51" s="3" customFormat="1" ht="12.75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6"/>
    </row>
    <row r="1278" spans="1:51" s="3" customFormat="1" ht="12.75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6"/>
    </row>
    <row r="1279" spans="1:51" s="3" customFormat="1" ht="12.75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6"/>
    </row>
    <row r="1280" spans="1:51" s="3" customFormat="1" ht="12.75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6"/>
    </row>
    <row r="1281" spans="1:51" s="3" customFormat="1" ht="12.75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6"/>
    </row>
    <row r="1282" spans="1:51" s="3" customFormat="1" ht="12.75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6"/>
    </row>
    <row r="1283" spans="1:51" s="3" customFormat="1" ht="12.75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6"/>
    </row>
    <row r="1284" spans="1:51" s="3" customFormat="1" ht="12.75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6"/>
    </row>
    <row r="1285" spans="1:51" s="3" customFormat="1" ht="12.75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6"/>
    </row>
    <row r="1286" spans="1:51" s="3" customFormat="1" ht="12.75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6"/>
    </row>
    <row r="1287" spans="1:51" s="3" customFormat="1" ht="12.75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6"/>
    </row>
    <row r="1288" spans="1:51" s="3" customFormat="1" ht="12.75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6"/>
    </row>
    <row r="1289" spans="1:51" s="3" customFormat="1" ht="12.75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6"/>
    </row>
    <row r="1290" spans="1:51" s="3" customFormat="1" ht="12.75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6"/>
    </row>
    <row r="1291" spans="1:51" s="3" customFormat="1" ht="12.75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6"/>
    </row>
    <row r="1292" spans="1:51" s="3" customFormat="1" ht="12.75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6"/>
    </row>
    <row r="1293" spans="1:51" s="3" customFormat="1" ht="12.75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6"/>
    </row>
    <row r="1294" spans="1:51" s="3" customFormat="1" ht="12.75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6"/>
    </row>
    <row r="1295" spans="1:51" s="3" customFormat="1" ht="12.75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6"/>
    </row>
    <row r="1296" spans="1:51" s="3" customFormat="1" ht="12.75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6"/>
    </row>
    <row r="1297" spans="1:51" s="3" customFormat="1" ht="12.75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6"/>
    </row>
    <row r="1298" spans="1:51" s="3" customFormat="1" ht="12.75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6"/>
    </row>
    <row r="1299" spans="1:51" s="3" customFormat="1" ht="12.75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6"/>
    </row>
    <row r="1300" spans="1:51" s="3" customFormat="1" ht="12.75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6"/>
    </row>
    <row r="1301" spans="1:51" s="3" customFormat="1" ht="12.75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6"/>
    </row>
    <row r="1302" spans="1:51" s="3" customFormat="1" ht="12.75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6"/>
    </row>
    <row r="1303" spans="1:51" s="3" customFormat="1" ht="12.75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6"/>
    </row>
    <row r="1304" spans="1:51" s="3" customFormat="1" ht="12.75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6"/>
    </row>
    <row r="1305" spans="1:51" s="3" customFormat="1" ht="12.75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6"/>
    </row>
    <row r="1306" spans="1:51" s="3" customFormat="1" ht="12.75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6"/>
    </row>
    <row r="1307" spans="1:51" s="3" customFormat="1" ht="12.75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6"/>
    </row>
    <row r="1308" spans="1:51" s="3" customFormat="1" ht="12.75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6"/>
    </row>
    <row r="1309" spans="1:51" s="3" customFormat="1" ht="12.75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6"/>
    </row>
    <row r="1310" spans="1:51" s="3" customFormat="1" ht="12.75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6"/>
    </row>
    <row r="1311" spans="1:51" s="3" customFormat="1" ht="12.75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6"/>
    </row>
    <row r="1312" spans="1:51" s="3" customFormat="1" ht="12.75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6"/>
    </row>
    <row r="1313" spans="1:51" s="3" customFormat="1" ht="12.75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6"/>
    </row>
    <row r="1314" spans="1:51" s="3" customFormat="1" ht="12.75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6"/>
    </row>
    <row r="1315" spans="1:51" s="3" customFormat="1" ht="12.75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6"/>
    </row>
    <row r="1316" spans="1:51" s="3" customFormat="1" ht="12.75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6"/>
    </row>
    <row r="1317" spans="1:51" s="3" customFormat="1" ht="12.75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6"/>
    </row>
    <row r="1318" spans="1:51" s="3" customFormat="1" ht="12.75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6"/>
    </row>
    <row r="1319" spans="1:51" s="3" customFormat="1" ht="12.75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6"/>
    </row>
    <row r="1320" spans="1:51" s="3" customFormat="1" ht="12.75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6"/>
    </row>
    <row r="1321" spans="1:51" s="3" customFormat="1" ht="12.75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6"/>
    </row>
    <row r="1322" spans="1:51" s="3" customFormat="1" ht="12.75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6"/>
    </row>
    <row r="1323" spans="1:51" s="3" customFormat="1" ht="12.75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6"/>
    </row>
    <row r="1324" spans="1:51" s="3" customFormat="1" ht="12.75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6"/>
    </row>
    <row r="1325" spans="1:51" s="3" customFormat="1" ht="12.75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6"/>
    </row>
    <row r="1326" spans="1:51" s="3" customFormat="1" ht="12.75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6"/>
    </row>
    <row r="1327" spans="1:51" s="3" customFormat="1" ht="12.75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6"/>
    </row>
    <row r="1328" spans="1:51" s="3" customFormat="1" ht="12.75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6"/>
    </row>
    <row r="1329" spans="1:51" s="3" customFormat="1" ht="12.75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6"/>
    </row>
    <row r="1330" spans="1:51" s="3" customFormat="1" ht="12.75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6"/>
    </row>
    <row r="1331" spans="1:51" s="3" customFormat="1" ht="12.75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6"/>
    </row>
    <row r="1332" spans="1:51" s="3" customFormat="1" ht="12.75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6"/>
    </row>
    <row r="1333" spans="1:51" s="3" customFormat="1" ht="12.75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6"/>
    </row>
    <row r="1334" spans="1:51" s="3" customFormat="1" ht="12.75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6"/>
    </row>
    <row r="1335" spans="1:51" s="3" customFormat="1" ht="12.75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6"/>
    </row>
    <row r="1336" spans="1:51" s="3" customFormat="1" ht="12.75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6"/>
    </row>
    <row r="1337" spans="1:51" s="3" customFormat="1" ht="12.75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6"/>
    </row>
    <row r="1338" spans="1:51" s="3" customFormat="1" ht="12.75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6"/>
    </row>
    <row r="1339" spans="1:51" s="3" customFormat="1" ht="12.75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6"/>
    </row>
    <row r="1340" spans="1:51" s="3" customFormat="1" ht="12.75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6"/>
    </row>
    <row r="1341" spans="1:51" s="3" customFormat="1" ht="12.75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6"/>
    </row>
    <row r="1342" spans="1:51" s="3" customFormat="1" ht="12.75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6"/>
    </row>
    <row r="1343" spans="1:51" s="3" customFormat="1" ht="12.75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6"/>
    </row>
    <row r="1344" spans="1:51" s="3" customFormat="1" ht="12.75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6"/>
    </row>
    <row r="1345" spans="1:51" s="3" customFormat="1" ht="12.75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6"/>
    </row>
    <row r="1346" spans="1:51" s="3" customFormat="1" ht="12.75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6"/>
    </row>
    <row r="1347" spans="1:51" s="3" customFormat="1" ht="12.75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6"/>
    </row>
    <row r="1348" spans="1:51" s="3" customFormat="1" ht="12.75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6"/>
    </row>
    <row r="1349" spans="1:51" s="3" customFormat="1" ht="12.75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6"/>
    </row>
    <row r="1350" spans="1:51" s="3" customFormat="1" ht="12.75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6"/>
    </row>
    <row r="1351" spans="1:51" s="3" customFormat="1" ht="12.75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6"/>
    </row>
    <row r="1352" spans="1:51" s="3" customFormat="1" ht="12.75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6"/>
    </row>
    <row r="1353" spans="1:51" s="3" customFormat="1" ht="12.75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6"/>
    </row>
    <row r="1354" spans="1:51" s="3" customFormat="1" ht="12.75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6"/>
    </row>
    <row r="1355" spans="1:51" s="3" customFormat="1" ht="12.75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6"/>
    </row>
    <row r="1356" spans="1:51" s="3" customFormat="1" ht="12.75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6"/>
    </row>
    <row r="1357" spans="1:51" s="3" customFormat="1" ht="12.75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6"/>
    </row>
    <row r="1358" spans="1:51" s="3" customFormat="1" ht="12.75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6"/>
    </row>
    <row r="1359" spans="1:51" s="3" customFormat="1" ht="12.75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6"/>
    </row>
    <row r="1360" spans="1:51" s="3" customFormat="1" ht="12.75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6"/>
    </row>
    <row r="1361" spans="1:51" s="3" customFormat="1" ht="12.75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6"/>
    </row>
    <row r="1362" spans="1:51" s="3" customFormat="1" ht="12.75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6"/>
    </row>
    <row r="1363" spans="1:51" s="3" customFormat="1" ht="12.75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6"/>
    </row>
    <row r="1364" spans="1:51" s="3" customFormat="1" ht="12.75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6"/>
    </row>
    <row r="1365" spans="1:51" s="3" customFormat="1" ht="12.75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6"/>
    </row>
    <row r="1366" spans="1:51" s="3" customFormat="1" ht="12.75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6"/>
    </row>
    <row r="1367" spans="1:51" s="3" customFormat="1" ht="12.75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6"/>
    </row>
    <row r="1368" spans="1:51" s="3" customFormat="1" ht="12.75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6"/>
    </row>
    <row r="1369" spans="1:51" s="3" customFormat="1" ht="12.75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6"/>
    </row>
    <row r="1370" spans="1:51" s="3" customFormat="1" ht="12.75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6"/>
    </row>
    <row r="1371" spans="1:51" s="3" customFormat="1" ht="12.75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6"/>
    </row>
    <row r="1372" spans="1:51" s="3" customFormat="1" ht="12.75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6"/>
    </row>
    <row r="1373" spans="1:51" s="3" customFormat="1" ht="12.75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6"/>
    </row>
    <row r="1374" spans="1:51" s="3" customFormat="1" ht="12.75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6"/>
    </row>
    <row r="1375" spans="1:51" s="3" customFormat="1" ht="12.75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6"/>
    </row>
    <row r="1376" spans="1:51" s="3" customFormat="1" ht="12.75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6"/>
    </row>
    <row r="1377" spans="1:51" s="3" customFormat="1" ht="12.75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6"/>
    </row>
    <row r="1378" spans="1:51" s="3" customFormat="1" ht="12.75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6"/>
    </row>
    <row r="1379" spans="1:51" s="3" customFormat="1" ht="12.75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6"/>
    </row>
    <row r="1380" spans="1:51" s="3" customFormat="1" ht="12.75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6"/>
    </row>
    <row r="1381" spans="1:51" s="3" customFormat="1" ht="12.75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6"/>
    </row>
    <row r="1382" spans="1:51" s="3" customFormat="1" ht="12.75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6"/>
    </row>
    <row r="1383" spans="1:51" s="3" customFormat="1" ht="12.75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6"/>
    </row>
    <row r="1384" spans="1:51" s="3" customFormat="1" ht="12.75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6"/>
    </row>
    <row r="1385" spans="1:51" s="3" customFormat="1" ht="12.75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6"/>
    </row>
    <row r="1386" spans="1:51" s="3" customFormat="1" ht="12.75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6"/>
    </row>
    <row r="1387" spans="1:51" s="3" customFormat="1" ht="12.75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6"/>
    </row>
    <row r="1388" spans="1:51" s="3" customFormat="1" ht="12.75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6"/>
    </row>
    <row r="1389" spans="1:51" s="3" customFormat="1" ht="12.75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6"/>
    </row>
    <row r="1390" spans="1:51" s="3" customFormat="1" ht="12.75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6"/>
    </row>
    <row r="1391" spans="1:51" s="3" customFormat="1" ht="12.75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6"/>
    </row>
    <row r="1392" spans="1:51" s="3" customFormat="1" ht="12.75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6"/>
    </row>
    <row r="1393" spans="1:51" s="3" customFormat="1" ht="12.75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6"/>
    </row>
    <row r="1394" spans="1:51" s="3" customFormat="1" ht="12.75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6"/>
    </row>
    <row r="1395" spans="1:51" s="3" customFormat="1" ht="12.75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6"/>
    </row>
    <row r="1396" spans="1:51" s="3" customFormat="1" ht="12.75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6"/>
    </row>
    <row r="1397" spans="1:51" s="3" customFormat="1" ht="12.75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6"/>
    </row>
    <row r="1398" spans="1:51" s="3" customFormat="1" ht="12.75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6"/>
    </row>
    <row r="1399" spans="1:51" s="3" customFormat="1" ht="12.75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6"/>
    </row>
    <row r="1400" spans="1:51" s="3" customFormat="1" ht="12.75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6"/>
    </row>
    <row r="1401" spans="1:51" s="3" customFormat="1" ht="12.75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6"/>
    </row>
    <row r="1402" spans="1:51" s="3" customFormat="1" ht="12.75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6"/>
    </row>
    <row r="1403" spans="1:51" s="3" customFormat="1" ht="12.75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6"/>
    </row>
    <row r="1404" spans="1:51" s="3" customFormat="1" ht="12.75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6"/>
    </row>
    <row r="1405" spans="1:51" s="3" customFormat="1" ht="12.75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6"/>
    </row>
    <row r="1406" spans="1:51" s="3" customFormat="1" ht="12.75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6"/>
    </row>
    <row r="1407" spans="1:51" s="3" customFormat="1" ht="12.75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6"/>
    </row>
    <row r="1408" spans="1:51" s="3" customFormat="1" ht="12.75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6"/>
    </row>
    <row r="1409" spans="1:51" s="3" customFormat="1" ht="12.75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6"/>
    </row>
    <row r="1410" spans="1:51" s="3" customFormat="1" ht="12.75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6"/>
    </row>
    <row r="1411" spans="1:51" s="3" customFormat="1" ht="12.75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6"/>
    </row>
    <row r="1412" spans="1:51" s="3" customFormat="1" ht="12.75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6"/>
    </row>
    <row r="1413" spans="1:51" s="3" customFormat="1" ht="12.75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6"/>
    </row>
    <row r="1414" spans="1:51" s="3" customFormat="1" ht="12.75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6"/>
    </row>
    <row r="1415" spans="1:51" s="3" customFormat="1" ht="12.75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6"/>
    </row>
    <row r="1416" spans="1:51" s="3" customFormat="1" ht="12.75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6"/>
    </row>
    <row r="1417" spans="1:51" s="3" customFormat="1" ht="12.75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6"/>
    </row>
    <row r="1418" spans="1:51" s="3" customFormat="1" ht="12.75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6"/>
    </row>
    <row r="1419" spans="1:51" s="3" customFormat="1" ht="12.75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6"/>
    </row>
    <row r="1420" spans="1:51" s="3" customFormat="1" ht="12.75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6"/>
    </row>
    <row r="1421" spans="1:51" s="3" customFormat="1" ht="12.75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6"/>
    </row>
    <row r="1422" spans="1:51" s="3" customFormat="1" ht="12.75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6"/>
    </row>
    <row r="1423" spans="1:51" s="3" customFormat="1" ht="12.75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6"/>
    </row>
    <row r="1424" spans="1:51" s="3" customFormat="1" ht="12.75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6"/>
    </row>
    <row r="1425" spans="1:51" s="3" customFormat="1" ht="12.75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6"/>
    </row>
    <row r="1426" spans="1:51" s="3" customFormat="1" ht="12.75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6"/>
    </row>
    <row r="1427" spans="1:51" s="3" customFormat="1" ht="12.75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6"/>
    </row>
    <row r="1428" spans="1:51" s="3" customFormat="1" ht="12.75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6"/>
    </row>
    <row r="1429" spans="1:51" s="3" customFormat="1" ht="12.75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6"/>
    </row>
    <row r="1430" spans="1:51" s="3" customFormat="1" ht="12.75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6"/>
    </row>
    <row r="1431" spans="1:51" s="3" customFormat="1" ht="12.75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6"/>
    </row>
    <row r="1432" spans="1:51" s="3" customFormat="1" ht="12.75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6"/>
    </row>
    <row r="1433" spans="1:51" s="3" customFormat="1" ht="12.75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6"/>
    </row>
    <row r="1434" spans="1:51" s="3" customFormat="1" ht="12.75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6"/>
    </row>
    <row r="1435" spans="1:51" s="3" customFormat="1" ht="12.75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6"/>
    </row>
    <row r="1436" spans="1:51" s="3" customFormat="1" ht="12.75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6"/>
    </row>
    <row r="1437" spans="1:51" s="3" customFormat="1" ht="12.75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6"/>
    </row>
    <row r="1438" spans="1:51" s="3" customFormat="1" ht="12.75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6"/>
    </row>
    <row r="1439" spans="1:51" s="3" customFormat="1" ht="12.75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6"/>
    </row>
    <row r="1440" spans="1:51" s="3" customFormat="1" ht="12.75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6"/>
    </row>
    <row r="1441" spans="1:51" s="3" customFormat="1" ht="12.75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6"/>
    </row>
    <row r="1442" spans="1:51" s="3" customFormat="1" ht="12.75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6"/>
    </row>
    <row r="1443" spans="1:51" s="3" customFormat="1" ht="12.75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6"/>
    </row>
    <row r="1444" spans="1:51" s="3" customFormat="1" ht="12.75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6"/>
    </row>
    <row r="1445" spans="1:51" s="3" customFormat="1" ht="12.75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6"/>
    </row>
    <row r="1446" spans="1:51" s="3" customFormat="1" ht="12.75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6"/>
    </row>
    <row r="1447" spans="1:51" s="3" customFormat="1" ht="12.75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6"/>
    </row>
    <row r="1448" spans="1:51" s="3" customFormat="1" ht="12.75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6"/>
    </row>
    <row r="1449" spans="1:51" s="3" customFormat="1" ht="12.75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6"/>
    </row>
    <row r="1450" spans="1:51" s="3" customFormat="1" ht="12.75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6"/>
    </row>
    <row r="1451" spans="1:51" s="3" customFormat="1" ht="12.75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6"/>
    </row>
    <row r="1452" spans="1:51" s="3" customFormat="1" ht="12.75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6"/>
    </row>
    <row r="1453" spans="1:51" s="3" customFormat="1" ht="12.75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6"/>
    </row>
    <row r="1454" spans="1:51" s="3" customFormat="1" ht="12.75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6"/>
    </row>
    <row r="1455" spans="1:51" s="3" customFormat="1" ht="12.75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6"/>
    </row>
    <row r="1456" spans="1:51" s="3" customFormat="1" ht="12.75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6"/>
    </row>
    <row r="1457" spans="1:51" s="3" customFormat="1" ht="12.75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6"/>
    </row>
    <row r="1458" spans="1:51" s="3" customFormat="1" ht="12.75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6"/>
    </row>
    <row r="1459" spans="1:51" s="3" customFormat="1" ht="12.75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6"/>
    </row>
    <row r="1460" spans="1:51" s="3" customFormat="1" ht="12.75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6"/>
    </row>
    <row r="1461" spans="1:51" s="3" customFormat="1" ht="12.75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6"/>
    </row>
    <row r="1462" spans="1:51" s="3" customFormat="1" ht="12.75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6"/>
    </row>
    <row r="1463" spans="1:51" s="3" customFormat="1" ht="12.75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6"/>
    </row>
    <row r="1464" spans="1:51" s="3" customFormat="1" ht="12.75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6"/>
    </row>
    <row r="1465" spans="1:51" s="3" customFormat="1" ht="12.75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6"/>
    </row>
    <row r="1466" spans="1:51" s="3" customFormat="1" ht="12.75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6"/>
    </row>
    <row r="1467" spans="1:51" s="3" customFormat="1" ht="12.75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6"/>
    </row>
    <row r="1468" spans="1:51" s="3" customFormat="1" ht="12.75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6"/>
    </row>
    <row r="1469" spans="1:51" s="3" customFormat="1" ht="12.75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6"/>
    </row>
    <row r="1470" spans="1:51" s="3" customFormat="1" ht="12.75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6"/>
    </row>
    <row r="1471" spans="1:51" s="3" customFormat="1" ht="12.75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6"/>
    </row>
    <row r="1472" spans="1:51" s="3" customFormat="1" ht="12.75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6"/>
    </row>
    <row r="1473" spans="1:51" s="3" customFormat="1" ht="12.75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6"/>
    </row>
    <row r="1474" spans="1:51" s="3" customFormat="1" ht="12.75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6"/>
    </row>
    <row r="1475" spans="1:51" s="3" customFormat="1" ht="12.75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6"/>
    </row>
    <row r="1476" spans="1:51" s="3" customFormat="1" ht="12.75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6"/>
    </row>
    <row r="1477" spans="1:51" s="3" customFormat="1" ht="12.75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6"/>
    </row>
    <row r="1478" spans="1:51" s="3" customFormat="1" ht="12.75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6"/>
    </row>
    <row r="1479" spans="1:51" s="3" customFormat="1" ht="12.75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6"/>
    </row>
    <row r="1480" spans="1:51" s="3" customFormat="1" ht="12.75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6"/>
    </row>
    <row r="1481" spans="1:51" s="3" customFormat="1" ht="12.75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6"/>
    </row>
    <row r="1482" spans="1:51" s="3" customFormat="1" ht="12.75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6"/>
    </row>
    <row r="1483" spans="1:51" s="3" customFormat="1" ht="12.75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6"/>
    </row>
    <row r="1484" spans="1:51" s="3" customFormat="1" ht="12.75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6"/>
    </row>
    <row r="1485" spans="1:51" s="3" customFormat="1" ht="12.75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6"/>
    </row>
    <row r="1486" spans="1:51" s="3" customFormat="1" ht="12.75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6"/>
    </row>
    <row r="1487" spans="1:51" s="3" customFormat="1" ht="12.75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6"/>
    </row>
    <row r="1488" spans="1:51" s="3" customFormat="1" ht="12.75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6"/>
    </row>
    <row r="1489" spans="1:51" s="3" customFormat="1" ht="12.75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6"/>
    </row>
    <row r="1490" spans="1:51" s="3" customFormat="1" ht="12.75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6"/>
    </row>
    <row r="1491" spans="1:51" s="3" customFormat="1" ht="12.75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6"/>
    </row>
    <row r="1492" spans="1:51" s="3" customFormat="1" ht="12.75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6"/>
    </row>
    <row r="1493" spans="1:51" s="3" customFormat="1" ht="12.75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6"/>
    </row>
    <row r="1494" spans="1:51" s="3" customFormat="1" ht="12.75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6"/>
    </row>
    <row r="1495" spans="1:51" s="3" customFormat="1" ht="12.75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6"/>
    </row>
    <row r="1496" spans="1:51" s="3" customFormat="1" ht="12.75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6"/>
    </row>
    <row r="1497" spans="1:51" s="3" customFormat="1" ht="12.75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6"/>
    </row>
    <row r="1498" spans="1:51" s="3" customFormat="1" ht="12.75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6"/>
    </row>
    <row r="1499" spans="1:51" s="3" customFormat="1" ht="12.75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6"/>
    </row>
    <row r="1500" spans="1:51" s="3" customFormat="1" ht="12.75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6"/>
    </row>
    <row r="1501" spans="1:51" s="3" customFormat="1" ht="12.75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6"/>
    </row>
    <row r="1502" spans="1:51" s="3" customFormat="1" ht="12.75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6"/>
    </row>
    <row r="1503" spans="1:51" s="3" customFormat="1" ht="12.75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6"/>
    </row>
    <row r="1504" spans="1:51" s="3" customFormat="1" ht="12.75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6"/>
    </row>
    <row r="1505" spans="1:51" s="3" customFormat="1" ht="12.75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6"/>
    </row>
    <row r="1506" spans="1:51" s="3" customFormat="1" ht="12.75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6"/>
    </row>
    <row r="1507" spans="1:51" s="3" customFormat="1" ht="12.75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6"/>
    </row>
    <row r="1508" spans="1:51" s="3" customFormat="1" ht="12.75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6"/>
    </row>
    <row r="1509" spans="1:51" s="3" customFormat="1" ht="12.75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6"/>
    </row>
    <row r="1510" spans="1:51" s="3" customFormat="1" ht="12.75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6"/>
    </row>
    <row r="1511" spans="1:51" s="3" customFormat="1" ht="12.75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6"/>
    </row>
    <row r="1512" spans="1:51" s="3" customFormat="1" ht="12.75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6"/>
    </row>
    <row r="1513" spans="1:51" s="3" customFormat="1" ht="12.75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6"/>
    </row>
    <row r="1514" spans="1:51" s="3" customFormat="1" ht="12.75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6"/>
    </row>
    <row r="1515" spans="1:51" s="3" customFormat="1" ht="12.75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6"/>
    </row>
    <row r="1516" spans="1:51" s="3" customFormat="1" ht="12.75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6"/>
    </row>
    <row r="1517" spans="1:51" s="3" customFormat="1" ht="12.75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6"/>
    </row>
    <row r="1518" spans="1:51" s="3" customFormat="1" ht="12.75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6"/>
    </row>
    <row r="1519" spans="1:51" s="3" customFormat="1" ht="12.75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6"/>
    </row>
    <row r="1520" spans="1:51" s="3" customFormat="1" ht="12.75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6"/>
    </row>
    <row r="1521" spans="1:51" s="3" customFormat="1" ht="12.75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6"/>
    </row>
    <row r="1522" spans="1:51" s="3" customFormat="1" ht="12.75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6"/>
    </row>
    <row r="1523" spans="1:51" s="3" customFormat="1" ht="12.75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6"/>
    </row>
    <row r="1524" spans="1:51" s="3" customFormat="1" ht="12.75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6"/>
    </row>
    <row r="1525" spans="1:51" s="3" customFormat="1" ht="12.75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6"/>
    </row>
    <row r="1526" spans="1:51" s="3" customFormat="1" ht="12.75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6"/>
    </row>
    <row r="1527" spans="1:51" s="3" customFormat="1" ht="12.75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6"/>
    </row>
    <row r="1528" spans="1:51" s="3" customFormat="1" ht="12.75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6"/>
    </row>
    <row r="1529" spans="1:51" s="3" customFormat="1" ht="12.75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6"/>
    </row>
    <row r="1530" spans="1:51" s="3" customFormat="1" ht="12.75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6"/>
    </row>
    <row r="1531" spans="1:51" s="3" customFormat="1" ht="12.75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6"/>
    </row>
    <row r="1532" spans="1:51" s="3" customFormat="1" ht="12.75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6"/>
    </row>
    <row r="1533" spans="1:51" s="3" customFormat="1" ht="12.75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6"/>
    </row>
    <row r="1534" spans="1:51" s="3" customFormat="1" ht="12.75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6"/>
    </row>
    <row r="1535" spans="1:51" s="3" customFormat="1" ht="12.75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6"/>
    </row>
    <row r="1536" spans="1:51" s="3" customFormat="1" ht="12.75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6"/>
    </row>
    <row r="1537" spans="1:51" s="3" customFormat="1" ht="12.75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6"/>
    </row>
    <row r="1538" spans="1:51" s="3" customFormat="1" ht="12.75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6"/>
    </row>
    <row r="1539" spans="1:51" s="3" customFormat="1" ht="12.75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6"/>
    </row>
    <row r="1540" spans="1:51" s="3" customFormat="1" ht="12.75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6"/>
    </row>
    <row r="1541" spans="1:51" s="3" customFormat="1" ht="12.75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6"/>
    </row>
    <row r="1542" spans="1:51" s="3" customFormat="1" ht="12.75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6"/>
    </row>
    <row r="1543" spans="1:51" s="3" customFormat="1" ht="12.75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6"/>
    </row>
    <row r="1544" spans="1:51" s="3" customFormat="1" ht="12.75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6"/>
    </row>
    <row r="1545" spans="1:51" s="3" customFormat="1" ht="12.75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6"/>
    </row>
    <row r="1546" spans="1:51" s="3" customFormat="1" ht="12.75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6"/>
    </row>
    <row r="1547" spans="1:51" s="3" customFormat="1" ht="12.75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6"/>
    </row>
    <row r="1548" spans="1:51" s="3" customFormat="1" ht="12.75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6"/>
    </row>
    <row r="1549" spans="1:51" s="3" customFormat="1" ht="12.75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6"/>
    </row>
    <row r="1550" spans="1:51" s="3" customFormat="1" ht="12.75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6"/>
    </row>
    <row r="1551" spans="1:51" s="3" customFormat="1" ht="12.75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6"/>
    </row>
    <row r="1552" spans="1:51" s="3" customFormat="1" ht="12.75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6"/>
    </row>
    <row r="1553" spans="1:51" s="3" customFormat="1" ht="12.75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6"/>
    </row>
    <row r="1554" spans="1:51" s="3" customFormat="1" ht="12.75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6"/>
    </row>
    <row r="1555" spans="1:51" s="3" customFormat="1" ht="12.75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6"/>
    </row>
    <row r="1556" spans="1:51" s="3" customFormat="1" ht="12.75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6"/>
    </row>
    <row r="1557" spans="1:51" s="3" customFormat="1" ht="12.75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6"/>
    </row>
    <row r="1558" spans="1:51" s="3" customFormat="1" ht="12.75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6"/>
    </row>
    <row r="1559" spans="1:51" s="3" customFormat="1" ht="12.75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6"/>
    </row>
    <row r="1560" spans="1:51" s="3" customFormat="1" ht="12.75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6"/>
    </row>
    <row r="1561" spans="1:51" s="3" customFormat="1" ht="12.75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6"/>
    </row>
    <row r="1562" spans="1:51" s="3" customFormat="1" ht="12.75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6"/>
    </row>
    <row r="1563" spans="1:51" s="3" customFormat="1" ht="12.75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6"/>
    </row>
    <row r="1564" spans="1:51" s="3" customFormat="1" ht="12.75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6"/>
    </row>
    <row r="1565" spans="1:51" s="3" customFormat="1" ht="12.75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6"/>
    </row>
    <row r="1566" spans="1:51" s="3" customFormat="1" ht="12.75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6"/>
    </row>
    <row r="1567" spans="1:51" s="3" customFormat="1" ht="12.75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6"/>
    </row>
    <row r="1568" spans="1:51" s="3" customFormat="1" ht="12.75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6"/>
    </row>
    <row r="1569" spans="1:51" s="3" customFormat="1" ht="12.75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6"/>
    </row>
    <row r="1570" spans="1:51" s="3" customFormat="1" ht="12.75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6"/>
    </row>
    <row r="1571" spans="1:51" s="3" customFormat="1" ht="12.75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6"/>
    </row>
    <row r="1572" spans="1:51" s="3" customFormat="1" ht="12.75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6"/>
    </row>
    <row r="1573" spans="1:51" s="3" customFormat="1" ht="12.75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6"/>
    </row>
    <row r="1574" spans="1:51" s="3" customFormat="1" ht="12.75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6"/>
    </row>
    <row r="1575" spans="1:51" s="3" customFormat="1" ht="12.75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6"/>
    </row>
    <row r="1576" spans="1:51" s="3" customFormat="1" ht="12.75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6"/>
    </row>
    <row r="1577" spans="1:51" s="3" customFormat="1" ht="12.75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6"/>
    </row>
    <row r="1578" spans="1:51" s="3" customFormat="1" ht="12.75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6"/>
    </row>
    <row r="1579" spans="1:51" s="3" customFormat="1" ht="12.75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6"/>
    </row>
    <row r="1580" spans="1:51" s="3" customFormat="1" ht="12.75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6"/>
    </row>
    <row r="1581" spans="1:51" s="3" customFormat="1" ht="12.75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6"/>
    </row>
    <row r="1582" spans="1:51" s="3" customFormat="1" ht="12.75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6"/>
    </row>
    <row r="1583" spans="1:51" s="3" customFormat="1" ht="12.75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6"/>
    </row>
    <row r="1584" spans="1:51" s="3" customFormat="1" ht="12.75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6"/>
    </row>
    <row r="1585" spans="1:51" s="3" customFormat="1" ht="12.75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6"/>
    </row>
    <row r="1586" spans="1:51" s="3" customFormat="1" ht="12.75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6"/>
    </row>
    <row r="1587" spans="1:51" s="3" customFormat="1" ht="12.75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6"/>
    </row>
    <row r="1588" spans="1:51" s="3" customFormat="1" ht="12.75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6"/>
    </row>
    <row r="1589" spans="1:51" s="3" customFormat="1" ht="12.75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6"/>
    </row>
    <row r="1590" spans="1:51" s="3" customFormat="1" ht="12.75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6"/>
    </row>
    <row r="1591" spans="1:51" s="3" customFormat="1" ht="12.75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6"/>
    </row>
    <row r="1592" spans="1:51" s="3" customFormat="1" ht="12.75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6"/>
    </row>
    <row r="1593" spans="1:51" s="3" customFormat="1" ht="12.75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6"/>
    </row>
    <row r="1594" spans="1:51" s="3" customFormat="1" ht="12.75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6"/>
    </row>
    <row r="1595" spans="1:51" s="3" customFormat="1" ht="12.75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6"/>
    </row>
    <row r="1596" spans="1:51" s="3" customFormat="1" ht="12.75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6"/>
    </row>
    <row r="1597" spans="1:51" s="3" customFormat="1" ht="12.75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6"/>
    </row>
    <row r="1598" spans="1:51" s="3" customFormat="1" ht="12.75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6"/>
    </row>
    <row r="1599" spans="1:51" s="3" customFormat="1" ht="12.75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6"/>
    </row>
    <row r="1600" spans="1:51" s="3" customFormat="1" ht="12.75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6"/>
    </row>
    <row r="1601" spans="1:51" s="3" customFormat="1" ht="12.75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6"/>
    </row>
    <row r="1602" spans="1:51" s="3" customFormat="1" ht="12.75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6"/>
    </row>
    <row r="1603" spans="1:51" s="3" customFormat="1" ht="12.75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6"/>
    </row>
    <row r="1604" spans="1:51" s="3" customFormat="1" ht="12.75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6"/>
    </row>
    <row r="1605" spans="1:51" s="3" customFormat="1" ht="12.75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6"/>
    </row>
    <row r="1606" spans="1:51" s="3" customFormat="1" ht="12.75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6"/>
    </row>
    <row r="1607" spans="1:51" s="3" customFormat="1" ht="12.75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6"/>
    </row>
    <row r="1608" spans="1:51" s="3" customFormat="1" ht="12.75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6"/>
    </row>
    <row r="1609" spans="1:51" s="3" customFormat="1" ht="12.75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6"/>
    </row>
    <row r="1610" spans="1:51" s="3" customFormat="1" ht="12.75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6"/>
    </row>
    <row r="1611" spans="1:51" s="3" customFormat="1" ht="12.75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6"/>
    </row>
    <row r="1612" spans="1:51" s="3" customFormat="1" ht="12.75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6"/>
    </row>
    <row r="1613" spans="1:51" s="3" customFormat="1" ht="12.75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6"/>
    </row>
    <row r="1614" spans="1:51" s="3" customFormat="1" ht="12.75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6"/>
    </row>
    <row r="1615" spans="1:51" s="3" customFormat="1" ht="12.75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6"/>
    </row>
    <row r="1616" spans="1:51" s="3" customFormat="1" ht="12.75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6"/>
    </row>
    <row r="1617" spans="1:51" s="3" customFormat="1" ht="12.75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6"/>
    </row>
    <row r="1618" spans="1:51" s="3" customFormat="1" ht="12.75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6"/>
    </row>
    <row r="1619" spans="1:51" s="3" customFormat="1" ht="12.75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6"/>
    </row>
    <row r="1620" spans="1:51" s="3" customFormat="1" ht="12.75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6"/>
    </row>
    <row r="1621" spans="1:51" s="3" customFormat="1" ht="12.75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6"/>
    </row>
    <row r="1622" spans="1:51" s="3" customFormat="1" ht="12.75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6"/>
    </row>
    <row r="1623" spans="1:51" s="3" customFormat="1" ht="12.75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6"/>
    </row>
    <row r="1624" spans="1:51" s="3" customFormat="1" ht="12.75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6"/>
    </row>
    <row r="1625" spans="1:51" s="3" customFormat="1" ht="12.75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6"/>
    </row>
    <row r="1626" spans="1:51" s="3" customFormat="1" ht="12.75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6"/>
    </row>
    <row r="1627" spans="1:51" s="3" customFormat="1" ht="12.75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6"/>
    </row>
    <row r="1628" spans="1:51" s="3" customFormat="1" ht="12.75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6"/>
    </row>
    <row r="1629" spans="1:51" s="3" customFormat="1" ht="12.75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6"/>
    </row>
    <row r="1630" spans="1:51" s="3" customFormat="1" ht="12.75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6"/>
    </row>
    <row r="1631" spans="1:51" s="3" customFormat="1" ht="12.75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6"/>
    </row>
    <row r="1632" spans="1:51" s="3" customFormat="1" ht="12.75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6"/>
    </row>
    <row r="1633" spans="1:51" s="3" customFormat="1" ht="12.75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6"/>
    </row>
    <row r="1634" spans="1:51" s="3" customFormat="1" ht="12.75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6"/>
    </row>
    <row r="1635" spans="1:51" s="3" customFormat="1" ht="12.75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6"/>
    </row>
    <row r="1636" spans="1:51" s="3" customFormat="1" ht="12.75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6"/>
    </row>
    <row r="1637" spans="1:51" s="3" customFormat="1" ht="12.75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6"/>
    </row>
    <row r="1638" spans="1:51" s="3" customFormat="1" ht="12.75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6"/>
    </row>
    <row r="1639" spans="1:51" s="3" customFormat="1" ht="12.75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6"/>
    </row>
    <row r="1640" spans="1:51" s="3" customFormat="1" ht="12.75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6"/>
    </row>
    <row r="1641" spans="1:51" s="3" customFormat="1" ht="12.75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6"/>
    </row>
    <row r="1642" spans="1:51" s="3" customFormat="1" ht="12.75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6"/>
    </row>
    <row r="1643" spans="1:51" s="3" customFormat="1" ht="12.75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6"/>
    </row>
    <row r="1644" spans="1:51" s="3" customFormat="1" ht="12.75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6"/>
    </row>
    <row r="1645" spans="1:51" s="3" customFormat="1" ht="12.75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6"/>
    </row>
    <row r="1646" spans="1:51" s="3" customFormat="1" ht="12.75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6"/>
    </row>
    <row r="1647" spans="1:51" s="3" customFormat="1" ht="12.75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6"/>
    </row>
    <row r="1648" spans="1:51" s="3" customFormat="1" ht="12.75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6"/>
    </row>
    <row r="1649" spans="1:51" s="3" customFormat="1" ht="12.75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6"/>
    </row>
    <row r="1650" spans="1:51" s="3" customFormat="1" ht="12.75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6"/>
    </row>
    <row r="1651" spans="1:51" s="3" customFormat="1" ht="12.75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6"/>
    </row>
    <row r="1652" spans="1:51" s="3" customFormat="1" ht="12.75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6"/>
    </row>
    <row r="1653" spans="1:51" s="3" customFormat="1" ht="12.75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6"/>
    </row>
    <row r="1654" spans="1:51" s="3" customFormat="1" ht="12.75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6"/>
    </row>
    <row r="1655" spans="1:51" s="3" customFormat="1" ht="12.75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6"/>
    </row>
    <row r="1656" spans="1:51" s="3" customFormat="1" ht="12.75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6"/>
    </row>
    <row r="1657" spans="1:51" s="3" customFormat="1" ht="12.75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6"/>
    </row>
    <row r="1658" spans="1:51" s="3" customFormat="1" ht="12.75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6"/>
    </row>
    <row r="1659" spans="1:51" s="3" customFormat="1" ht="12.75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6"/>
    </row>
    <row r="1660" spans="1:51" s="3" customFormat="1" ht="12.75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6"/>
    </row>
    <row r="1661" spans="1:51" s="3" customFormat="1" ht="12.75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6"/>
    </row>
    <row r="1662" spans="1:51" s="3" customFormat="1" ht="12.75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6"/>
    </row>
    <row r="1663" spans="1:51" s="3" customFormat="1" ht="12.75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6"/>
    </row>
    <row r="1664" spans="1:51" s="3" customFormat="1" ht="12.75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6"/>
    </row>
    <row r="1665" spans="1:51" s="3" customFormat="1" ht="12.75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6"/>
    </row>
    <row r="1666" spans="1:51" s="3" customFormat="1" ht="12.75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6"/>
    </row>
    <row r="1667" spans="1:51" s="3" customFormat="1" ht="12.75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6"/>
    </row>
    <row r="1668" spans="1:51" s="3" customFormat="1" ht="12.75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6"/>
    </row>
    <row r="1669" spans="1:51" s="3" customFormat="1" ht="12.75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6"/>
    </row>
    <row r="1670" spans="1:51" s="3" customFormat="1" ht="12.75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6"/>
    </row>
    <row r="1671" spans="1:51" s="3" customFormat="1" ht="12.75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6"/>
    </row>
    <row r="1672" spans="1:51" s="3" customFormat="1" ht="12.75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6"/>
    </row>
    <row r="1673" spans="1:51" s="3" customFormat="1" ht="12.75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6"/>
    </row>
    <row r="1674" spans="1:51" s="3" customFormat="1" ht="12.75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6"/>
    </row>
    <row r="1675" spans="1:51" s="3" customFormat="1" ht="12.75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6"/>
    </row>
    <row r="1676" spans="1:51" s="3" customFormat="1" ht="12.75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6"/>
    </row>
    <row r="1677" spans="1:51" s="3" customFormat="1" ht="12.75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6"/>
    </row>
    <row r="1678" spans="1:51" s="3" customFormat="1" ht="12.75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6"/>
    </row>
    <row r="1679" spans="1:51" s="3" customFormat="1" ht="12.75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6"/>
    </row>
    <row r="1680" spans="1:51" s="3" customFormat="1" ht="12.75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6"/>
    </row>
    <row r="1681" spans="1:51" s="3" customFormat="1" ht="12.75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6"/>
    </row>
    <row r="1682" spans="1:51" s="3" customFormat="1" ht="12.75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6"/>
    </row>
    <row r="1683" spans="1:51" s="3" customFormat="1" ht="12.75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6"/>
    </row>
    <row r="1684" spans="1:51" s="3" customFormat="1" ht="12.75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6"/>
    </row>
    <row r="1685" spans="1:51" s="3" customFormat="1" ht="12.75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6"/>
    </row>
    <row r="1686" spans="1:51" s="3" customFormat="1" ht="12.75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6"/>
    </row>
    <row r="1687" spans="1:51" s="3" customFormat="1" ht="12.75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6"/>
    </row>
    <row r="1688" spans="1:51" s="3" customFormat="1" ht="12.75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6"/>
    </row>
    <row r="1689" spans="1:51" s="3" customFormat="1" ht="12.75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6"/>
    </row>
    <row r="1690" spans="1:51" s="3" customFormat="1" ht="12.75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6"/>
    </row>
    <row r="1691" spans="1:51" s="3" customFormat="1" ht="12.75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6"/>
    </row>
    <row r="1692" spans="1:51" s="3" customFormat="1" ht="12.75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6"/>
    </row>
    <row r="1693" spans="1:51" s="3" customFormat="1" ht="12.75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6"/>
    </row>
    <row r="1694" spans="1:51" s="3" customFormat="1" ht="12.75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6"/>
    </row>
    <row r="1695" spans="1:51" s="3" customFormat="1" ht="12.75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6"/>
    </row>
    <row r="1696" spans="1:51" s="3" customFormat="1" ht="12.75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6"/>
    </row>
    <row r="1697" spans="1:51" s="3" customFormat="1" ht="12.75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6"/>
    </row>
    <row r="1698" spans="1:51" s="3" customFormat="1" ht="12.75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6"/>
    </row>
    <row r="1699" spans="1:51" s="3" customFormat="1" ht="12.75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6"/>
    </row>
    <row r="1700" spans="1:51" s="3" customFormat="1" ht="12.75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6"/>
    </row>
    <row r="1701" spans="1:51" s="3" customFormat="1" ht="12.75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6"/>
    </row>
    <row r="1702" spans="1:51" s="3" customFormat="1" ht="12.75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6"/>
    </row>
    <row r="1703" spans="1:51" s="3" customFormat="1" ht="12.75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6"/>
    </row>
    <row r="1704" spans="1:51" s="3" customFormat="1" ht="12.75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6"/>
    </row>
    <row r="1705" spans="1:51" s="3" customFormat="1" ht="12.75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6"/>
    </row>
    <row r="1706" spans="1:51" s="3" customFormat="1" ht="12.75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6"/>
    </row>
    <row r="1707" spans="1:51" s="3" customFormat="1" ht="12.75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6"/>
    </row>
    <row r="1708" spans="1:51" s="3" customFormat="1" ht="12.75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6"/>
    </row>
    <row r="1709" spans="1:51" s="3" customFormat="1" ht="12.75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6"/>
    </row>
    <row r="1710" spans="1:51" s="3" customFormat="1" ht="12.75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6"/>
    </row>
    <row r="1711" spans="1:51" s="3" customFormat="1" ht="12.75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6"/>
    </row>
    <row r="1712" spans="1:51" s="3" customFormat="1" ht="12.75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6"/>
    </row>
    <row r="1713" spans="1:51" s="3" customFormat="1" ht="12.75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6"/>
    </row>
    <row r="1714" spans="1:51" s="3" customFormat="1" ht="12.75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6"/>
    </row>
    <row r="1715" spans="1:51" s="3" customFormat="1" ht="12.75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6"/>
    </row>
    <row r="1716" spans="1:51" s="3" customFormat="1" ht="12.75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6"/>
    </row>
    <row r="1717" spans="1:51" s="3" customFormat="1" ht="12.75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6"/>
    </row>
    <row r="1718" spans="1:51" s="3" customFormat="1" ht="12.75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6"/>
    </row>
    <row r="1719" spans="1:51" s="3" customFormat="1" ht="12.75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6"/>
    </row>
    <row r="1720" spans="1:51" s="3" customFormat="1" ht="12.75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6"/>
    </row>
    <row r="1721" spans="1:51" s="3" customFormat="1" ht="12.75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6"/>
    </row>
    <row r="1722" spans="1:51" s="3" customFormat="1" ht="12.75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6"/>
    </row>
    <row r="1723" spans="1:51" s="3" customFormat="1" ht="12.75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6"/>
    </row>
    <row r="1724" spans="1:51" s="3" customFormat="1" ht="12.75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6"/>
    </row>
    <row r="1725" spans="1:51" s="3" customFormat="1" ht="12.75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6"/>
    </row>
    <row r="1726" spans="1:51" s="3" customFormat="1" ht="12.75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6"/>
    </row>
    <row r="1727" spans="1:51" s="3" customFormat="1" ht="12.75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6"/>
    </row>
    <row r="1728" spans="1:51" s="3" customFormat="1" ht="12.75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6"/>
    </row>
    <row r="1729" spans="1:51" s="3" customFormat="1" ht="12.75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6"/>
    </row>
    <row r="1730" spans="1:51" s="3" customFormat="1" ht="12.75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6"/>
    </row>
    <row r="1731" spans="1:51" s="3" customFormat="1" ht="12.75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6"/>
    </row>
    <row r="1732" spans="1:51" s="3" customFormat="1" ht="12.75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6"/>
    </row>
    <row r="1733" spans="1:51" s="3" customFormat="1" ht="12.75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6"/>
    </row>
    <row r="1734" spans="1:51" s="3" customFormat="1" ht="12.75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6"/>
    </row>
    <row r="1735" spans="1:51" s="3" customFormat="1" ht="12.75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6"/>
    </row>
    <row r="1736" spans="1:51" s="3" customFormat="1" ht="12.75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6"/>
    </row>
    <row r="1737" spans="1:51" s="3" customFormat="1" ht="12.75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6"/>
    </row>
    <row r="1738" spans="1:51" s="3" customFormat="1" ht="12.75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6"/>
    </row>
    <row r="1739" spans="1:51" s="3" customFormat="1" ht="12.75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6"/>
    </row>
    <row r="1740" spans="1:51" s="3" customFormat="1" ht="12.75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6"/>
    </row>
    <row r="1741" spans="1:51" s="3" customFormat="1" ht="12.75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6"/>
    </row>
    <row r="1742" spans="1:51" s="3" customFormat="1" ht="12.75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6"/>
    </row>
    <row r="1743" spans="1:51" s="3" customFormat="1" ht="12.75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6"/>
    </row>
    <row r="1744" spans="1:51" s="3" customFormat="1" ht="12.75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6"/>
    </row>
    <row r="1745" spans="1:51" s="3" customFormat="1" ht="12.75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6"/>
    </row>
    <row r="1746" spans="1:51" s="3" customFormat="1" ht="12.75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6"/>
    </row>
    <row r="1747" spans="1:51" s="3" customFormat="1" ht="12.75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6"/>
    </row>
    <row r="1748" spans="1:51" s="3" customFormat="1" ht="12.75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6"/>
    </row>
    <row r="1749" spans="1:51" s="3" customFormat="1" ht="12.75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6"/>
    </row>
    <row r="1750" spans="1:51" s="3" customFormat="1" ht="12.75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6"/>
    </row>
    <row r="1751" spans="1:51" s="3" customFormat="1" ht="12.75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6"/>
    </row>
    <row r="1752" spans="1:51" s="3" customFormat="1" ht="12.75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6"/>
    </row>
    <row r="1753" spans="1:51" s="3" customFormat="1" ht="12.75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6"/>
    </row>
    <row r="1754" spans="1:51" s="3" customFormat="1" ht="12.75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6"/>
    </row>
    <row r="1755" spans="1:51" s="3" customFormat="1" ht="12.75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6"/>
    </row>
    <row r="1756" spans="1:51" s="3" customFormat="1" ht="12.75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6"/>
    </row>
    <row r="1757" spans="1:51" s="3" customFormat="1" ht="12.75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6"/>
    </row>
    <row r="1758" spans="1:51" s="3" customFormat="1" ht="12.75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6"/>
    </row>
    <row r="1759" spans="1:51" s="3" customFormat="1" ht="12.75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6"/>
    </row>
    <row r="1760" spans="1:51" s="3" customFormat="1" ht="12.75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6"/>
    </row>
    <row r="1761" spans="1:51" s="3" customFormat="1" ht="12.75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6"/>
    </row>
    <row r="1762" spans="1:51" s="3" customFormat="1" ht="12.75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6"/>
    </row>
    <row r="1763" spans="1:51" s="3" customFormat="1" ht="12.75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6"/>
    </row>
    <row r="1764" spans="1:51" s="3" customFormat="1" ht="12.75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6"/>
    </row>
    <row r="1765" spans="1:51" s="3" customFormat="1" ht="12.75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6"/>
    </row>
    <row r="1766" spans="1:51" s="3" customFormat="1" ht="12.75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6"/>
    </row>
    <row r="1767" spans="1:51" s="3" customFormat="1" ht="12.75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6"/>
    </row>
    <row r="1768" spans="1:51" s="3" customFormat="1" ht="12.75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6"/>
    </row>
    <row r="1769" spans="1:51" s="3" customFormat="1" ht="12.75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6"/>
    </row>
    <row r="1770" spans="1:51" s="3" customFormat="1" ht="12.75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6"/>
    </row>
    <row r="1771" spans="1:51" s="3" customFormat="1" ht="12.75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6"/>
    </row>
    <row r="1772" spans="1:51" s="3" customFormat="1" ht="12.75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6"/>
    </row>
    <row r="1773" spans="1:51" s="3" customFormat="1" ht="12.75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6"/>
    </row>
    <row r="1774" spans="1:51" s="3" customFormat="1" ht="12.75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6"/>
    </row>
    <row r="1775" spans="1:51" s="3" customFormat="1" ht="12.75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6"/>
    </row>
    <row r="1776" spans="1:51" s="3" customFormat="1" ht="12.75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6"/>
    </row>
    <row r="1777" spans="1:51" s="3" customFormat="1" ht="12.75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6"/>
    </row>
    <row r="1778" spans="1:51" s="3" customFormat="1" ht="12.75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6"/>
    </row>
    <row r="1779" spans="1:51" s="3" customFormat="1" ht="12.75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6"/>
    </row>
    <row r="1780" spans="1:51" s="3" customFormat="1" ht="12.75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6"/>
    </row>
    <row r="1781" spans="1:51" s="3" customFormat="1" ht="12.75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6"/>
    </row>
    <row r="1782" spans="1:51" s="3" customFormat="1" ht="12.75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6"/>
    </row>
    <row r="1783" spans="1:51" s="3" customFormat="1" ht="12.75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6"/>
    </row>
    <row r="1784" spans="1:51" s="3" customFormat="1" ht="12.75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6"/>
    </row>
    <row r="1785" spans="1:51" s="3" customFormat="1" ht="12.75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6"/>
    </row>
    <row r="1786" spans="1:51" s="3" customFormat="1" ht="12.75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6"/>
    </row>
    <row r="1787" spans="1:51" s="3" customFormat="1" ht="12.75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6"/>
    </row>
    <row r="1788" spans="1:51" s="3" customFormat="1" ht="12.75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6"/>
    </row>
    <row r="1789" spans="1:51" s="3" customFormat="1" ht="12.75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6"/>
    </row>
    <row r="1790" spans="1:51" s="3" customFormat="1" ht="12.75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6"/>
    </row>
    <row r="1791" spans="1:51" s="3" customFormat="1" ht="12.75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6"/>
    </row>
    <row r="1792" spans="1:51" s="3" customFormat="1" ht="12.75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6"/>
    </row>
    <row r="1793" spans="1:51" s="3" customFormat="1" ht="12.75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6"/>
    </row>
    <row r="1794" spans="1:51" s="3" customFormat="1" ht="12.75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6"/>
    </row>
    <row r="1795" spans="1:51" s="3" customFormat="1" ht="12.75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6"/>
    </row>
    <row r="1796" spans="1:51" s="3" customFormat="1" ht="12.75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6"/>
    </row>
    <row r="1797" spans="1:51" s="3" customFormat="1" ht="12.75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6"/>
    </row>
    <row r="1798" spans="1:51" s="3" customFormat="1" ht="12.75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6"/>
    </row>
    <row r="1799" spans="1:51" s="3" customFormat="1" ht="12.75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6"/>
    </row>
    <row r="1800" spans="1:51" s="3" customFormat="1" ht="12.75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6"/>
    </row>
    <row r="1801" spans="1:51" s="3" customFormat="1" ht="12.75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6"/>
    </row>
    <row r="1802" spans="1:51" s="3" customFormat="1" ht="12.75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6"/>
    </row>
    <row r="1803" spans="1:51" s="3" customFormat="1" ht="12.75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6"/>
    </row>
    <row r="1804" spans="1:51" s="3" customFormat="1" ht="12.75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6"/>
    </row>
    <row r="1805" spans="1:51" s="3" customFormat="1" ht="12.75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6"/>
    </row>
    <row r="1806" spans="1:51" s="3" customFormat="1" ht="12.75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6"/>
    </row>
    <row r="1807" spans="1:51" s="3" customFormat="1" ht="12.75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6"/>
    </row>
    <row r="1808" spans="1:51" s="3" customFormat="1" ht="12.75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6"/>
    </row>
    <row r="1809" spans="1:51" s="3" customFormat="1" ht="12.75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6"/>
    </row>
    <row r="1810" spans="1:51" s="3" customFormat="1" ht="12.75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6"/>
    </row>
    <row r="1811" spans="1:51" s="3" customFormat="1" ht="12.75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6"/>
    </row>
    <row r="1812" spans="1:51" s="3" customFormat="1" ht="12.75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6"/>
    </row>
    <row r="1813" spans="1:51" s="3" customFormat="1" ht="12.75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6"/>
    </row>
    <row r="1814" spans="1:51" s="3" customFormat="1" ht="12.75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6"/>
    </row>
    <row r="1815" spans="1:51" s="3" customFormat="1" ht="12.75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6"/>
    </row>
    <row r="1816" spans="1:51" s="3" customFormat="1" ht="12.75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6"/>
    </row>
    <row r="1817" spans="1:51" s="3" customFormat="1" ht="12.75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6"/>
    </row>
    <row r="1818" spans="1:51" s="3" customFormat="1" ht="12.75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6"/>
    </row>
    <row r="1819" spans="1:51" s="3" customFormat="1" ht="12.75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6"/>
    </row>
    <row r="1820" spans="1:51" s="3" customFormat="1" ht="12.75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6"/>
    </row>
    <row r="1821" spans="1:51" s="3" customFormat="1" ht="12.75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6"/>
    </row>
    <row r="1822" spans="1:51" s="3" customFormat="1" ht="12.75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6"/>
    </row>
    <row r="1823" spans="1:51" s="3" customFormat="1" ht="12.75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6"/>
    </row>
    <row r="1824" spans="1:51" s="3" customFormat="1" ht="12.75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6"/>
    </row>
    <row r="1825" spans="1:51" s="3" customFormat="1" ht="12.75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6"/>
    </row>
    <row r="1826" spans="1:51" s="3" customFormat="1" ht="12.75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6"/>
    </row>
    <row r="1827" spans="1:51" s="3" customFormat="1" ht="12.75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6"/>
    </row>
    <row r="1828" spans="1:51" s="3" customFormat="1" ht="12.75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6"/>
    </row>
    <row r="1829" spans="1:51" s="3" customFormat="1" ht="12.75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6"/>
    </row>
    <row r="1830" spans="1:51" s="3" customFormat="1" ht="12.75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6"/>
    </row>
    <row r="1831" spans="1:51" s="3" customFormat="1" ht="12.75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6"/>
    </row>
    <row r="1832" spans="1:51" s="3" customFormat="1" ht="12.75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6"/>
    </row>
    <row r="1833" spans="1:51" s="3" customFormat="1" ht="12.75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6"/>
    </row>
    <row r="1834" spans="1:51" s="3" customFormat="1" ht="12.75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6"/>
    </row>
    <row r="1835" spans="1:51" s="3" customFormat="1" ht="12.75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6"/>
    </row>
    <row r="1836" spans="1:51" s="3" customFormat="1" ht="12.75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6"/>
    </row>
    <row r="1837" spans="1:51" s="3" customFormat="1" ht="12.75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6"/>
    </row>
    <row r="1838" spans="1:51" s="3" customFormat="1" ht="12.75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6"/>
    </row>
    <row r="1839" spans="1:51" s="3" customFormat="1" ht="12.75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6"/>
    </row>
    <row r="1840" spans="1:51" s="3" customFormat="1" ht="12.75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6"/>
    </row>
    <row r="1841" spans="1:51" s="3" customFormat="1" ht="12.75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6"/>
    </row>
    <row r="1842" spans="1:51" s="3" customFormat="1" ht="12.75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6"/>
    </row>
    <row r="1843" spans="1:51" s="3" customFormat="1" ht="12.75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6"/>
    </row>
    <row r="1844" spans="1:51" s="3" customFormat="1" ht="12.75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6"/>
    </row>
    <row r="1845" spans="1:51" s="3" customFormat="1" ht="12.75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6"/>
    </row>
    <row r="1846" spans="1:51" s="3" customFormat="1" ht="12.75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6"/>
    </row>
    <row r="1847" spans="1:51" s="3" customFormat="1" ht="12.75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6"/>
    </row>
    <row r="1848" spans="1:51" s="3" customFormat="1" ht="12.75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6"/>
    </row>
    <row r="1849" spans="1:51" s="3" customFormat="1" ht="12.75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6"/>
    </row>
    <row r="1850" spans="1:51" s="3" customFormat="1" ht="12.75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6"/>
    </row>
    <row r="1851" spans="1:51" s="3" customFormat="1" ht="12.75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6"/>
    </row>
    <row r="1852" spans="1:51" s="3" customFormat="1" ht="12.75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6"/>
    </row>
    <row r="1853" spans="1:51" s="3" customFormat="1" ht="12.75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6"/>
    </row>
    <row r="1854" spans="1:51" s="3" customFormat="1" ht="12.75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6"/>
    </row>
    <row r="1855" spans="1:51" s="3" customFormat="1" ht="12.75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6"/>
    </row>
    <row r="1856" spans="1:51" s="3" customFormat="1" ht="12.75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6"/>
    </row>
    <row r="1857" spans="1:51" s="3" customFormat="1" ht="12.75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6"/>
    </row>
    <row r="1858" spans="1:51" s="3" customFormat="1" ht="12.75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6"/>
    </row>
    <row r="1859" spans="1:51" s="3" customFormat="1" ht="12.75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6"/>
    </row>
    <row r="1860" spans="1:51" s="3" customFormat="1" ht="12.75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6"/>
    </row>
    <row r="1861" spans="1:51" s="3" customFormat="1" ht="12.75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6"/>
    </row>
    <row r="1862" spans="1:51" s="3" customFormat="1" ht="12.75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6"/>
    </row>
    <row r="1863" spans="1:51" s="3" customFormat="1" ht="12.75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6"/>
    </row>
    <row r="1864" spans="1:51" s="3" customFormat="1" ht="12.75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6"/>
    </row>
    <row r="1865" spans="1:51" s="3" customFormat="1" ht="12.75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6"/>
    </row>
    <row r="1866" spans="1:51" s="3" customFormat="1" ht="12.75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6"/>
    </row>
    <row r="1867" spans="1:51" s="3" customFormat="1" ht="12.75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6"/>
    </row>
    <row r="1868" spans="1:51" s="3" customFormat="1" ht="12.75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6"/>
    </row>
    <row r="1869" spans="1:51" s="3" customFormat="1" ht="12.75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6"/>
    </row>
    <row r="1870" spans="1:51" s="3" customFormat="1" ht="12.75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6"/>
    </row>
    <row r="1871" spans="1:51" s="3" customFormat="1" ht="12.75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6"/>
    </row>
    <row r="1872" spans="1:51" s="3" customFormat="1" ht="12.75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6"/>
    </row>
    <row r="1873" spans="1:51" s="3" customFormat="1" ht="12.75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6"/>
    </row>
    <row r="1874" spans="1:51" s="3" customFormat="1" ht="12.75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6"/>
    </row>
    <row r="1875" spans="1:51" s="3" customFormat="1" ht="12.75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6"/>
    </row>
    <row r="1876" spans="1:51" s="3" customFormat="1" ht="12.75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6"/>
    </row>
    <row r="1877" spans="1:51" s="3" customFormat="1" ht="12.75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6"/>
    </row>
    <row r="1878" spans="1:51" s="3" customFormat="1" ht="12.75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6"/>
    </row>
    <row r="1879" spans="1:51" s="3" customFormat="1" ht="12.75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6"/>
    </row>
    <row r="1880" spans="1:51" s="3" customFormat="1" ht="12.75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6"/>
    </row>
    <row r="1881" spans="1:51" s="3" customFormat="1" ht="12.75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6"/>
    </row>
    <row r="1882" spans="1:51" s="3" customFormat="1" ht="12.75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6"/>
    </row>
    <row r="1883" spans="1:51" s="3" customFormat="1" ht="12.75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6"/>
    </row>
    <row r="1884" spans="1:51" s="3" customFormat="1" ht="12.75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6"/>
    </row>
    <row r="1885" spans="1:51" s="3" customFormat="1" ht="12.75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6"/>
    </row>
    <row r="1886" spans="1:51" s="3" customFormat="1" ht="12.75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6"/>
    </row>
    <row r="1887" spans="1:51" s="3" customFormat="1" ht="12.75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6"/>
    </row>
    <row r="1888" spans="1:51" s="3" customFormat="1" ht="12.75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6"/>
    </row>
    <row r="1889" spans="1:51" s="3" customFormat="1" ht="12.75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6"/>
    </row>
    <row r="1890" spans="1:51" s="3" customFormat="1" ht="12.75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6"/>
    </row>
    <row r="1891" spans="1:51" s="3" customFormat="1" ht="12.75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6"/>
    </row>
    <row r="1892" spans="1:51" s="3" customFormat="1" ht="12.75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6"/>
    </row>
    <row r="1893" spans="1:51" s="3" customFormat="1" ht="12.75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6"/>
    </row>
    <row r="1894" spans="1:51" s="3" customFormat="1" ht="12.75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6"/>
    </row>
    <row r="1895" spans="1:51" s="3" customFormat="1" ht="12.75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6"/>
    </row>
    <row r="1896" spans="1:51" s="3" customFormat="1" ht="12.75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6"/>
    </row>
    <row r="1897" spans="1:51" s="3" customFormat="1" ht="12.75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6"/>
    </row>
    <row r="1898" spans="1:51" s="3" customFormat="1" ht="12.75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6"/>
    </row>
    <row r="1899" spans="1:51" s="3" customFormat="1" ht="12.75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6"/>
    </row>
    <row r="1900" spans="1:51" s="3" customFormat="1" ht="12.75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6"/>
    </row>
    <row r="1901" spans="1:51" s="3" customFormat="1" ht="12.75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6"/>
    </row>
    <row r="1902" spans="1:51" s="3" customFormat="1" ht="12.75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6"/>
    </row>
    <row r="1903" spans="1:51" s="3" customFormat="1" ht="12.75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6"/>
    </row>
    <row r="1904" spans="1:51" s="3" customFormat="1" ht="12.75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6"/>
    </row>
    <row r="1905" spans="1:51" s="3" customFormat="1" ht="12.75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6"/>
    </row>
    <row r="1906" spans="1:51" s="3" customFormat="1" ht="12.75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6"/>
    </row>
    <row r="1907" spans="1:51" s="3" customFormat="1" ht="12.75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6"/>
    </row>
    <row r="1908" spans="1:51" s="3" customFormat="1" ht="12.75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6"/>
    </row>
    <row r="1909" spans="1:51" s="3" customFormat="1" ht="12.75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6"/>
    </row>
    <row r="1910" spans="1:51" s="3" customFormat="1" ht="12.75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6"/>
    </row>
    <row r="1911" spans="1:51" s="3" customFormat="1" ht="12.75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6"/>
    </row>
    <row r="1912" spans="1:51" s="3" customFormat="1" ht="12.75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6"/>
    </row>
    <row r="1913" spans="1:51" s="3" customFormat="1" ht="12.75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6"/>
    </row>
    <row r="1914" spans="1:51" s="3" customFormat="1" ht="12.75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6"/>
    </row>
    <row r="1915" spans="1:51" s="3" customFormat="1" ht="12.75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6"/>
    </row>
    <row r="1916" spans="1:51" s="3" customFormat="1" ht="12.75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6"/>
    </row>
    <row r="1917" spans="1:51" s="3" customFormat="1" ht="12.75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6"/>
    </row>
    <row r="1918" spans="1:51" s="3" customFormat="1" ht="12.75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6"/>
    </row>
    <row r="1919" spans="1:51" s="3" customFormat="1" ht="12.75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6"/>
    </row>
    <row r="1920" spans="1:51" s="3" customFormat="1" ht="12.75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6"/>
    </row>
    <row r="1921" spans="1:51" s="3" customFormat="1" ht="12.75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6"/>
    </row>
    <row r="1922" spans="1:51" s="3" customFormat="1" ht="12.75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6"/>
    </row>
    <row r="1923" spans="1:51" s="3" customFormat="1" ht="12.75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6"/>
    </row>
    <row r="1924" spans="1:51" s="3" customFormat="1" ht="12.75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6"/>
    </row>
    <row r="1925" spans="1:51" s="3" customFormat="1" ht="12.75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6"/>
    </row>
    <row r="1926" spans="1:51" s="3" customFormat="1" ht="12.75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6"/>
    </row>
    <row r="1927" spans="1:51" s="3" customFormat="1" ht="12.75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6"/>
    </row>
    <row r="1928" spans="1:51" s="3" customFormat="1" ht="12.75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6"/>
    </row>
    <row r="1929" spans="1:51" s="3" customFormat="1" ht="12.75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6"/>
    </row>
    <row r="1930" spans="1:51" s="3" customFormat="1" ht="12.75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6"/>
    </row>
    <row r="1931" spans="1:51" s="3" customFormat="1" ht="12.75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6"/>
    </row>
    <row r="1932" spans="1:51" s="3" customFormat="1" ht="12.75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6"/>
    </row>
    <row r="1933" spans="1:51" s="3" customFormat="1" ht="12.75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6"/>
    </row>
    <row r="1934" spans="1:51" s="3" customFormat="1" ht="12.75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6"/>
    </row>
    <row r="1935" spans="1:51" s="3" customFormat="1" ht="12.75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6"/>
    </row>
    <row r="1936" spans="1:51" s="3" customFormat="1" ht="12.75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6"/>
    </row>
    <row r="1937" spans="1:51" s="3" customFormat="1" ht="12.75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6"/>
    </row>
    <row r="1938" spans="1:51" s="3" customFormat="1" ht="12.75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6"/>
    </row>
    <row r="1939" spans="1:51" s="3" customFormat="1" ht="12.75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6"/>
    </row>
    <row r="1940" spans="1:51" s="3" customFormat="1" ht="12.75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6"/>
    </row>
    <row r="1941" spans="1:51" s="3" customFormat="1" ht="12.75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6"/>
    </row>
    <row r="1942" spans="1:51" s="3" customFormat="1" ht="12.75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6"/>
    </row>
    <row r="1943" spans="1:51" s="3" customFormat="1" ht="12.75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6"/>
    </row>
    <row r="1944" spans="1:51" s="3" customFormat="1" ht="12.75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6"/>
    </row>
    <row r="1945" spans="1:51" s="3" customFormat="1" ht="12.75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6"/>
    </row>
    <row r="1946" spans="1:51" s="3" customFormat="1" ht="12.75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6"/>
    </row>
    <row r="1947" spans="1:51" s="3" customFormat="1" ht="12.75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6"/>
    </row>
    <row r="1948" spans="1:51" s="3" customFormat="1" ht="12.75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6"/>
    </row>
    <row r="1949" spans="1:51" s="3" customFormat="1" ht="12.75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6"/>
    </row>
    <row r="1950" spans="1:51" s="3" customFormat="1" ht="12.75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6"/>
    </row>
    <row r="1951" spans="1:51" s="3" customFormat="1" ht="12.75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6"/>
    </row>
    <row r="1952" spans="1:51" s="3" customFormat="1" ht="12.75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6"/>
    </row>
    <row r="1953" spans="1:51" s="3" customFormat="1" ht="12.75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6"/>
    </row>
    <row r="1954" spans="1:51" s="3" customFormat="1" ht="12.75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6"/>
    </row>
    <row r="1955" spans="1:51" s="3" customFormat="1" ht="12.75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6"/>
    </row>
    <row r="1956" spans="1:51" s="3" customFormat="1" ht="12.75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6"/>
    </row>
    <row r="1957" spans="1:51" s="3" customFormat="1" ht="12.75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6"/>
    </row>
    <row r="1958" spans="1:51" s="3" customFormat="1" ht="12.75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6"/>
    </row>
    <row r="1959" spans="1:51" s="3" customFormat="1" ht="12.75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6"/>
    </row>
    <row r="1960" spans="1:51" s="3" customFormat="1" ht="12.75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6"/>
    </row>
    <row r="1961" spans="1:51" s="3" customFormat="1" ht="12.75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6"/>
    </row>
    <row r="1962" spans="1:51" s="3" customFormat="1" ht="12.75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6"/>
    </row>
    <row r="1963" spans="1:51" s="3" customFormat="1" ht="12.75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6"/>
    </row>
    <row r="1964" spans="1:51" s="3" customFormat="1" ht="12.75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6"/>
    </row>
    <row r="1965" spans="1:51" s="3" customFormat="1" ht="12.75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6"/>
    </row>
    <row r="1966" spans="1:51" s="3" customFormat="1" ht="12.75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6"/>
    </row>
    <row r="1967" spans="1:51" s="3" customFormat="1" ht="12.75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6"/>
    </row>
    <row r="1968" spans="1:51" s="3" customFormat="1" ht="12.75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6"/>
    </row>
    <row r="1969" spans="1:51" s="3" customFormat="1" ht="12.75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6"/>
    </row>
    <row r="1970" spans="1:51" s="3" customFormat="1" ht="12.75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6"/>
    </row>
    <row r="1971" spans="1:51" s="3" customFormat="1" ht="12.75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6"/>
    </row>
    <row r="1972" spans="1:51" s="3" customFormat="1" ht="12.75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6"/>
    </row>
    <row r="1973" spans="1:51" s="3" customFormat="1" ht="12.75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6"/>
    </row>
    <row r="1974" spans="1:51" s="3" customFormat="1" ht="12.75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6"/>
    </row>
    <row r="1975" spans="1:51" s="3" customFormat="1" ht="12.75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6"/>
    </row>
    <row r="1976" spans="1:51" s="3" customFormat="1" ht="12.75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6"/>
    </row>
    <row r="1977" spans="1:51" s="3" customFormat="1" ht="12.75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6"/>
    </row>
    <row r="1978" spans="1:51" s="3" customFormat="1" ht="12.75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6"/>
    </row>
    <row r="1979" spans="1:51" s="3" customFormat="1" ht="12.75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6"/>
    </row>
    <row r="1980" spans="1:51" s="3" customFormat="1" ht="12.75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6"/>
    </row>
    <row r="1981" spans="1:51" s="3" customFormat="1" ht="12.75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6"/>
    </row>
    <row r="1982" spans="1:51" s="3" customFormat="1" ht="12.75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6"/>
    </row>
    <row r="1983" spans="1:51" s="3" customFormat="1" ht="12.75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6"/>
    </row>
    <row r="1984" spans="1:51" s="3" customFormat="1" ht="12.75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6"/>
    </row>
    <row r="1985" spans="1:51" s="3" customFormat="1" ht="12.75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6"/>
    </row>
    <row r="1986" spans="1:51" s="3" customFormat="1" ht="12.75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6"/>
    </row>
    <row r="1987" spans="1:51" s="3" customFormat="1" ht="12.75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6"/>
    </row>
    <row r="1988" spans="1:51" s="3" customFormat="1" ht="12.75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6"/>
    </row>
    <row r="1989" spans="1:51" s="3" customFormat="1" ht="12.75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6"/>
    </row>
    <row r="1990" spans="1:51" s="3" customFormat="1" ht="12.75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6"/>
    </row>
    <row r="1991" spans="1:51" s="3" customFormat="1" ht="12.75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6"/>
    </row>
    <row r="1992" spans="1:51" s="3" customFormat="1" ht="12.75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6"/>
    </row>
    <row r="1993" spans="1:51" s="3" customFormat="1" ht="12.75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6"/>
    </row>
    <row r="1994" spans="1:51" s="3" customFormat="1" ht="12.75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6"/>
    </row>
    <row r="1995" spans="1:51" s="3" customFormat="1" ht="12.75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6"/>
    </row>
    <row r="1996" spans="1:51" s="3" customFormat="1" ht="12.75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6"/>
    </row>
    <row r="1997" spans="1:51" s="3" customFormat="1" ht="12.75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6"/>
    </row>
    <row r="1998" spans="1:51" s="3" customFormat="1" ht="12.75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6"/>
    </row>
    <row r="1999" spans="1:51" s="3" customFormat="1" ht="12.75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6"/>
    </row>
    <row r="2000" spans="1:51" s="3" customFormat="1" ht="12.75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6"/>
    </row>
    <row r="2001" spans="1:51" s="3" customFormat="1" ht="12.75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6"/>
    </row>
    <row r="2002" spans="1:51" s="3" customFormat="1" ht="12.75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6"/>
    </row>
    <row r="2003" spans="1:51" s="3" customFormat="1" ht="12.75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6"/>
    </row>
    <row r="2004" spans="1:51" s="3" customFormat="1" ht="12.75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6"/>
    </row>
    <row r="2005" spans="1:51" s="3" customFormat="1" ht="12.75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6"/>
    </row>
    <row r="2006" spans="1:51" s="3" customFormat="1" ht="12.75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6"/>
    </row>
    <row r="2007" spans="1:51" s="3" customFormat="1" ht="12.75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6"/>
    </row>
    <row r="2008" spans="1:51" s="3" customFormat="1" ht="12.75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6"/>
    </row>
    <row r="2009" spans="1:51" s="3" customFormat="1" ht="12.75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6"/>
    </row>
    <row r="2010" spans="1:51" s="3" customFormat="1" ht="12.75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6"/>
    </row>
    <row r="2011" spans="1:51" s="3" customFormat="1" ht="12.75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6"/>
    </row>
    <row r="2012" spans="1:51" s="3" customFormat="1" ht="12.75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6"/>
    </row>
    <row r="2013" spans="1:51" s="3" customFormat="1" ht="12.75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6"/>
    </row>
    <row r="2014" spans="1:51" s="3" customFormat="1" ht="12.75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6"/>
    </row>
    <row r="2015" spans="1:51" s="3" customFormat="1" ht="12.75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6"/>
    </row>
    <row r="2016" spans="1:51" s="3" customFormat="1" ht="12.75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6"/>
    </row>
    <row r="2017" spans="1:51" s="3" customFormat="1" ht="12.75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6"/>
    </row>
    <row r="2018" spans="1:51" s="3" customFormat="1" ht="12.75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6"/>
    </row>
    <row r="2019" spans="1:51" s="3" customFormat="1" ht="12.75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6"/>
    </row>
    <row r="2020" spans="1:51" s="3" customFormat="1" ht="12.75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6"/>
    </row>
    <row r="2021" spans="1:51" s="3" customFormat="1" ht="12.75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6"/>
    </row>
    <row r="2022" spans="1:51" s="3" customFormat="1" ht="12.75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6"/>
    </row>
    <row r="2023" spans="1:51" s="3" customFormat="1" ht="12.75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6"/>
    </row>
    <row r="2024" spans="1:51" s="3" customFormat="1" ht="12.75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6"/>
    </row>
    <row r="2025" spans="1:51" s="3" customFormat="1" ht="12.75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6"/>
    </row>
    <row r="2026" spans="1:51" s="3" customFormat="1" ht="12.75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6"/>
    </row>
    <row r="2027" spans="1:51" s="3" customFormat="1" ht="12.75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6"/>
    </row>
    <row r="2028" spans="1:51" s="3" customFormat="1" ht="12.75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6"/>
    </row>
    <row r="2029" spans="1:51" s="3" customFormat="1" ht="12.75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6"/>
    </row>
    <row r="2030" spans="1:51" s="3" customFormat="1" ht="12.75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6"/>
    </row>
    <row r="2031" spans="1:51" s="3" customFormat="1" ht="12.75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6"/>
    </row>
    <row r="2032" spans="1:51" s="3" customFormat="1" ht="12.75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6"/>
    </row>
    <row r="2033" spans="1:51" s="3" customFormat="1" ht="12.75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6"/>
    </row>
    <row r="2034" spans="1:51" s="3" customFormat="1" ht="12.75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6"/>
    </row>
    <row r="2035" spans="1:51" s="3" customFormat="1" ht="12.75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6"/>
    </row>
    <row r="2036" spans="1:51" s="3" customFormat="1" ht="12.75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6"/>
    </row>
    <row r="2037" spans="1:51" s="3" customFormat="1" ht="12.75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6"/>
    </row>
    <row r="2038" spans="1:51" s="3" customFormat="1" ht="12.75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6"/>
    </row>
    <row r="2039" spans="1:51" s="3" customFormat="1" ht="12.75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6"/>
    </row>
    <row r="2040" spans="1:51" s="3" customFormat="1" ht="12.75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6"/>
    </row>
    <row r="2041" spans="1:51" s="3" customFormat="1" ht="12.75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6"/>
    </row>
    <row r="2042" spans="1:51" s="3" customFormat="1" ht="12.75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6"/>
    </row>
    <row r="2043" spans="1:51" s="3" customFormat="1" ht="12.75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6"/>
    </row>
    <row r="2044" spans="1:51" s="3" customFormat="1" ht="12.75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6"/>
    </row>
    <row r="2045" spans="1:51" s="3" customFormat="1" ht="12.75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6"/>
    </row>
    <row r="2046" spans="1:51" s="3" customFormat="1" ht="12.75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6"/>
    </row>
    <row r="2047" spans="1:51" s="3" customFormat="1" ht="12.75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6"/>
    </row>
    <row r="2048" spans="1:51" s="3" customFormat="1" ht="12.75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6"/>
    </row>
    <row r="2049" spans="1:51" s="3" customFormat="1" ht="12.75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6"/>
    </row>
    <row r="2050" spans="1:51" s="3" customFormat="1" ht="12.75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6"/>
    </row>
    <row r="2051" spans="1:51" s="3" customFormat="1" ht="12.75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6"/>
    </row>
    <row r="2052" spans="1:51" s="3" customFormat="1" ht="12.75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6"/>
    </row>
    <row r="2053" spans="1:51" s="3" customFormat="1" ht="12.75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6"/>
    </row>
    <row r="2054" spans="1:51" s="3" customFormat="1" ht="12.75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6"/>
    </row>
    <row r="2055" spans="1:51" s="3" customFormat="1" ht="12.75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6"/>
    </row>
    <row r="2056" spans="1:51" s="3" customFormat="1" ht="12.75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6"/>
    </row>
    <row r="2057" spans="1:51" s="3" customFormat="1" ht="12.75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6"/>
    </row>
    <row r="2058" spans="1:51" s="3" customFormat="1" ht="12.75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6"/>
    </row>
    <row r="2059" spans="1:51" s="3" customFormat="1" ht="12.75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6"/>
    </row>
    <row r="2060" spans="1:51" s="3" customFormat="1" ht="12.75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6"/>
    </row>
    <row r="2061" spans="1:51" s="3" customFormat="1" ht="12.75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6"/>
    </row>
    <row r="2062" spans="1:51" s="3" customFormat="1" ht="12.75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6"/>
    </row>
    <row r="2063" spans="1:51" s="3" customFormat="1" ht="12.75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6"/>
    </row>
    <row r="2064" spans="1:51" s="3" customFormat="1" ht="12.75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6"/>
    </row>
    <row r="2065" spans="1:51" s="3" customFormat="1" ht="12.75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6"/>
    </row>
    <row r="2066" spans="1:51" s="3" customFormat="1" ht="12.75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6"/>
    </row>
    <row r="2067" spans="1:51" s="3" customFormat="1" ht="12.75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6"/>
    </row>
    <row r="2068" spans="1:51" s="3" customFormat="1" ht="12.75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6"/>
    </row>
    <row r="2069" spans="1:51" s="3" customFormat="1" ht="12.75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6"/>
    </row>
    <row r="2070" spans="1:51" s="3" customFormat="1" ht="12.75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6"/>
    </row>
    <row r="2071" spans="1:51" s="3" customFormat="1" ht="12.75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6"/>
    </row>
    <row r="2072" spans="1:51" s="3" customFormat="1" ht="12.75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6"/>
    </row>
    <row r="2073" spans="1:51" s="3" customFormat="1" ht="12.75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6"/>
    </row>
    <row r="2074" spans="1:51" s="3" customFormat="1" ht="12.75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6"/>
    </row>
    <row r="2075" spans="1:51" s="3" customFormat="1" ht="12.75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6"/>
    </row>
    <row r="2076" spans="1:51" s="3" customFormat="1" ht="12.75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6"/>
    </row>
    <row r="2077" spans="1:51" s="3" customFormat="1" ht="12.75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6"/>
    </row>
    <row r="2078" spans="1:51" s="3" customFormat="1" ht="12.75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6"/>
    </row>
    <row r="2079" spans="1:51" s="3" customFormat="1" ht="12.75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6"/>
    </row>
    <row r="2080" spans="1:51" s="3" customFormat="1" ht="12.75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6"/>
    </row>
    <row r="2081" spans="1:51" s="3" customFormat="1" ht="12.75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6"/>
    </row>
    <row r="2082" spans="1:51" s="3" customFormat="1" ht="12.75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6"/>
    </row>
    <row r="2083" spans="1:51" s="3" customFormat="1" ht="12.75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6"/>
    </row>
    <row r="2084" spans="1:51" s="3" customFormat="1" ht="12.75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6"/>
    </row>
    <row r="2085" spans="1:51" s="3" customFormat="1" ht="12.75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6"/>
    </row>
    <row r="2086" spans="1:51" s="3" customFormat="1" ht="12.75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6"/>
    </row>
    <row r="2087" spans="1:51" s="3" customFormat="1" ht="12.75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6"/>
    </row>
    <row r="2088" spans="1:51" s="3" customFormat="1" ht="12.75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6"/>
    </row>
    <row r="2089" spans="1:51" s="3" customFormat="1" ht="12.75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6"/>
    </row>
    <row r="2090" spans="1:51" s="3" customFormat="1" ht="12.75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6"/>
    </row>
    <row r="2091" spans="1:51" s="3" customFormat="1" ht="12.75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6"/>
    </row>
    <row r="2092" spans="1:51" s="3" customFormat="1" ht="12.75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6"/>
    </row>
    <row r="2093" spans="1:51" s="3" customFormat="1" ht="12.75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6"/>
    </row>
    <row r="2094" spans="1:51" s="3" customFormat="1" ht="12.75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6"/>
    </row>
    <row r="2095" spans="1:51" s="3" customFormat="1" ht="12.75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6"/>
    </row>
    <row r="2096" spans="1:51" s="3" customFormat="1" ht="12.75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6"/>
    </row>
    <row r="2097" spans="1:51" s="3" customFormat="1" ht="12.75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6"/>
    </row>
    <row r="2098" spans="1:51" s="3" customFormat="1" ht="12.75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6"/>
    </row>
    <row r="2099" spans="1:51" s="3" customFormat="1" ht="12.75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6"/>
    </row>
    <row r="2100" spans="1:51" s="3" customFormat="1" ht="12.75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6"/>
    </row>
    <row r="2101" spans="1:51" s="3" customFormat="1" ht="12.75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6"/>
    </row>
    <row r="2102" spans="1:51" s="3" customFormat="1" ht="12.75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6"/>
    </row>
    <row r="2103" spans="1:51" s="3" customFormat="1" ht="12.75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6"/>
    </row>
    <row r="2104" spans="1:51" s="3" customFormat="1" ht="12.75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6"/>
    </row>
    <row r="2105" spans="1:51" s="3" customFormat="1" ht="12.75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6"/>
    </row>
    <row r="2106" spans="1:51" s="3" customFormat="1" ht="12.75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6"/>
    </row>
    <row r="2107" spans="1:51" s="3" customFormat="1" ht="12.75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6"/>
    </row>
    <row r="2108" spans="1:51" s="3" customFormat="1" ht="12.75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6"/>
    </row>
    <row r="2109" spans="1:51" s="3" customFormat="1" ht="12.75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6"/>
    </row>
    <row r="2110" spans="1:51" s="3" customFormat="1" ht="12.75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6"/>
    </row>
    <row r="2111" spans="1:51" s="3" customFormat="1" ht="12.75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6"/>
    </row>
    <row r="2112" spans="1:51" s="3" customFormat="1" ht="12.75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6"/>
    </row>
    <row r="2113" spans="1:51" s="3" customFormat="1" ht="12.75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6"/>
    </row>
    <row r="2114" spans="1:51" s="3" customFormat="1" ht="12.75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6"/>
    </row>
    <row r="2115" spans="1:51" s="3" customFormat="1" ht="12.75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6"/>
    </row>
    <row r="2116" spans="1:51" s="3" customFormat="1" ht="12.75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6"/>
    </row>
    <row r="2117" spans="1:51" s="3" customFormat="1" ht="12.75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6"/>
    </row>
    <row r="2118" spans="1:51" s="3" customFormat="1" ht="12.75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6"/>
    </row>
    <row r="2119" spans="1:51" s="3" customFormat="1" ht="12.75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6"/>
    </row>
    <row r="2120" spans="1:51" s="3" customFormat="1" ht="12.75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6"/>
    </row>
    <row r="2121" spans="1:51" s="3" customFormat="1" ht="12.75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6"/>
    </row>
    <row r="2122" spans="1:51" s="3" customFormat="1" ht="12.75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6"/>
    </row>
    <row r="2123" spans="1:51" s="3" customFormat="1" ht="12.75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6"/>
    </row>
    <row r="2124" spans="1:51" s="3" customFormat="1" ht="12.75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6"/>
    </row>
    <row r="2125" spans="1:51" s="3" customFormat="1" ht="12.75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6"/>
    </row>
    <row r="2126" spans="1:51" s="3" customFormat="1" ht="12.75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6"/>
    </row>
    <row r="2127" spans="1:51" s="3" customFormat="1" ht="12.75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6"/>
    </row>
    <row r="2128" spans="1:51" s="3" customFormat="1" ht="12.75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6"/>
    </row>
    <row r="2129" spans="1:51" s="3" customFormat="1" ht="12.75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6"/>
    </row>
    <row r="2130" spans="1:51" s="3" customFormat="1" ht="12.75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6"/>
    </row>
    <row r="2131" spans="1:51" s="3" customFormat="1" ht="12.75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6"/>
    </row>
    <row r="2132" spans="1:51" s="3" customFormat="1" ht="12.75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6"/>
    </row>
    <row r="2133" spans="1:51" s="3" customFormat="1" ht="12.75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6"/>
    </row>
    <row r="2134" spans="1:51" s="3" customFormat="1" ht="12.75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6"/>
    </row>
    <row r="2135" spans="1:51" s="3" customFormat="1" ht="12.75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6"/>
    </row>
    <row r="2136" spans="1:51" s="3" customFormat="1" ht="12.75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6"/>
    </row>
    <row r="2137" spans="1:51" s="3" customFormat="1" ht="12.75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6"/>
    </row>
    <row r="2138" spans="1:51" s="3" customFormat="1" ht="12.75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6"/>
    </row>
    <row r="2139" spans="1:51" s="3" customFormat="1" ht="12.75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6"/>
    </row>
    <row r="2140" spans="1:51" s="3" customFormat="1" ht="12.75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6"/>
    </row>
    <row r="2141" spans="1:51" s="3" customFormat="1" ht="12.75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6"/>
    </row>
    <row r="2142" spans="1:51" s="3" customFormat="1" ht="12.75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6"/>
    </row>
    <row r="2143" spans="1:51" s="3" customFormat="1" ht="12.75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6"/>
    </row>
    <row r="2144" spans="1:51" s="3" customFormat="1" ht="12.75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6"/>
    </row>
    <row r="2145" spans="1:51" s="3" customFormat="1" ht="12.75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6"/>
    </row>
    <row r="2146" spans="1:51" s="3" customFormat="1" ht="12.75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6"/>
    </row>
    <row r="2147" spans="1:51" s="3" customFormat="1" ht="12.75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6"/>
    </row>
    <row r="2148" spans="1:51" s="3" customFormat="1" ht="12.75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6"/>
    </row>
    <row r="2149" spans="1:51" s="3" customFormat="1" ht="12.75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6"/>
    </row>
    <row r="2150" spans="1:51" s="3" customFormat="1" ht="12.75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6"/>
    </row>
    <row r="2151" spans="1:51" s="3" customFormat="1" ht="12.75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6"/>
    </row>
    <row r="2152" spans="1:51" s="3" customFormat="1" ht="12.75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6"/>
    </row>
    <row r="2153" spans="1:51" s="3" customFormat="1" ht="12.75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6"/>
    </row>
    <row r="2154" spans="1:51" s="3" customFormat="1" ht="12.75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6"/>
    </row>
    <row r="2155" spans="1:51" s="3" customFormat="1" ht="12.75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6"/>
    </row>
    <row r="2156" spans="1:51" s="3" customFormat="1" ht="12.75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6"/>
    </row>
    <row r="2157" spans="1:51" s="3" customFormat="1" ht="12.75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6"/>
    </row>
    <row r="2158" spans="1:51" s="3" customFormat="1" ht="12.75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6"/>
    </row>
    <row r="2159" spans="1:51" s="3" customFormat="1" ht="12.75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6"/>
    </row>
    <row r="2160" spans="1:51" s="3" customFormat="1" ht="12.75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6"/>
    </row>
    <row r="2161" spans="1:51" s="3" customFormat="1" ht="12.75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6"/>
    </row>
    <row r="2162" spans="1:51" s="3" customFormat="1" ht="12.75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6"/>
    </row>
    <row r="2163" spans="1:51" s="3" customFormat="1" ht="12.75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6"/>
    </row>
    <row r="2164" spans="1:51" s="3" customFormat="1" ht="12.75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6"/>
    </row>
    <row r="2165" spans="1:51" s="3" customFormat="1" ht="12.75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6"/>
    </row>
    <row r="2166" spans="1:51" s="3" customFormat="1" ht="12.75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6"/>
    </row>
    <row r="2167" spans="1:51" s="3" customFormat="1" ht="12.75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6"/>
    </row>
    <row r="2168" spans="1:51" s="3" customFormat="1" ht="12.75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6"/>
    </row>
    <row r="2169" spans="1:51" s="3" customFormat="1" ht="12.75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6"/>
    </row>
    <row r="2170" spans="1:51" s="3" customFormat="1" ht="12.75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6"/>
    </row>
    <row r="2171" spans="1:51" s="3" customFormat="1" ht="12.75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6"/>
    </row>
    <row r="2172" spans="1:51" s="3" customFormat="1" ht="12.75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6"/>
    </row>
    <row r="2173" spans="1:51" s="3" customFormat="1" ht="12.75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6"/>
    </row>
    <row r="2174" spans="1:51" s="3" customFormat="1" ht="12.75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6"/>
    </row>
    <row r="2175" spans="1:51" s="3" customFormat="1" ht="12.75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6"/>
    </row>
    <row r="2176" spans="1:51" s="3" customFormat="1" ht="12.75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6"/>
    </row>
    <row r="2177" spans="1:51" s="3" customFormat="1" ht="12.75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6"/>
    </row>
    <row r="2178" spans="1:51" s="3" customFormat="1" ht="12.75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6"/>
    </row>
    <row r="2179" spans="1:51" s="3" customFormat="1" ht="12.75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6"/>
    </row>
    <row r="2180" spans="1:51" s="3" customFormat="1" ht="12.75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6"/>
    </row>
    <row r="2181" spans="1:51" s="3" customFormat="1" ht="12.75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6"/>
    </row>
    <row r="2182" spans="1:51" s="3" customFormat="1" ht="12.75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6"/>
    </row>
    <row r="2183" spans="1:51" s="3" customFormat="1" ht="12.75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6"/>
    </row>
    <row r="2184" spans="1:51" s="3" customFormat="1" ht="12.75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6"/>
    </row>
    <row r="2185" spans="1:51" s="3" customFormat="1" ht="12.75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6"/>
    </row>
    <row r="2186" spans="1:51" s="3" customFormat="1" ht="12.75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6"/>
    </row>
    <row r="2187" spans="1:51" s="3" customFormat="1" ht="12.75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6"/>
    </row>
    <row r="2188" spans="1:51" s="3" customFormat="1" ht="12.75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6"/>
    </row>
    <row r="2189" spans="1:51" s="3" customFormat="1" ht="12.75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6"/>
    </row>
    <row r="2190" spans="1:51" s="3" customFormat="1" ht="12.75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6"/>
    </row>
    <row r="2191" spans="1:51" s="3" customFormat="1" ht="12.75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6"/>
    </row>
    <row r="2192" spans="1:51" s="3" customFormat="1" ht="12.75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6"/>
    </row>
    <row r="2193" spans="1:51" s="3" customFormat="1" ht="12.75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6"/>
    </row>
    <row r="2194" spans="1:51" s="3" customFormat="1" ht="12.75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6"/>
    </row>
    <row r="2195" spans="1:51" s="3" customFormat="1" ht="12.75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6"/>
    </row>
    <row r="2196" spans="1:51" s="3" customFormat="1" ht="12.75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6"/>
    </row>
    <row r="2197" spans="1:51" s="3" customFormat="1" ht="12.75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6"/>
    </row>
    <row r="2198" spans="1:51" s="3" customFormat="1" ht="12.75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6"/>
    </row>
    <row r="2199" spans="1:51" s="3" customFormat="1" ht="12.75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6"/>
    </row>
    <row r="2200" spans="1:51" s="3" customFormat="1" ht="12.75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6"/>
    </row>
    <row r="2201" spans="1:51" s="3" customFormat="1" ht="12.75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6"/>
    </row>
    <row r="2202" spans="1:51" s="3" customFormat="1" ht="12.75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6"/>
    </row>
    <row r="2203" spans="1:51" s="3" customFormat="1" ht="12.75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6"/>
    </row>
    <row r="2204" spans="1:51" s="3" customFormat="1" ht="12.75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6"/>
    </row>
    <row r="2205" spans="1:51" s="3" customFormat="1" ht="12.75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6"/>
    </row>
    <row r="2206" spans="1:51" s="3" customFormat="1" ht="12.75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6"/>
    </row>
    <row r="2207" spans="1:51" s="3" customFormat="1" ht="12.75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6"/>
    </row>
    <row r="2208" spans="1:51" s="3" customFormat="1" ht="12.75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6"/>
    </row>
    <row r="2209" spans="1:51" s="3" customFormat="1" ht="12.75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6"/>
    </row>
    <row r="2210" spans="1:51" s="3" customFormat="1" ht="12.75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6"/>
    </row>
    <row r="2211" spans="1:51" s="3" customFormat="1" ht="12.75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6"/>
    </row>
    <row r="2212" spans="1:51" s="3" customFormat="1" ht="12.75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6"/>
    </row>
    <row r="2213" spans="1:51" s="3" customFormat="1" ht="12.75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6"/>
    </row>
    <row r="2214" spans="1:51" s="3" customFormat="1" ht="12.75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6"/>
    </row>
    <row r="2215" spans="1:51" s="3" customFormat="1" ht="12.75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6"/>
    </row>
    <row r="2216" spans="1:51" s="3" customFormat="1" ht="12.75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6"/>
    </row>
    <row r="2217" spans="1:51" s="3" customFormat="1" ht="12.75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6"/>
    </row>
    <row r="2218" spans="1:51" s="3" customFormat="1" ht="12.75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6"/>
    </row>
    <row r="2219" spans="1:51" s="3" customFormat="1" ht="12.75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6"/>
    </row>
    <row r="2220" spans="1:51" s="3" customFormat="1" ht="12.75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6"/>
    </row>
    <row r="2221" spans="1:51" s="3" customFormat="1" ht="12.75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6"/>
    </row>
    <row r="2222" spans="1:51" s="3" customFormat="1" ht="12.75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6"/>
    </row>
    <row r="2223" spans="1:51" s="3" customFormat="1" ht="12.75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6"/>
    </row>
    <row r="2224" spans="1:51" s="3" customFormat="1" ht="12.75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6"/>
    </row>
    <row r="2225" spans="1:51" s="3" customFormat="1" ht="12.75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6"/>
    </row>
    <row r="2226" spans="1:51" s="3" customFormat="1" ht="12.75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6"/>
    </row>
    <row r="2227" spans="1:51" s="3" customFormat="1" ht="12.75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6"/>
    </row>
    <row r="2228" spans="1:51" s="3" customFormat="1" ht="12.75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6"/>
    </row>
    <row r="2229" spans="1:51" s="3" customFormat="1" ht="12.75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6"/>
    </row>
    <row r="2230" spans="1:51" s="3" customFormat="1" ht="12.75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6"/>
    </row>
    <row r="2231" spans="1:51" s="3" customFormat="1" ht="12.75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6"/>
    </row>
    <row r="2232" spans="1:51" s="3" customFormat="1" ht="12.75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6"/>
    </row>
    <row r="2233" spans="1:51" s="3" customFormat="1" ht="12.75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6"/>
    </row>
    <row r="2234" spans="1:51" s="3" customFormat="1" ht="12.75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6"/>
    </row>
    <row r="2235" spans="1:51" s="3" customFormat="1" ht="12.75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6"/>
    </row>
    <row r="2236" spans="1:51" s="3" customFormat="1" ht="12.75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6"/>
    </row>
    <row r="2237" spans="1:51" s="3" customFormat="1" ht="12.75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6"/>
    </row>
    <row r="2238" spans="1:51" s="3" customFormat="1" ht="12.75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6"/>
    </row>
    <row r="2239" spans="1:51" s="3" customFormat="1" ht="12.75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6"/>
    </row>
    <row r="2240" spans="1:51" s="3" customFormat="1" ht="12.75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6"/>
    </row>
    <row r="2241" spans="1:51" s="3" customFormat="1" ht="12.75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6"/>
    </row>
    <row r="2242" spans="1:51" s="3" customFormat="1" ht="12.75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6"/>
    </row>
    <row r="2243" spans="1:51" s="3" customFormat="1" ht="12.75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6"/>
    </row>
    <row r="2244" spans="1:51" s="3" customFormat="1" ht="12.75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6"/>
    </row>
    <row r="2245" spans="1:51" s="3" customFormat="1" ht="12.75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6"/>
    </row>
    <row r="2246" spans="1:51" s="3" customFormat="1" ht="12.75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6"/>
    </row>
    <row r="2247" spans="1:51" s="3" customFormat="1" ht="12.75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6"/>
    </row>
    <row r="2248" spans="1:51" s="3" customFormat="1" ht="12.75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6"/>
    </row>
    <row r="2249" spans="1:51" s="3" customFormat="1" ht="12.75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6"/>
    </row>
    <row r="2250" spans="1:51" s="3" customFormat="1" ht="12.75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6"/>
    </row>
    <row r="2251" spans="1:51" s="3" customFormat="1" ht="12.75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6"/>
    </row>
    <row r="2252" spans="1:51" s="3" customFormat="1" ht="12.75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6"/>
    </row>
    <row r="2253" spans="1:51" s="3" customFormat="1" ht="12.75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6"/>
    </row>
    <row r="2254" spans="1:51" s="3" customFormat="1" ht="12.75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6"/>
    </row>
    <row r="2255" spans="1:51" s="3" customFormat="1" ht="12.75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6"/>
    </row>
    <row r="2256" spans="1:51" s="3" customFormat="1" ht="12.75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6"/>
    </row>
    <row r="2257" spans="1:51" s="3" customFormat="1" ht="12.75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6"/>
    </row>
    <row r="2258" spans="1:51" s="3" customFormat="1" ht="12.75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6"/>
    </row>
    <row r="2259" spans="1:51" s="3" customFormat="1" ht="12.75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6"/>
    </row>
    <row r="2260" spans="1:51" s="3" customFormat="1" ht="12.75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6"/>
    </row>
    <row r="2261" spans="1:51" s="3" customFormat="1" ht="12.75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6"/>
    </row>
    <row r="2262" spans="1:51" s="3" customFormat="1" ht="12.75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6"/>
    </row>
    <row r="2263" spans="1:51" s="3" customFormat="1" ht="12.75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6"/>
    </row>
    <row r="2264" spans="1:51" s="3" customFormat="1" ht="12.75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6"/>
    </row>
    <row r="2265" spans="1:51" s="3" customFormat="1" ht="12.75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6"/>
    </row>
    <row r="2266" spans="1:51" s="3" customFormat="1" ht="12.75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6"/>
    </row>
    <row r="2267" spans="1:51" s="3" customFormat="1" ht="12.75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6"/>
    </row>
    <row r="2268" spans="1:51" s="3" customFormat="1" ht="12.75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6"/>
    </row>
    <row r="2269" spans="1:51" s="3" customFormat="1" ht="12.75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6"/>
    </row>
    <row r="2270" spans="1:51" s="3" customFormat="1" ht="12.75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6"/>
    </row>
    <row r="2271" spans="1:51" s="3" customFormat="1" ht="12.75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6"/>
    </row>
    <row r="2272" spans="1:51" s="3" customFormat="1" ht="12.75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6"/>
    </row>
    <row r="2273" spans="1:51" s="3" customFormat="1" ht="12.75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6"/>
    </row>
    <row r="2274" spans="1:51" s="3" customFormat="1" ht="12.75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6"/>
    </row>
    <row r="2275" spans="1:51" s="3" customFormat="1" ht="12.75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6"/>
    </row>
    <row r="2276" spans="1:51" s="3" customFormat="1" ht="12.75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6"/>
    </row>
    <row r="2277" spans="1:51" s="3" customFormat="1" ht="12.75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6"/>
    </row>
    <row r="2278" spans="1:51" s="3" customFormat="1" ht="12.75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6"/>
    </row>
    <row r="2279" spans="1:51" s="3" customFormat="1" ht="12.75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6"/>
    </row>
    <row r="2280" spans="1:51" s="3" customFormat="1" ht="12.75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6"/>
    </row>
    <row r="2281" spans="1:51" s="3" customFormat="1" ht="12.75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6"/>
    </row>
    <row r="2282" spans="1:51" s="3" customFormat="1" ht="12.75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6"/>
    </row>
    <row r="2283" spans="1:51" s="3" customFormat="1" ht="12.75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6"/>
    </row>
    <row r="2284" spans="1:51" s="3" customFormat="1" ht="12.75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6"/>
    </row>
    <row r="2285" spans="1:51" s="3" customFormat="1" ht="12.75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6"/>
    </row>
    <row r="2286" spans="1:51" s="3" customFormat="1" ht="12.75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6"/>
    </row>
    <row r="2287" spans="1:51" s="3" customFormat="1" ht="12.75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6"/>
    </row>
    <row r="2288" spans="1:51" s="3" customFormat="1" ht="12.75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6"/>
    </row>
    <row r="2289" spans="1:51" s="3" customFormat="1" ht="12.75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6"/>
    </row>
    <row r="2290" spans="1:51" s="3" customFormat="1" ht="12.75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6"/>
    </row>
    <row r="2291" spans="1:51" s="3" customFormat="1" ht="12.75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6"/>
    </row>
    <row r="2292" spans="1:51" s="3" customFormat="1" ht="12.75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6"/>
    </row>
    <row r="2293" spans="1:51" s="3" customFormat="1" ht="12.75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6"/>
    </row>
    <row r="2294" spans="1:51" s="3" customFormat="1" ht="12.75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6"/>
    </row>
    <row r="2295" spans="1:51" s="3" customFormat="1" ht="12.75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6"/>
    </row>
    <row r="2296" spans="1:51" s="3" customFormat="1" ht="12.75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6"/>
    </row>
    <row r="2297" spans="1:51" s="3" customFormat="1" ht="12.75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6"/>
    </row>
    <row r="2298" spans="1:51" s="3" customFormat="1" ht="12.75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6"/>
    </row>
    <row r="2299" spans="1:51" s="3" customFormat="1" ht="12.75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6"/>
    </row>
    <row r="2300" spans="1:51" s="3" customFormat="1" ht="12.75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6"/>
    </row>
    <row r="2301" spans="1:51" s="3" customFormat="1" ht="12.75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6"/>
    </row>
    <row r="2302" spans="1:51" s="3" customFormat="1" ht="12.75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6"/>
    </row>
    <row r="2303" spans="1:51" s="3" customFormat="1" ht="12.75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6"/>
    </row>
    <row r="2304" spans="1:51" s="3" customFormat="1" ht="12.75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6"/>
    </row>
    <row r="2305" spans="1:51" s="3" customFormat="1" ht="12.75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6"/>
    </row>
    <row r="2306" spans="1:51" s="3" customFormat="1" ht="12.75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6"/>
    </row>
    <row r="2307" spans="1:51" s="3" customFormat="1" ht="12.75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6"/>
    </row>
    <row r="2308" spans="1:51" s="3" customFormat="1" ht="12.75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6"/>
    </row>
    <row r="2309" spans="1:51" s="3" customFormat="1" ht="12.75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6"/>
    </row>
    <row r="2310" spans="1:51" s="3" customFormat="1" ht="12.75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6"/>
    </row>
    <row r="2311" spans="1:51" s="3" customFormat="1" ht="12.75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6"/>
    </row>
    <row r="2312" spans="1:51" s="3" customFormat="1" ht="12.75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6"/>
    </row>
    <row r="2313" spans="1:51" s="3" customFormat="1" ht="12.75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6"/>
    </row>
    <row r="2314" spans="1:51" s="3" customFormat="1" ht="12.75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6"/>
    </row>
    <row r="2315" spans="1:51" s="3" customFormat="1" ht="12.75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6"/>
    </row>
    <row r="2316" spans="1:51" s="3" customFormat="1" ht="12.75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6"/>
    </row>
    <row r="2317" spans="1:51" s="3" customFormat="1" ht="12.75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6"/>
    </row>
    <row r="2318" spans="1:51" s="3" customFormat="1" ht="12.75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6"/>
    </row>
    <row r="2319" spans="1:51" s="3" customFormat="1" ht="12.75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6"/>
    </row>
    <row r="2320" spans="1:51" s="3" customFormat="1" ht="12.75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6"/>
    </row>
    <row r="2321" spans="1:51" s="3" customFormat="1" ht="12.75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6"/>
    </row>
    <row r="2322" spans="1:51" s="3" customFormat="1" ht="12.75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6"/>
    </row>
    <row r="2323" spans="1:51" s="3" customFormat="1" ht="12.75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6"/>
    </row>
    <row r="2324" spans="1:51" s="3" customFormat="1" ht="12.75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6"/>
    </row>
    <row r="2325" spans="1:51" s="3" customFormat="1" ht="12.75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6"/>
    </row>
    <row r="2326" spans="1:51" s="3" customFormat="1" ht="12.75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6"/>
    </row>
    <row r="2327" spans="1:51" s="3" customFormat="1" ht="12.75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6"/>
    </row>
    <row r="2328" spans="1:51" s="3" customFormat="1" ht="12.75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6"/>
    </row>
    <row r="2329" spans="1:51" s="3" customFormat="1" ht="12.75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6"/>
    </row>
    <row r="2330" spans="1:51" s="3" customFormat="1" ht="12.75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6"/>
    </row>
    <row r="2331" spans="1:51" s="3" customFormat="1" ht="12.75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6"/>
    </row>
    <row r="2332" spans="1:51" s="3" customFormat="1" ht="12.75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6"/>
    </row>
    <row r="2333" spans="1:51" s="3" customFormat="1" ht="12.75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6"/>
    </row>
    <row r="2334" spans="1:51" s="3" customFormat="1" ht="12.75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6"/>
    </row>
    <row r="2335" spans="1:51" s="3" customFormat="1" ht="12.75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6"/>
    </row>
    <row r="2336" spans="1:51" s="3" customFormat="1" ht="12.75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6"/>
    </row>
    <row r="2337" spans="1:51" s="3" customFormat="1" ht="12.75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6"/>
    </row>
    <row r="2338" spans="1:51" s="3" customFormat="1" ht="12.75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6"/>
    </row>
    <row r="2339" spans="1:51" s="3" customFormat="1" ht="12.75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6"/>
    </row>
    <row r="2340" spans="1:51" s="3" customFormat="1" ht="12.75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6"/>
    </row>
    <row r="2341" spans="1:51" s="3" customFormat="1" ht="12.75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6"/>
    </row>
    <row r="2342" spans="1:51" s="3" customFormat="1" ht="12.75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6"/>
    </row>
    <row r="2343" spans="1:51" s="3" customFormat="1" ht="12.75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6"/>
    </row>
    <row r="2344" spans="1:51" s="3" customFormat="1" ht="12.75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6"/>
    </row>
    <row r="2345" spans="1:51" s="3" customFormat="1" ht="12.75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6"/>
    </row>
    <row r="2346" spans="1:51" s="3" customFormat="1" ht="12.75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6"/>
    </row>
    <row r="2347" spans="1:51" s="3" customFormat="1" ht="12.75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6"/>
    </row>
    <row r="2348" spans="1:51" s="3" customFormat="1" ht="12.75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6"/>
    </row>
    <row r="2349" spans="1:51" s="3" customFormat="1" ht="12.75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6"/>
    </row>
    <row r="2350" spans="1:51" s="3" customFormat="1" ht="12.75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6"/>
    </row>
    <row r="2351" spans="1:51" s="3" customFormat="1" ht="12.75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6"/>
    </row>
    <row r="2352" spans="1:51" s="3" customFormat="1" ht="12.75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6"/>
    </row>
    <row r="2353" spans="1:51" s="3" customFormat="1" ht="12.75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6"/>
    </row>
    <row r="2354" spans="1:51" s="3" customFormat="1" ht="12.75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6"/>
    </row>
    <row r="2355" spans="1:51" s="3" customFormat="1" ht="12.75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6"/>
    </row>
    <row r="2356" spans="1:51" s="3" customFormat="1" ht="12.75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6"/>
    </row>
    <row r="2357" spans="1:51" s="3" customFormat="1" ht="12.75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6"/>
    </row>
    <row r="2358" spans="1:51" s="3" customFormat="1" ht="12.75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6"/>
    </row>
    <row r="2359" spans="1:51" s="3" customFormat="1" ht="12.75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6"/>
    </row>
    <row r="2360" spans="1:51" s="3" customFormat="1" ht="12.75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6"/>
    </row>
    <row r="2361" spans="1:51" s="3" customFormat="1" ht="12.75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6"/>
    </row>
    <row r="2362" spans="1:51" s="3" customFormat="1" ht="12.75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6"/>
    </row>
    <row r="2363" spans="1:51" s="3" customFormat="1" ht="12.75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6"/>
    </row>
    <row r="2364" spans="1:51" s="3" customFormat="1" ht="12.75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6"/>
    </row>
    <row r="2365" spans="1:51" s="3" customFormat="1" ht="12.75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6"/>
    </row>
    <row r="2366" spans="1:51" s="3" customFormat="1" ht="12.75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6"/>
    </row>
    <row r="2367" spans="1:51" s="3" customFormat="1" ht="12.75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6"/>
    </row>
    <row r="2368" spans="1:51" s="3" customFormat="1" ht="12.75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6"/>
    </row>
    <row r="2369" spans="1:51" s="3" customFormat="1" ht="12.75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6"/>
    </row>
    <row r="2370" spans="1:51" s="3" customFormat="1" ht="12.75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6"/>
    </row>
    <row r="2371" spans="1:51" s="3" customFormat="1" ht="12.75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6"/>
    </row>
    <row r="2372" spans="1:51" s="3" customFormat="1" ht="12.75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6"/>
    </row>
    <row r="2373" spans="1:51" s="3" customFormat="1" ht="12.75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6"/>
    </row>
    <row r="2374" spans="1:51" s="3" customFormat="1" ht="12.75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6"/>
    </row>
    <row r="2375" spans="1:51" s="3" customFormat="1" ht="12.75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6"/>
    </row>
    <row r="2376" spans="1:51" s="3" customFormat="1" ht="12.75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6"/>
    </row>
    <row r="2377" spans="1:51" s="3" customFormat="1" ht="12.75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6"/>
    </row>
    <row r="2378" spans="1:51" s="3" customFormat="1" ht="12.75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6"/>
    </row>
    <row r="2379" spans="1:51" s="3" customFormat="1" ht="12.75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6"/>
    </row>
    <row r="2380" spans="1:51" s="3" customFormat="1" ht="12.75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6"/>
    </row>
    <row r="2381" spans="1:51" s="3" customFormat="1" ht="12.75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6"/>
    </row>
    <row r="2382" spans="1:51" s="3" customFormat="1" ht="12.75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6"/>
    </row>
    <row r="2383" spans="1:51" s="3" customFormat="1" ht="12.75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6"/>
    </row>
    <row r="2384" spans="1:51" s="3" customFormat="1" ht="12.75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6"/>
    </row>
    <row r="2385" spans="1:51" s="3" customFormat="1" ht="12.75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6"/>
    </row>
    <row r="2386" spans="1:51" s="3" customFormat="1" ht="12.75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6"/>
    </row>
    <row r="2387" spans="1:51" s="3" customFormat="1" ht="12.75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6"/>
    </row>
    <row r="2388" spans="1:51" s="3" customFormat="1" ht="12.75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6"/>
    </row>
    <row r="2389" spans="1:51" s="3" customFormat="1" ht="12.75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6"/>
    </row>
    <row r="2390" spans="1:51" s="3" customFormat="1" ht="12.75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6"/>
    </row>
    <row r="2391" spans="1:51" s="3" customFormat="1" ht="12.75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6"/>
    </row>
    <row r="2392" spans="1:51" s="3" customFormat="1" ht="12.75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6"/>
    </row>
    <row r="2393" spans="1:51" s="3" customFormat="1" ht="12.75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6"/>
    </row>
    <row r="2394" spans="1:51" s="3" customFormat="1" ht="12.75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6"/>
    </row>
    <row r="2395" spans="1:51" s="3" customFormat="1" ht="12.75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6"/>
    </row>
    <row r="2396" spans="1:51" s="3" customFormat="1" ht="12.75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6"/>
    </row>
    <row r="2397" spans="1:51" s="3" customFormat="1" ht="12.75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6"/>
    </row>
    <row r="2398" spans="1:51" s="3" customFormat="1" ht="12.75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6"/>
    </row>
    <row r="2399" spans="1:51" s="3" customFormat="1" ht="12.75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6"/>
    </row>
    <row r="2400" spans="1:51" s="3" customFormat="1" ht="12.75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6"/>
    </row>
    <row r="2401" spans="1:51" s="3" customFormat="1" ht="12.75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6"/>
    </row>
    <row r="2402" spans="1:51" s="3" customFormat="1" ht="12.75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6"/>
    </row>
    <row r="2403" spans="1:51" s="3" customFormat="1" ht="12.75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6"/>
    </row>
    <row r="2404" spans="1:51" s="3" customFormat="1" ht="12.75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6"/>
    </row>
    <row r="2405" spans="1:51" s="3" customFormat="1" ht="12.75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6"/>
    </row>
    <row r="2406" spans="1:51" s="3" customFormat="1" ht="12.75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6"/>
    </row>
    <row r="2407" spans="1:51" s="3" customFormat="1" ht="12.75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6"/>
    </row>
    <row r="2408" spans="1:51" s="3" customFormat="1" ht="12.75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6"/>
    </row>
    <row r="2409" spans="1:51" s="3" customFormat="1" ht="12.75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6"/>
    </row>
    <row r="2410" spans="1:51" s="3" customFormat="1" ht="12.75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6"/>
    </row>
    <row r="2411" spans="1:51" s="3" customFormat="1" ht="12.75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6"/>
    </row>
    <row r="2412" spans="1:51" s="3" customFormat="1" ht="12.75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6"/>
    </row>
    <row r="2413" spans="1:51" s="3" customFormat="1" ht="12.75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6"/>
    </row>
    <row r="2414" spans="1:51" s="3" customFormat="1" ht="12.75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6"/>
    </row>
    <row r="2415" spans="1:51" s="3" customFormat="1" ht="12.75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6"/>
    </row>
    <row r="2416" spans="1:51" s="3" customFormat="1" ht="12.75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6"/>
    </row>
    <row r="2417" spans="1:51" s="3" customFormat="1" ht="12.75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6"/>
    </row>
    <row r="2418" spans="1:51" s="3" customFormat="1" ht="12.75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6"/>
    </row>
    <row r="2419" spans="1:51" s="3" customFormat="1" ht="12.75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6"/>
    </row>
    <row r="2420" spans="1:51" s="3" customFormat="1" ht="12.75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6"/>
    </row>
    <row r="2421" spans="1:51" s="3" customFormat="1" ht="12.75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6"/>
    </row>
    <row r="2422" spans="1:51" s="3" customFormat="1" ht="12.75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6"/>
    </row>
    <row r="2423" spans="1:51" s="3" customFormat="1" ht="12.75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6"/>
    </row>
    <row r="2424" spans="1:51" s="3" customFormat="1" ht="12.75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6"/>
    </row>
    <row r="2425" spans="1:51" s="3" customFormat="1" ht="12.75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6"/>
    </row>
    <row r="2426" spans="1:51" s="3" customFormat="1" ht="12.75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6"/>
    </row>
    <row r="2427" spans="1:51" s="3" customFormat="1" ht="12.75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6"/>
    </row>
    <row r="2428" spans="1:51" s="3" customFormat="1" ht="12.75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6"/>
    </row>
    <row r="2429" spans="1:51" s="3" customFormat="1" ht="12.75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6"/>
    </row>
    <row r="2430" spans="1:51" s="3" customFormat="1" ht="12.75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6"/>
    </row>
    <row r="2431" spans="1:51" s="3" customFormat="1" ht="12.75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6"/>
    </row>
    <row r="2432" spans="1:51" s="3" customFormat="1" ht="12.75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6"/>
    </row>
    <row r="2433" spans="1:51" s="3" customFormat="1" ht="12.75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6"/>
    </row>
    <row r="2434" spans="1:51" s="3" customFormat="1" ht="12.75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6"/>
    </row>
    <row r="2435" spans="1:51" s="3" customFormat="1" ht="12.75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6"/>
    </row>
    <row r="2436" spans="1:51" s="3" customFormat="1" ht="12.75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6"/>
    </row>
    <row r="2437" spans="1:51" s="3" customFormat="1" ht="12.75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6"/>
    </row>
    <row r="2438" spans="1:51" s="3" customFormat="1" ht="12.75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6"/>
    </row>
    <row r="2439" spans="1:51" s="3" customFormat="1" ht="12.75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6"/>
    </row>
    <row r="2440" spans="1:51" s="3" customFormat="1" ht="12.75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6"/>
    </row>
    <row r="2441" spans="1:51" s="3" customFormat="1" ht="12.75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6"/>
    </row>
    <row r="2442" spans="1:51" s="3" customFormat="1" ht="12.75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6"/>
    </row>
    <row r="2443" spans="1:51" s="3" customFormat="1" ht="12.75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6"/>
    </row>
    <row r="2444" spans="1:51" s="3" customFormat="1" ht="12.75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6"/>
    </row>
    <row r="2445" spans="1:51" s="3" customFormat="1" ht="12.75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6"/>
    </row>
    <row r="2446" spans="1:51" s="3" customFormat="1" ht="12.75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6"/>
    </row>
    <row r="2447" spans="1:51" s="3" customFormat="1" ht="12.75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6"/>
    </row>
    <row r="2448" spans="1:51" s="3" customFormat="1" ht="12.75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6"/>
    </row>
    <row r="2449" spans="1:51" s="3" customFormat="1" ht="12.75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6"/>
    </row>
    <row r="2450" spans="1:51" s="3" customFormat="1" ht="12.75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6"/>
    </row>
    <row r="2451" spans="1:51" s="3" customFormat="1" ht="12.75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6"/>
    </row>
    <row r="2452" spans="1:51" s="3" customFormat="1" ht="12.75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6"/>
    </row>
    <row r="2453" spans="1:51" s="3" customFormat="1" ht="12.75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6"/>
    </row>
    <row r="2454" spans="1:51" s="3" customFormat="1" ht="12.75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6"/>
    </row>
    <row r="2455" spans="1:51" s="3" customFormat="1" ht="12.75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6"/>
    </row>
    <row r="2456" spans="1:51" s="3" customFormat="1" ht="12.75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6"/>
    </row>
    <row r="2457" spans="1:51" s="3" customFormat="1" ht="12.75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6"/>
    </row>
    <row r="2458" spans="1:51" s="3" customFormat="1" ht="12.75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6"/>
    </row>
    <row r="2459" spans="1:51" s="3" customFormat="1" ht="12.75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6"/>
    </row>
    <row r="2460" spans="1:51" s="3" customFormat="1" ht="12.75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6"/>
    </row>
    <row r="2461" spans="1:51" s="3" customFormat="1" ht="12.75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6"/>
    </row>
    <row r="2462" spans="1:51" s="3" customFormat="1" ht="12.75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6"/>
    </row>
    <row r="2463" spans="1:51" s="3" customFormat="1" ht="12.75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6"/>
    </row>
    <row r="2464" spans="1:51" s="3" customFormat="1" ht="12.75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6"/>
    </row>
    <row r="2465" spans="1:51" s="3" customFormat="1" ht="12.75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6"/>
    </row>
    <row r="2466" spans="1:51" s="3" customFormat="1" ht="12.75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6"/>
    </row>
    <row r="2467" spans="1:51" s="3" customFormat="1" ht="12.75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6"/>
    </row>
    <row r="2468" spans="1:51" s="3" customFormat="1" ht="12.75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6"/>
    </row>
    <row r="2469" spans="1:51" s="3" customFormat="1" ht="12.75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6"/>
    </row>
    <row r="2470" spans="1:51" s="3" customFormat="1" ht="12.75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6"/>
    </row>
    <row r="2471" spans="1:51" s="3" customFormat="1" ht="12.75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6"/>
    </row>
    <row r="2472" spans="1:51" s="3" customFormat="1" ht="12.75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6"/>
    </row>
    <row r="2473" spans="1:51" s="3" customFormat="1" ht="12.75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6"/>
    </row>
    <row r="2474" spans="1:51" s="3" customFormat="1" ht="12.75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6"/>
    </row>
    <row r="2475" spans="1:51" s="3" customFormat="1" ht="12.75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6"/>
    </row>
    <row r="2476" spans="1:51" s="3" customFormat="1" ht="12.75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6"/>
    </row>
    <row r="2477" spans="1:51" s="3" customFormat="1" ht="12.75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6"/>
    </row>
    <row r="2478" spans="1:51" s="3" customFormat="1" ht="12.75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6"/>
    </row>
    <row r="2479" spans="1:51" s="3" customFormat="1" ht="12.75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6"/>
    </row>
    <row r="2480" spans="1:51" s="3" customFormat="1" ht="12.75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6"/>
    </row>
    <row r="2481" spans="1:51" s="3" customFormat="1" ht="12.75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6"/>
    </row>
    <row r="2482" spans="1:51" s="3" customFormat="1" ht="12.75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6"/>
    </row>
    <row r="2483" spans="1:51" s="3" customFormat="1" ht="12.75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6"/>
    </row>
    <row r="2484" spans="1:51" s="3" customFormat="1" ht="12.75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6"/>
    </row>
    <row r="2485" spans="1:51" s="3" customFormat="1" ht="12.75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6"/>
    </row>
    <row r="2486" spans="1:51" s="3" customFormat="1" ht="12.75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6"/>
    </row>
    <row r="2487" spans="1:51" s="3" customFormat="1" ht="12.75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6"/>
    </row>
    <row r="2488" spans="1:51" s="3" customFormat="1" ht="12.75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6"/>
    </row>
    <row r="2489" spans="1:51" s="3" customFormat="1" ht="12.75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6"/>
    </row>
    <row r="2490" spans="1:51" s="3" customFormat="1" ht="12.75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6"/>
    </row>
    <row r="2491" spans="1:51" s="3" customFormat="1" ht="12.75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6"/>
    </row>
    <row r="2492" spans="1:51" s="3" customFormat="1" ht="12.75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6"/>
    </row>
    <row r="2493" spans="1:51" s="3" customFormat="1" ht="12.75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6"/>
    </row>
    <row r="2494" spans="1:51" s="3" customFormat="1" ht="12.75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6"/>
    </row>
    <row r="2495" spans="1:51" s="3" customFormat="1" ht="12.75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6"/>
    </row>
    <row r="2496" spans="1:51" s="3" customFormat="1" ht="12.75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6"/>
    </row>
    <row r="2497" spans="1:51" s="3" customFormat="1" ht="12.75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6"/>
    </row>
    <row r="2498" spans="1:51" s="3" customFormat="1" ht="12.75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6"/>
    </row>
    <row r="2499" spans="1:51" s="3" customFormat="1" ht="12.75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6"/>
    </row>
    <row r="2500" spans="1:51" s="3" customFormat="1" ht="12.75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6"/>
    </row>
    <row r="2501" spans="1:51" s="3" customFormat="1" ht="12.75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6"/>
    </row>
    <row r="2502" spans="1:51" s="3" customFormat="1" ht="12.75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6"/>
    </row>
    <row r="2503" spans="1:51" s="3" customFormat="1" ht="12.75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6"/>
    </row>
    <row r="2504" spans="1:51" s="3" customFormat="1" ht="12.75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6"/>
    </row>
    <row r="2505" spans="1:51" s="3" customFormat="1" ht="12.75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6"/>
    </row>
    <row r="2506" spans="1:51" s="3" customFormat="1" ht="12.75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6"/>
    </row>
    <row r="2507" spans="1:51" s="3" customFormat="1" ht="12.75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6"/>
    </row>
    <row r="2508" spans="1:51" s="3" customFormat="1" ht="12.75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6"/>
    </row>
    <row r="2509" spans="1:51" s="3" customFormat="1" ht="12.75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6"/>
    </row>
    <row r="2510" spans="1:51" s="3" customFormat="1" ht="12.75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6"/>
    </row>
    <row r="2511" spans="1:51" s="3" customFormat="1" ht="12.75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6"/>
    </row>
    <row r="2512" spans="1:51" s="3" customFormat="1" ht="12.75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6"/>
    </row>
    <row r="2513" spans="1:51" s="3" customFormat="1" ht="12.75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6"/>
    </row>
    <row r="2514" spans="1:51" s="3" customFormat="1" ht="12.75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6"/>
    </row>
    <row r="2515" spans="1:51" s="3" customFormat="1" ht="12.75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6"/>
    </row>
    <row r="2516" spans="1:51" s="3" customFormat="1" ht="12.75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6"/>
    </row>
    <row r="2517" spans="1:51" s="3" customFormat="1" ht="12.75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6"/>
    </row>
    <row r="2518" spans="1:51" s="3" customFormat="1" ht="12.75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6"/>
    </row>
    <row r="2519" spans="1:51" s="3" customFormat="1" ht="12.75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6"/>
    </row>
    <row r="2520" spans="1:51" s="3" customFormat="1" ht="12.75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6"/>
    </row>
    <row r="2521" spans="1:51" s="3" customFormat="1" ht="12.75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6"/>
    </row>
    <row r="2522" spans="1:51" s="3" customFormat="1" ht="12.75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6"/>
    </row>
    <row r="2523" spans="1:51" s="3" customFormat="1" ht="12.75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6"/>
    </row>
    <row r="2524" spans="1:51" s="3" customFormat="1" ht="12.75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6"/>
    </row>
    <row r="2525" spans="1:51" s="3" customFormat="1" ht="12.75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6"/>
    </row>
    <row r="2526" spans="1:51" s="3" customFormat="1" ht="12.75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6"/>
    </row>
    <row r="2527" spans="1:51" s="3" customFormat="1" ht="12.75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6"/>
    </row>
    <row r="2528" spans="1:51" s="3" customFormat="1" ht="12.75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6"/>
    </row>
    <row r="2529" spans="1:51" s="3" customFormat="1" ht="12.75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6"/>
    </row>
    <row r="2530" spans="1:51" s="3" customFormat="1" ht="12.75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6"/>
    </row>
    <row r="2531" spans="1:51" s="3" customFormat="1" ht="12.75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6"/>
    </row>
    <row r="2532" spans="1:51" s="3" customFormat="1" ht="12.75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6"/>
    </row>
    <row r="2533" spans="1:51" s="3" customFormat="1" ht="12.75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6"/>
    </row>
    <row r="2534" spans="1:51" s="3" customFormat="1" ht="12.75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6"/>
    </row>
    <row r="2535" spans="1:51" s="3" customFormat="1" ht="12.75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6"/>
    </row>
    <row r="2536" spans="1:51" s="3" customFormat="1" ht="12.75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6"/>
    </row>
    <row r="2537" spans="1:51" s="3" customFormat="1" ht="12.75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6"/>
    </row>
    <row r="2538" spans="1:51" s="3" customFormat="1" ht="12.75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6"/>
    </row>
    <row r="2539" spans="1:51" s="3" customFormat="1" ht="12.75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6"/>
    </row>
    <row r="2540" spans="1:51" s="3" customFormat="1" ht="12.75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6"/>
    </row>
    <row r="2541" spans="1:51" s="3" customFormat="1" ht="12.75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6"/>
    </row>
    <row r="2542" spans="1:51" s="3" customFormat="1" ht="12.75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6"/>
    </row>
    <row r="2543" spans="1:51" s="3" customFormat="1" ht="12.75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6"/>
    </row>
    <row r="2544" spans="1:51" s="3" customFormat="1" ht="12.75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6"/>
    </row>
    <row r="2545" spans="1:51" s="3" customFormat="1" ht="12.75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6"/>
    </row>
    <row r="2546" spans="1:51" s="3" customFormat="1" ht="12.75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6"/>
    </row>
    <row r="2547" spans="1:51" s="3" customFormat="1" ht="12.75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6"/>
    </row>
    <row r="2548" spans="1:51" s="3" customFormat="1" ht="12.75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6"/>
    </row>
    <row r="2549" spans="1:51" s="3" customFormat="1" ht="12.75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6"/>
    </row>
    <row r="2550" spans="1:51" s="3" customFormat="1" ht="12.75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6"/>
    </row>
    <row r="2551" spans="1:51" s="3" customFormat="1" ht="12.75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6"/>
    </row>
    <row r="2552" spans="1:51" s="3" customFormat="1" ht="12.75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6"/>
    </row>
    <row r="2553" spans="1:51" s="3" customFormat="1" ht="12.75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6"/>
    </row>
    <row r="2554" spans="1:51" s="3" customFormat="1" ht="12.75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6"/>
    </row>
    <row r="2555" spans="1:51" s="3" customFormat="1" ht="12.75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6"/>
    </row>
    <row r="2556" spans="1:51" s="3" customFormat="1" ht="12.75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6"/>
    </row>
    <row r="2557" spans="1:51" s="3" customFormat="1" ht="12.75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6"/>
    </row>
    <row r="2558" spans="1:51" s="3" customFormat="1" ht="12.75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6"/>
    </row>
    <row r="2559" spans="1:51" s="3" customFormat="1" ht="12.75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6"/>
    </row>
    <row r="2560" spans="1:51" s="3" customFormat="1" ht="12.75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6"/>
    </row>
    <row r="2561" spans="1:51" s="3" customFormat="1" ht="12.75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6"/>
    </row>
    <row r="2562" spans="1:51" s="3" customFormat="1" ht="12.75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6"/>
    </row>
    <row r="2563" spans="1:51" s="3" customFormat="1" ht="12.75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6"/>
    </row>
    <row r="2564" spans="1:51" s="3" customFormat="1" ht="12.75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6"/>
    </row>
    <row r="2565" spans="1:51" s="3" customFormat="1" ht="12.75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6"/>
    </row>
    <row r="2566" spans="1:51" s="3" customFormat="1" ht="12.75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6"/>
    </row>
    <row r="2567" spans="1:51" s="3" customFormat="1" ht="12.75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6"/>
    </row>
    <row r="2568" spans="1:51" s="3" customFormat="1" ht="12.75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6"/>
    </row>
    <row r="2569" spans="1:51" s="3" customFormat="1" ht="12.75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6"/>
    </row>
    <row r="2570" spans="1:51" s="3" customFormat="1" ht="12.75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6"/>
    </row>
    <row r="2571" spans="1:51" s="3" customFormat="1" ht="12.75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6"/>
    </row>
    <row r="2572" spans="1:51" s="3" customFormat="1" ht="12.75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6"/>
    </row>
    <row r="2573" spans="1:51" s="3" customFormat="1" ht="12.75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6"/>
    </row>
    <row r="2574" spans="1:51" s="3" customFormat="1" ht="12.75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6"/>
    </row>
    <row r="2575" spans="1:51" s="3" customFormat="1" ht="12.75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6"/>
    </row>
    <row r="2576" spans="1:51" s="3" customFormat="1" ht="12.75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6"/>
    </row>
    <row r="2577" spans="1:51" s="3" customFormat="1" ht="12.75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6"/>
    </row>
    <row r="2578" spans="1:51" s="3" customFormat="1" ht="12.75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6"/>
    </row>
    <row r="2579" spans="1:51" s="3" customFormat="1" ht="12.75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6"/>
    </row>
    <row r="2580" spans="1:51" s="3" customFormat="1" ht="12.75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6"/>
    </row>
    <row r="2581" spans="1:51" s="3" customFormat="1" ht="12.75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6"/>
    </row>
    <row r="2582" spans="1:51" s="3" customFormat="1" ht="12.75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6"/>
    </row>
    <row r="2583" spans="1:51" s="3" customFormat="1" ht="12.75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6"/>
    </row>
    <row r="2584" spans="1:51" s="3" customFormat="1" ht="12.75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6"/>
    </row>
    <row r="2585" spans="1:51" s="3" customFormat="1" ht="12.75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6"/>
    </row>
    <row r="2586" spans="1:51" s="3" customFormat="1" ht="12.75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6"/>
    </row>
    <row r="2587" spans="1:51" s="3" customFormat="1" ht="12.75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6"/>
    </row>
    <row r="2588" spans="1:51" s="3" customFormat="1" ht="12.75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6"/>
    </row>
    <row r="2589" spans="1:51" s="3" customFormat="1" ht="12.75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6"/>
    </row>
    <row r="2590" spans="1:51" s="3" customFormat="1" ht="12.75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6"/>
    </row>
    <row r="2591" spans="1:51" s="3" customFormat="1" ht="12.75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6"/>
    </row>
    <row r="2592" spans="1:51" s="3" customFormat="1" ht="12.75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6"/>
    </row>
    <row r="2593" spans="1:51" s="3" customFormat="1" ht="12.75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6"/>
    </row>
    <row r="2594" spans="1:51" s="3" customFormat="1" ht="12.75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6"/>
    </row>
    <row r="2595" spans="1:51" s="3" customFormat="1" ht="12.75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6"/>
    </row>
    <row r="2596" spans="1:51" s="3" customFormat="1" ht="12.75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6"/>
    </row>
    <row r="2597" spans="1:51" s="3" customFormat="1" ht="12.75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6"/>
    </row>
    <row r="2598" spans="1:51" s="3" customFormat="1" ht="12.75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6"/>
    </row>
    <row r="2599" spans="1:51" s="3" customFormat="1" ht="12.75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6"/>
    </row>
    <row r="2600" spans="1:51" s="3" customFormat="1" ht="12.75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6"/>
    </row>
    <row r="2601" spans="1:51" s="3" customFormat="1" ht="12.75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6"/>
    </row>
    <row r="2602" spans="1:51" s="3" customFormat="1" ht="12.75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6"/>
    </row>
    <row r="2603" spans="1:51" s="3" customFormat="1" ht="12.75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6"/>
    </row>
    <row r="2604" spans="1:51" s="3" customFormat="1" ht="12.75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6"/>
    </row>
    <row r="2605" spans="1:51" s="3" customFormat="1" ht="12.75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6"/>
    </row>
    <row r="2606" spans="1:51" s="3" customFormat="1" ht="12.75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6"/>
    </row>
    <row r="2607" spans="1:51" s="3" customFormat="1" ht="12.75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6"/>
    </row>
    <row r="2608" spans="1:51" s="3" customFormat="1" ht="12.75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6"/>
    </row>
    <row r="2609" spans="1:51" s="3" customFormat="1" ht="12.75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6"/>
    </row>
    <row r="2610" spans="1:51" s="3" customFormat="1" ht="12.75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6"/>
    </row>
    <row r="2611" spans="1:51" s="3" customFormat="1" ht="12.75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6"/>
    </row>
    <row r="2612" spans="1:51" s="3" customFormat="1" ht="12.75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6"/>
    </row>
    <row r="2613" spans="1:51" s="3" customFormat="1" ht="12.75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6"/>
    </row>
    <row r="2614" spans="1:51" s="3" customFormat="1" ht="12.75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6"/>
    </row>
    <row r="2615" spans="1:51" s="3" customFormat="1" ht="12.75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6"/>
    </row>
    <row r="2616" spans="1:51" s="3" customFormat="1" ht="12.75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6"/>
    </row>
    <row r="2617" spans="1:51" s="3" customFormat="1" ht="12.75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6"/>
    </row>
    <row r="2618" spans="1:51" s="3" customFormat="1" ht="12.75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6"/>
    </row>
    <row r="2619" spans="1:51" s="3" customFormat="1" ht="12.75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6"/>
    </row>
    <row r="2620" spans="1:51" s="3" customFormat="1" ht="12.75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6"/>
    </row>
    <row r="2621" spans="1:51" s="3" customFormat="1" ht="12.75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6"/>
    </row>
    <row r="2622" spans="1:51" s="3" customFormat="1" ht="12.75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6"/>
    </row>
    <row r="2623" spans="1:51" s="3" customFormat="1" ht="12.75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6"/>
    </row>
    <row r="2624" spans="1:51" s="3" customFormat="1" ht="12.75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6"/>
    </row>
    <row r="2625" spans="1:51" s="3" customFormat="1" ht="12.75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6"/>
    </row>
    <row r="2626" spans="1:51" s="3" customFormat="1" ht="12.75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6"/>
    </row>
    <row r="2627" spans="1:51" s="3" customFormat="1" ht="12.75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6"/>
    </row>
    <row r="2628" spans="1:51" s="3" customFormat="1" ht="12.75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6"/>
    </row>
    <row r="2629" spans="1:51" s="3" customFormat="1" ht="12.75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6"/>
    </row>
    <row r="2630" spans="1:51" s="3" customFormat="1" ht="12.75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6"/>
    </row>
    <row r="2631" spans="1:51" s="3" customFormat="1" ht="12.75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6"/>
    </row>
    <row r="2632" spans="1:51" s="3" customFormat="1" ht="12.75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6"/>
    </row>
    <row r="2633" spans="1:51" s="3" customFormat="1" ht="12.75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6"/>
    </row>
    <row r="2634" spans="1:51" s="3" customFormat="1" ht="12.75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6"/>
    </row>
    <row r="2635" spans="1:51" s="3" customFormat="1" ht="12.75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6"/>
    </row>
    <row r="2636" spans="1:51" s="3" customFormat="1" ht="12.75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6"/>
    </row>
    <row r="2637" spans="1:51" s="3" customFormat="1" ht="12.75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6"/>
    </row>
    <row r="2638" spans="1:51" s="3" customFormat="1" ht="12.75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6"/>
    </row>
    <row r="2639" spans="1:51" s="3" customFormat="1" ht="12.75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6"/>
    </row>
    <row r="2640" spans="1:51" s="3" customFormat="1" ht="12.75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6"/>
    </row>
    <row r="2641" spans="1:51" s="3" customFormat="1" ht="12.75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6"/>
    </row>
    <row r="2642" spans="1:51" s="3" customFormat="1" ht="12.75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6"/>
    </row>
    <row r="2643" spans="1:51" s="3" customFormat="1" ht="12.75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6"/>
    </row>
    <row r="2644" spans="1:51" s="3" customFormat="1" ht="12.75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6"/>
    </row>
    <row r="2645" spans="1:51" s="3" customFormat="1" ht="12.75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6"/>
    </row>
    <row r="2646" spans="1:51" s="3" customFormat="1" ht="12.75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6"/>
    </row>
    <row r="2647" spans="1:51" s="3" customFormat="1" ht="12.75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6"/>
    </row>
    <row r="2648" spans="1:51" s="3" customFormat="1" ht="12.75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6"/>
    </row>
    <row r="2649" spans="1:51" s="3" customFormat="1" ht="12.75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6"/>
    </row>
    <row r="2650" spans="1:51" s="3" customFormat="1" ht="12.75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6"/>
    </row>
    <row r="2651" spans="1:51" s="3" customFormat="1" ht="12.75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6"/>
    </row>
    <row r="2652" spans="1:51" s="3" customFormat="1" ht="12.75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6"/>
    </row>
    <row r="2653" spans="1:51" s="3" customFormat="1" ht="12.75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6"/>
    </row>
    <row r="2654" spans="1:51" s="3" customFormat="1" ht="12.75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6"/>
    </row>
    <row r="2655" spans="1:51" s="3" customFormat="1" ht="12.75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6"/>
    </row>
    <row r="2656" spans="1:51" s="3" customFormat="1" ht="12.75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6"/>
    </row>
    <row r="2657" spans="1:51" s="3" customFormat="1" ht="12.75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6"/>
    </row>
    <row r="2658" spans="1:51" s="3" customFormat="1" ht="12.75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6"/>
    </row>
    <row r="2659" spans="1:51" s="3" customFormat="1" ht="12.75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6"/>
    </row>
    <row r="2660" spans="1:51" s="3" customFormat="1" ht="12.75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6"/>
    </row>
    <row r="2661" spans="1:51" s="3" customFormat="1" ht="12.75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6"/>
    </row>
    <row r="2662" spans="1:51" s="3" customFormat="1" ht="12.75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6"/>
    </row>
    <row r="2663" spans="1:51" s="3" customFormat="1" ht="12.75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6"/>
    </row>
    <row r="2664" spans="1:51" s="3" customFormat="1" ht="12.75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6"/>
    </row>
    <row r="2665" spans="1:51" s="3" customFormat="1" ht="12.75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6"/>
    </row>
    <row r="2666" spans="1:51" s="3" customFormat="1" ht="12.75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6"/>
    </row>
    <row r="2667" spans="1:51" s="3" customFormat="1" ht="12.75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6"/>
    </row>
    <row r="2668" spans="1:51" s="3" customFormat="1" ht="12.75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6"/>
    </row>
    <row r="2669" spans="1:51" s="3" customFormat="1" ht="12.75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6"/>
    </row>
    <row r="2670" spans="1:51" s="3" customFormat="1" ht="12.75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6"/>
    </row>
    <row r="2671" spans="1:51" s="3" customFormat="1" ht="12.75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6"/>
    </row>
    <row r="2672" spans="1:51" s="3" customFormat="1" ht="12.75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6"/>
    </row>
    <row r="2673" spans="1:51" s="3" customFormat="1" ht="12.75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6"/>
    </row>
    <row r="2674" spans="1:51" s="3" customFormat="1" ht="12.75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6"/>
    </row>
    <row r="2675" spans="1:51" s="3" customFormat="1" ht="12.75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6"/>
    </row>
    <row r="2676" spans="1:51" s="3" customFormat="1" ht="12.75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6"/>
    </row>
    <row r="2677" spans="1:51" s="3" customFormat="1" ht="12.75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6"/>
    </row>
    <row r="2678" spans="1:51" s="3" customFormat="1" ht="12.75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6"/>
    </row>
    <row r="2679" spans="1:51" s="3" customFormat="1" ht="12.75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6"/>
    </row>
    <row r="2680" spans="1:51" s="3" customFormat="1" ht="12.75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6"/>
    </row>
    <row r="2681" spans="1:51" s="3" customFormat="1" ht="12.75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6"/>
    </row>
    <row r="2682" spans="1:51" s="3" customFormat="1" ht="12.75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6"/>
    </row>
    <row r="2683" spans="1:51" s="3" customFormat="1" ht="12.75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6"/>
    </row>
    <row r="2684" spans="1:51" s="3" customFormat="1" ht="12.75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6"/>
    </row>
    <row r="2685" spans="1:51" s="3" customFormat="1" ht="12.75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6"/>
    </row>
    <row r="2686" spans="1:51" s="3" customFormat="1" ht="12.75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6"/>
    </row>
    <row r="2687" spans="1:51" s="3" customFormat="1" ht="12.75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6"/>
    </row>
    <row r="2688" spans="1:51" s="3" customFormat="1" ht="12.75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6"/>
    </row>
    <row r="2689" spans="1:51" s="3" customFormat="1" ht="12.75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6"/>
    </row>
    <row r="2690" spans="1:51" s="3" customFormat="1" ht="12.75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6"/>
    </row>
    <row r="2691" spans="1:51" s="3" customFormat="1" ht="12.75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6"/>
    </row>
    <row r="2692" spans="1:51" s="3" customFormat="1" ht="12.75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6"/>
    </row>
    <row r="2693" spans="1:51" s="3" customFormat="1" ht="12.75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6"/>
    </row>
    <row r="2694" spans="1:51" s="3" customFormat="1" ht="12.75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6"/>
    </row>
    <row r="2695" spans="1:51" s="3" customFormat="1" ht="12.75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6"/>
    </row>
    <row r="2696" spans="1:51" s="3" customFormat="1" ht="12.75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6"/>
    </row>
    <row r="2697" spans="1:51" s="3" customFormat="1" ht="12.75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6"/>
    </row>
    <row r="2698" spans="1:51" s="3" customFormat="1" ht="12.75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6"/>
    </row>
    <row r="2699" spans="1:51" s="3" customFormat="1" ht="12.75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6"/>
    </row>
    <row r="2700" spans="1:51" s="3" customFormat="1" ht="12.75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6"/>
    </row>
    <row r="2701" spans="1:51" s="3" customFormat="1" ht="12.75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6"/>
    </row>
    <row r="2702" spans="1:51" s="3" customFormat="1" ht="12.75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6"/>
    </row>
    <row r="2703" spans="1:51" s="3" customFormat="1" ht="12.75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6"/>
    </row>
    <row r="2704" spans="1:51" s="3" customFormat="1" ht="12.75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6"/>
    </row>
    <row r="2705" spans="1:51" s="3" customFormat="1" ht="12.75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6"/>
    </row>
    <row r="2706" spans="1:51" s="3" customFormat="1" ht="12.75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6"/>
    </row>
    <row r="2707" spans="1:51" s="3" customFormat="1" ht="12.75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6"/>
    </row>
    <row r="2708" spans="1:51" s="3" customFormat="1" ht="12.75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6"/>
    </row>
    <row r="2709" spans="1:51" s="3" customFormat="1" ht="12.75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6"/>
    </row>
    <row r="2710" spans="1:51" s="3" customFormat="1" ht="12.75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6"/>
    </row>
    <row r="2711" spans="1:51" s="3" customFormat="1" ht="12.75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6"/>
    </row>
    <row r="2712" spans="1:51" s="3" customFormat="1" ht="12.75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6"/>
    </row>
    <row r="2713" spans="1:51" s="3" customFormat="1" ht="12.75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6"/>
    </row>
    <row r="2714" spans="1:51" s="3" customFormat="1" ht="12.75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6"/>
    </row>
    <row r="2715" spans="1:51" s="3" customFormat="1" ht="12.75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6"/>
    </row>
    <row r="2716" spans="1:51" s="3" customFormat="1" ht="12.75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6"/>
    </row>
    <row r="2717" spans="1:51" s="3" customFormat="1" ht="12.75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6"/>
    </row>
    <row r="2718" spans="1:51" s="3" customFormat="1" ht="12.75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6"/>
    </row>
    <row r="2719" spans="1:51" s="3" customFormat="1" ht="12.75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6"/>
    </row>
    <row r="2720" spans="1:51" s="3" customFormat="1" ht="12.75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6"/>
    </row>
    <row r="2721" spans="1:51" s="3" customFormat="1" ht="12.75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6"/>
    </row>
    <row r="2722" spans="1:51" s="3" customFormat="1" ht="12.75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6"/>
    </row>
    <row r="2723" spans="1:51" s="3" customFormat="1" ht="12.75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6"/>
    </row>
    <row r="2724" spans="1:51" s="3" customFormat="1" ht="12.75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6"/>
    </row>
    <row r="2725" spans="1:51" s="3" customFormat="1" ht="12.75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6"/>
    </row>
    <row r="2726" spans="1:51" s="3" customFormat="1" ht="12.75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6"/>
    </row>
    <row r="2727" spans="1:51" s="3" customFormat="1" ht="12.75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6"/>
    </row>
    <row r="2728" spans="1:51" s="3" customFormat="1" ht="12.75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6"/>
    </row>
    <row r="2729" spans="1:51" s="3" customFormat="1" ht="12.75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6"/>
    </row>
    <row r="2730" spans="1:51" s="3" customFormat="1" ht="12.75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6"/>
    </row>
    <row r="2731" spans="1:51" s="3" customFormat="1" ht="12.75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6"/>
    </row>
    <row r="2732" spans="1:51" s="3" customFormat="1" ht="12.75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6"/>
    </row>
    <row r="2733" spans="1:51" s="3" customFormat="1" ht="12.75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6"/>
    </row>
    <row r="2734" spans="1:51" s="3" customFormat="1" ht="12.75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6"/>
    </row>
    <row r="2735" spans="1:51" s="3" customFormat="1" ht="12.75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6"/>
    </row>
    <row r="2736" spans="1:51" s="3" customFormat="1" ht="12.75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6"/>
    </row>
    <row r="2737" spans="1:51" s="3" customFormat="1" ht="12.75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6"/>
    </row>
    <row r="2738" spans="1:51" s="3" customFormat="1" ht="12.75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6"/>
    </row>
    <row r="2739" spans="1:51" s="3" customFormat="1" ht="12.75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6"/>
    </row>
    <row r="2740" spans="1:51" s="3" customFormat="1" ht="12.75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6"/>
    </row>
    <row r="2741" spans="1:51" s="3" customFormat="1" ht="12.75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6"/>
    </row>
    <row r="2742" spans="1:51" s="3" customFormat="1" ht="12.75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6"/>
    </row>
    <row r="2743" spans="1:51" s="3" customFormat="1" ht="12.75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6"/>
    </row>
    <row r="2744" spans="1:51" s="3" customFormat="1" ht="12.75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6"/>
    </row>
    <row r="2745" spans="1:51" s="3" customFormat="1" ht="12.75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6"/>
    </row>
    <row r="2746" spans="1:51" s="3" customFormat="1" ht="12.75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6"/>
    </row>
    <row r="2747" spans="1:51" s="3" customFormat="1" ht="12.75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6"/>
    </row>
    <row r="2748" spans="1:51" s="3" customFormat="1" ht="12.75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6"/>
    </row>
    <row r="2749" spans="1:51" s="3" customFormat="1" ht="12.75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6"/>
    </row>
    <row r="2750" spans="1:51" s="3" customFormat="1" ht="12.75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6"/>
    </row>
    <row r="2751" spans="1:51" s="3" customFormat="1" ht="12.75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6"/>
    </row>
    <row r="2752" spans="1:51" s="3" customFormat="1" ht="12.75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6"/>
    </row>
    <row r="2753" spans="1:51" s="3" customFormat="1" ht="12.75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6"/>
    </row>
    <row r="2754" spans="1:51" s="3" customFormat="1" ht="12.75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6"/>
    </row>
    <row r="2755" spans="1:51" s="3" customFormat="1" ht="12.75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6"/>
    </row>
    <row r="2756" spans="1:51" s="3" customFormat="1" ht="12.75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6"/>
    </row>
    <row r="2757" spans="1:51" s="3" customFormat="1" ht="12.75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6"/>
    </row>
    <row r="2758" spans="1:51" s="3" customFormat="1" ht="12.75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6"/>
    </row>
    <row r="2759" spans="1:51" s="3" customFormat="1" ht="12.75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6"/>
    </row>
    <row r="2760" spans="1:51" s="3" customFormat="1" ht="12.75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6"/>
    </row>
    <row r="2761" spans="1:51" s="3" customFormat="1" ht="12.75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6"/>
    </row>
    <row r="2762" spans="1:51" s="3" customFormat="1" ht="12.75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6"/>
    </row>
    <row r="2763" spans="1:51" s="3" customFormat="1" ht="12.75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6"/>
    </row>
    <row r="2764" spans="1:51" s="3" customFormat="1" ht="12.75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6"/>
    </row>
    <row r="2765" spans="1:51" s="3" customFormat="1" ht="12.75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6"/>
    </row>
    <row r="2766" spans="1:51" s="3" customFormat="1" ht="12.75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6"/>
    </row>
    <row r="2767" spans="1:51" s="3" customFormat="1" ht="12.75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6"/>
    </row>
    <row r="2768" spans="1:51" s="3" customFormat="1" ht="12.75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6"/>
    </row>
    <row r="2769" spans="1:51" s="3" customFormat="1" ht="12.75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6"/>
    </row>
    <row r="2770" spans="1:51" s="3" customFormat="1" ht="12.75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6"/>
    </row>
    <row r="2771" spans="1:51" s="3" customFormat="1" ht="12.75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6"/>
    </row>
    <row r="2772" spans="1:51" s="3" customFormat="1" ht="12.75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6"/>
    </row>
    <row r="2773" spans="1:51" s="3" customFormat="1" ht="12.75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6"/>
    </row>
    <row r="2774" spans="1:51" s="3" customFormat="1" ht="12.75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6"/>
    </row>
    <row r="2775" spans="1:51" s="3" customFormat="1" ht="12.75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6"/>
    </row>
    <row r="2776" spans="1:51" s="3" customFormat="1" ht="12.75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6"/>
    </row>
    <row r="2777" spans="1:51" s="3" customFormat="1" ht="12.75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6"/>
    </row>
    <row r="2778" spans="1:51" s="3" customFormat="1" ht="12.75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6"/>
    </row>
    <row r="2779" spans="1:51" s="3" customFormat="1" ht="12.75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6"/>
    </row>
    <row r="2780" spans="1:51" s="3" customFormat="1" ht="12.75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6"/>
    </row>
    <row r="2781" spans="1:51" s="3" customFormat="1" ht="12.75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6"/>
    </row>
    <row r="2782" spans="1:51" s="3" customFormat="1" ht="12.75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6"/>
    </row>
    <row r="2783" spans="1:51" s="3" customFormat="1" ht="12.75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6"/>
    </row>
    <row r="2784" spans="1:51" s="3" customFormat="1" ht="12.75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6"/>
    </row>
    <row r="2785" spans="1:51" s="3" customFormat="1" ht="12.75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6"/>
    </row>
    <row r="2786" spans="1:51" s="3" customFormat="1" ht="12.75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6"/>
    </row>
    <row r="2787" spans="1:51" s="3" customFormat="1" ht="12.75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6"/>
    </row>
    <row r="2788" spans="1:51" s="3" customFormat="1" ht="12.75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6"/>
    </row>
    <row r="2789" spans="1:51" s="3" customFormat="1" ht="12.75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6"/>
    </row>
    <row r="2790" spans="1:51" s="3" customFormat="1" ht="12.75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6"/>
    </row>
    <row r="2791" spans="1:51" s="3" customFormat="1" ht="12.75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6"/>
    </row>
    <row r="2792" spans="1:51" s="3" customFormat="1" ht="12.75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6"/>
    </row>
    <row r="2793" spans="1:51" s="3" customFormat="1" ht="12.75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6"/>
    </row>
    <row r="2794" spans="1:51" s="3" customFormat="1" ht="12.75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6"/>
    </row>
    <row r="2795" spans="1:51" s="3" customFormat="1" ht="12.75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6"/>
    </row>
    <row r="2796" spans="1:51" s="3" customFormat="1" ht="12.75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6"/>
    </row>
    <row r="2797" spans="1:51" s="3" customFormat="1" ht="12.75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6"/>
    </row>
    <row r="2798" spans="1:51" s="3" customFormat="1" ht="12.75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6"/>
    </row>
    <row r="2799" spans="1:51" s="3" customFormat="1" ht="12.75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6"/>
    </row>
    <row r="2800" spans="1:51" s="3" customFormat="1" ht="12.75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6"/>
    </row>
    <row r="2801" spans="1:51" s="3" customFormat="1" ht="12.75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6"/>
    </row>
    <row r="2802" spans="1:51" s="3" customFormat="1" ht="12.75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6"/>
    </row>
    <row r="2803" spans="1:51" s="3" customFormat="1" ht="12.75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6"/>
    </row>
    <row r="2804" spans="1:51" s="3" customFormat="1" ht="12.75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6"/>
    </row>
    <row r="2805" spans="1:51" s="3" customFormat="1" ht="12.75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6"/>
    </row>
    <row r="2806" spans="1:51" s="3" customFormat="1" ht="12.75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6"/>
    </row>
    <row r="2807" spans="1:51" s="3" customFormat="1" ht="12.75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6"/>
    </row>
    <row r="2808" spans="1:51" s="3" customFormat="1" ht="12.75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6"/>
    </row>
    <row r="2809" spans="1:51" s="3" customFormat="1" ht="12.75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6"/>
    </row>
    <row r="2810" spans="1:51" s="3" customFormat="1" ht="12.75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6"/>
    </row>
    <row r="2811" spans="1:51" s="3" customFormat="1" ht="12.75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6"/>
    </row>
    <row r="2812" spans="1:51" s="3" customFormat="1" ht="12.75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6"/>
    </row>
    <row r="2813" spans="1:51" s="3" customFormat="1" ht="12.75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6"/>
    </row>
    <row r="2814" spans="1:51" s="3" customFormat="1" ht="12.75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6"/>
    </row>
    <row r="2815" spans="1:51" s="3" customFormat="1" ht="12.75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6"/>
    </row>
    <row r="2816" spans="1:51" s="3" customFormat="1" ht="12.75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6"/>
    </row>
    <row r="2817" spans="1:51" s="3" customFormat="1" ht="12.75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6"/>
    </row>
    <row r="2818" spans="1:51" s="3" customFormat="1" ht="12.75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6"/>
    </row>
    <row r="2819" spans="1:51" s="3" customFormat="1" ht="12.75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6"/>
    </row>
    <row r="2820" spans="1:51" s="3" customFormat="1" ht="12.75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6"/>
    </row>
    <row r="2821" spans="1:51" s="3" customFormat="1" ht="12.75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6"/>
    </row>
    <row r="2822" spans="1:51" s="3" customFormat="1" ht="12.75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6"/>
    </row>
    <row r="2823" spans="1:51" s="3" customFormat="1" ht="12.75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6"/>
    </row>
    <row r="2824" spans="1:51" s="3" customFormat="1" ht="12.75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6"/>
    </row>
    <row r="2825" spans="1:51" s="3" customFormat="1" ht="12.75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6"/>
    </row>
    <row r="2826" spans="1:51" s="3" customFormat="1" ht="12.75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6"/>
    </row>
    <row r="2827" spans="1:51" s="3" customFormat="1" ht="12.75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6"/>
    </row>
    <row r="2828" spans="1:51" s="3" customFormat="1" ht="12.75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6"/>
    </row>
    <row r="2829" spans="1:51" s="3" customFormat="1" ht="12.75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6"/>
    </row>
    <row r="2830" spans="1:51" s="3" customFormat="1" ht="12.75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6"/>
    </row>
    <row r="2831" spans="1:51" s="3" customFormat="1" ht="12.75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6"/>
    </row>
    <row r="2832" spans="1:51" s="3" customFormat="1" ht="12.75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6"/>
    </row>
    <row r="2833" spans="1:51" s="3" customFormat="1" ht="12.75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6"/>
    </row>
    <row r="2834" spans="1:51" s="3" customFormat="1" ht="12.75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6"/>
    </row>
    <row r="2835" spans="1:51" s="3" customFormat="1" ht="12.75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6"/>
    </row>
    <row r="2836" spans="1:51" s="3" customFormat="1" ht="12.75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6"/>
    </row>
    <row r="2837" spans="1:51" s="3" customFormat="1" ht="12.75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6"/>
    </row>
    <row r="2838" spans="1:51" s="3" customFormat="1" ht="12.75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6"/>
    </row>
    <row r="2839" spans="1:51" s="3" customFormat="1" ht="12.75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6"/>
    </row>
    <row r="2840" spans="1:51" s="3" customFormat="1" ht="12.75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6"/>
    </row>
    <row r="2841" spans="1:51" s="3" customFormat="1" ht="12.75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6"/>
    </row>
    <row r="2842" spans="1:51" s="3" customFormat="1" ht="12.75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6"/>
    </row>
    <row r="2843" spans="1:51" s="3" customFormat="1" ht="12.75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6"/>
    </row>
    <row r="2844" spans="1:51" s="3" customFormat="1" ht="12.75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6"/>
    </row>
    <row r="2845" spans="1:51" s="3" customFormat="1" ht="12.75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6"/>
    </row>
    <row r="2846" spans="1:51" s="3" customFormat="1" ht="12.75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6"/>
    </row>
    <row r="2847" spans="1:51" s="3" customFormat="1" ht="12.75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6"/>
    </row>
    <row r="2848" spans="1:51" s="3" customFormat="1" ht="12.75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6"/>
    </row>
    <row r="2849" spans="1:51" s="3" customFormat="1" ht="12.75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6"/>
    </row>
    <row r="2850" spans="1:51" s="3" customFormat="1" ht="12.75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6"/>
    </row>
    <row r="2851" spans="1:51" s="3" customFormat="1" ht="12.75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6"/>
    </row>
    <row r="2852" spans="1:51" s="3" customFormat="1" ht="12.75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6"/>
    </row>
    <row r="2853" spans="1:51" s="3" customFormat="1" ht="12.75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6"/>
    </row>
    <row r="2854" spans="1:51" s="3" customFormat="1" ht="12.75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6"/>
    </row>
    <row r="2855" spans="1:51" s="3" customFormat="1" ht="12.75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6"/>
    </row>
    <row r="2856" spans="1:51" s="3" customFormat="1" ht="12.75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6"/>
    </row>
    <row r="2857" spans="1:51" s="3" customFormat="1" ht="12.75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6"/>
    </row>
    <row r="2858" spans="1:51" s="3" customFormat="1" ht="12.75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6"/>
    </row>
    <row r="2859" spans="1:51" s="3" customFormat="1" ht="12.75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6"/>
    </row>
    <row r="2860" spans="1:51" s="3" customFormat="1" ht="12.75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6"/>
    </row>
    <row r="2861" spans="1:51" s="3" customFormat="1" ht="12.75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6"/>
    </row>
    <row r="2862" spans="1:51" s="3" customFormat="1" ht="12.75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6"/>
    </row>
    <row r="2863" spans="1:51" s="3" customFormat="1" ht="12.75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6"/>
    </row>
    <row r="2864" spans="1:51" s="3" customFormat="1" ht="12.75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6"/>
    </row>
    <row r="2865" spans="1:51" s="3" customFormat="1" ht="12.75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6"/>
    </row>
    <row r="2866" spans="1:51" s="3" customFormat="1" ht="12.75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6"/>
    </row>
    <row r="2867" spans="1:51" s="3" customFormat="1" ht="12.75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6"/>
    </row>
    <row r="2868" spans="1:51" s="3" customFormat="1" ht="12.75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6"/>
    </row>
    <row r="2869" spans="1:51" s="3" customFormat="1" ht="12.75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6"/>
    </row>
    <row r="2870" spans="1:51" s="3" customFormat="1" ht="12.75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6"/>
    </row>
    <row r="2871" spans="1:51" s="3" customFormat="1" ht="12.75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6"/>
    </row>
    <row r="2872" spans="1:51" s="3" customFormat="1" ht="12.75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6"/>
    </row>
    <row r="2873" spans="1:51" s="3" customFormat="1" ht="12.75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6"/>
    </row>
    <row r="2874" spans="1:51" s="3" customFormat="1" ht="12.75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6"/>
    </row>
    <row r="2875" spans="1:51" s="3" customFormat="1" ht="12.75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6"/>
    </row>
    <row r="2876" spans="1:51" s="3" customFormat="1" ht="12.75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6"/>
    </row>
    <row r="2877" spans="1:51" s="3" customFormat="1" ht="12.75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6"/>
    </row>
    <row r="2878" spans="1:51" s="3" customFormat="1" ht="12.75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6"/>
    </row>
    <row r="2879" spans="1:51" s="3" customFormat="1" ht="12.75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6"/>
    </row>
    <row r="2880" spans="1:51" s="3" customFormat="1" ht="12.75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6"/>
    </row>
    <row r="2881" spans="1:51" s="3" customFormat="1" ht="12.75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6"/>
    </row>
    <row r="2882" spans="1:51" s="3" customFormat="1" ht="12.75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6"/>
    </row>
    <row r="2883" spans="1:51" s="3" customFormat="1" ht="12.75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6"/>
    </row>
    <row r="2884" spans="1:51" s="3" customFormat="1" ht="12.75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6"/>
    </row>
    <row r="2885" spans="1:51" s="3" customFormat="1" ht="12.75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6"/>
    </row>
    <row r="2886" spans="1:51" s="3" customFormat="1" ht="12.75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6"/>
    </row>
    <row r="2887" spans="1:51" s="3" customFormat="1" ht="12.75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6"/>
    </row>
    <row r="2888" spans="1:51" s="3" customFormat="1" ht="12.75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6"/>
    </row>
    <row r="2889" spans="1:51" s="3" customFormat="1" ht="12.75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6"/>
    </row>
    <row r="2890" spans="1:51" s="3" customFormat="1" ht="12.75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6"/>
    </row>
    <row r="2891" spans="1:51" s="3" customFormat="1" ht="12.75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6"/>
    </row>
    <row r="2892" spans="1:51" s="3" customFormat="1" ht="12.75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6"/>
    </row>
    <row r="2893" spans="1:51" s="3" customFormat="1" ht="12.75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6"/>
    </row>
    <row r="2894" spans="1:51" s="3" customFormat="1" ht="12.75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6"/>
    </row>
    <row r="2895" spans="1:51" s="3" customFormat="1" ht="12.75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6"/>
    </row>
    <row r="2896" spans="1:51" s="3" customFormat="1" ht="12.75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6"/>
    </row>
    <row r="2897" spans="1:51" s="3" customFormat="1" ht="12.75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6"/>
    </row>
    <row r="2898" spans="1:51" s="3" customFormat="1" ht="12.75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6"/>
    </row>
    <row r="2899" spans="1:51" s="3" customFormat="1" ht="12.75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6"/>
    </row>
    <row r="2900" spans="1:51" s="3" customFormat="1" ht="12.75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6"/>
    </row>
    <row r="2901" spans="1:51" s="3" customFormat="1" ht="12.75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6"/>
    </row>
    <row r="2902" spans="1:51" s="3" customFormat="1" ht="12.75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6"/>
    </row>
    <row r="2903" spans="1:51" s="3" customFormat="1" ht="12.75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6"/>
    </row>
    <row r="2904" spans="1:51" s="3" customFormat="1" ht="12.75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6"/>
    </row>
    <row r="2905" spans="1:51" s="3" customFormat="1" ht="12.75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6"/>
    </row>
    <row r="2906" spans="1:51" s="3" customFormat="1" ht="12.75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6"/>
    </row>
    <row r="2907" spans="1:51" s="3" customFormat="1" ht="12.75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6"/>
    </row>
    <row r="2908" spans="1:51" s="3" customFormat="1" ht="12.75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6"/>
    </row>
    <row r="2909" spans="1:51" s="3" customFormat="1" ht="12.75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6"/>
    </row>
    <row r="2910" spans="1:51" s="3" customFormat="1" ht="12.75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6"/>
    </row>
    <row r="2911" spans="1:51" s="3" customFormat="1" ht="12.75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6"/>
    </row>
    <row r="2912" spans="1:51" s="3" customFormat="1" ht="12.75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6"/>
    </row>
    <row r="2913" spans="1:51" s="3" customFormat="1" ht="12.75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6"/>
    </row>
    <row r="2914" spans="1:51" s="3" customFormat="1" ht="12.75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6"/>
    </row>
    <row r="2915" spans="1:51" s="3" customFormat="1" ht="12.75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6"/>
    </row>
    <row r="2916" spans="1:51" s="3" customFormat="1" ht="12.75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6"/>
    </row>
    <row r="2917" spans="1:51" s="3" customFormat="1" ht="12.75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6"/>
    </row>
    <row r="2918" spans="1:51" s="3" customFormat="1" ht="12.75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6"/>
    </row>
    <row r="2919" spans="1:51" s="3" customFormat="1" ht="12.75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6"/>
    </row>
    <row r="2920" spans="1:51" s="3" customFormat="1" ht="12.75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6"/>
    </row>
    <row r="2921" spans="1:51" s="3" customFormat="1" ht="12.75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6"/>
    </row>
    <row r="2922" spans="1:51" s="3" customFormat="1" ht="12.75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6"/>
    </row>
    <row r="2923" spans="1:51" s="3" customFormat="1" ht="12.75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6"/>
    </row>
    <row r="2924" spans="1:51" s="3" customFormat="1" ht="12.75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6"/>
    </row>
    <row r="2925" spans="1:51" s="3" customFormat="1" ht="12.75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6"/>
    </row>
    <row r="2926" spans="1:51" s="3" customFormat="1" ht="12.75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6"/>
    </row>
    <row r="2927" spans="1:51" s="3" customFormat="1" ht="12.75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6"/>
    </row>
    <row r="2928" spans="1:51" s="3" customFormat="1" ht="12.75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6"/>
    </row>
    <row r="2929" spans="1:51" s="3" customFormat="1" ht="12.75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6"/>
    </row>
    <row r="2930" spans="1:51" s="3" customFormat="1" ht="12.75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6"/>
    </row>
    <row r="2931" spans="1:51" s="3" customFormat="1" ht="12.75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6"/>
    </row>
    <row r="2932" spans="1:51" s="3" customFormat="1" ht="12.75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6"/>
    </row>
    <row r="2933" spans="1:51" s="3" customFormat="1" ht="12.75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6"/>
    </row>
    <row r="2934" spans="1:51" s="3" customFormat="1" ht="12.75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6"/>
    </row>
    <row r="2935" spans="1:51" s="3" customFormat="1" ht="12.75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6"/>
    </row>
    <row r="2936" spans="1:51" s="3" customFormat="1" ht="12.75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6"/>
    </row>
    <row r="2937" spans="1:51" s="3" customFormat="1" ht="12.75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6"/>
    </row>
    <row r="2938" spans="1:51" s="3" customFormat="1" ht="12.75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6"/>
    </row>
    <row r="2939" spans="1:51" s="3" customFormat="1" ht="12.75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6"/>
    </row>
    <row r="2940" spans="1:51" s="3" customFormat="1" ht="12.75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6"/>
    </row>
    <row r="2941" spans="1:51" s="3" customFormat="1" ht="12.75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6"/>
    </row>
    <row r="2942" spans="1:51" s="3" customFormat="1" ht="12.75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6"/>
    </row>
    <row r="2943" spans="1:51" s="3" customFormat="1" ht="12.75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6"/>
    </row>
    <row r="2944" spans="1:51" s="3" customFormat="1" ht="12.75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6"/>
    </row>
    <row r="2945" spans="1:51" s="3" customFormat="1" ht="12.75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6"/>
    </row>
    <row r="2946" spans="1:51" s="3" customFormat="1" ht="12.75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6"/>
    </row>
    <row r="2947" spans="1:51" s="3" customFormat="1" ht="12.75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6"/>
    </row>
    <row r="2948" spans="1:51" s="3" customFormat="1" ht="12.75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6"/>
    </row>
    <row r="2949" spans="1:51" s="3" customFormat="1" ht="12.75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6"/>
    </row>
    <row r="2950" spans="1:51" s="3" customFormat="1" ht="12.75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6"/>
    </row>
    <row r="2951" spans="1:51" s="3" customFormat="1" ht="12.75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6"/>
    </row>
    <row r="2952" spans="1:51" s="3" customFormat="1" ht="12.75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6"/>
    </row>
    <row r="2953" spans="1:51" s="3" customFormat="1" ht="12.75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6"/>
    </row>
    <row r="2954" spans="1:51" s="3" customFormat="1" ht="12.75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6"/>
    </row>
    <row r="2955" spans="1:51" s="3" customFormat="1" ht="12.75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6"/>
    </row>
    <row r="2956" spans="1:51" s="3" customFormat="1" ht="12.75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6"/>
    </row>
    <row r="2957" spans="1:51" s="3" customFormat="1" ht="12.75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6"/>
    </row>
    <row r="2958" spans="1:51" s="3" customFormat="1" ht="12.75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6"/>
    </row>
    <row r="2959" spans="1:51" s="3" customFormat="1" ht="12.75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6"/>
    </row>
    <row r="2960" spans="1:51" s="3" customFormat="1" ht="12.75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6"/>
    </row>
    <row r="2961" spans="1:51" s="3" customFormat="1" ht="12.75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6"/>
    </row>
    <row r="2962" spans="1:51" s="3" customFormat="1" ht="12.75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6"/>
    </row>
    <row r="2963" spans="1:51" s="3" customFormat="1" ht="12.75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6"/>
    </row>
    <row r="2964" spans="1:51" s="3" customFormat="1" ht="12.75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6"/>
    </row>
    <row r="2965" spans="1:51" s="3" customFormat="1" ht="12.75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6"/>
    </row>
    <row r="2966" spans="1:51" s="3" customFormat="1" ht="12.75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6"/>
    </row>
    <row r="2967" spans="1:51" s="3" customFormat="1" ht="12.75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6"/>
    </row>
    <row r="2968" spans="1:51" s="3" customFormat="1" ht="12.75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6"/>
    </row>
    <row r="2969" spans="1:51" s="3" customFormat="1" ht="12.75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6"/>
    </row>
    <row r="2970" spans="1:51" s="3" customFormat="1" ht="12.75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6"/>
    </row>
    <row r="2971" spans="1:51" s="3" customFormat="1" ht="12.75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6"/>
    </row>
    <row r="2972" spans="1:51" s="3" customFormat="1" ht="12.75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6"/>
    </row>
    <row r="2973" spans="1:51" s="3" customFormat="1" ht="12.75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6"/>
    </row>
    <row r="2974" spans="1:51" s="3" customFormat="1" ht="12.75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6"/>
    </row>
    <row r="2975" spans="1:51" s="3" customFormat="1" ht="12.75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6"/>
    </row>
    <row r="2976" spans="1:51" s="3" customFormat="1" ht="12.75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6"/>
    </row>
    <row r="2977" spans="1:51" s="3" customFormat="1" ht="12.75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6"/>
    </row>
    <row r="2978" spans="1:51" s="3" customFormat="1" ht="12.75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6"/>
    </row>
    <row r="2979" spans="1:51" s="3" customFormat="1" ht="12.75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6"/>
    </row>
    <row r="2980" spans="1:51" s="3" customFormat="1" ht="12.75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6"/>
    </row>
    <row r="2981" spans="1:51" s="3" customFormat="1" ht="12.75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6"/>
    </row>
    <row r="2982" spans="1:51" s="3" customFormat="1" ht="12.75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6"/>
    </row>
    <row r="2983" spans="1:51" s="3" customFormat="1" ht="12.75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6"/>
    </row>
    <row r="2984" spans="1:51" s="3" customFormat="1" ht="12.75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6"/>
    </row>
    <row r="2985" spans="1:51" s="3" customFormat="1" ht="12.75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6"/>
    </row>
    <row r="2986" spans="1:51" s="3" customFormat="1" ht="12.75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6"/>
    </row>
    <row r="2987" spans="1:51" s="3" customFormat="1" ht="12.75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6"/>
    </row>
    <row r="2988" spans="1:51" s="3" customFormat="1" ht="12.75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6"/>
    </row>
    <row r="2989" spans="1:51" s="3" customFormat="1" ht="12.75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6"/>
    </row>
    <row r="2990" spans="1:51" s="3" customFormat="1" ht="12.75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6"/>
    </row>
    <row r="2991" spans="1:51" s="3" customFormat="1" ht="12.75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6"/>
    </row>
    <row r="2992" spans="1:51" s="3" customFormat="1" ht="12.75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6"/>
    </row>
    <row r="2993" spans="1:51" s="3" customFormat="1" ht="12.75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6"/>
    </row>
    <row r="2994" spans="1:51" s="3" customFormat="1" ht="12.75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6"/>
    </row>
    <row r="2995" spans="1:51" s="3" customFormat="1" ht="12.75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6"/>
    </row>
    <row r="2996" spans="1:51" s="3" customFormat="1" ht="12.75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6"/>
    </row>
    <row r="2997" spans="1:51" s="3" customFormat="1" ht="12.75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6"/>
    </row>
    <row r="2998" spans="1:51" s="3" customFormat="1" ht="12.75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6"/>
    </row>
    <row r="2999" spans="1:51" s="3" customFormat="1" ht="12.75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6"/>
    </row>
    <row r="3000" spans="1:51" s="3" customFormat="1" ht="12.75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6"/>
    </row>
    <row r="3001" spans="1:51" s="3" customFormat="1" ht="12.75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6"/>
    </row>
    <row r="3002" spans="1:51" s="3" customFormat="1" ht="12.75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6"/>
    </row>
    <row r="3003" spans="1:51" s="3" customFormat="1" ht="12.75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6"/>
    </row>
    <row r="3004" spans="1:51" s="3" customFormat="1" ht="12.75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6"/>
    </row>
    <row r="3005" spans="1:51" s="3" customFormat="1" ht="12.75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6"/>
    </row>
    <row r="3006" spans="1:51" s="3" customFormat="1" ht="12.75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6"/>
    </row>
    <row r="3007" spans="1:51" s="3" customFormat="1" ht="12.75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6"/>
    </row>
    <row r="3008" spans="1:51" s="3" customFormat="1" ht="12.75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6"/>
    </row>
    <row r="3009" spans="1:51" s="3" customFormat="1" ht="12.75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6"/>
    </row>
    <row r="3010" spans="1:51" s="3" customFormat="1" ht="12.75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6"/>
    </row>
    <row r="3011" spans="1:51" s="3" customFormat="1" ht="12.75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6"/>
    </row>
    <row r="3012" spans="1:51" s="3" customFormat="1" ht="12.75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6"/>
    </row>
    <row r="3013" spans="1:51" s="3" customFormat="1" ht="12.75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6"/>
    </row>
    <row r="3014" spans="1:51" s="3" customFormat="1" ht="12.75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6"/>
    </row>
    <row r="3015" spans="1:51" s="3" customFormat="1" ht="12.75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6"/>
    </row>
    <row r="3016" spans="1:51" s="3" customFormat="1" ht="12.75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6"/>
    </row>
    <row r="3017" spans="1:51" s="3" customFormat="1" ht="12.75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6"/>
    </row>
    <row r="3018" spans="1:51" s="3" customFormat="1" ht="12.75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6"/>
    </row>
    <row r="3019" spans="1:51" s="3" customFormat="1" ht="12.75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6"/>
    </row>
    <row r="3020" spans="1:51" s="3" customFormat="1" ht="12.75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6"/>
    </row>
    <row r="3021" spans="1:51" s="3" customFormat="1" ht="12.75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6"/>
    </row>
    <row r="3022" spans="1:51" s="3" customFormat="1" ht="12.75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6"/>
    </row>
    <row r="3023" spans="1:51" s="3" customFormat="1" ht="12.75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6"/>
    </row>
    <row r="3024" spans="1:51" s="3" customFormat="1" ht="12.75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6"/>
    </row>
    <row r="3025" spans="1:51" s="3" customFormat="1" ht="12.75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6"/>
    </row>
    <row r="3026" spans="1:51" s="3" customFormat="1" ht="12.75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6"/>
    </row>
    <row r="3027" spans="1:51" s="3" customFormat="1" ht="12.75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6"/>
    </row>
    <row r="3028" spans="1:51" s="3" customFormat="1" ht="12.75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6"/>
    </row>
    <row r="3029" spans="1:51" s="3" customFormat="1" ht="12.75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6"/>
    </row>
    <row r="3030" spans="1:51" s="3" customFormat="1" ht="12.75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6"/>
    </row>
    <row r="3031" spans="1:51" s="3" customFormat="1" ht="12.75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6"/>
    </row>
    <row r="3032" spans="1:51" s="3" customFormat="1" ht="12.75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6"/>
    </row>
    <row r="3033" spans="1:51" s="3" customFormat="1" ht="12.75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6"/>
    </row>
    <row r="3034" spans="1:51" s="3" customFormat="1" ht="12.75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6"/>
    </row>
    <row r="3035" spans="1:51" s="3" customFormat="1" ht="12.75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6"/>
    </row>
    <row r="3036" spans="1:51" s="3" customFormat="1" ht="12.75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6"/>
    </row>
    <row r="3037" spans="1:51" s="3" customFormat="1" ht="12.75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6"/>
    </row>
    <row r="3038" spans="1:51" s="3" customFormat="1" ht="12.75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6"/>
    </row>
    <row r="3039" spans="1:51" s="3" customFormat="1" ht="12.75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6"/>
    </row>
    <row r="3040" spans="1:51" s="3" customFormat="1" ht="12.75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6"/>
    </row>
    <row r="3041" spans="1:51" s="3" customFormat="1" ht="12.75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6"/>
    </row>
    <row r="3042" spans="1:51" s="3" customFormat="1" ht="12.75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6"/>
    </row>
    <row r="3043" spans="1:51" s="3" customFormat="1" ht="12.75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6"/>
    </row>
    <row r="3044" spans="1:51" s="3" customFormat="1" ht="12.75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6"/>
    </row>
    <row r="3045" spans="1:51" s="3" customFormat="1" ht="12.75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6"/>
    </row>
    <row r="3046" spans="1:51" s="3" customFormat="1" ht="12.75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6"/>
    </row>
    <row r="3047" spans="1:51" s="3" customFormat="1" ht="12.75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6"/>
    </row>
    <row r="3048" spans="1:51" s="3" customFormat="1" ht="12.75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6"/>
    </row>
    <row r="3049" spans="1:51" s="3" customFormat="1" ht="12.75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6"/>
    </row>
    <row r="3050" spans="1:51" s="3" customFormat="1" ht="12.75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6"/>
    </row>
    <row r="3051" spans="1:51" s="3" customFormat="1" ht="12.75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6"/>
    </row>
    <row r="3052" spans="1:51" s="3" customFormat="1" ht="12.75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6"/>
    </row>
    <row r="3053" spans="1:51" s="3" customFormat="1" ht="12.75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6"/>
    </row>
    <row r="3054" spans="1:51" s="3" customFormat="1" ht="12.75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6"/>
    </row>
    <row r="3055" spans="1:51" s="3" customFormat="1" ht="12.75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  <c r="AY3055" s="6"/>
    </row>
    <row r="3056" spans="1:51" s="3" customFormat="1" ht="12.75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6"/>
    </row>
    <row r="3057" spans="1:51" s="3" customFormat="1" ht="12.75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6"/>
    </row>
    <row r="3058" spans="1:51" s="3" customFormat="1" ht="12.75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6"/>
    </row>
    <row r="3059" spans="1:51" s="3" customFormat="1" ht="12.75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6"/>
    </row>
    <row r="3060" spans="1:51" s="3" customFormat="1" ht="12.75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6"/>
    </row>
    <row r="3061" spans="1:51" s="3" customFormat="1" ht="12.75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  <c r="AY3061" s="6"/>
    </row>
    <row r="3062" spans="1:51" s="3" customFormat="1" ht="12.75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6"/>
    </row>
    <row r="3063" spans="1:51" s="3" customFormat="1" ht="12.75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  <c r="AY3063" s="6"/>
    </row>
    <row r="3064" spans="1:51" s="3" customFormat="1" ht="12.75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6"/>
    </row>
    <row r="3065" spans="1:51" s="3" customFormat="1" ht="12.75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6"/>
    </row>
    <row r="3066" spans="1:51" s="3" customFormat="1" ht="12.75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6"/>
    </row>
    <row r="3067" spans="1:51" s="3" customFormat="1" ht="12.75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6"/>
    </row>
    <row r="3068" spans="1:51" s="3" customFormat="1" ht="12.75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6"/>
    </row>
    <row r="3069" spans="1:51" s="3" customFormat="1" ht="12.75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6"/>
    </row>
    <row r="3070" spans="1:51" s="3" customFormat="1" ht="12.75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6"/>
    </row>
    <row r="3071" spans="1:51" s="3" customFormat="1" ht="12.75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6"/>
    </row>
    <row r="3072" spans="1:51" s="3" customFormat="1" ht="12.75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6"/>
    </row>
    <row r="3073" spans="1:51" s="3" customFormat="1" ht="12.75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6"/>
    </row>
    <row r="3074" spans="1:51" s="3" customFormat="1" ht="12.75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6"/>
    </row>
    <row r="3075" spans="1:51" s="3" customFormat="1" ht="12.75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6"/>
    </row>
    <row r="3076" spans="1:51" s="3" customFormat="1" ht="12.75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6"/>
    </row>
    <row r="3077" spans="1:51" s="3" customFormat="1" ht="12.75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6"/>
    </row>
    <row r="3078" spans="1:51" s="3" customFormat="1" ht="12.75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6"/>
    </row>
    <row r="3079" spans="1:51" s="3" customFormat="1" ht="12.75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6"/>
    </row>
    <row r="3080" spans="1:51" s="3" customFormat="1" ht="12.75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6"/>
    </row>
    <row r="3081" spans="1:51" s="3" customFormat="1" ht="12.75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6"/>
    </row>
    <row r="3082" spans="1:51" s="3" customFormat="1" ht="12.75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6"/>
    </row>
    <row r="3083" spans="1:51" s="3" customFormat="1" ht="12.75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6"/>
    </row>
    <row r="3084" spans="1:51" s="3" customFormat="1" ht="12.75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6"/>
    </row>
    <row r="3085" spans="1:51" s="3" customFormat="1" ht="12.75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6"/>
    </row>
    <row r="3086" spans="1:51" s="3" customFormat="1" ht="12.75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6"/>
    </row>
    <row r="3087" spans="1:51" s="3" customFormat="1" ht="12.75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6"/>
    </row>
    <row r="3088" spans="1:51" s="3" customFormat="1" ht="12.75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6"/>
    </row>
    <row r="3089" spans="1:51" s="3" customFormat="1" ht="12.75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6"/>
    </row>
    <row r="3090" spans="1:51" s="3" customFormat="1" ht="12.75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6"/>
    </row>
    <row r="3091" spans="1:51" s="3" customFormat="1" ht="12.75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6"/>
    </row>
    <row r="3092" spans="1:51" s="3" customFormat="1" ht="12.75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6"/>
    </row>
    <row r="3093" spans="1:51" s="3" customFormat="1" ht="12.75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6"/>
    </row>
    <row r="3094" spans="1:51" s="3" customFormat="1" ht="12.75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6"/>
    </row>
    <row r="3095" spans="1:51" s="3" customFormat="1" ht="12.75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  <c r="AY3095" s="6"/>
    </row>
    <row r="3096" spans="1:51" s="3" customFormat="1" ht="12.75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6"/>
    </row>
    <row r="3097" spans="1:51" s="3" customFormat="1" ht="12.75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6"/>
    </row>
    <row r="3098" spans="1:51" s="3" customFormat="1" ht="12.75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6"/>
    </row>
    <row r="3099" spans="1:51" s="3" customFormat="1" ht="12.75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6"/>
    </row>
    <row r="3100" spans="1:51" s="3" customFormat="1" ht="12.75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6"/>
    </row>
    <row r="3101" spans="1:51" s="3" customFormat="1" ht="12.75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  <c r="AY3101" s="6"/>
    </row>
    <row r="3102" spans="1:51" s="3" customFormat="1" ht="12.75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6"/>
    </row>
    <row r="3103" spans="1:51" s="3" customFormat="1" ht="12.75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6"/>
    </row>
    <row r="3104" spans="1:51" s="3" customFormat="1" ht="12.75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6"/>
    </row>
    <row r="3105" spans="1:51" s="3" customFormat="1" ht="12.75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  <c r="AY3105" s="6"/>
    </row>
    <row r="3106" spans="1:51" s="3" customFormat="1" ht="12.75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6"/>
    </row>
    <row r="3107" spans="1:51" s="3" customFormat="1" ht="12.75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6"/>
    </row>
    <row r="3108" spans="1:51" s="3" customFormat="1" ht="12.75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  <c r="AY3108" s="6"/>
    </row>
    <row r="3109" spans="1:51" s="3" customFormat="1" ht="12.75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6"/>
    </row>
    <row r="3110" spans="1:51" s="3" customFormat="1" ht="12.75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  <c r="AY3110" s="6"/>
    </row>
    <row r="3111" spans="1:51" s="3" customFormat="1" ht="12.75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6"/>
    </row>
    <row r="3112" spans="1:51" s="3" customFormat="1" ht="12.75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  <c r="AY3112" s="6"/>
    </row>
    <row r="3113" spans="1:51" s="3" customFormat="1" ht="12.75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  <c r="AY3113" s="6"/>
    </row>
    <row r="3114" spans="1:51" s="3" customFormat="1" ht="12.75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6"/>
    </row>
    <row r="3115" spans="1:51" s="3" customFormat="1" ht="12.75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  <c r="AY3115" s="6"/>
    </row>
    <row r="3116" spans="1:51" s="3" customFormat="1" ht="12.75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  <c r="AY3116" s="6"/>
    </row>
    <row r="3117" spans="1:51" s="3" customFormat="1" ht="12.75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  <c r="AY3117" s="6"/>
    </row>
    <row r="3118" spans="1:51" s="3" customFormat="1" ht="12.75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6"/>
    </row>
    <row r="3119" spans="1:51" s="3" customFormat="1" ht="12.75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  <c r="AY3119" s="6"/>
    </row>
    <row r="3120" spans="1:51" s="3" customFormat="1" ht="12.75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6"/>
    </row>
    <row r="3121" spans="1:51" s="3" customFormat="1" ht="12.75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  <c r="AY3121" s="6"/>
    </row>
    <row r="3122" spans="1:51" s="3" customFormat="1" ht="12.75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6"/>
    </row>
    <row r="3123" spans="1:51" s="3" customFormat="1" ht="12.75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6"/>
    </row>
    <row r="3124" spans="1:51" s="3" customFormat="1" ht="12.75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  <c r="AY3124" s="6"/>
    </row>
    <row r="3125" spans="1:51" s="3" customFormat="1" ht="12.75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  <c r="AY3125" s="6"/>
    </row>
    <row r="3126" spans="1:51" s="3" customFormat="1" ht="12.75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  <c r="AY3126" s="6"/>
    </row>
    <row r="3127" spans="1:51" s="3" customFormat="1" ht="12.75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  <c r="AY3127" s="6"/>
    </row>
    <row r="3128" spans="1:51" s="3" customFormat="1" ht="12.75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  <c r="AY3128" s="6"/>
    </row>
    <row r="3129" spans="1:51" s="3" customFormat="1" ht="12.75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6"/>
    </row>
    <row r="3130" spans="1:51" s="3" customFormat="1" ht="12.75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  <c r="AY3130" s="6"/>
    </row>
    <row r="3131" spans="1:51" s="3" customFormat="1" ht="12.75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6"/>
    </row>
    <row r="3132" spans="1:51" s="3" customFormat="1" ht="12.75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  <c r="AY3132" s="6"/>
    </row>
    <row r="3133" spans="1:51" s="3" customFormat="1" ht="12.75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  <c r="AY3133" s="6"/>
    </row>
    <row r="3134" spans="1:51" s="3" customFormat="1" ht="12.75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6"/>
    </row>
    <row r="3135" spans="1:51" s="3" customFormat="1" ht="12.75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  <c r="AY3135" s="6"/>
    </row>
    <row r="3136" spans="1:51" s="3" customFormat="1" ht="12.75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6"/>
    </row>
    <row r="3137" spans="1:51" s="3" customFormat="1" ht="12.75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  <c r="AY3137" s="6"/>
    </row>
    <row r="3138" spans="1:51" s="3" customFormat="1" ht="12.75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6"/>
    </row>
    <row r="3139" spans="1:51" s="3" customFormat="1" ht="12.75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  <c r="AY3139" s="6"/>
    </row>
    <row r="3140" spans="1:51" s="3" customFormat="1" ht="12.75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  <c r="AY3140" s="6"/>
    </row>
    <row r="3141" spans="1:51" s="3" customFormat="1" ht="12.75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  <c r="AY3141" s="6"/>
    </row>
    <row r="3142" spans="1:51" s="3" customFormat="1" ht="12.75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6"/>
    </row>
    <row r="3143" spans="1:51" s="3" customFormat="1" ht="12.75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  <c r="AY3143" s="6"/>
    </row>
    <row r="3144" spans="1:51" s="3" customFormat="1" ht="12.75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6"/>
    </row>
    <row r="3145" spans="1:51" s="3" customFormat="1" ht="12.75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  <c r="AY3145" s="6"/>
    </row>
    <row r="3146" spans="1:51" s="3" customFormat="1" ht="12.75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6"/>
    </row>
    <row r="3147" spans="1:51" s="3" customFormat="1" ht="12.75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  <c r="AY3147" s="6"/>
    </row>
    <row r="3148" spans="1:51" s="3" customFormat="1" ht="12.75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6"/>
    </row>
    <row r="3149" spans="1:51" s="3" customFormat="1" ht="12.75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  <c r="AY3149" s="6"/>
    </row>
    <row r="3150" spans="1:51" s="3" customFormat="1" ht="12.75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  <c r="AY3150" s="6"/>
    </row>
    <row r="3151" spans="1:51" s="3" customFormat="1" ht="12.75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6"/>
    </row>
    <row r="3152" spans="1:51" s="3" customFormat="1" ht="12.75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  <c r="AY3152" s="6"/>
    </row>
    <row r="3153" spans="1:51" s="3" customFormat="1" ht="12.75" x14ac:dyDescent="0.25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6"/>
    </row>
    <row r="3154" spans="1:51" s="3" customFormat="1" ht="12.75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  <c r="AY3154" s="6"/>
    </row>
    <row r="3155" spans="1:51" s="3" customFormat="1" ht="12.75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6"/>
    </row>
    <row r="3156" spans="1:51" s="3" customFormat="1" ht="12.75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  <c r="AY3156" s="6"/>
    </row>
    <row r="3157" spans="1:51" s="3" customFormat="1" ht="12.75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  <c r="AY3157" s="6"/>
    </row>
    <row r="3158" spans="1:51" s="3" customFormat="1" ht="12.75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  <c r="AY3158" s="6"/>
    </row>
    <row r="3159" spans="1:51" s="3" customFormat="1" ht="12.75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  <c r="AY3159" s="6"/>
    </row>
    <row r="3160" spans="1:51" s="3" customFormat="1" ht="12.75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  <c r="AY3160" s="6"/>
    </row>
    <row r="3161" spans="1:51" s="3" customFormat="1" ht="12.75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  <c r="AY3161" s="6"/>
    </row>
    <row r="3162" spans="1:51" s="3" customFormat="1" ht="12.75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  <c r="AY3162" s="6"/>
    </row>
    <row r="3163" spans="1:51" s="3" customFormat="1" ht="12.75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6"/>
    </row>
    <row r="3164" spans="1:51" s="3" customFormat="1" ht="12.75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  <c r="AY3164" s="6"/>
    </row>
    <row r="3165" spans="1:51" s="3" customFormat="1" ht="12.75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6"/>
    </row>
    <row r="3166" spans="1:51" s="3" customFormat="1" ht="12.75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  <c r="AY3166" s="6"/>
    </row>
    <row r="3167" spans="1:51" s="3" customFormat="1" ht="12.75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  <c r="AY3167" s="6"/>
    </row>
    <row r="3168" spans="1:51" s="3" customFormat="1" ht="12.75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  <c r="AY3168" s="6"/>
    </row>
    <row r="3169" spans="1:51" s="3" customFormat="1" ht="12.75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  <c r="AY3169" s="6"/>
    </row>
    <row r="3170" spans="1:51" s="3" customFormat="1" ht="12.75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  <c r="AY3170" s="6"/>
    </row>
    <row r="3171" spans="1:51" s="3" customFormat="1" ht="12.75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  <c r="AY3171" s="6"/>
    </row>
    <row r="3172" spans="1:51" s="3" customFormat="1" ht="12.75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  <c r="AY3172" s="6"/>
    </row>
    <row r="3173" spans="1:51" s="3" customFormat="1" ht="12.75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  <c r="AY3173" s="6"/>
    </row>
    <row r="3174" spans="1:51" s="3" customFormat="1" ht="12.75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  <c r="AY3174" s="6"/>
    </row>
    <row r="3175" spans="1:51" s="3" customFormat="1" ht="12.75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  <c r="AY3175" s="6"/>
    </row>
    <row r="3176" spans="1:51" s="3" customFormat="1" ht="12.75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  <c r="AY3176" s="6"/>
    </row>
    <row r="3177" spans="1:51" s="3" customFormat="1" ht="12.75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6"/>
    </row>
    <row r="3178" spans="1:51" s="3" customFormat="1" ht="12.75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  <c r="AY3178" s="6"/>
    </row>
    <row r="3179" spans="1:51" s="3" customFormat="1" ht="12.75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  <c r="AY3179" s="6"/>
    </row>
    <row r="3180" spans="1:51" s="3" customFormat="1" ht="12.75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  <c r="AY3180" s="6"/>
    </row>
    <row r="3181" spans="1:51" s="3" customFormat="1" ht="12.75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  <c r="AY3181" s="6"/>
    </row>
    <row r="3182" spans="1:51" s="3" customFormat="1" ht="12.75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  <c r="AY3182" s="6"/>
    </row>
    <row r="3183" spans="1:51" s="3" customFormat="1" ht="12.75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  <c r="AY3183" s="6"/>
    </row>
    <row r="3184" spans="1:51" s="3" customFormat="1" ht="12.75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  <c r="AY3184" s="6"/>
    </row>
    <row r="3185" spans="1:51" s="3" customFormat="1" ht="12.75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6"/>
    </row>
    <row r="3186" spans="1:51" s="3" customFormat="1" ht="12.75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  <c r="AY3186" s="6"/>
    </row>
    <row r="3187" spans="1:51" s="3" customFormat="1" ht="12.75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  <c r="AY3187" s="6"/>
    </row>
    <row r="3188" spans="1:51" s="3" customFormat="1" ht="12.75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  <c r="AY3188" s="6"/>
    </row>
    <row r="3189" spans="1:51" s="3" customFormat="1" ht="12.75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6"/>
    </row>
    <row r="3190" spans="1:51" s="3" customFormat="1" ht="12.75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  <c r="AY3190" s="6"/>
    </row>
    <row r="3191" spans="1:51" s="3" customFormat="1" ht="12.75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  <c r="AY3191" s="6"/>
    </row>
    <row r="3192" spans="1:51" s="3" customFormat="1" ht="12.75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  <c r="AY3192" s="6"/>
    </row>
    <row r="3193" spans="1:51" s="3" customFormat="1" ht="12.75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6"/>
    </row>
    <row r="3194" spans="1:51" s="3" customFormat="1" ht="12.75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  <c r="AY3194" s="6"/>
    </row>
    <row r="3195" spans="1:51" s="3" customFormat="1" ht="12.75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6"/>
    </row>
    <row r="3196" spans="1:51" s="3" customFormat="1" ht="12.75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  <c r="AY3196" s="6"/>
    </row>
    <row r="3197" spans="1:51" s="3" customFormat="1" ht="12.75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6"/>
    </row>
    <row r="3198" spans="1:51" s="3" customFormat="1" ht="12.75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6"/>
    </row>
    <row r="3199" spans="1:51" s="3" customFormat="1" ht="12.75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  <c r="AY3199" s="6"/>
    </row>
    <row r="3200" spans="1:51" s="3" customFormat="1" ht="12.75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6"/>
    </row>
    <row r="3201" spans="1:51" s="3" customFormat="1" ht="12.75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  <c r="AY3201" s="6"/>
    </row>
    <row r="3202" spans="1:51" s="3" customFormat="1" ht="12.75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6"/>
    </row>
    <row r="3203" spans="1:51" s="3" customFormat="1" ht="12.75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  <c r="AY3203" s="6"/>
    </row>
    <row r="3204" spans="1:51" s="3" customFormat="1" ht="12.75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  <c r="AY3204" s="6"/>
    </row>
    <row r="3205" spans="1:51" s="3" customFormat="1" ht="12.75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  <c r="AY3205" s="6"/>
    </row>
    <row r="3206" spans="1:51" s="3" customFormat="1" ht="12.75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  <c r="AY3206" s="6"/>
    </row>
    <row r="3207" spans="1:51" s="3" customFormat="1" ht="12.75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6"/>
    </row>
    <row r="3208" spans="1:51" s="3" customFormat="1" ht="12.75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  <c r="AY3208" s="6"/>
    </row>
    <row r="3209" spans="1:51" s="3" customFormat="1" ht="12.75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  <c r="AY3209" s="6"/>
    </row>
    <row r="3210" spans="1:51" s="3" customFormat="1" ht="12.75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  <c r="AY3210" s="6"/>
    </row>
    <row r="3211" spans="1:51" s="3" customFormat="1" ht="12.75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  <c r="AY3211" s="6"/>
    </row>
    <row r="3212" spans="1:51" s="3" customFormat="1" ht="12.75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  <c r="AY3212" s="6"/>
    </row>
    <row r="3213" spans="1:51" s="3" customFormat="1" ht="12.75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  <c r="AY3213" s="6"/>
    </row>
    <row r="3214" spans="1:51" s="3" customFormat="1" ht="12.75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  <c r="AY3214" s="6"/>
    </row>
    <row r="3215" spans="1:51" s="3" customFormat="1" ht="12.75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  <c r="AY3215" s="6"/>
    </row>
    <row r="3216" spans="1:51" s="3" customFormat="1" ht="12.75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  <c r="AY3216" s="6"/>
    </row>
    <row r="3217" spans="1:51" s="3" customFormat="1" ht="12.75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  <c r="AY3217" s="6"/>
    </row>
    <row r="3218" spans="1:51" s="3" customFormat="1" ht="12.75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  <c r="AY3218" s="6"/>
    </row>
    <row r="3219" spans="1:51" s="3" customFormat="1" ht="12.75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  <c r="AY3219" s="6"/>
    </row>
    <row r="3220" spans="1:51" s="3" customFormat="1" ht="12.75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  <c r="AY3220" s="6"/>
    </row>
    <row r="3221" spans="1:51" s="3" customFormat="1" ht="12.75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  <c r="AY3221" s="6"/>
    </row>
    <row r="3222" spans="1:51" s="3" customFormat="1" ht="12.75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  <c r="AY3222" s="6"/>
    </row>
    <row r="3223" spans="1:51" s="3" customFormat="1" ht="12.75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  <c r="AY3223" s="6"/>
    </row>
    <row r="3224" spans="1:51" s="3" customFormat="1" ht="12.75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  <c r="AY3224" s="6"/>
    </row>
    <row r="3225" spans="1:51" s="3" customFormat="1" ht="12.75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  <c r="AY3225" s="6"/>
    </row>
    <row r="3226" spans="1:51" s="3" customFormat="1" ht="12.75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  <c r="AY3226" s="6"/>
    </row>
    <row r="3227" spans="1:51" s="3" customFormat="1" ht="12.75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  <c r="AY3227" s="6"/>
    </row>
    <row r="3228" spans="1:51" s="3" customFormat="1" ht="12.75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  <c r="AY3228" s="6"/>
    </row>
    <row r="3229" spans="1:51" s="3" customFormat="1" ht="12.75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  <c r="AY3229" s="6"/>
    </row>
    <row r="3230" spans="1:51" s="3" customFormat="1" ht="12.75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  <c r="AY3230" s="6"/>
    </row>
    <row r="3231" spans="1:51" s="3" customFormat="1" ht="12.75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  <c r="AY3231" s="6"/>
    </row>
    <row r="3232" spans="1:51" s="3" customFormat="1" ht="12.75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  <c r="AY3232" s="6"/>
    </row>
    <row r="3233" spans="1:51" s="3" customFormat="1" ht="12.75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  <c r="AY3233" s="6"/>
    </row>
    <row r="3234" spans="1:51" s="3" customFormat="1" ht="12.75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6"/>
    </row>
    <row r="3235" spans="1:51" s="3" customFormat="1" ht="12.75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  <c r="AY3235" s="6"/>
    </row>
    <row r="3236" spans="1:51" s="3" customFormat="1" ht="12.75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6"/>
    </row>
    <row r="3237" spans="1:51" s="3" customFormat="1" ht="12.75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  <c r="AY3237" s="6"/>
    </row>
    <row r="3238" spans="1:51" s="3" customFormat="1" ht="12.75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  <c r="AY3238" s="6"/>
    </row>
    <row r="3239" spans="1:51" s="3" customFormat="1" ht="12.75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  <c r="AY3239" s="6"/>
    </row>
    <row r="3240" spans="1:51" s="3" customFormat="1" ht="12.75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6"/>
    </row>
    <row r="3241" spans="1:51" s="3" customFormat="1" ht="12.75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  <c r="AY3241" s="6"/>
    </row>
    <row r="3242" spans="1:51" s="3" customFormat="1" ht="12.75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  <c r="AY3242" s="6"/>
    </row>
    <row r="3243" spans="1:51" s="3" customFormat="1" ht="12.75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  <c r="AY3243" s="6"/>
    </row>
    <row r="3244" spans="1:51" s="3" customFormat="1" ht="12.75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  <c r="AY3244" s="6"/>
    </row>
    <row r="3245" spans="1:51" s="3" customFormat="1" ht="12.75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  <c r="AY3245" s="6"/>
    </row>
    <row r="3246" spans="1:51" s="3" customFormat="1" ht="12.75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  <c r="AY3246" s="6"/>
    </row>
    <row r="3247" spans="1:51" s="3" customFormat="1" ht="12.75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  <c r="AY3247" s="6"/>
    </row>
    <row r="3248" spans="1:51" s="3" customFormat="1" ht="12.75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  <c r="AY3248" s="6"/>
    </row>
    <row r="3249" spans="1:51" s="3" customFormat="1" ht="12.75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  <c r="AY3249" s="6"/>
    </row>
    <row r="3250" spans="1:51" s="3" customFormat="1" ht="12.75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  <c r="AY3250" s="6"/>
    </row>
    <row r="3251" spans="1:51" s="3" customFormat="1" ht="12.75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  <c r="AY3251" s="6"/>
    </row>
    <row r="3252" spans="1:51" s="3" customFormat="1" ht="12.75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  <c r="AY3252" s="6"/>
    </row>
    <row r="3253" spans="1:51" s="3" customFormat="1" ht="12.75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  <c r="AY3253" s="6"/>
    </row>
    <row r="3254" spans="1:51" s="3" customFormat="1" ht="12.75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  <c r="AY3254" s="6"/>
    </row>
    <row r="3255" spans="1:51" s="3" customFormat="1" ht="12.75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  <c r="AY3255" s="6"/>
    </row>
    <row r="3256" spans="1:51" s="3" customFormat="1" ht="12.75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  <c r="AY3256" s="6"/>
    </row>
    <row r="3257" spans="1:51" s="3" customFormat="1" ht="12.75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  <c r="AY3257" s="6"/>
    </row>
    <row r="3258" spans="1:51" s="3" customFormat="1" ht="12.75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  <c r="AY3258" s="6"/>
    </row>
    <row r="3259" spans="1:51" s="3" customFormat="1" ht="12.75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  <c r="AY3259" s="6"/>
    </row>
    <row r="3260" spans="1:51" s="3" customFormat="1" ht="12.75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  <c r="AY3260" s="6"/>
    </row>
    <row r="3261" spans="1:51" s="3" customFormat="1" ht="12.75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  <c r="AY3261" s="6"/>
    </row>
    <row r="3262" spans="1:51" s="3" customFormat="1" ht="12.75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6"/>
    </row>
    <row r="3263" spans="1:51" s="3" customFormat="1" ht="12.75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  <c r="AY3263" s="6"/>
    </row>
    <row r="3264" spans="1:51" s="3" customFormat="1" ht="12.75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  <c r="AY3264" s="6"/>
    </row>
    <row r="3265" spans="1:51" s="3" customFormat="1" ht="12.75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  <c r="AY3265" s="6"/>
    </row>
    <row r="3266" spans="1:51" s="3" customFormat="1" ht="12.75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  <c r="AY3266" s="6"/>
    </row>
    <row r="3267" spans="1:51" s="3" customFormat="1" ht="12.75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  <c r="AY3267" s="6"/>
    </row>
    <row r="3268" spans="1:51" s="3" customFormat="1" ht="12.75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  <c r="AY3268" s="6"/>
    </row>
    <row r="3269" spans="1:51" s="3" customFormat="1" ht="12.75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  <c r="AY3269" s="6"/>
    </row>
    <row r="3270" spans="1:51" s="3" customFormat="1" ht="12.75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6"/>
    </row>
    <row r="3271" spans="1:51" s="3" customFormat="1" ht="12.75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  <c r="AY3271" s="6"/>
    </row>
    <row r="3272" spans="1:51" s="3" customFormat="1" ht="12.75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  <c r="AY3272" s="6"/>
    </row>
    <row r="3273" spans="1:51" s="3" customFormat="1" ht="12.75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  <c r="AY3273" s="6"/>
    </row>
    <row r="3274" spans="1:51" s="3" customFormat="1" ht="12.75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  <c r="AY3274" s="6"/>
    </row>
    <row r="3275" spans="1:51" s="3" customFormat="1" ht="12.75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  <c r="AY3275" s="6"/>
    </row>
    <row r="3276" spans="1:51" s="3" customFormat="1" ht="12.75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  <c r="AY3276" s="6"/>
    </row>
    <row r="3277" spans="1:51" s="3" customFormat="1" ht="12.75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  <c r="AY3277" s="6"/>
    </row>
    <row r="3278" spans="1:51" s="3" customFormat="1" ht="12.75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  <c r="AY3278" s="6"/>
    </row>
    <row r="3279" spans="1:51" s="3" customFormat="1" ht="12.75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  <c r="AY3279" s="6"/>
    </row>
    <row r="3280" spans="1:51" s="3" customFormat="1" ht="12.75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  <c r="AY3280" s="6"/>
    </row>
    <row r="3281" spans="1:51" s="3" customFormat="1" ht="12.75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  <c r="AY3281" s="6"/>
    </row>
    <row r="3282" spans="1:51" s="3" customFormat="1" ht="12.75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  <c r="AY3282" s="6"/>
    </row>
    <row r="3283" spans="1:51" s="3" customFormat="1" ht="12.75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  <c r="AY3283" s="6"/>
    </row>
    <row r="3284" spans="1:51" s="3" customFormat="1" ht="12.75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  <c r="AY3284" s="6"/>
    </row>
    <row r="3285" spans="1:51" s="3" customFormat="1" ht="12.75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  <c r="AY3285" s="6"/>
    </row>
    <row r="3286" spans="1:51" s="3" customFormat="1" ht="12.75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  <c r="AY3286" s="6"/>
    </row>
    <row r="3287" spans="1:51" s="3" customFormat="1" ht="12.75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  <c r="AY3287" s="6"/>
    </row>
    <row r="3288" spans="1:51" s="3" customFormat="1" ht="12.75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  <c r="AY3288" s="6"/>
    </row>
    <row r="3289" spans="1:51" s="3" customFormat="1" ht="12.75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  <c r="AY3289" s="6"/>
    </row>
    <row r="3290" spans="1:51" s="3" customFormat="1" ht="12.75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  <c r="AY3290" s="6"/>
    </row>
    <row r="3291" spans="1:51" s="3" customFormat="1" ht="12.75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  <c r="AY3291" s="6"/>
    </row>
    <row r="3292" spans="1:51" s="3" customFormat="1" ht="12.75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  <c r="AY3292" s="6"/>
    </row>
    <row r="3293" spans="1:51" s="3" customFormat="1" ht="12.75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  <c r="AY3293" s="6"/>
    </row>
    <row r="3294" spans="1:51" s="3" customFormat="1" ht="12.75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  <c r="AY3294" s="6"/>
    </row>
    <row r="3295" spans="1:51" s="3" customFormat="1" ht="12.75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  <c r="AY3295" s="6"/>
    </row>
    <row r="3296" spans="1:51" s="3" customFormat="1" ht="12.75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  <c r="AY3296" s="6"/>
    </row>
    <row r="3297" spans="1:51" s="3" customFormat="1" ht="12.75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  <c r="AY3297" s="6"/>
    </row>
    <row r="3298" spans="1:51" s="3" customFormat="1" ht="12.75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  <c r="AY3298" s="6"/>
    </row>
    <row r="3299" spans="1:51" s="3" customFormat="1" ht="12.75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  <c r="AY3299" s="6"/>
    </row>
    <row r="3300" spans="1:51" s="3" customFormat="1" ht="12.75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  <c r="AY3300" s="6"/>
    </row>
    <row r="3301" spans="1:51" s="3" customFormat="1" ht="12.75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  <c r="AY3301" s="6"/>
    </row>
    <row r="3302" spans="1:51" s="3" customFormat="1" ht="12.75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  <c r="AY3302" s="6"/>
    </row>
    <row r="3303" spans="1:51" s="3" customFormat="1" ht="12.75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  <c r="AY3303" s="6"/>
    </row>
    <row r="3304" spans="1:51" s="3" customFormat="1" ht="12.75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  <c r="AY3304" s="6"/>
    </row>
    <row r="3305" spans="1:51" s="3" customFormat="1" ht="12.75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  <c r="AY3305" s="6"/>
    </row>
    <row r="3306" spans="1:51" s="3" customFormat="1" ht="12.75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  <c r="AY3306" s="6"/>
    </row>
    <row r="3307" spans="1:51" s="3" customFormat="1" ht="12.75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  <c r="AY3307" s="6"/>
    </row>
    <row r="3308" spans="1:51" s="3" customFormat="1" ht="12.75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  <c r="AY3308" s="6"/>
    </row>
    <row r="3309" spans="1:51" s="3" customFormat="1" ht="12.75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  <c r="AY3309" s="6"/>
    </row>
    <row r="3310" spans="1:51" s="3" customFormat="1" ht="12.75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  <c r="AY3310" s="6"/>
    </row>
    <row r="3311" spans="1:51" s="3" customFormat="1" ht="12.75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  <c r="AY3311" s="6"/>
    </row>
    <row r="3312" spans="1:51" s="3" customFormat="1" ht="12.75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  <c r="AY3312" s="6"/>
    </row>
    <row r="3313" spans="1:51" s="3" customFormat="1" ht="12.75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  <c r="AY3313" s="6"/>
    </row>
    <row r="3314" spans="1:51" s="3" customFormat="1" ht="12.75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  <c r="AY3314" s="6"/>
    </row>
    <row r="3315" spans="1:51" s="3" customFormat="1" ht="12.75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  <c r="AY3315" s="6"/>
    </row>
    <row r="3316" spans="1:51" s="3" customFormat="1" ht="12.75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  <c r="AY3316" s="6"/>
    </row>
    <row r="3317" spans="1:51" s="3" customFormat="1" ht="12.75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  <c r="AY3317" s="6"/>
    </row>
    <row r="3318" spans="1:51" s="3" customFormat="1" ht="12.75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  <c r="AY3318" s="6"/>
    </row>
    <row r="3319" spans="1:51" s="3" customFormat="1" ht="12.75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  <c r="AY3319" s="6"/>
    </row>
    <row r="3320" spans="1:51" s="3" customFormat="1" ht="12.75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  <c r="AY3320" s="6"/>
    </row>
    <row r="3321" spans="1:51" s="3" customFormat="1" ht="12.75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  <c r="AY3321" s="6"/>
    </row>
    <row r="3322" spans="1:51" s="3" customFormat="1" ht="12.75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  <c r="AY3322" s="6"/>
    </row>
    <row r="3323" spans="1:51" s="3" customFormat="1" ht="12.75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  <c r="AY3323" s="6"/>
    </row>
    <row r="3324" spans="1:51" s="3" customFormat="1" ht="12.75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  <c r="AY3324" s="6"/>
    </row>
    <row r="3325" spans="1:51" s="3" customFormat="1" ht="12.75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  <c r="AY3325" s="6"/>
    </row>
    <row r="3326" spans="1:51" s="3" customFormat="1" ht="12.75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  <c r="AY3326" s="6"/>
    </row>
    <row r="3327" spans="1:51" s="3" customFormat="1" ht="12.75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  <c r="AY3327" s="6"/>
    </row>
    <row r="3328" spans="1:51" s="3" customFormat="1" ht="12.75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  <c r="AY3328" s="6"/>
    </row>
    <row r="3329" spans="1:51" s="3" customFormat="1" ht="12.75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  <c r="AY3329" s="6"/>
    </row>
    <row r="3330" spans="1:51" s="3" customFormat="1" ht="12.75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  <c r="AY3330" s="6"/>
    </row>
    <row r="3331" spans="1:51" s="3" customFormat="1" ht="12.75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  <c r="AY3331" s="6"/>
    </row>
    <row r="3332" spans="1:51" s="3" customFormat="1" ht="12.75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  <c r="AY3332" s="6"/>
    </row>
    <row r="3333" spans="1:51" s="3" customFormat="1" ht="12.75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  <c r="AY3333" s="6"/>
    </row>
    <row r="3334" spans="1:51" s="3" customFormat="1" ht="12.75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  <c r="AY3334" s="6"/>
    </row>
    <row r="3335" spans="1:51" s="3" customFormat="1" ht="12.75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  <c r="AY3335" s="6"/>
    </row>
    <row r="3336" spans="1:51" s="3" customFormat="1" ht="12.75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  <c r="AY3336" s="6"/>
    </row>
    <row r="3337" spans="1:51" s="3" customFormat="1" ht="12.75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  <c r="AY3337" s="6"/>
    </row>
    <row r="3338" spans="1:51" s="3" customFormat="1" ht="12.75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  <c r="AY3338" s="6"/>
    </row>
    <row r="3339" spans="1:51" s="3" customFormat="1" ht="12.75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  <c r="AY3339" s="6"/>
    </row>
    <row r="3340" spans="1:51" s="3" customFormat="1" ht="12.75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  <c r="AY3340" s="6"/>
    </row>
    <row r="3341" spans="1:51" s="3" customFormat="1" ht="12.75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  <c r="AY3341" s="6"/>
    </row>
    <row r="3342" spans="1:51" s="3" customFormat="1" ht="12.75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  <c r="AY3342" s="6"/>
    </row>
    <row r="3343" spans="1:51" s="3" customFormat="1" ht="12.75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  <c r="AY3343" s="6"/>
    </row>
    <row r="3344" spans="1:51" s="3" customFormat="1" ht="12.75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  <c r="AY3344" s="6"/>
    </row>
    <row r="3345" spans="1:51" s="3" customFormat="1" ht="12.75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  <c r="AY3345" s="6"/>
    </row>
    <row r="3346" spans="1:51" s="3" customFormat="1" ht="12.75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  <c r="AY3346" s="6"/>
    </row>
    <row r="3347" spans="1:51" s="3" customFormat="1" ht="12.75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  <c r="AY3347" s="6"/>
    </row>
    <row r="3348" spans="1:51" s="3" customFormat="1" ht="12.75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  <c r="AY3348" s="6"/>
    </row>
    <row r="3349" spans="1:51" s="3" customFormat="1" ht="12.75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  <c r="AY3349" s="6"/>
    </row>
    <row r="3350" spans="1:51" s="3" customFormat="1" ht="12.75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  <c r="AY3350" s="6"/>
    </row>
    <row r="3351" spans="1:51" s="3" customFormat="1" ht="12.75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  <c r="AY3351" s="6"/>
    </row>
    <row r="3352" spans="1:51" s="3" customFormat="1" ht="12.75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  <c r="AY3352" s="6"/>
    </row>
    <row r="3353" spans="1:51" s="3" customFormat="1" ht="12.75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  <c r="AY3353" s="6"/>
    </row>
    <row r="3354" spans="1:51" s="3" customFormat="1" ht="12.75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  <c r="AY3354" s="6"/>
    </row>
    <row r="3355" spans="1:51" s="3" customFormat="1" ht="12.75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  <c r="AY3355" s="6"/>
    </row>
    <row r="3356" spans="1:51" s="3" customFormat="1" ht="12.75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  <c r="AY3356" s="6"/>
    </row>
    <row r="3357" spans="1:51" s="3" customFormat="1" ht="12.75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  <c r="AY3357" s="6"/>
    </row>
    <row r="3358" spans="1:51" s="3" customFormat="1" ht="12.75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  <c r="AY3358" s="6"/>
    </row>
    <row r="3359" spans="1:51" s="3" customFormat="1" ht="12.75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  <c r="AY3359" s="6"/>
    </row>
    <row r="3360" spans="1:51" s="3" customFormat="1" ht="12.75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  <c r="AY3360" s="6"/>
    </row>
    <row r="3361" spans="1:51" s="3" customFormat="1" ht="12.75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  <c r="AY3361" s="6"/>
    </row>
    <row r="3362" spans="1:51" s="3" customFormat="1" ht="12.75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  <c r="AY3362" s="6"/>
    </row>
    <row r="3363" spans="1:51" s="3" customFormat="1" ht="12.75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  <c r="AY3363" s="6"/>
    </row>
    <row r="3364" spans="1:51" s="3" customFormat="1" ht="12.75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  <c r="AY3364" s="6"/>
    </row>
    <row r="3365" spans="1:51" s="3" customFormat="1" ht="12.75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  <c r="AY3365" s="6"/>
    </row>
    <row r="3366" spans="1:51" s="3" customFormat="1" ht="12.75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  <c r="AY3366" s="6"/>
    </row>
    <row r="3367" spans="1:51" s="3" customFormat="1" ht="12.75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  <c r="AY3367" s="6"/>
    </row>
    <row r="3368" spans="1:51" s="3" customFormat="1" ht="12.75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  <c r="AY3368" s="6"/>
    </row>
    <row r="3369" spans="1:51" s="3" customFormat="1" ht="12.75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  <c r="AY3369" s="6"/>
    </row>
    <row r="3370" spans="1:51" s="3" customFormat="1" ht="12.75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  <c r="AY3370" s="6"/>
    </row>
    <row r="3371" spans="1:51" s="3" customFormat="1" ht="12.75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6"/>
    </row>
    <row r="3372" spans="1:51" s="3" customFormat="1" ht="12.75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  <c r="AY3372" s="6"/>
    </row>
    <row r="3373" spans="1:51" s="3" customFormat="1" ht="12.75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6"/>
    </row>
    <row r="3374" spans="1:51" s="3" customFormat="1" ht="12.75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  <c r="AY3374" s="6"/>
    </row>
    <row r="3375" spans="1:51" s="3" customFormat="1" ht="12.75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  <c r="AY3375" s="6"/>
    </row>
    <row r="3376" spans="1:51" s="3" customFormat="1" ht="12.75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  <c r="AY3376" s="6"/>
    </row>
    <row r="3377" spans="1:51" s="3" customFormat="1" ht="12.75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6"/>
    </row>
    <row r="3378" spans="1:51" s="3" customFormat="1" ht="12.75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  <c r="AY3378" s="6"/>
    </row>
    <row r="3379" spans="1:51" s="3" customFormat="1" ht="12.75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  <c r="AY3379" s="6"/>
    </row>
    <row r="3380" spans="1:51" s="3" customFormat="1" ht="12.75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  <c r="AY3380" s="6"/>
    </row>
    <row r="3381" spans="1:51" s="3" customFormat="1" ht="12.75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  <c r="AY3381" s="6"/>
    </row>
    <row r="3382" spans="1:51" s="3" customFormat="1" ht="12.75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  <c r="AY3382" s="6"/>
    </row>
    <row r="3383" spans="1:51" s="3" customFormat="1" ht="12.75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  <c r="AY3383" s="6"/>
    </row>
    <row r="3384" spans="1:51" s="3" customFormat="1" ht="12.75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  <c r="AY3384" s="6"/>
    </row>
    <row r="3385" spans="1:51" s="3" customFormat="1" ht="12.75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  <c r="AY3385" s="6"/>
    </row>
    <row r="3386" spans="1:51" s="3" customFormat="1" ht="12.75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  <c r="AY3386" s="6"/>
    </row>
    <row r="3387" spans="1:51" s="3" customFormat="1" ht="12.75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  <c r="AY3387" s="6"/>
    </row>
    <row r="3388" spans="1:51" s="3" customFormat="1" ht="12.75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  <c r="AY3388" s="6"/>
    </row>
    <row r="3389" spans="1:51" s="3" customFormat="1" ht="12.75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  <c r="AY3389" s="6"/>
    </row>
    <row r="3390" spans="1:51" s="3" customFormat="1" ht="12.75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  <c r="AY3390" s="6"/>
    </row>
    <row r="3391" spans="1:51" s="3" customFormat="1" ht="12.75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  <c r="AY3391" s="6"/>
    </row>
    <row r="3392" spans="1:51" s="3" customFormat="1" ht="12.75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  <c r="AY3392" s="6"/>
    </row>
    <row r="3393" spans="1:51" s="3" customFormat="1" ht="12.75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6"/>
    </row>
    <row r="3394" spans="1:51" s="3" customFormat="1" ht="12.75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  <c r="AY3394" s="6"/>
    </row>
    <row r="3395" spans="1:51" s="3" customFormat="1" ht="12.75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  <c r="AY3395" s="6"/>
    </row>
    <row r="3396" spans="1:51" s="3" customFormat="1" ht="12.75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  <c r="AY3396" s="6"/>
    </row>
    <row r="3397" spans="1:51" s="3" customFormat="1" ht="12.75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  <c r="AY3397" s="6"/>
    </row>
    <row r="3398" spans="1:51" s="3" customFormat="1" ht="12.75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  <c r="AY3398" s="6"/>
    </row>
    <row r="3399" spans="1:51" s="3" customFormat="1" ht="12.75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  <c r="AY3399" s="6"/>
    </row>
    <row r="3400" spans="1:51" s="3" customFormat="1" ht="12.75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  <c r="AY3400" s="6"/>
    </row>
    <row r="3401" spans="1:51" s="3" customFormat="1" ht="12.75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  <c r="AY3401" s="6"/>
    </row>
    <row r="3402" spans="1:51" s="3" customFormat="1" ht="12.75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  <c r="AY3402" s="6"/>
    </row>
    <row r="3403" spans="1:51" s="3" customFormat="1" ht="12.75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6"/>
    </row>
    <row r="3404" spans="1:51" s="3" customFormat="1" ht="12.75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  <c r="AY3404" s="6"/>
    </row>
    <row r="3405" spans="1:51" s="3" customFormat="1" ht="12.75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  <c r="AY3405" s="6"/>
    </row>
    <row r="3406" spans="1:51" s="3" customFormat="1" ht="12.75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  <c r="AY3406" s="6"/>
    </row>
    <row r="3407" spans="1:51" s="3" customFormat="1" ht="12.75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  <c r="AY3407" s="6"/>
    </row>
    <row r="3408" spans="1:51" s="3" customFormat="1" ht="12.75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  <c r="AY3408" s="6"/>
    </row>
    <row r="3409" spans="1:51" s="3" customFormat="1" ht="12.75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6"/>
    </row>
    <row r="3410" spans="1:51" s="3" customFormat="1" ht="12.75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  <c r="AY3410" s="6"/>
    </row>
    <row r="3411" spans="1:51" s="3" customFormat="1" ht="12.75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6"/>
    </row>
    <row r="3412" spans="1:51" s="3" customFormat="1" ht="12.75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  <c r="AY3412" s="6"/>
    </row>
    <row r="3413" spans="1:51" s="3" customFormat="1" ht="12.75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  <c r="AY3413" s="6"/>
    </row>
    <row r="3414" spans="1:51" s="3" customFormat="1" ht="12.75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  <c r="AY3414" s="6"/>
    </row>
    <row r="3415" spans="1:51" s="3" customFormat="1" ht="12.75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  <c r="AY3415" s="6"/>
    </row>
    <row r="3416" spans="1:51" s="3" customFormat="1" ht="12.75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  <c r="AY3416" s="6"/>
    </row>
    <row r="3417" spans="1:51" s="3" customFormat="1" ht="12.75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6"/>
    </row>
    <row r="3418" spans="1:51" s="3" customFormat="1" ht="12.75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  <c r="AY3418" s="6"/>
    </row>
    <row r="3419" spans="1:51" s="3" customFormat="1" ht="12.75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6"/>
    </row>
    <row r="3420" spans="1:51" s="3" customFormat="1" ht="12.75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  <c r="AY3420" s="6"/>
    </row>
    <row r="3421" spans="1:51" s="3" customFormat="1" ht="12.75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6"/>
    </row>
    <row r="3422" spans="1:51" s="3" customFormat="1" ht="12.75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  <c r="AY3422" s="6"/>
    </row>
    <row r="3423" spans="1:51" s="3" customFormat="1" ht="12.75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6"/>
    </row>
    <row r="3424" spans="1:51" s="3" customFormat="1" ht="12.75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  <c r="AY3424" s="6"/>
    </row>
    <row r="3425" spans="1:51" s="3" customFormat="1" ht="12.75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  <c r="AY3425" s="6"/>
    </row>
    <row r="3426" spans="1:51" s="3" customFormat="1" ht="12.75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  <c r="AY3426" s="6"/>
    </row>
    <row r="3427" spans="1:51" s="3" customFormat="1" ht="12.75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  <c r="AY3427" s="6"/>
    </row>
    <row r="3428" spans="1:51" s="3" customFormat="1" ht="12.75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  <c r="AY3428" s="6"/>
    </row>
    <row r="3429" spans="1:51" s="3" customFormat="1" ht="12.75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  <c r="AY3429" s="6"/>
    </row>
    <row r="3430" spans="1:51" s="3" customFormat="1" ht="12.75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  <c r="AY3430" s="6"/>
    </row>
    <row r="3431" spans="1:51" s="3" customFormat="1" ht="12.75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  <c r="AY3431" s="6"/>
    </row>
    <row r="3432" spans="1:51" s="3" customFormat="1" ht="12.75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  <c r="AY3432" s="6"/>
    </row>
    <row r="3433" spans="1:51" s="3" customFormat="1" ht="12.75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6"/>
    </row>
    <row r="3434" spans="1:51" s="3" customFormat="1" ht="12.75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  <c r="AY3434" s="6"/>
    </row>
    <row r="3435" spans="1:51" s="3" customFormat="1" ht="12.75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6"/>
    </row>
    <row r="3436" spans="1:51" s="3" customFormat="1" ht="12.75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  <c r="AY3436" s="6"/>
    </row>
    <row r="3437" spans="1:51" s="3" customFormat="1" ht="12.75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  <c r="AY3437" s="6"/>
    </row>
    <row r="3438" spans="1:51" s="3" customFormat="1" ht="12.75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  <c r="AY3438" s="6"/>
    </row>
    <row r="3439" spans="1:51" s="3" customFormat="1" ht="12.75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  <c r="AY3439" s="6"/>
    </row>
    <row r="3440" spans="1:51" s="3" customFormat="1" ht="12.75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  <c r="AY3440" s="6"/>
    </row>
    <row r="3441" spans="1:51" s="3" customFormat="1" ht="12.75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6"/>
    </row>
    <row r="3442" spans="1:51" s="3" customFormat="1" ht="12.75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  <c r="AY3442" s="6"/>
    </row>
    <row r="3443" spans="1:51" s="3" customFormat="1" ht="12.75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  <c r="AY3443" s="6"/>
    </row>
    <row r="3444" spans="1:51" s="3" customFormat="1" ht="12.75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  <c r="AY3444" s="6"/>
    </row>
    <row r="3445" spans="1:51" s="3" customFormat="1" ht="12.75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6"/>
    </row>
    <row r="3446" spans="1:51" s="3" customFormat="1" ht="12.75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  <c r="AY3446" s="6"/>
    </row>
    <row r="3447" spans="1:51" s="3" customFormat="1" ht="12.75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6"/>
    </row>
    <row r="3448" spans="1:51" s="3" customFormat="1" ht="12.75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  <c r="AY3448" s="6"/>
    </row>
    <row r="3449" spans="1:51" s="3" customFormat="1" ht="12.75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  <c r="AY3449" s="6"/>
    </row>
    <row r="3450" spans="1:51" s="3" customFormat="1" ht="12.75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  <c r="AY3450" s="6"/>
    </row>
    <row r="3451" spans="1:51" s="3" customFormat="1" ht="12.75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6"/>
    </row>
    <row r="3452" spans="1:51" s="3" customFormat="1" ht="12.75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  <c r="AY3452" s="6"/>
    </row>
    <row r="3453" spans="1:51" s="3" customFormat="1" ht="12.75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6"/>
    </row>
    <row r="3454" spans="1:51" s="3" customFormat="1" ht="12.75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  <c r="AY3454" s="6"/>
    </row>
    <row r="3455" spans="1:51" s="3" customFormat="1" ht="12.75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  <c r="AY3455" s="6"/>
    </row>
    <row r="3456" spans="1:51" s="3" customFormat="1" ht="12.75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  <c r="AY3456" s="6"/>
    </row>
    <row r="3457" spans="1:51" s="3" customFormat="1" ht="12.75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  <c r="AY3457" s="6"/>
    </row>
    <row r="3458" spans="1:51" s="3" customFormat="1" ht="12.75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  <c r="AY3458" s="6"/>
    </row>
    <row r="3459" spans="1:51" s="3" customFormat="1" ht="12.75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  <c r="AY3459" s="6"/>
    </row>
    <row r="3460" spans="1:51" s="3" customFormat="1" ht="12.75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  <c r="AY3460" s="6"/>
    </row>
    <row r="3461" spans="1:51" s="3" customFormat="1" ht="12.75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6"/>
    </row>
    <row r="3462" spans="1:51" s="3" customFormat="1" ht="12.75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  <c r="AY3462" s="6"/>
    </row>
    <row r="3463" spans="1:51" s="3" customFormat="1" ht="12.75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6"/>
    </row>
    <row r="3464" spans="1:51" s="3" customFormat="1" ht="12.75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6"/>
    </row>
    <row r="3465" spans="1:51" s="3" customFormat="1" ht="12.75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  <c r="AY3465" s="6"/>
    </row>
    <row r="3466" spans="1:51" s="3" customFormat="1" ht="12.75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  <c r="AY3466" s="6"/>
    </row>
    <row r="3467" spans="1:51" s="3" customFormat="1" ht="12.75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  <c r="AY3467" s="6"/>
    </row>
    <row r="3468" spans="1:51" s="3" customFormat="1" ht="12.75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  <c r="AY3468" s="6"/>
    </row>
    <row r="3469" spans="1:51" s="3" customFormat="1" ht="12.75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  <c r="AY3469" s="6"/>
    </row>
    <row r="3470" spans="1:51" s="3" customFormat="1" ht="12.75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  <c r="AY3470" s="6"/>
    </row>
    <row r="3471" spans="1:51" s="3" customFormat="1" ht="12.75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  <c r="AY3471" s="6"/>
    </row>
    <row r="3472" spans="1:51" s="3" customFormat="1" ht="12.75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  <c r="AY3472" s="6"/>
    </row>
    <row r="3473" spans="1:51" s="3" customFormat="1" ht="12.75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6"/>
    </row>
    <row r="3474" spans="1:51" s="3" customFormat="1" ht="12.75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  <c r="AY3474" s="6"/>
    </row>
    <row r="3475" spans="1:51" s="3" customFormat="1" ht="12.75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6"/>
    </row>
    <row r="3476" spans="1:51" s="3" customFormat="1" ht="12.75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  <c r="AY3476" s="6"/>
    </row>
    <row r="3477" spans="1:51" s="3" customFormat="1" ht="12.75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  <c r="AY3477" s="6"/>
    </row>
    <row r="3478" spans="1:51" s="3" customFormat="1" ht="12.75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  <c r="AY3478" s="6"/>
    </row>
    <row r="3479" spans="1:51" s="3" customFormat="1" ht="12.75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  <c r="AY3479" s="6"/>
    </row>
    <row r="3480" spans="1:51" s="3" customFormat="1" ht="12.75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6"/>
    </row>
    <row r="3481" spans="1:51" s="3" customFormat="1" ht="12.75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6"/>
    </row>
    <row r="3482" spans="1:51" s="3" customFormat="1" ht="12.75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6"/>
    </row>
    <row r="3483" spans="1:51" s="3" customFormat="1" ht="12.75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6"/>
    </row>
    <row r="3484" spans="1:51" s="3" customFormat="1" ht="12.75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6"/>
    </row>
    <row r="3485" spans="1:51" s="3" customFormat="1" ht="12.75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6"/>
    </row>
    <row r="3486" spans="1:51" s="3" customFormat="1" ht="12.75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6"/>
    </row>
    <row r="3487" spans="1:51" s="3" customFormat="1" ht="12.75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6"/>
    </row>
    <row r="3488" spans="1:51" s="3" customFormat="1" ht="12.75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6"/>
    </row>
    <row r="3489" spans="1:51" s="3" customFormat="1" ht="12.75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6"/>
    </row>
    <row r="3490" spans="1:51" s="3" customFormat="1" ht="12.75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6"/>
    </row>
    <row r="3491" spans="1:51" s="3" customFormat="1" ht="12.75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6"/>
    </row>
    <row r="3492" spans="1:51" s="3" customFormat="1" ht="12.75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6"/>
    </row>
    <row r="3493" spans="1:51" s="3" customFormat="1" ht="12.75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  <c r="AY3493" s="6"/>
    </row>
    <row r="3494" spans="1:51" s="3" customFormat="1" ht="12.75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  <c r="AY3494" s="6"/>
    </row>
    <row r="3495" spans="1:51" s="3" customFormat="1" ht="12.75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6"/>
    </row>
    <row r="3496" spans="1:51" s="3" customFormat="1" ht="12.75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  <c r="AY3496" s="6"/>
    </row>
    <row r="3497" spans="1:51" s="3" customFormat="1" ht="12.75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  <c r="AY3497" s="6"/>
    </row>
    <row r="3498" spans="1:51" s="3" customFormat="1" ht="12.75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  <c r="AY3498" s="6"/>
    </row>
    <row r="3499" spans="1:51" s="3" customFormat="1" ht="12.75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  <c r="AY3499" s="6"/>
    </row>
    <row r="3500" spans="1:51" s="3" customFormat="1" ht="12.75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  <c r="AY3500" s="6"/>
    </row>
    <row r="3501" spans="1:51" s="3" customFormat="1" ht="12.75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  <c r="AY3501" s="6"/>
    </row>
    <row r="3502" spans="1:51" s="3" customFormat="1" ht="12.75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  <c r="AY3502" s="6"/>
    </row>
    <row r="3503" spans="1:51" s="3" customFormat="1" ht="12.75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  <c r="AY3503" s="6"/>
    </row>
    <row r="3504" spans="1:51" s="3" customFormat="1" ht="12.75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  <c r="AY3504" s="6"/>
    </row>
    <row r="3505" spans="1:51" s="3" customFormat="1" ht="12.75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  <c r="AY3505" s="6"/>
    </row>
    <row r="3506" spans="1:51" s="3" customFormat="1" ht="12.75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  <c r="AY3506" s="6"/>
    </row>
    <row r="3507" spans="1:51" s="3" customFormat="1" ht="12.75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  <c r="AY3507" s="6"/>
    </row>
    <row r="3508" spans="1:51" s="3" customFormat="1" ht="12.75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  <c r="AY3508" s="6"/>
    </row>
    <row r="3509" spans="1:51" s="3" customFormat="1" ht="12.75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  <c r="AY3509" s="6"/>
    </row>
    <row r="3510" spans="1:51" s="3" customFormat="1" ht="12.75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  <c r="AY3510" s="6"/>
    </row>
    <row r="3511" spans="1:51" s="3" customFormat="1" ht="12.75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  <c r="AY3511" s="6"/>
    </row>
    <row r="3512" spans="1:51" s="3" customFormat="1" ht="12.75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  <c r="AY3512" s="6"/>
    </row>
    <row r="3513" spans="1:51" s="3" customFormat="1" ht="12.75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  <c r="AY3513" s="6"/>
    </row>
    <row r="3514" spans="1:51" s="3" customFormat="1" ht="12.75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  <c r="AY3514" s="6"/>
    </row>
    <row r="3515" spans="1:51" s="3" customFormat="1" ht="12.75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  <c r="AY3515" s="6"/>
    </row>
    <row r="3516" spans="1:51" s="3" customFormat="1" ht="12.75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  <c r="AY3516" s="6"/>
    </row>
    <row r="3517" spans="1:51" s="3" customFormat="1" ht="12.75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  <c r="AY3517" s="6"/>
    </row>
    <row r="3518" spans="1:51" s="3" customFormat="1" ht="12.75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  <c r="AY3518" s="6"/>
    </row>
    <row r="3519" spans="1:51" s="3" customFormat="1" ht="12.75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  <c r="AY3519" s="6"/>
    </row>
    <row r="3520" spans="1:51" s="3" customFormat="1" ht="12.75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  <c r="AY3520" s="6"/>
    </row>
    <row r="3521" spans="1:51" s="3" customFormat="1" ht="12.75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  <c r="AY3521" s="6"/>
    </row>
    <row r="3522" spans="1:51" s="3" customFormat="1" ht="12.75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  <c r="AY3522" s="6"/>
    </row>
    <row r="3523" spans="1:51" s="3" customFormat="1" ht="12.75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  <c r="AY3523" s="6"/>
    </row>
    <row r="3524" spans="1:51" s="3" customFormat="1" ht="12.75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  <c r="AY3524" s="6"/>
    </row>
    <row r="3525" spans="1:51" s="3" customFormat="1" ht="12.75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  <c r="AY3525" s="6"/>
    </row>
    <row r="3526" spans="1:51" s="3" customFormat="1" ht="12.75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  <c r="AY3526" s="6"/>
    </row>
    <row r="3527" spans="1:51" s="3" customFormat="1" ht="12.75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  <c r="AY3527" s="6"/>
    </row>
    <row r="3528" spans="1:51" s="3" customFormat="1" ht="12.75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  <c r="AY3528" s="6"/>
    </row>
    <row r="3529" spans="1:51" s="3" customFormat="1" ht="12.75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  <c r="AY3529" s="6"/>
    </row>
    <row r="3530" spans="1:51" s="3" customFormat="1" ht="12.75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  <c r="AY3530" s="6"/>
    </row>
    <row r="3531" spans="1:51" s="3" customFormat="1" ht="12.75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  <c r="AY3531" s="6"/>
    </row>
    <row r="3532" spans="1:51" s="3" customFormat="1" ht="12.75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  <c r="AY3532" s="6"/>
    </row>
    <row r="3533" spans="1:51" s="3" customFormat="1" ht="12.75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  <c r="AY3533" s="6"/>
    </row>
    <row r="3534" spans="1:51" s="3" customFormat="1" ht="12.75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  <c r="AY3534" s="6"/>
    </row>
    <row r="3535" spans="1:51" s="3" customFormat="1" ht="12.75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  <c r="AY3535" s="6"/>
    </row>
    <row r="3536" spans="1:51" s="3" customFormat="1" ht="12.75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  <c r="AY3536" s="6"/>
    </row>
    <row r="3537" spans="1:51" s="3" customFormat="1" ht="12.75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  <c r="AY3537" s="6"/>
    </row>
    <row r="3538" spans="1:51" s="3" customFormat="1" ht="12.75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  <c r="AY3538" s="6"/>
    </row>
    <row r="3539" spans="1:51" s="3" customFormat="1" ht="12.75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  <c r="AY3539" s="6"/>
    </row>
    <row r="3540" spans="1:51" s="3" customFormat="1" ht="12.75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  <c r="AY3540" s="6"/>
    </row>
    <row r="3541" spans="1:51" s="3" customFormat="1" ht="12.75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  <c r="AY3541" s="6"/>
    </row>
    <row r="3542" spans="1:51" s="3" customFormat="1" ht="12.75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  <c r="AY3542" s="6"/>
    </row>
    <row r="3543" spans="1:51" s="3" customFormat="1" ht="12.75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  <c r="AY3543" s="6"/>
    </row>
    <row r="3544" spans="1:51" s="3" customFormat="1" ht="12.75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  <c r="AY3544" s="6"/>
    </row>
    <row r="3545" spans="1:51" s="3" customFormat="1" ht="12.75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  <c r="AY3545" s="6"/>
    </row>
    <row r="3546" spans="1:51" s="3" customFormat="1" ht="12.75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  <c r="AY3546" s="6"/>
    </row>
    <row r="3547" spans="1:51" s="3" customFormat="1" ht="12.75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  <c r="AY3547" s="6"/>
    </row>
    <row r="3548" spans="1:51" s="3" customFormat="1" ht="12.75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  <c r="AY3548" s="6"/>
    </row>
    <row r="3549" spans="1:51" s="3" customFormat="1" ht="12.75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  <c r="AY3549" s="6"/>
    </row>
    <row r="3550" spans="1:51" s="3" customFormat="1" ht="12.75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  <c r="AY3550" s="6"/>
    </row>
    <row r="3551" spans="1:51" s="3" customFormat="1" ht="12.75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  <c r="AY3551" s="6"/>
    </row>
    <row r="3552" spans="1:51" s="3" customFormat="1" ht="12.75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  <c r="AY3552" s="6"/>
    </row>
    <row r="3553" spans="1:51" s="3" customFormat="1" ht="12.75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  <c r="AY3553" s="6"/>
    </row>
    <row r="3554" spans="1:51" s="3" customFormat="1" ht="12.75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  <c r="AY3554" s="6"/>
    </row>
    <row r="3555" spans="1:51" s="3" customFormat="1" ht="12.75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  <c r="AY3555" s="6"/>
    </row>
    <row r="3556" spans="1:51" s="3" customFormat="1" ht="12.75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  <c r="AY3556" s="6"/>
    </row>
    <row r="3557" spans="1:51" s="3" customFormat="1" ht="12.75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  <c r="AY3557" s="6"/>
    </row>
    <row r="3558" spans="1:51" s="3" customFormat="1" ht="12.75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  <c r="AY3558" s="6"/>
    </row>
    <row r="3559" spans="1:51" s="3" customFormat="1" ht="12.75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  <c r="AY3559" s="6"/>
    </row>
    <row r="3560" spans="1:51" s="3" customFormat="1" ht="12.75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  <c r="AY3560" s="6"/>
    </row>
    <row r="3561" spans="1:51" s="3" customFormat="1" ht="12.75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  <c r="AY3561" s="6"/>
    </row>
    <row r="3562" spans="1:51" s="3" customFormat="1" ht="12.75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  <c r="AY3562" s="6"/>
    </row>
    <row r="3563" spans="1:51" s="3" customFormat="1" ht="12.75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  <c r="AY3563" s="6"/>
    </row>
    <row r="3564" spans="1:51" s="3" customFormat="1" ht="12.75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  <c r="AY3564" s="6"/>
    </row>
    <row r="3565" spans="1:51" s="3" customFormat="1" ht="12.75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  <c r="AY3565" s="6"/>
    </row>
    <row r="3566" spans="1:51" s="3" customFormat="1" ht="12.75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  <c r="AY3566" s="6"/>
    </row>
    <row r="3567" spans="1:51" s="3" customFormat="1" ht="12.75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  <c r="AY3567" s="6"/>
    </row>
    <row r="3568" spans="1:51" s="3" customFormat="1" ht="12.75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  <c r="AY3568" s="6"/>
    </row>
    <row r="3569" spans="1:51" s="3" customFormat="1" ht="12.75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  <c r="AY3569" s="6"/>
    </row>
    <row r="3570" spans="1:51" s="3" customFormat="1" ht="12.75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  <c r="AY3570" s="6"/>
    </row>
    <row r="3571" spans="1:51" s="3" customFormat="1" ht="12.75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  <c r="AY3571" s="6"/>
    </row>
    <row r="3572" spans="1:51" s="3" customFormat="1" ht="12.75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  <c r="AY3572" s="6"/>
    </row>
    <row r="3573" spans="1:51" s="3" customFormat="1" ht="12.75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  <c r="AY3573" s="6"/>
    </row>
    <row r="3574" spans="1:51" s="3" customFormat="1" ht="12.75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  <c r="AY3574" s="6"/>
    </row>
    <row r="3575" spans="1:51" s="3" customFormat="1" ht="12.75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  <c r="AY3575" s="6"/>
    </row>
    <row r="3576" spans="1:51" s="3" customFormat="1" ht="12.75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  <c r="AY3576" s="6"/>
    </row>
    <row r="3577" spans="1:51" s="3" customFormat="1" ht="12.75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  <c r="AY3577" s="6"/>
    </row>
    <row r="3578" spans="1:51" s="3" customFormat="1" ht="12.75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  <c r="AY3578" s="6"/>
    </row>
    <row r="3579" spans="1:51" s="3" customFormat="1" ht="12.75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6"/>
    </row>
    <row r="3580" spans="1:51" s="3" customFormat="1" ht="12.75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  <c r="AY3580" s="6"/>
    </row>
    <row r="3581" spans="1:51" s="3" customFormat="1" ht="12.75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6"/>
    </row>
    <row r="3582" spans="1:51" s="3" customFormat="1" ht="12.75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6"/>
    </row>
    <row r="3583" spans="1:51" s="3" customFormat="1" ht="12.75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6"/>
    </row>
    <row r="3584" spans="1:51" s="3" customFormat="1" ht="12.75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6"/>
    </row>
    <row r="3585" spans="1:51" s="3" customFormat="1" ht="12.75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6"/>
    </row>
    <row r="3586" spans="1:51" s="3" customFormat="1" ht="12.75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6"/>
    </row>
    <row r="3587" spans="1:51" s="3" customFormat="1" ht="12.75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6"/>
    </row>
    <row r="3588" spans="1:51" s="3" customFormat="1" ht="12.75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6"/>
    </row>
    <row r="3589" spans="1:51" s="3" customFormat="1" ht="12.75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6"/>
    </row>
    <row r="3590" spans="1:51" s="3" customFormat="1" ht="12.75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6"/>
    </row>
    <row r="3591" spans="1:51" s="3" customFormat="1" ht="12.75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6"/>
    </row>
    <row r="3592" spans="1:51" s="3" customFormat="1" ht="12.75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6"/>
    </row>
    <row r="3593" spans="1:51" s="3" customFormat="1" ht="12.75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6"/>
    </row>
    <row r="3594" spans="1:51" s="3" customFormat="1" ht="12.75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6"/>
    </row>
    <row r="3595" spans="1:51" s="3" customFormat="1" ht="12.75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6"/>
    </row>
    <row r="3596" spans="1:51" s="3" customFormat="1" ht="12.75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6"/>
    </row>
    <row r="3597" spans="1:51" s="3" customFormat="1" ht="12.75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6"/>
    </row>
    <row r="3598" spans="1:51" s="3" customFormat="1" ht="12.75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6"/>
    </row>
    <row r="3599" spans="1:51" s="3" customFormat="1" ht="12.75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6"/>
    </row>
    <row r="3600" spans="1:51" s="3" customFormat="1" ht="12.75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6"/>
    </row>
    <row r="3601" spans="1:51" s="3" customFormat="1" ht="12.75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6"/>
    </row>
    <row r="3602" spans="1:51" s="3" customFormat="1" ht="12.75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6"/>
    </row>
    <row r="3603" spans="1:51" s="3" customFormat="1" ht="12.75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6"/>
    </row>
    <row r="3604" spans="1:51" s="3" customFormat="1" ht="12.75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6"/>
    </row>
    <row r="3605" spans="1:51" s="3" customFormat="1" ht="12.75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6"/>
    </row>
    <row r="3606" spans="1:51" s="3" customFormat="1" ht="12.75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6"/>
    </row>
    <row r="3607" spans="1:51" s="3" customFormat="1" ht="12.75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6"/>
    </row>
    <row r="3608" spans="1:51" s="3" customFormat="1" ht="12.75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6"/>
    </row>
    <row r="3609" spans="1:51" s="3" customFormat="1" ht="12.75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6"/>
    </row>
    <row r="3610" spans="1:51" s="3" customFormat="1" ht="12.75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6"/>
    </row>
    <row r="3611" spans="1:51" s="3" customFormat="1" ht="12.75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6"/>
    </row>
    <row r="3612" spans="1:51" s="3" customFormat="1" ht="12.75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6"/>
    </row>
    <row r="3613" spans="1:51" s="3" customFormat="1" ht="12.75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6"/>
    </row>
    <row r="3614" spans="1:51" s="3" customFormat="1" ht="12.75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6"/>
    </row>
    <row r="3615" spans="1:51" s="3" customFormat="1" ht="12.75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6"/>
    </row>
    <row r="3616" spans="1:51" s="3" customFormat="1" ht="12.75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6"/>
    </row>
    <row r="3617" spans="1:51" s="3" customFormat="1" ht="12.75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6"/>
    </row>
    <row r="3618" spans="1:51" s="3" customFormat="1" ht="12.75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6"/>
    </row>
    <row r="3619" spans="1:51" s="3" customFormat="1" ht="12.75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6"/>
    </row>
    <row r="3620" spans="1:51" s="3" customFormat="1" ht="12.75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6"/>
    </row>
    <row r="3621" spans="1:51" s="3" customFormat="1" ht="12.75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6"/>
    </row>
    <row r="3622" spans="1:51" s="3" customFormat="1" ht="12.75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6"/>
    </row>
    <row r="3623" spans="1:51" s="3" customFormat="1" ht="12.75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6"/>
    </row>
    <row r="3624" spans="1:51" s="3" customFormat="1" ht="12.75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6"/>
    </row>
    <row r="3625" spans="1:51" s="3" customFormat="1" ht="12.75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6"/>
    </row>
    <row r="3626" spans="1:51" s="3" customFormat="1" ht="12.75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6"/>
    </row>
    <row r="3627" spans="1:51" s="3" customFormat="1" ht="12.75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6"/>
    </row>
    <row r="3628" spans="1:51" s="3" customFormat="1" ht="12.75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6"/>
    </row>
    <row r="3629" spans="1:51" s="3" customFormat="1" ht="12.75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  <c r="AY3629" s="6"/>
    </row>
    <row r="3630" spans="1:51" s="3" customFormat="1" ht="12.75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  <c r="AY3630" s="6"/>
    </row>
    <row r="3631" spans="1:51" s="3" customFormat="1" ht="12.75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  <c r="AY3631" s="6"/>
    </row>
    <row r="3632" spans="1:51" s="3" customFormat="1" ht="12.75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  <c r="AY3632" s="6"/>
    </row>
    <row r="3633" spans="1:51" s="3" customFormat="1" ht="12.75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  <c r="AY3633" s="6"/>
    </row>
    <row r="3634" spans="1:51" s="3" customFormat="1" ht="12.75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  <c r="AY3634" s="6"/>
    </row>
    <row r="3635" spans="1:51" s="3" customFormat="1" ht="12.75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  <c r="AY3635" s="6"/>
    </row>
    <row r="3636" spans="1:51" s="3" customFormat="1" ht="12.75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  <c r="AY3636" s="6"/>
    </row>
    <row r="3637" spans="1:51" s="3" customFormat="1" ht="12.75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  <c r="AY3637" s="6"/>
    </row>
    <row r="3638" spans="1:51" s="3" customFormat="1" ht="12.75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  <c r="AY3638" s="6"/>
    </row>
    <row r="3639" spans="1:51" s="3" customFormat="1" ht="12.75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  <c r="AY3639" s="6"/>
    </row>
    <row r="3640" spans="1:51" s="3" customFormat="1" ht="12.75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  <c r="AY3640" s="6"/>
    </row>
    <row r="3641" spans="1:51" s="3" customFormat="1" ht="12.75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  <c r="AY3641" s="6"/>
    </row>
    <row r="3642" spans="1:51" s="3" customFormat="1" ht="12.75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  <c r="AY3642" s="6"/>
    </row>
    <row r="3643" spans="1:51" s="3" customFormat="1" ht="12.75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  <c r="AY3643" s="6"/>
    </row>
    <row r="3644" spans="1:51" s="3" customFormat="1" ht="12.75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  <c r="AY3644" s="6"/>
    </row>
    <row r="3645" spans="1:51" s="3" customFormat="1" ht="12.75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  <c r="AY3645" s="6"/>
    </row>
    <row r="3646" spans="1:51" s="3" customFormat="1" ht="12.75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  <c r="AY3646" s="6"/>
    </row>
    <row r="3647" spans="1:51" s="3" customFormat="1" ht="12.75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  <c r="AY3647" s="6"/>
    </row>
    <row r="3648" spans="1:51" s="3" customFormat="1" ht="12.75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  <c r="AY3648" s="6"/>
    </row>
    <row r="3649" spans="1:51" s="3" customFormat="1" ht="12.75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  <c r="AY3649" s="6"/>
    </row>
    <row r="3650" spans="1:51" s="3" customFormat="1" ht="12.75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  <c r="AY3650" s="6"/>
    </row>
    <row r="3651" spans="1:51" s="3" customFormat="1" ht="12.75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  <c r="AY3651" s="6"/>
    </row>
    <row r="3652" spans="1:51" s="3" customFormat="1" ht="12.75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  <c r="AY3652" s="6"/>
    </row>
    <row r="3653" spans="1:51" s="3" customFormat="1" ht="12.75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  <c r="AY3653" s="6"/>
    </row>
    <row r="3654" spans="1:51" s="3" customFormat="1" ht="12.75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  <c r="AY3654" s="6"/>
    </row>
    <row r="3655" spans="1:51" s="3" customFormat="1" ht="12.75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  <c r="AY3655" s="6"/>
    </row>
    <row r="3656" spans="1:51" s="3" customFormat="1" ht="12.75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  <c r="AY3656" s="6"/>
    </row>
    <row r="3657" spans="1:51" s="3" customFormat="1" ht="12.75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  <c r="AY3657" s="6"/>
    </row>
    <row r="3658" spans="1:51" s="3" customFormat="1" ht="12.75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  <c r="AY3658" s="6"/>
    </row>
    <row r="3659" spans="1:51" s="3" customFormat="1" ht="12.75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  <c r="AY3659" s="6"/>
    </row>
    <row r="3660" spans="1:51" s="3" customFormat="1" ht="12.75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  <c r="AY3660" s="6"/>
    </row>
    <row r="3661" spans="1:51" s="3" customFormat="1" ht="12.75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  <c r="AY3661" s="6"/>
    </row>
    <row r="3662" spans="1:51" s="3" customFormat="1" ht="12.75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  <c r="AY3662" s="6"/>
    </row>
    <row r="3663" spans="1:51" s="3" customFormat="1" ht="12.75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  <c r="AY3663" s="6"/>
    </row>
    <row r="3664" spans="1:51" s="3" customFormat="1" ht="12.75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  <c r="AY3664" s="6"/>
    </row>
    <row r="3665" spans="1:51" s="3" customFormat="1" ht="12.75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  <c r="AY3665" s="6"/>
    </row>
    <row r="3666" spans="1:51" s="3" customFormat="1" ht="12.75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  <c r="AY3666" s="6"/>
    </row>
    <row r="3667" spans="1:51" s="3" customFormat="1" ht="12.75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  <c r="AY3667" s="6"/>
    </row>
    <row r="3668" spans="1:51" s="3" customFormat="1" ht="12.75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  <c r="AY3668" s="6"/>
    </row>
    <row r="3669" spans="1:51" s="3" customFormat="1" ht="12.75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  <c r="AY3669" s="6"/>
    </row>
    <row r="3670" spans="1:51" s="3" customFormat="1" ht="12.75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  <c r="AY3670" s="6"/>
    </row>
    <row r="3671" spans="1:51" s="3" customFormat="1" ht="12.75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  <c r="AY3671" s="6"/>
    </row>
    <row r="3672" spans="1:51" s="3" customFormat="1" ht="12.75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  <c r="AY3672" s="6"/>
    </row>
    <row r="3673" spans="1:51" s="3" customFormat="1" ht="12.75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  <c r="AY3673" s="6"/>
    </row>
    <row r="3674" spans="1:51" s="3" customFormat="1" ht="12.75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  <c r="AY3674" s="6"/>
    </row>
    <row r="3675" spans="1:51" s="3" customFormat="1" ht="12.75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  <c r="AY3675" s="6"/>
    </row>
    <row r="3676" spans="1:51" s="3" customFormat="1" ht="12.75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  <c r="AY3676" s="6"/>
    </row>
    <row r="3677" spans="1:51" s="3" customFormat="1" ht="12.75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  <c r="AY3677" s="6"/>
    </row>
    <row r="3678" spans="1:51" s="3" customFormat="1" ht="12.75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  <c r="AY3678" s="6"/>
    </row>
    <row r="3679" spans="1:51" s="3" customFormat="1" ht="12.75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  <c r="AY3679" s="6"/>
    </row>
    <row r="3680" spans="1:51" s="3" customFormat="1" ht="12.75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  <c r="AY3680" s="6"/>
    </row>
    <row r="3681" spans="1:51" s="3" customFormat="1" ht="12.75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  <c r="AY3681" s="6"/>
    </row>
    <row r="3682" spans="1:51" s="3" customFormat="1" ht="12.75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  <c r="AY3682" s="6"/>
    </row>
    <row r="3683" spans="1:51" s="3" customFormat="1" ht="12.75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  <c r="AY3683" s="6"/>
    </row>
    <row r="3684" spans="1:51" s="3" customFormat="1" ht="12.75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  <c r="AY3684" s="6"/>
    </row>
    <row r="3685" spans="1:51" s="3" customFormat="1" ht="12.75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  <c r="AY3685" s="6"/>
    </row>
    <row r="3686" spans="1:51" s="3" customFormat="1" ht="12.75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  <c r="AY3686" s="6"/>
    </row>
    <row r="3687" spans="1:51" s="3" customFormat="1" ht="12.75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  <c r="AY3687" s="6"/>
    </row>
    <row r="3688" spans="1:51" s="3" customFormat="1" ht="12.75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  <c r="AY3688" s="6"/>
    </row>
    <row r="3689" spans="1:51" s="3" customFormat="1" ht="12.75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  <c r="AY3689" s="6"/>
    </row>
    <row r="3690" spans="1:51" s="3" customFormat="1" ht="12.75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  <c r="AY3690" s="6"/>
    </row>
    <row r="3691" spans="1:51" s="3" customFormat="1" ht="12.75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  <c r="AY3691" s="6"/>
    </row>
    <row r="3692" spans="1:51" s="3" customFormat="1" ht="12.75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  <c r="AY3692" s="6"/>
    </row>
    <row r="3693" spans="1:51" s="3" customFormat="1" ht="12.75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  <c r="AY3693" s="6"/>
    </row>
    <row r="3694" spans="1:51" s="3" customFormat="1" ht="12.75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  <c r="AY3694" s="6"/>
    </row>
    <row r="3695" spans="1:51" s="3" customFormat="1" ht="12.75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  <c r="AY3695" s="6"/>
    </row>
    <row r="3696" spans="1:51" s="3" customFormat="1" ht="12.75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  <c r="AY3696" s="6"/>
    </row>
    <row r="3697" spans="1:51" s="3" customFormat="1" ht="12.75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  <c r="AY3697" s="6"/>
    </row>
    <row r="3698" spans="1:51" s="3" customFormat="1" ht="12.75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  <c r="AY3698" s="6"/>
    </row>
    <row r="3699" spans="1:51" s="3" customFormat="1" ht="12.75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  <c r="AY3699" s="6"/>
    </row>
    <row r="3700" spans="1:51" s="3" customFormat="1" ht="12.75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  <c r="AY3700" s="6"/>
    </row>
    <row r="3701" spans="1:51" s="3" customFormat="1" ht="12.75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  <c r="AY3701" s="6"/>
    </row>
    <row r="3702" spans="1:51" s="3" customFormat="1" ht="12.75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  <c r="AY3702" s="6"/>
    </row>
    <row r="3703" spans="1:51" s="3" customFormat="1" ht="12.75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  <c r="AY3703" s="6"/>
    </row>
    <row r="3704" spans="1:51" s="3" customFormat="1" ht="12.75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  <c r="AY3704" s="6"/>
    </row>
    <row r="3705" spans="1:51" s="3" customFormat="1" ht="12.75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  <c r="AY3705" s="6"/>
    </row>
    <row r="3706" spans="1:51" s="3" customFormat="1" ht="12.75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  <c r="AY3706" s="6"/>
    </row>
    <row r="3707" spans="1:51" s="3" customFormat="1" ht="12.75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  <c r="AY3707" s="6"/>
    </row>
    <row r="3708" spans="1:51" s="3" customFormat="1" ht="12.75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  <c r="AY3708" s="6"/>
    </row>
    <row r="3709" spans="1:51" s="3" customFormat="1" ht="12.75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  <c r="AY3709" s="6"/>
    </row>
    <row r="3710" spans="1:51" s="3" customFormat="1" ht="12.75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  <c r="AY3710" s="6"/>
    </row>
    <row r="3711" spans="1:51" s="3" customFormat="1" ht="12.75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  <c r="AY3711" s="6"/>
    </row>
    <row r="3712" spans="1:51" s="3" customFormat="1" ht="12.75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  <c r="AY3712" s="6"/>
    </row>
    <row r="3713" spans="1:51" s="3" customFormat="1" ht="12.75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  <c r="AY3713" s="6"/>
    </row>
    <row r="3714" spans="1:51" s="3" customFormat="1" ht="12.75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  <c r="AY3714" s="6"/>
    </row>
    <row r="3715" spans="1:51" s="3" customFormat="1" ht="12.75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  <c r="AY3715" s="6"/>
    </row>
    <row r="3716" spans="1:51" s="3" customFormat="1" ht="12.75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  <c r="AY3716" s="6"/>
    </row>
    <row r="3717" spans="1:51" s="3" customFormat="1" ht="12.75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  <c r="AY3717" s="6"/>
    </row>
    <row r="3718" spans="1:51" s="3" customFormat="1" ht="12.75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  <c r="AY3718" s="6"/>
    </row>
    <row r="3719" spans="1:51" s="3" customFormat="1" ht="12.75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  <c r="AY3719" s="6"/>
    </row>
    <row r="3720" spans="1:51" s="3" customFormat="1" ht="12.75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  <c r="AY3720" s="6"/>
    </row>
    <row r="3721" spans="1:51" s="3" customFormat="1" ht="12.75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  <c r="AY3721" s="6"/>
    </row>
    <row r="3722" spans="1:51" s="3" customFormat="1" ht="12.75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  <c r="AY3722" s="6"/>
    </row>
    <row r="3723" spans="1:51" s="3" customFormat="1" ht="12.75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  <c r="AY3723" s="6"/>
    </row>
    <row r="3724" spans="1:51" s="3" customFormat="1" ht="12.75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  <c r="AY3724" s="6"/>
    </row>
    <row r="3725" spans="1:51" s="3" customFormat="1" ht="12.75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  <c r="AY3725" s="6"/>
    </row>
    <row r="3726" spans="1:51" s="3" customFormat="1" ht="12.75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  <c r="AY3726" s="6"/>
    </row>
    <row r="3727" spans="1:51" s="3" customFormat="1" ht="12.75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  <c r="AY3727" s="6"/>
    </row>
    <row r="3728" spans="1:51" s="3" customFormat="1" ht="12.75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  <c r="AY3728" s="6"/>
    </row>
    <row r="3729" spans="1:51" s="3" customFormat="1" ht="12.75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  <c r="AY3729" s="6"/>
    </row>
    <row r="3730" spans="1:51" s="3" customFormat="1" ht="12.75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  <c r="AY3730" s="6"/>
    </row>
    <row r="3731" spans="1:51" s="3" customFormat="1" ht="12.75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  <c r="AY3731" s="6"/>
    </row>
    <row r="3732" spans="1:51" s="3" customFormat="1" ht="12.75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  <c r="AY3732" s="6"/>
    </row>
    <row r="3733" spans="1:51" s="3" customFormat="1" ht="12.75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  <c r="AY3733" s="6"/>
    </row>
    <row r="3734" spans="1:51" s="3" customFormat="1" ht="12.75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  <c r="AY3734" s="6"/>
    </row>
    <row r="3735" spans="1:51" s="3" customFormat="1" ht="12.75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  <c r="AY3735" s="6"/>
    </row>
    <row r="3736" spans="1:51" s="3" customFormat="1" ht="12.75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  <c r="AY3736" s="6"/>
    </row>
    <row r="3737" spans="1:51" s="3" customFormat="1" ht="12.75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  <c r="AY3737" s="6"/>
    </row>
    <row r="3738" spans="1:51" s="3" customFormat="1" ht="12.75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  <c r="AY3738" s="6"/>
    </row>
    <row r="3739" spans="1:51" s="3" customFormat="1" ht="12.75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  <c r="AY3739" s="6"/>
    </row>
    <row r="3740" spans="1:51" s="3" customFormat="1" ht="12.75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  <c r="AY3740" s="6"/>
    </row>
    <row r="3741" spans="1:51" s="3" customFormat="1" ht="12.75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  <c r="AY3741" s="6"/>
    </row>
    <row r="3742" spans="1:51" s="3" customFormat="1" ht="12.75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  <c r="AY3742" s="6"/>
    </row>
    <row r="3743" spans="1:51" s="3" customFormat="1" ht="12.75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  <c r="AY3743" s="6"/>
    </row>
    <row r="3744" spans="1:51" s="3" customFormat="1" ht="12.75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  <c r="AY3744" s="6"/>
    </row>
    <row r="3745" spans="1:51" s="3" customFormat="1" ht="12.75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  <c r="AY3745" s="6"/>
    </row>
    <row r="3746" spans="1:51" s="3" customFormat="1" ht="12.75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  <c r="AY3746" s="6"/>
    </row>
    <row r="3747" spans="1:51" s="3" customFormat="1" ht="12.75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  <c r="AY3747" s="6"/>
    </row>
    <row r="3748" spans="1:51" s="3" customFormat="1" ht="12.75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  <c r="AY3748" s="6"/>
    </row>
    <row r="3749" spans="1:51" s="3" customFormat="1" ht="12.75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  <c r="AY3749" s="6"/>
    </row>
    <row r="3750" spans="1:51" s="3" customFormat="1" ht="12.75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  <c r="AY3750" s="6"/>
    </row>
    <row r="3751" spans="1:51" s="3" customFormat="1" ht="12.75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  <c r="AY3751" s="6"/>
    </row>
    <row r="3752" spans="1:51" s="3" customFormat="1" ht="12.75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  <c r="AY3752" s="6"/>
    </row>
    <row r="3753" spans="1:51" s="3" customFormat="1" ht="12.75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  <c r="AY3753" s="6"/>
    </row>
    <row r="3754" spans="1:51" s="3" customFormat="1" ht="12.75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  <c r="AY3754" s="6"/>
    </row>
    <row r="3755" spans="1:51" s="3" customFormat="1" ht="12.75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  <c r="AY3755" s="6"/>
    </row>
    <row r="3756" spans="1:51" s="3" customFormat="1" ht="12.75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  <c r="AY3756" s="6"/>
    </row>
    <row r="3757" spans="1:51" s="3" customFormat="1" ht="12.75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  <c r="AY3757" s="6"/>
    </row>
    <row r="3758" spans="1:51" s="3" customFormat="1" ht="12.75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  <c r="AY3758" s="6"/>
    </row>
    <row r="3759" spans="1:51" s="3" customFormat="1" ht="12.75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  <c r="AY3759" s="6"/>
    </row>
    <row r="3760" spans="1:51" s="3" customFormat="1" ht="12.75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  <c r="AY3760" s="6"/>
    </row>
    <row r="3761" spans="1:51" s="3" customFormat="1" ht="12.75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  <c r="AY3761" s="6"/>
    </row>
    <row r="3762" spans="1:51" s="3" customFormat="1" ht="12.75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  <c r="AY3762" s="6"/>
    </row>
    <row r="3763" spans="1:51" s="3" customFormat="1" ht="12.75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  <c r="AY3763" s="6"/>
    </row>
    <row r="3764" spans="1:51" s="3" customFormat="1" ht="12.75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  <c r="AY3764" s="6"/>
    </row>
    <row r="3765" spans="1:51" s="3" customFormat="1" ht="12.75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  <c r="AY3765" s="6"/>
    </row>
    <row r="3766" spans="1:51" s="3" customFormat="1" ht="12.75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  <c r="AY3766" s="6"/>
    </row>
    <row r="3767" spans="1:51" s="3" customFormat="1" ht="12.75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  <c r="AY3767" s="6"/>
    </row>
    <row r="3768" spans="1:51" s="3" customFormat="1" ht="12.75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  <c r="AY3768" s="6"/>
    </row>
    <row r="3769" spans="1:51" s="3" customFormat="1" ht="12.75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  <c r="AY3769" s="6"/>
    </row>
    <row r="3770" spans="1:51" s="3" customFormat="1" ht="12.75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  <c r="AY3770" s="6"/>
    </row>
    <row r="3771" spans="1:51" s="3" customFormat="1" ht="12.75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  <c r="AY3771" s="6"/>
    </row>
    <row r="3772" spans="1:51" s="3" customFormat="1" ht="12.75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  <c r="AY3772" s="6"/>
    </row>
    <row r="3773" spans="1:51" s="3" customFormat="1" ht="12.75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  <c r="AY3773" s="6"/>
    </row>
    <row r="3774" spans="1:51" s="3" customFormat="1" ht="12.75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  <c r="AY3774" s="6"/>
    </row>
    <row r="3775" spans="1:51" s="3" customFormat="1" ht="12.75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  <c r="AY3775" s="6"/>
    </row>
    <row r="3776" spans="1:51" s="3" customFormat="1" ht="12.75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  <c r="AY3776" s="6"/>
    </row>
    <row r="3777" spans="1:51" s="3" customFormat="1" ht="12.75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  <c r="AY3777" s="6"/>
    </row>
    <row r="3778" spans="1:51" s="3" customFormat="1" ht="12.75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  <c r="AY3778" s="6"/>
    </row>
    <row r="3779" spans="1:51" s="3" customFormat="1" ht="12.75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  <c r="AY3779" s="6"/>
    </row>
    <row r="3780" spans="1:51" s="3" customFormat="1" ht="12.75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  <c r="AY3780" s="6"/>
    </row>
    <row r="3781" spans="1:51" s="3" customFormat="1" ht="12.75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  <c r="AY3781" s="6"/>
    </row>
    <row r="3782" spans="1:51" s="3" customFormat="1" ht="12.75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  <c r="AY3782" s="6"/>
    </row>
    <row r="3783" spans="1:51" s="3" customFormat="1" ht="12.75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  <c r="AY3783" s="6"/>
    </row>
    <row r="3784" spans="1:51" s="3" customFormat="1" ht="12.75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  <c r="AY3784" s="6"/>
    </row>
    <row r="3785" spans="1:51" s="3" customFormat="1" ht="12.75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  <c r="AY3785" s="6"/>
    </row>
    <row r="3786" spans="1:51" s="3" customFormat="1" ht="12.75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  <c r="AY3786" s="6"/>
    </row>
    <row r="3787" spans="1:51" s="3" customFormat="1" ht="12.75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  <c r="AY3787" s="6"/>
    </row>
    <row r="3788" spans="1:51" s="3" customFormat="1" ht="12.75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  <c r="AY3788" s="6"/>
    </row>
    <row r="3789" spans="1:51" s="3" customFormat="1" ht="12.75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  <c r="AY3789" s="6"/>
    </row>
    <row r="3790" spans="1:51" s="3" customFormat="1" ht="12.75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  <c r="AY3790" s="6"/>
    </row>
    <row r="3791" spans="1:51" s="3" customFormat="1" ht="12.75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  <c r="AY3791" s="6"/>
    </row>
    <row r="3792" spans="1:51" s="3" customFormat="1" ht="12.75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  <c r="AY3792" s="6"/>
    </row>
    <row r="3793" spans="1:51" s="3" customFormat="1" ht="12.75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  <c r="AY3793" s="6"/>
    </row>
    <row r="3794" spans="1:51" s="3" customFormat="1" ht="12.75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  <c r="AY3794" s="6"/>
    </row>
    <row r="3795" spans="1:51" s="3" customFormat="1" ht="12.75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  <c r="AY3795" s="6"/>
    </row>
    <row r="3796" spans="1:51" s="3" customFormat="1" ht="12.75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  <c r="AY3796" s="6"/>
    </row>
    <row r="3797" spans="1:51" s="3" customFormat="1" ht="12.75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  <c r="AY3797" s="6"/>
    </row>
    <row r="3798" spans="1:51" s="3" customFormat="1" ht="12.75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  <c r="AY3798" s="6"/>
    </row>
    <row r="3799" spans="1:51" s="3" customFormat="1" ht="12.75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  <c r="AY3799" s="6"/>
    </row>
    <row r="3800" spans="1:51" s="3" customFormat="1" ht="12.75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  <c r="AY3800" s="6"/>
    </row>
    <row r="3801" spans="1:51" s="3" customFormat="1" ht="12.75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  <c r="AY3801" s="6"/>
    </row>
    <row r="3802" spans="1:51" s="3" customFormat="1" ht="12.75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  <c r="AY3802" s="6"/>
    </row>
    <row r="3803" spans="1:51" s="3" customFormat="1" ht="12.75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  <c r="AY3803" s="6"/>
    </row>
    <row r="3804" spans="1:51" s="3" customFormat="1" ht="12.75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  <c r="AY3804" s="6"/>
    </row>
    <row r="3805" spans="1:51" s="3" customFormat="1" ht="12.75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  <c r="AY3805" s="6"/>
    </row>
    <row r="3806" spans="1:51" s="3" customFormat="1" ht="12.75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  <c r="AY3806" s="6"/>
    </row>
    <row r="3807" spans="1:51" s="3" customFormat="1" ht="12.75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  <c r="AY3807" s="6"/>
    </row>
    <row r="3808" spans="1:51" s="3" customFormat="1" ht="12.75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  <c r="AY3808" s="6"/>
    </row>
    <row r="3809" spans="1:51" s="3" customFormat="1" ht="12.75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  <c r="AY3809" s="6"/>
    </row>
    <row r="3810" spans="1:51" s="3" customFormat="1" ht="12.75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  <c r="AY3810" s="6"/>
    </row>
    <row r="3811" spans="1:51" s="3" customFormat="1" ht="12.75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  <c r="AY3811" s="6"/>
    </row>
    <row r="3812" spans="1:51" s="3" customFormat="1" ht="12.75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  <c r="AY3812" s="6"/>
    </row>
    <row r="3813" spans="1:51" s="3" customFormat="1" ht="12.75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  <c r="AY3813" s="6"/>
    </row>
    <row r="3814" spans="1:51" s="3" customFormat="1" ht="12.75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  <c r="AY3814" s="6"/>
    </row>
    <row r="3815" spans="1:51" s="3" customFormat="1" ht="12.75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  <c r="AY3815" s="6"/>
    </row>
    <row r="3816" spans="1:51" s="3" customFormat="1" ht="12.75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  <c r="AY3816" s="6"/>
    </row>
    <row r="3817" spans="1:51" s="3" customFormat="1" ht="12.75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6"/>
    </row>
    <row r="3818" spans="1:51" s="3" customFormat="1" ht="12.75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6"/>
    </row>
    <row r="3819" spans="1:51" s="3" customFormat="1" ht="12.75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6"/>
    </row>
    <row r="3820" spans="1:51" s="3" customFormat="1" ht="12.75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  <c r="AY3820" s="6"/>
    </row>
    <row r="3821" spans="1:51" s="3" customFormat="1" ht="12.75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6"/>
    </row>
    <row r="3822" spans="1:51" s="3" customFormat="1" ht="12.75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  <c r="AY3822" s="6"/>
    </row>
    <row r="3823" spans="1:51" s="3" customFormat="1" ht="12.75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  <c r="AY3823" s="6"/>
    </row>
    <row r="3824" spans="1:51" s="3" customFormat="1" ht="12.75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  <c r="AY3824" s="6"/>
    </row>
    <row r="3825" spans="1:51" s="3" customFormat="1" ht="12.75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  <c r="AY3825" s="6"/>
    </row>
    <row r="3826" spans="1:51" s="3" customFormat="1" ht="12.75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  <c r="AY3826" s="6"/>
    </row>
    <row r="3827" spans="1:51" s="3" customFormat="1" ht="12.75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  <c r="AY3827" s="6"/>
    </row>
    <row r="3828" spans="1:51" s="3" customFormat="1" ht="12.75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  <c r="AY3828" s="6"/>
    </row>
    <row r="3829" spans="1:51" s="3" customFormat="1" ht="12.75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  <c r="AY3829" s="6"/>
    </row>
    <row r="3830" spans="1:51" s="3" customFormat="1" ht="12.75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  <c r="AY3830" s="6"/>
    </row>
    <row r="3831" spans="1:51" s="3" customFormat="1" ht="12.75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  <c r="AY3831" s="6"/>
    </row>
    <row r="3832" spans="1:51" s="3" customFormat="1" ht="12.75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  <c r="AY3832" s="6"/>
    </row>
    <row r="3833" spans="1:51" s="3" customFormat="1" ht="12.75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  <c r="AY3833" s="6"/>
    </row>
    <row r="3834" spans="1:51" s="3" customFormat="1" ht="12.75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  <c r="AY3834" s="6"/>
    </row>
    <row r="3835" spans="1:51" s="3" customFormat="1" ht="12.75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  <c r="AY3835" s="6"/>
    </row>
    <row r="3836" spans="1:51" s="3" customFormat="1" ht="12.75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  <c r="AY3836" s="6"/>
    </row>
    <row r="3837" spans="1:51" s="3" customFormat="1" ht="12.75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  <c r="AY3837" s="6"/>
    </row>
    <row r="3838" spans="1:51" s="3" customFormat="1" ht="12.75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  <c r="AY3838" s="6"/>
    </row>
    <row r="3839" spans="1:51" s="3" customFormat="1" ht="12.75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  <c r="AY3839" s="6"/>
    </row>
    <row r="3840" spans="1:51" s="3" customFormat="1" ht="12.75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  <c r="AY3840" s="6"/>
    </row>
    <row r="3841" spans="1:51" s="3" customFormat="1" ht="12.75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  <c r="AY3841" s="6"/>
    </row>
    <row r="3842" spans="1:51" s="3" customFormat="1" ht="12.75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  <c r="AY3842" s="6"/>
    </row>
    <row r="3843" spans="1:51" s="3" customFormat="1" ht="12.75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  <c r="AY3843" s="6"/>
    </row>
    <row r="3844" spans="1:51" s="3" customFormat="1" ht="12.75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  <c r="AY3844" s="6"/>
    </row>
    <row r="3845" spans="1:51" s="3" customFormat="1" ht="12.75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  <c r="AY3845" s="6"/>
    </row>
    <row r="3846" spans="1:51" s="3" customFormat="1" ht="12.75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  <c r="AY3846" s="6"/>
    </row>
    <row r="3847" spans="1:51" s="3" customFormat="1" ht="12.75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  <c r="AY3847" s="6"/>
    </row>
    <row r="3848" spans="1:51" s="3" customFormat="1" ht="12.75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  <c r="AY3848" s="6"/>
    </row>
    <row r="3849" spans="1:51" s="3" customFormat="1" ht="12.75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  <c r="AY3849" s="6"/>
    </row>
    <row r="3850" spans="1:51" s="3" customFormat="1" ht="12.75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  <c r="AY3850" s="6"/>
    </row>
    <row r="3851" spans="1:51" s="3" customFormat="1" ht="12.75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  <c r="AY3851" s="6"/>
    </row>
    <row r="3852" spans="1:51" s="3" customFormat="1" ht="12.75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  <c r="AY3852" s="6"/>
    </row>
    <row r="3853" spans="1:51" s="3" customFormat="1" ht="12.75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  <c r="AY3853" s="6"/>
    </row>
    <row r="3854" spans="1:51" s="3" customFormat="1" ht="12.75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  <c r="AY3854" s="6"/>
    </row>
    <row r="3855" spans="1:51" s="3" customFormat="1" ht="12.75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  <c r="AY3855" s="6"/>
    </row>
    <row r="3856" spans="1:51" s="3" customFormat="1" ht="12.75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  <c r="AY3856" s="6"/>
    </row>
    <row r="3857" spans="1:51" s="3" customFormat="1" ht="12.75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  <c r="AY3857" s="6"/>
    </row>
    <row r="3858" spans="1:51" s="3" customFormat="1" ht="12.75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  <c r="AY3858" s="6"/>
    </row>
    <row r="3859" spans="1:51" s="3" customFormat="1" ht="12.75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  <c r="AY3859" s="6"/>
    </row>
    <row r="3860" spans="1:51" s="3" customFormat="1" ht="12.75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  <c r="AY3860" s="6"/>
    </row>
    <row r="3861" spans="1:51" s="3" customFormat="1" ht="12.75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  <c r="AY3861" s="6"/>
    </row>
    <row r="3862" spans="1:51" s="3" customFormat="1" ht="12.75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  <c r="AY3862" s="6"/>
    </row>
    <row r="3863" spans="1:51" s="3" customFormat="1" ht="12.75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  <c r="AY3863" s="6"/>
    </row>
    <row r="3864" spans="1:51" s="3" customFormat="1" ht="12.75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  <c r="AY3864" s="6"/>
    </row>
    <row r="3865" spans="1:51" s="3" customFormat="1" ht="12.75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  <c r="AY3865" s="6"/>
    </row>
    <row r="3866" spans="1:51" s="3" customFormat="1" ht="12.75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  <c r="AY3866" s="6"/>
    </row>
    <row r="3867" spans="1:51" s="3" customFormat="1" ht="12.75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  <c r="AY3867" s="6"/>
    </row>
    <row r="3868" spans="1:51" s="3" customFormat="1" ht="12.75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  <c r="AY3868" s="6"/>
    </row>
    <row r="3869" spans="1:51" s="3" customFormat="1" ht="12.75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  <c r="AY3869" s="6"/>
    </row>
    <row r="3870" spans="1:51" s="3" customFormat="1" ht="12.75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  <c r="AY3870" s="6"/>
    </row>
    <row r="3871" spans="1:51" s="3" customFormat="1" ht="12.75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  <c r="AY3871" s="6"/>
    </row>
    <row r="3872" spans="1:51" s="3" customFormat="1" ht="12.75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  <c r="AY3872" s="6"/>
    </row>
    <row r="3873" spans="1:51" s="3" customFormat="1" ht="12.75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  <c r="AY3873" s="6"/>
    </row>
    <row r="3874" spans="1:51" s="3" customFormat="1" ht="12.75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  <c r="AY3874" s="6"/>
    </row>
    <row r="3875" spans="1:51" s="3" customFormat="1" ht="12.75" x14ac:dyDescent="0.2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  <c r="AY3875" s="6"/>
    </row>
    <row r="3876" spans="1:51" s="3" customFormat="1" ht="12.75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  <c r="AY3876" s="6"/>
    </row>
    <row r="3877" spans="1:51" s="3" customFormat="1" ht="12.75" x14ac:dyDescent="0.25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  <c r="AY3877" s="6"/>
    </row>
    <row r="3878" spans="1:51" s="3" customFormat="1" ht="12.75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  <c r="AY3878" s="6"/>
    </row>
    <row r="3879" spans="1:51" s="3" customFormat="1" ht="12.75" x14ac:dyDescent="0.25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  <c r="AY3879" s="6"/>
    </row>
    <row r="3880" spans="1:51" s="3" customFormat="1" ht="12.75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  <c r="AY3880" s="6"/>
    </row>
    <row r="3881" spans="1:51" s="3" customFormat="1" ht="12.75" x14ac:dyDescent="0.25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  <c r="AY3881" s="6"/>
    </row>
    <row r="3882" spans="1:51" s="3" customFormat="1" ht="12.75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  <c r="AY3882" s="6"/>
    </row>
    <row r="3883" spans="1:51" s="3" customFormat="1" ht="12.75" x14ac:dyDescent="0.25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  <c r="AY3883" s="6"/>
    </row>
    <row r="3884" spans="1:51" s="3" customFormat="1" ht="12.75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  <c r="AY3884" s="6"/>
    </row>
    <row r="3885" spans="1:51" s="3" customFormat="1" ht="12.75" x14ac:dyDescent="0.2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  <c r="AY3885" s="6"/>
    </row>
    <row r="3886" spans="1:51" s="3" customFormat="1" ht="12.75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  <c r="AY3886" s="6"/>
    </row>
    <row r="3887" spans="1:51" s="3" customFormat="1" ht="12.75" x14ac:dyDescent="0.25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  <c r="AY3887" s="6"/>
    </row>
    <row r="3888" spans="1:51" s="3" customFormat="1" ht="12.75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  <c r="AY3888" s="6"/>
    </row>
    <row r="3889" spans="1:51" s="3" customFormat="1" ht="12.75" x14ac:dyDescent="0.25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  <c r="AY3889" s="6"/>
    </row>
    <row r="3890" spans="1:51" s="3" customFormat="1" ht="12.75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  <c r="AY3890" s="6"/>
    </row>
    <row r="3891" spans="1:51" s="3" customFormat="1" ht="12.75" x14ac:dyDescent="0.25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  <c r="AY3891" s="6"/>
    </row>
    <row r="3892" spans="1:51" s="3" customFormat="1" ht="12.75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  <c r="AY3892" s="6"/>
    </row>
    <row r="3893" spans="1:51" s="3" customFormat="1" ht="12.75" x14ac:dyDescent="0.25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  <c r="AY3893" s="6"/>
    </row>
    <row r="3894" spans="1:51" s="3" customFormat="1" ht="12.75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  <c r="AY3894" s="6"/>
    </row>
    <row r="3895" spans="1:51" s="3" customFormat="1" ht="12.75" x14ac:dyDescent="0.2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  <c r="AY3895" s="6"/>
    </row>
    <row r="3896" spans="1:51" s="3" customFormat="1" ht="12.75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  <c r="AY3896" s="6"/>
    </row>
    <row r="3897" spans="1:51" s="3" customFormat="1" ht="12.75" x14ac:dyDescent="0.25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  <c r="AY3897" s="6"/>
    </row>
    <row r="3898" spans="1:51" s="3" customFormat="1" ht="12.75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  <c r="AY3898" s="6"/>
    </row>
    <row r="3899" spans="1:51" s="3" customFormat="1" ht="12.75" x14ac:dyDescent="0.25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  <c r="AY3899" s="6"/>
    </row>
    <row r="3900" spans="1:51" s="3" customFormat="1" ht="12.75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  <c r="AY3900" s="6"/>
    </row>
    <row r="3901" spans="1:51" s="3" customFormat="1" ht="12.75" x14ac:dyDescent="0.25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  <c r="AY3901" s="6"/>
    </row>
    <row r="3902" spans="1:51" s="3" customFormat="1" ht="12.75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  <c r="AY3902" s="6"/>
    </row>
    <row r="3903" spans="1:51" s="3" customFormat="1" ht="12.75" x14ac:dyDescent="0.25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  <c r="AY3903" s="6"/>
    </row>
    <row r="3904" spans="1:51" s="3" customFormat="1" ht="12.75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  <c r="AY3904" s="6"/>
    </row>
    <row r="3905" spans="1:51" s="3" customFormat="1" ht="12.75" x14ac:dyDescent="0.2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  <c r="AY3905" s="6"/>
    </row>
    <row r="3906" spans="1:51" s="3" customFormat="1" ht="12.75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  <c r="AY3906" s="6"/>
    </row>
    <row r="3907" spans="1:51" s="3" customFormat="1" ht="12.75" x14ac:dyDescent="0.25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  <c r="AY3907" s="6"/>
    </row>
    <row r="3908" spans="1:51" s="3" customFormat="1" ht="12.75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  <c r="AY3908" s="6"/>
    </row>
    <row r="3909" spans="1:51" s="3" customFormat="1" ht="12.75" x14ac:dyDescent="0.25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  <c r="AY3909" s="6"/>
    </row>
    <row r="3910" spans="1:51" s="3" customFormat="1" ht="12.75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  <c r="AY3910" s="6"/>
    </row>
    <row r="3911" spans="1:51" s="3" customFormat="1" ht="12.75" x14ac:dyDescent="0.25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  <c r="AY3911" s="6"/>
    </row>
    <row r="3912" spans="1:51" s="3" customFormat="1" ht="12.75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  <c r="AY3912" s="6"/>
    </row>
    <row r="3913" spans="1:51" s="3" customFormat="1" ht="12.75" x14ac:dyDescent="0.25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  <c r="AY3913" s="6"/>
    </row>
    <row r="3914" spans="1:51" s="3" customFormat="1" ht="12.75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  <c r="AY3914" s="6"/>
    </row>
    <row r="3915" spans="1:51" s="3" customFormat="1" ht="12.75" x14ac:dyDescent="0.2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  <c r="AY3915" s="6"/>
    </row>
    <row r="3916" spans="1:51" s="3" customFormat="1" ht="12.75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  <c r="AY3916" s="6"/>
    </row>
    <row r="3917" spans="1:51" s="3" customFormat="1" ht="12.75" x14ac:dyDescent="0.25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  <c r="AY3917" s="6"/>
    </row>
    <row r="3918" spans="1:51" s="3" customFormat="1" ht="12.75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  <c r="AY3918" s="6"/>
    </row>
    <row r="3919" spans="1:51" s="3" customFormat="1" ht="12.75" x14ac:dyDescent="0.25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  <c r="AY3919" s="6"/>
    </row>
    <row r="3920" spans="1:51" s="3" customFormat="1" ht="12.75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  <c r="AY3920" s="6"/>
    </row>
    <row r="3921" spans="1:51" s="3" customFormat="1" ht="12.75" x14ac:dyDescent="0.25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  <c r="AY3921" s="6"/>
    </row>
    <row r="3922" spans="1:51" s="3" customFormat="1" ht="12.75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  <c r="AY3922" s="6"/>
    </row>
    <row r="3923" spans="1:51" s="3" customFormat="1" ht="12.75" x14ac:dyDescent="0.25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  <c r="AY3923" s="6"/>
    </row>
    <row r="3924" spans="1:51" s="3" customFormat="1" ht="12.75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  <c r="AY3924" s="6"/>
    </row>
    <row r="3925" spans="1:51" s="3" customFormat="1" ht="12.75" x14ac:dyDescent="0.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  <c r="AY3925" s="6"/>
    </row>
    <row r="3926" spans="1:51" s="3" customFormat="1" ht="12.75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  <c r="AY3926" s="6"/>
    </row>
    <row r="3927" spans="1:51" s="3" customFormat="1" ht="12.75" x14ac:dyDescent="0.25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  <c r="AY3927" s="6"/>
    </row>
    <row r="3928" spans="1:51" s="3" customFormat="1" ht="12.75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  <c r="AY3928" s="6"/>
    </row>
    <row r="3929" spans="1:51" s="3" customFormat="1" ht="12.75" x14ac:dyDescent="0.25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  <c r="AY3929" s="6"/>
    </row>
    <row r="3930" spans="1:51" s="3" customFormat="1" ht="12.75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  <c r="AY3930" s="6"/>
    </row>
    <row r="3931" spans="1:51" s="3" customFormat="1" ht="12.75" x14ac:dyDescent="0.25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  <c r="AY3931" s="6"/>
    </row>
    <row r="3932" spans="1:51" s="3" customFormat="1" ht="12.75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  <c r="AY3932" s="6"/>
    </row>
    <row r="3933" spans="1:51" s="3" customFormat="1" ht="12.75" x14ac:dyDescent="0.25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  <c r="AY3933" s="6"/>
    </row>
    <row r="3934" spans="1:51" s="3" customFormat="1" ht="12.75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  <c r="AY3934" s="6"/>
    </row>
    <row r="3935" spans="1:51" s="3" customFormat="1" ht="12.75" x14ac:dyDescent="0.2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  <c r="AY3935" s="6"/>
    </row>
    <row r="3936" spans="1:51" s="3" customFormat="1" ht="12.75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  <c r="AY3936" s="6"/>
    </row>
    <row r="3937" spans="1:51" s="3" customFormat="1" ht="12.75" x14ac:dyDescent="0.25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  <c r="AY3937" s="6"/>
    </row>
    <row r="3938" spans="1:51" s="3" customFormat="1" ht="12.75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  <c r="AY3938" s="6"/>
    </row>
    <row r="3939" spans="1:51" s="3" customFormat="1" ht="12.75" x14ac:dyDescent="0.25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  <c r="AY3939" s="6"/>
    </row>
    <row r="3940" spans="1:51" s="3" customFormat="1" ht="12.75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  <c r="AY3940" s="6"/>
    </row>
    <row r="3941" spans="1:51" s="3" customFormat="1" ht="12.75" x14ac:dyDescent="0.25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  <c r="AY3941" s="6"/>
    </row>
    <row r="3942" spans="1:51" s="3" customFormat="1" ht="12.75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  <c r="AY3942" s="6"/>
    </row>
    <row r="3943" spans="1:51" s="3" customFormat="1" ht="12.75" x14ac:dyDescent="0.25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  <c r="AY3943" s="6"/>
    </row>
    <row r="3944" spans="1:51" s="3" customFormat="1" ht="12.75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  <c r="AY3944" s="6"/>
    </row>
    <row r="3945" spans="1:51" s="3" customFormat="1" ht="12.75" x14ac:dyDescent="0.2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  <c r="AY3945" s="6"/>
    </row>
    <row r="3946" spans="1:51" s="3" customFormat="1" ht="12.75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  <c r="AY3946" s="6"/>
    </row>
    <row r="3947" spans="1:51" s="3" customFormat="1" ht="12.75" x14ac:dyDescent="0.25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  <c r="AY3947" s="6"/>
    </row>
    <row r="3948" spans="1:51" s="3" customFormat="1" ht="12.75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  <c r="AY3948" s="6"/>
    </row>
    <row r="3949" spans="1:51" s="3" customFormat="1" ht="12.75" x14ac:dyDescent="0.25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  <c r="AY3949" s="6"/>
    </row>
    <row r="3950" spans="1:51" s="3" customFormat="1" ht="12.75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  <c r="AY3950" s="6"/>
    </row>
    <row r="3951" spans="1:51" s="3" customFormat="1" ht="12.75" x14ac:dyDescent="0.25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  <c r="AY3951" s="6"/>
    </row>
    <row r="3952" spans="1:51" s="3" customFormat="1" ht="12.75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  <c r="AY3952" s="6"/>
    </row>
    <row r="3953" spans="1:51" s="3" customFormat="1" ht="12.75" x14ac:dyDescent="0.25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  <c r="AY3953" s="6"/>
    </row>
    <row r="3954" spans="1:51" s="3" customFormat="1" ht="12.75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  <c r="AY3954" s="6"/>
    </row>
    <row r="3955" spans="1:51" s="3" customFormat="1" ht="12.75" x14ac:dyDescent="0.2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  <c r="AY3955" s="6"/>
    </row>
    <row r="3956" spans="1:51" s="3" customFormat="1" ht="12.75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  <c r="AY3956" s="6"/>
    </row>
    <row r="3957" spans="1:51" s="3" customFormat="1" ht="12.75" x14ac:dyDescent="0.25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  <c r="AY3957" s="6"/>
    </row>
    <row r="3958" spans="1:51" s="3" customFormat="1" ht="12.75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  <c r="AY3958" s="6"/>
    </row>
    <row r="3959" spans="1:51" s="3" customFormat="1" ht="12.75" x14ac:dyDescent="0.25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6"/>
    </row>
    <row r="3960" spans="1:51" s="3" customFormat="1" ht="12.75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  <c r="AY3960" s="6"/>
    </row>
    <row r="3961" spans="1:51" s="3" customFormat="1" ht="12.75" x14ac:dyDescent="0.25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  <c r="AY3961" s="6"/>
    </row>
    <row r="3962" spans="1:51" s="3" customFormat="1" ht="12.75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  <c r="AY3962" s="6"/>
    </row>
    <row r="3963" spans="1:51" s="3" customFormat="1" ht="12.75" x14ac:dyDescent="0.25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  <c r="AY3963" s="6"/>
    </row>
    <row r="3964" spans="1:51" s="3" customFormat="1" ht="12.75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  <c r="AY3964" s="6"/>
    </row>
    <row r="3965" spans="1:51" s="3" customFormat="1" ht="12.75" x14ac:dyDescent="0.2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  <c r="AY3965" s="6"/>
    </row>
    <row r="3966" spans="1:51" s="3" customFormat="1" ht="12.75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  <c r="AY3966" s="6"/>
    </row>
    <row r="3967" spans="1:51" s="3" customFormat="1" ht="12.75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  <c r="AY3967" s="6"/>
    </row>
    <row r="3968" spans="1:51" s="3" customFormat="1" ht="12.75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  <c r="AY3968" s="6"/>
    </row>
    <row r="3969" spans="1:51" s="3" customFormat="1" ht="12.75" x14ac:dyDescent="0.25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  <c r="AY3969" s="6"/>
    </row>
    <row r="3970" spans="1:51" s="3" customFormat="1" ht="12.75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  <c r="AY3970" s="6"/>
    </row>
    <row r="3971" spans="1:51" s="3" customFormat="1" ht="12.75" x14ac:dyDescent="0.25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  <c r="AY3971" s="6"/>
    </row>
    <row r="3972" spans="1:51" s="3" customFormat="1" ht="12.75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  <c r="AY3972" s="6"/>
    </row>
    <row r="3973" spans="1:51" s="3" customFormat="1" ht="12.75" x14ac:dyDescent="0.25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  <c r="AY3973" s="6"/>
    </row>
    <row r="3974" spans="1:51" s="3" customFormat="1" ht="12.75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  <c r="AY3974" s="6"/>
    </row>
    <row r="3975" spans="1:51" s="3" customFormat="1" ht="12.75" x14ac:dyDescent="0.2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  <c r="AY3975" s="6"/>
    </row>
    <row r="3976" spans="1:51" s="3" customFormat="1" ht="12.75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  <c r="AY3976" s="6"/>
    </row>
    <row r="3977" spans="1:51" s="3" customFormat="1" ht="12.75" x14ac:dyDescent="0.25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  <c r="AY3977" s="6"/>
    </row>
    <row r="3978" spans="1:51" s="3" customFormat="1" ht="12.75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  <c r="AY3978" s="6"/>
    </row>
    <row r="3979" spans="1:51" s="3" customFormat="1" ht="12.75" x14ac:dyDescent="0.25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  <c r="AY3979" s="6"/>
    </row>
    <row r="3980" spans="1:51" s="3" customFormat="1" ht="12.75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  <c r="AY3980" s="6"/>
    </row>
    <row r="3981" spans="1:51" s="3" customFormat="1" ht="12.75" x14ac:dyDescent="0.25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  <c r="AY3981" s="6"/>
    </row>
    <row r="3982" spans="1:51" s="3" customFormat="1" ht="12.75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  <c r="AY3982" s="6"/>
    </row>
    <row r="3983" spans="1:51" s="3" customFormat="1" ht="12.75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  <c r="AY3983" s="6"/>
    </row>
    <row r="3984" spans="1:51" s="3" customFormat="1" ht="12.75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  <c r="AY3984" s="6"/>
    </row>
    <row r="3985" spans="1:51" s="3" customFormat="1" ht="12.75" x14ac:dyDescent="0.2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  <c r="AY3985" s="6"/>
    </row>
    <row r="3986" spans="1:51" s="3" customFormat="1" ht="12.75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  <c r="AY3986" s="6"/>
    </row>
    <row r="3987" spans="1:51" s="3" customFormat="1" ht="12.75" x14ac:dyDescent="0.25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  <c r="AY3987" s="6"/>
    </row>
    <row r="3988" spans="1:51" s="3" customFormat="1" ht="12.75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  <c r="AY3988" s="6"/>
    </row>
    <row r="3989" spans="1:51" s="3" customFormat="1" ht="12.75" x14ac:dyDescent="0.25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  <c r="AY3989" s="6"/>
    </row>
    <row r="3990" spans="1:51" s="3" customFormat="1" ht="12.75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  <c r="AY3990" s="6"/>
    </row>
    <row r="3991" spans="1:51" s="3" customFormat="1" ht="12.75" x14ac:dyDescent="0.25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  <c r="AY3991" s="6"/>
    </row>
    <row r="3992" spans="1:51" s="3" customFormat="1" ht="12.75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  <c r="AY3992" s="6"/>
    </row>
    <row r="3993" spans="1:51" s="3" customFormat="1" ht="12.75" x14ac:dyDescent="0.25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  <c r="AY3993" s="6"/>
    </row>
    <row r="3994" spans="1:51" s="3" customFormat="1" ht="12.75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  <c r="AY3994" s="6"/>
    </row>
    <row r="3995" spans="1:51" s="3" customFormat="1" ht="12.75" x14ac:dyDescent="0.2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  <c r="AY3995" s="6"/>
    </row>
    <row r="3996" spans="1:51" s="3" customFormat="1" ht="12.75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  <c r="AY3996" s="6"/>
    </row>
    <row r="3997" spans="1:51" s="3" customFormat="1" ht="12.75" x14ac:dyDescent="0.25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  <c r="AY3997" s="6"/>
    </row>
    <row r="3998" spans="1:51" s="3" customFormat="1" ht="12.75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  <c r="AY3998" s="6"/>
    </row>
    <row r="3999" spans="1:51" s="3" customFormat="1" ht="12.75" x14ac:dyDescent="0.25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  <c r="AY3999" s="6"/>
    </row>
    <row r="4000" spans="1:51" s="3" customFormat="1" ht="12.75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  <c r="AY4000" s="6"/>
    </row>
    <row r="4001" spans="1:51" s="3" customFormat="1" ht="12.75" x14ac:dyDescent="0.25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  <c r="AY4001" s="6"/>
    </row>
    <row r="4002" spans="1:51" s="3" customFormat="1" ht="12.75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  <c r="AY4002" s="6"/>
    </row>
    <row r="4003" spans="1:51" s="3" customFormat="1" ht="12.75" x14ac:dyDescent="0.25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  <c r="AY4003" s="6"/>
    </row>
    <row r="4004" spans="1:51" s="3" customFormat="1" ht="12.75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  <c r="AY4004" s="6"/>
    </row>
    <row r="4005" spans="1:51" s="3" customFormat="1" ht="12.75" x14ac:dyDescent="0.2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  <c r="AY4005" s="6"/>
    </row>
    <row r="4006" spans="1:51" s="3" customFormat="1" ht="12.75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  <c r="AY4006" s="6"/>
    </row>
    <row r="4007" spans="1:51" s="3" customFormat="1" ht="12.75" x14ac:dyDescent="0.25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  <c r="AY4007" s="6"/>
    </row>
    <row r="4008" spans="1:51" s="3" customFormat="1" ht="12.75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  <c r="AY4008" s="6"/>
    </row>
    <row r="4009" spans="1:51" s="3" customFormat="1" ht="12.75" x14ac:dyDescent="0.25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  <c r="AY4009" s="6"/>
    </row>
    <row r="4010" spans="1:51" s="3" customFormat="1" ht="12.75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  <c r="AY4010" s="6"/>
    </row>
    <row r="4011" spans="1:51" s="3" customFormat="1" ht="12.75" x14ac:dyDescent="0.25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  <c r="AY4011" s="6"/>
    </row>
    <row r="4012" spans="1:51" s="3" customFormat="1" ht="12.75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  <c r="AY4012" s="6"/>
    </row>
    <row r="4013" spans="1:51" s="3" customFormat="1" ht="12.75" x14ac:dyDescent="0.25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  <c r="AY4013" s="6"/>
    </row>
    <row r="4014" spans="1:51" s="3" customFormat="1" ht="12.75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  <c r="AY4014" s="6"/>
    </row>
    <row r="4015" spans="1:51" s="3" customFormat="1" ht="12.75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  <c r="AY4015" s="6"/>
    </row>
    <row r="4016" spans="1:51" s="3" customFormat="1" ht="12.75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  <c r="AY4016" s="6"/>
    </row>
    <row r="4017" spans="1:51" s="3" customFormat="1" ht="12.75" x14ac:dyDescent="0.25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  <c r="AY4017" s="6"/>
    </row>
    <row r="4018" spans="1:51" s="3" customFormat="1" ht="12.75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  <c r="AY4018" s="6"/>
    </row>
    <row r="4019" spans="1:51" s="3" customFormat="1" ht="12.75" x14ac:dyDescent="0.25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  <c r="AY4019" s="6"/>
    </row>
    <row r="4020" spans="1:51" s="3" customFormat="1" ht="12.75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  <c r="AY4020" s="6"/>
    </row>
    <row r="4021" spans="1:51" s="3" customFormat="1" ht="12.75" x14ac:dyDescent="0.25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  <c r="AY4021" s="6"/>
    </row>
    <row r="4022" spans="1:51" s="3" customFormat="1" ht="12.75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  <c r="AY4022" s="6"/>
    </row>
    <row r="4023" spans="1:51" s="3" customFormat="1" ht="12.75" x14ac:dyDescent="0.25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  <c r="AY4023" s="6"/>
    </row>
    <row r="4024" spans="1:51" s="3" customFormat="1" ht="12.75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  <c r="AY4024" s="6"/>
    </row>
    <row r="4025" spans="1:51" s="3" customFormat="1" ht="12.75" x14ac:dyDescent="0.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  <c r="AY4025" s="6"/>
    </row>
    <row r="4026" spans="1:51" s="3" customFormat="1" ht="12.75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  <c r="AY4026" s="6"/>
    </row>
    <row r="4027" spans="1:51" s="3" customFormat="1" ht="12.75" x14ac:dyDescent="0.25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  <c r="AY4027" s="6"/>
    </row>
    <row r="4028" spans="1:51" s="3" customFormat="1" ht="12.75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  <c r="AY4028" s="6"/>
    </row>
    <row r="4029" spans="1:51" s="3" customFormat="1" ht="12.75" x14ac:dyDescent="0.25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  <c r="AY4029" s="6"/>
    </row>
    <row r="4030" spans="1:51" s="3" customFormat="1" ht="12.75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  <c r="AY4030" s="6"/>
    </row>
    <row r="4031" spans="1:51" s="3" customFormat="1" ht="12.75" x14ac:dyDescent="0.25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  <c r="AY4031" s="6"/>
    </row>
    <row r="4032" spans="1:51" s="3" customFormat="1" ht="12.75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  <c r="AY4032" s="6"/>
    </row>
    <row r="4033" spans="1:51" s="3" customFormat="1" ht="12.75" x14ac:dyDescent="0.25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  <c r="AY4033" s="6"/>
    </row>
    <row r="4034" spans="1:51" s="3" customFormat="1" ht="12.75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  <c r="AY4034" s="6"/>
    </row>
    <row r="4035" spans="1:51" s="3" customFormat="1" ht="12.75" x14ac:dyDescent="0.2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  <c r="AY4035" s="6"/>
    </row>
    <row r="4036" spans="1:51" s="3" customFormat="1" ht="12.75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  <c r="AY4036" s="6"/>
    </row>
    <row r="4037" spans="1:51" s="3" customFormat="1" ht="12.75" x14ac:dyDescent="0.25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  <c r="AY4037" s="6"/>
    </row>
    <row r="4038" spans="1:51" s="3" customFormat="1" ht="12.75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  <c r="AY4038" s="6"/>
    </row>
    <row r="4039" spans="1:51" s="3" customFormat="1" ht="12.75" x14ac:dyDescent="0.25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  <c r="AY4039" s="6"/>
    </row>
    <row r="4040" spans="1:51" s="3" customFormat="1" ht="12.75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  <c r="AY4040" s="6"/>
    </row>
    <row r="4041" spans="1:51" s="3" customFormat="1" ht="12.75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  <c r="AY4041" s="6"/>
    </row>
    <row r="4042" spans="1:51" s="3" customFormat="1" ht="12.75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  <c r="AY4042" s="6"/>
    </row>
    <row r="4043" spans="1:51" s="3" customFormat="1" ht="12.75" x14ac:dyDescent="0.25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  <c r="AY4043" s="6"/>
    </row>
    <row r="4044" spans="1:51" s="3" customFormat="1" ht="12.75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  <c r="AY4044" s="6"/>
    </row>
    <row r="4045" spans="1:51" s="3" customFormat="1" ht="12.75" x14ac:dyDescent="0.2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  <c r="AY4045" s="6"/>
    </row>
    <row r="4046" spans="1:51" s="3" customFormat="1" ht="12.75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  <c r="AY4046" s="6"/>
    </row>
    <row r="4047" spans="1:51" s="3" customFormat="1" ht="12.75" x14ac:dyDescent="0.25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  <c r="AY4047" s="6"/>
    </row>
    <row r="4048" spans="1:51" s="3" customFormat="1" ht="12.75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  <c r="AY4048" s="6"/>
    </row>
    <row r="4049" spans="1:51" s="3" customFormat="1" ht="12.75" x14ac:dyDescent="0.25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  <c r="AY4049" s="6"/>
    </row>
    <row r="4050" spans="1:51" s="3" customFormat="1" ht="12.75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  <c r="AY4050" s="6"/>
    </row>
    <row r="4051" spans="1:51" s="3" customFormat="1" ht="12.75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  <c r="AY4051" s="6"/>
    </row>
    <row r="4052" spans="1:51" s="3" customFormat="1" ht="12.75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  <c r="AY4052" s="6"/>
    </row>
    <row r="4053" spans="1:51" s="3" customFormat="1" ht="12.75" x14ac:dyDescent="0.25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  <c r="AY4053" s="6"/>
    </row>
    <row r="4054" spans="1:51" s="3" customFormat="1" ht="12.75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  <c r="AY4054" s="6"/>
    </row>
    <row r="4055" spans="1:51" s="3" customFormat="1" ht="12.75" x14ac:dyDescent="0.2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  <c r="AY4055" s="6"/>
    </row>
    <row r="4056" spans="1:51" s="3" customFormat="1" ht="12.75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  <c r="AY4056" s="6"/>
    </row>
    <row r="4057" spans="1:51" s="3" customFormat="1" ht="12.75" x14ac:dyDescent="0.25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  <c r="AY4057" s="6"/>
    </row>
    <row r="4058" spans="1:51" s="3" customFormat="1" ht="12.75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  <c r="AY4058" s="6"/>
    </row>
    <row r="4059" spans="1:51" s="3" customFormat="1" ht="12.75" x14ac:dyDescent="0.25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  <c r="AY4059" s="6"/>
    </row>
    <row r="4060" spans="1:51" s="3" customFormat="1" ht="12.75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  <c r="AY4060" s="6"/>
    </row>
    <row r="4061" spans="1:51" s="3" customFormat="1" ht="12.75" x14ac:dyDescent="0.25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  <c r="AY4061" s="6"/>
    </row>
    <row r="4062" spans="1:51" s="3" customFormat="1" ht="12.75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  <c r="AY4062" s="6"/>
    </row>
    <row r="4063" spans="1:51" s="3" customFormat="1" ht="12.75" x14ac:dyDescent="0.25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  <c r="AY4063" s="6"/>
    </row>
    <row r="4064" spans="1:51" s="3" customFormat="1" ht="12.75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  <c r="AY4064" s="6"/>
    </row>
    <row r="4065" spans="1:51" s="3" customFormat="1" ht="12.75" x14ac:dyDescent="0.2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  <c r="AY4065" s="6"/>
    </row>
    <row r="4066" spans="1:51" s="3" customFormat="1" ht="12.75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  <c r="AY4066" s="6"/>
    </row>
    <row r="4067" spans="1:51" s="3" customFormat="1" ht="12.75" x14ac:dyDescent="0.25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  <c r="AY4067" s="6"/>
    </row>
    <row r="4068" spans="1:51" s="3" customFormat="1" ht="12.75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  <c r="AY4068" s="6"/>
    </row>
    <row r="4069" spans="1:51" s="3" customFormat="1" ht="12.75" x14ac:dyDescent="0.25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  <c r="AY4069" s="6"/>
    </row>
    <row r="4070" spans="1:51" s="3" customFormat="1" ht="12.75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  <c r="AY4070" s="6"/>
    </row>
    <row r="4071" spans="1:51" s="3" customFormat="1" ht="12.75" x14ac:dyDescent="0.25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  <c r="AY4071" s="6"/>
    </row>
    <row r="4072" spans="1:51" s="3" customFormat="1" ht="12.75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  <c r="AY4072" s="6"/>
    </row>
    <row r="4073" spans="1:51" s="3" customFormat="1" ht="12.75" x14ac:dyDescent="0.25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  <c r="AY4073" s="6"/>
    </row>
    <row r="4074" spans="1:51" s="3" customFormat="1" ht="12.75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  <c r="AY4074" s="6"/>
    </row>
    <row r="4075" spans="1:51" s="3" customFormat="1" ht="12.75" x14ac:dyDescent="0.2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  <c r="AY4075" s="6"/>
    </row>
    <row r="4076" spans="1:51" s="3" customFormat="1" ht="12.75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  <c r="AY4076" s="6"/>
    </row>
    <row r="4077" spans="1:51" s="3" customFormat="1" ht="12.75" x14ac:dyDescent="0.25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  <c r="AY4077" s="6"/>
    </row>
    <row r="4078" spans="1:51" s="3" customFormat="1" ht="12.75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  <c r="AY4078" s="6"/>
    </row>
    <row r="4079" spans="1:51" s="3" customFormat="1" ht="12.75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  <c r="AY4079" s="6"/>
    </row>
    <row r="4080" spans="1:51" s="3" customFormat="1" ht="12.75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  <c r="AY4080" s="6"/>
    </row>
    <row r="4081" spans="1:51" s="3" customFormat="1" ht="12.75" x14ac:dyDescent="0.25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  <c r="AY4081" s="6"/>
    </row>
    <row r="4082" spans="1:51" s="3" customFormat="1" ht="12.75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  <c r="AY4082" s="6"/>
    </row>
    <row r="4083" spans="1:51" s="3" customFormat="1" ht="12.75" x14ac:dyDescent="0.25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  <c r="AY4083" s="6"/>
    </row>
    <row r="4084" spans="1:51" s="3" customFormat="1" ht="12.75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  <c r="AY4084" s="6"/>
    </row>
    <row r="4085" spans="1:51" s="3" customFormat="1" ht="12.75" x14ac:dyDescent="0.2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  <c r="AY4085" s="6"/>
    </row>
    <row r="4086" spans="1:51" s="3" customFormat="1" ht="12.75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  <c r="AY4086" s="6"/>
    </row>
    <row r="4087" spans="1:51" s="3" customFormat="1" ht="12.75" x14ac:dyDescent="0.25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  <c r="AY4087" s="6"/>
    </row>
    <row r="4088" spans="1:51" s="3" customFormat="1" ht="12.75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  <c r="AY4088" s="6"/>
    </row>
    <row r="4089" spans="1:51" s="3" customFormat="1" ht="12.75" x14ac:dyDescent="0.25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  <c r="AY4089" s="6"/>
    </row>
    <row r="4090" spans="1:51" s="3" customFormat="1" ht="12.75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  <c r="AY4090" s="6"/>
    </row>
    <row r="4091" spans="1:51" s="3" customFormat="1" ht="12.75" x14ac:dyDescent="0.25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  <c r="AY4091" s="6"/>
    </row>
    <row r="4092" spans="1:51" s="3" customFormat="1" ht="12.75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  <c r="AY4092" s="6"/>
    </row>
    <row r="4093" spans="1:51" s="3" customFormat="1" ht="12.75" x14ac:dyDescent="0.25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  <c r="AY4093" s="6"/>
    </row>
    <row r="4094" spans="1:51" s="3" customFormat="1" ht="12.75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  <c r="AY4094" s="6"/>
    </row>
    <row r="4095" spans="1:51" s="3" customFormat="1" ht="12.75" x14ac:dyDescent="0.2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  <c r="AY4095" s="6"/>
    </row>
    <row r="4096" spans="1:51" s="3" customFormat="1" ht="12.75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  <c r="AY4096" s="6"/>
    </row>
    <row r="4097" spans="1:51" s="3" customFormat="1" ht="12.75" x14ac:dyDescent="0.25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  <c r="AY4097" s="6"/>
    </row>
    <row r="4098" spans="1:51" s="3" customFormat="1" ht="12.75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  <c r="AY4098" s="6"/>
    </row>
    <row r="4099" spans="1:51" s="3" customFormat="1" ht="12.75" x14ac:dyDescent="0.25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  <c r="AY4099" s="6"/>
    </row>
    <row r="4100" spans="1:51" s="3" customFormat="1" ht="12.75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  <c r="AY4100" s="6"/>
    </row>
    <row r="4101" spans="1:51" s="3" customFormat="1" ht="12.75" x14ac:dyDescent="0.25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  <c r="AY4101" s="6"/>
    </row>
    <row r="4102" spans="1:51" s="3" customFormat="1" ht="12.75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  <c r="AY4102" s="6"/>
    </row>
    <row r="4103" spans="1:51" s="3" customFormat="1" ht="12.75" x14ac:dyDescent="0.25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  <c r="AY4103" s="6"/>
    </row>
    <row r="4104" spans="1:51" s="3" customFormat="1" ht="12.75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  <c r="AY4104" s="6"/>
    </row>
    <row r="4105" spans="1:51" s="3" customFormat="1" ht="12.75" x14ac:dyDescent="0.2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  <c r="AY4105" s="6"/>
    </row>
    <row r="4106" spans="1:51" s="3" customFormat="1" ht="12.75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6"/>
    </row>
    <row r="4107" spans="1:51" s="3" customFormat="1" ht="12.75" x14ac:dyDescent="0.25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6"/>
    </row>
    <row r="4108" spans="1:51" s="3" customFormat="1" ht="12.75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  <c r="AY4108" s="6"/>
    </row>
    <row r="4109" spans="1:51" s="3" customFormat="1" ht="12.75" x14ac:dyDescent="0.25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  <c r="AY4109" s="6"/>
    </row>
    <row r="4110" spans="1:51" s="3" customFormat="1" ht="12.75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  <c r="AY4110" s="6"/>
    </row>
    <row r="4111" spans="1:51" s="3" customFormat="1" ht="12.75" x14ac:dyDescent="0.25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  <c r="AY4111" s="6"/>
    </row>
    <row r="4112" spans="1:51" s="3" customFormat="1" ht="12.75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  <c r="AY4112" s="6"/>
    </row>
    <row r="4113" spans="1:51" s="3" customFormat="1" ht="12.75" x14ac:dyDescent="0.25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  <c r="AY4113" s="6"/>
    </row>
    <row r="4114" spans="1:51" s="3" customFormat="1" ht="12.75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  <c r="AY4114" s="6"/>
    </row>
    <row r="4115" spans="1:51" s="3" customFormat="1" ht="12.75" x14ac:dyDescent="0.2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  <c r="AY4115" s="6"/>
    </row>
    <row r="4116" spans="1:51" s="3" customFormat="1" ht="12.75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  <c r="AY4116" s="6"/>
    </row>
    <row r="4117" spans="1:51" s="3" customFormat="1" ht="12.75" x14ac:dyDescent="0.25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  <c r="AY4117" s="6"/>
    </row>
    <row r="4118" spans="1:51" s="3" customFormat="1" ht="12.75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  <c r="AY4118" s="6"/>
    </row>
    <row r="4119" spans="1:51" s="3" customFormat="1" ht="12.75" x14ac:dyDescent="0.25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  <c r="AY4119" s="6"/>
    </row>
    <row r="4120" spans="1:51" s="3" customFormat="1" ht="12.75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  <c r="AY4120" s="6"/>
    </row>
    <row r="4121" spans="1:51" s="3" customFormat="1" ht="12.75" x14ac:dyDescent="0.25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  <c r="AY4121" s="6"/>
    </row>
    <row r="4122" spans="1:51" s="3" customFormat="1" ht="12.75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  <c r="AY4122" s="6"/>
    </row>
    <row r="4123" spans="1:51" s="3" customFormat="1" ht="12.75" x14ac:dyDescent="0.25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  <c r="AY4123" s="6"/>
    </row>
    <row r="4124" spans="1:51" s="3" customFormat="1" ht="12.75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  <c r="AY4124" s="6"/>
    </row>
    <row r="4125" spans="1:51" s="3" customFormat="1" ht="12.75" x14ac:dyDescent="0.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6"/>
    </row>
    <row r="4126" spans="1:51" s="3" customFormat="1" ht="12.75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  <c r="AY4126" s="6"/>
    </row>
    <row r="4127" spans="1:51" s="3" customFormat="1" ht="12.75" x14ac:dyDescent="0.25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  <c r="AY4127" s="6"/>
    </row>
    <row r="4128" spans="1:51" s="3" customFormat="1" ht="12.75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  <c r="AY4128" s="6"/>
    </row>
    <row r="4129" spans="1:51" s="3" customFormat="1" ht="12.75" x14ac:dyDescent="0.25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  <c r="AY4129" s="6"/>
    </row>
    <row r="4130" spans="1:51" s="3" customFormat="1" ht="12.75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  <c r="AY4130" s="6"/>
    </row>
    <row r="4131" spans="1:51" s="3" customFormat="1" ht="12.75" x14ac:dyDescent="0.25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  <c r="AY4131" s="6"/>
    </row>
    <row r="4132" spans="1:51" s="3" customFormat="1" ht="12.75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  <c r="AY4132" s="6"/>
    </row>
    <row r="4133" spans="1:51" s="3" customFormat="1" ht="12.75" x14ac:dyDescent="0.25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  <c r="AY4133" s="6"/>
    </row>
    <row r="4134" spans="1:51" s="3" customFormat="1" ht="12.75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  <c r="AY4134" s="6"/>
    </row>
    <row r="4135" spans="1:51" s="3" customFormat="1" ht="12.75" x14ac:dyDescent="0.2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  <c r="AY4135" s="6"/>
    </row>
    <row r="4136" spans="1:51" s="3" customFormat="1" ht="12.75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  <c r="AY4136" s="6"/>
    </row>
    <row r="4137" spans="1:51" s="3" customFormat="1" ht="12.75" x14ac:dyDescent="0.25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  <c r="AY4137" s="6"/>
    </row>
    <row r="4138" spans="1:51" s="3" customFormat="1" ht="12.75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  <c r="AY4138" s="6"/>
    </row>
    <row r="4139" spans="1:51" s="3" customFormat="1" ht="12.75" x14ac:dyDescent="0.25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  <c r="AY4139" s="6"/>
    </row>
    <row r="4140" spans="1:51" s="3" customFormat="1" ht="12.75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  <c r="AY4140" s="6"/>
    </row>
    <row r="4141" spans="1:51" s="3" customFormat="1" ht="12.75" x14ac:dyDescent="0.25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6"/>
    </row>
    <row r="4142" spans="1:51" s="3" customFormat="1" ht="12.75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6"/>
    </row>
    <row r="4143" spans="1:51" s="3" customFormat="1" ht="12.75" x14ac:dyDescent="0.25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  <c r="AY4143" s="6"/>
    </row>
    <row r="4144" spans="1:51" s="3" customFormat="1" ht="12.75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  <c r="AY4144" s="6"/>
    </row>
    <row r="4145" spans="1:51" s="3" customFormat="1" ht="12.75" x14ac:dyDescent="0.2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  <c r="AY4145" s="6"/>
    </row>
    <row r="4146" spans="1:51" s="3" customFormat="1" ht="12.75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  <c r="AY4146" s="6"/>
    </row>
    <row r="4147" spans="1:51" s="3" customFormat="1" ht="12.75" x14ac:dyDescent="0.25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  <c r="AY4147" s="6"/>
    </row>
    <row r="4148" spans="1:51" s="3" customFormat="1" ht="12.75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  <c r="AY4148" s="6"/>
    </row>
    <row r="4149" spans="1:51" s="3" customFormat="1" ht="12.75" x14ac:dyDescent="0.25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  <c r="AY4149" s="6"/>
    </row>
    <row r="4150" spans="1:51" s="3" customFormat="1" ht="12.75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  <c r="AY4150" s="6"/>
    </row>
    <row r="4151" spans="1:51" s="3" customFormat="1" ht="12.75" x14ac:dyDescent="0.25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  <c r="AY4151" s="6"/>
    </row>
    <row r="4152" spans="1:51" s="3" customFormat="1" ht="12.75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  <c r="AY4152" s="6"/>
    </row>
    <row r="4153" spans="1:51" s="3" customFormat="1" ht="12.75" x14ac:dyDescent="0.25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  <c r="AY4153" s="6"/>
    </row>
    <row r="4154" spans="1:51" s="3" customFormat="1" ht="12.75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  <c r="AY4154" s="6"/>
    </row>
    <row r="4155" spans="1:51" s="3" customFormat="1" ht="12.75" x14ac:dyDescent="0.2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  <c r="AY4155" s="6"/>
    </row>
    <row r="4156" spans="1:51" s="3" customFormat="1" ht="12.75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  <c r="AY4156" s="6"/>
    </row>
    <row r="4157" spans="1:51" s="3" customFormat="1" ht="12.75" x14ac:dyDescent="0.25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  <c r="AY4157" s="6"/>
    </row>
    <row r="4158" spans="1:51" s="3" customFormat="1" ht="12.75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  <c r="AY4158" s="6"/>
    </row>
    <row r="4159" spans="1:51" s="3" customFormat="1" ht="12.75" x14ac:dyDescent="0.25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  <c r="AY4159" s="6"/>
    </row>
    <row r="4160" spans="1:51" s="3" customFormat="1" ht="12.75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  <c r="AY4160" s="6"/>
    </row>
    <row r="4161" spans="1:51" s="3" customFormat="1" ht="12.75" x14ac:dyDescent="0.25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  <c r="AY4161" s="6"/>
    </row>
    <row r="4162" spans="1:51" s="3" customFormat="1" ht="12.75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  <c r="AY4162" s="6"/>
    </row>
    <row r="4163" spans="1:51" s="3" customFormat="1" ht="12.75" x14ac:dyDescent="0.25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  <c r="AY4163" s="6"/>
    </row>
    <row r="4164" spans="1:51" s="3" customFormat="1" ht="12.75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  <c r="AY4164" s="6"/>
    </row>
    <row r="4165" spans="1:51" s="3" customFormat="1" ht="12.75" x14ac:dyDescent="0.2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  <c r="AY4165" s="6"/>
    </row>
    <row r="4166" spans="1:51" s="3" customFormat="1" ht="12.75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  <c r="AY4166" s="6"/>
    </row>
    <row r="4167" spans="1:51" s="3" customFormat="1" ht="12.75" x14ac:dyDescent="0.25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  <c r="AY4167" s="6"/>
    </row>
    <row r="4168" spans="1:51" s="3" customFormat="1" ht="12.75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  <c r="AY4168" s="6"/>
    </row>
    <row r="4169" spans="1:51" s="3" customFormat="1" ht="12.75" x14ac:dyDescent="0.25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  <c r="AY4169" s="6"/>
    </row>
    <row r="4170" spans="1:51" s="3" customFormat="1" ht="12.75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  <c r="AY4170" s="6"/>
    </row>
    <row r="4171" spans="1:51" s="3" customFormat="1" ht="12.75" x14ac:dyDescent="0.25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  <c r="AY4171" s="6"/>
    </row>
    <row r="4172" spans="1:51" s="3" customFormat="1" ht="12.75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  <c r="AY4172" s="6"/>
    </row>
    <row r="4173" spans="1:51" s="3" customFormat="1" ht="12.75" x14ac:dyDescent="0.25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  <c r="AY4173" s="6"/>
    </row>
    <row r="4174" spans="1:51" s="3" customFormat="1" ht="12.75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  <c r="AY4174" s="6"/>
    </row>
    <row r="4175" spans="1:51" s="3" customFormat="1" ht="12.75" x14ac:dyDescent="0.2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  <c r="AY4175" s="6"/>
    </row>
    <row r="4176" spans="1:51" s="3" customFormat="1" ht="12.75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  <c r="AY4176" s="6"/>
    </row>
    <row r="4177" spans="1:51" s="3" customFormat="1" ht="12.75" x14ac:dyDescent="0.25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  <c r="AY4177" s="6"/>
    </row>
    <row r="4178" spans="1:51" s="3" customFormat="1" ht="12.75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  <c r="AY4178" s="6"/>
    </row>
    <row r="4179" spans="1:51" s="3" customFormat="1" ht="12.75" x14ac:dyDescent="0.25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  <c r="AY4179" s="6"/>
    </row>
    <row r="4180" spans="1:51" s="3" customFormat="1" ht="12.75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  <c r="AY4180" s="6"/>
    </row>
    <row r="4181" spans="1:51" s="3" customFormat="1" ht="12.75" x14ac:dyDescent="0.25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  <c r="AY4181" s="6"/>
    </row>
    <row r="4182" spans="1:51" s="3" customFormat="1" ht="12.75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  <c r="AY4182" s="6"/>
    </row>
    <row r="4183" spans="1:51" s="3" customFormat="1" ht="12.75" x14ac:dyDescent="0.25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  <c r="AY4183" s="6"/>
    </row>
    <row r="4184" spans="1:51" s="3" customFormat="1" ht="12.75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  <c r="AY4184" s="6"/>
    </row>
    <row r="4185" spans="1:51" s="3" customFormat="1" ht="12.75" x14ac:dyDescent="0.2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  <c r="AY4185" s="6"/>
    </row>
    <row r="4186" spans="1:51" s="3" customFormat="1" ht="12.75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  <c r="AY4186" s="6"/>
    </row>
    <row r="4187" spans="1:51" s="3" customFormat="1" ht="12.75" x14ac:dyDescent="0.25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  <c r="AY4187" s="6"/>
    </row>
    <row r="4188" spans="1:51" s="3" customFormat="1" ht="12.75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  <c r="AY4188" s="6"/>
    </row>
    <row r="4189" spans="1:51" s="3" customFormat="1" ht="12.75" x14ac:dyDescent="0.25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  <c r="AY4189" s="6"/>
    </row>
    <row r="4190" spans="1:51" s="3" customFormat="1" ht="12.75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  <c r="AY4190" s="6"/>
    </row>
    <row r="4191" spans="1:51" s="3" customFormat="1" ht="12.75" x14ac:dyDescent="0.25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  <c r="AY4191" s="6"/>
    </row>
    <row r="4192" spans="1:51" s="3" customFormat="1" ht="12.75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  <c r="AY4192" s="6"/>
    </row>
    <row r="4193" spans="1:51" s="3" customFormat="1" ht="12.75" x14ac:dyDescent="0.25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  <c r="AY4193" s="6"/>
    </row>
    <row r="4194" spans="1:51" s="3" customFormat="1" ht="12.75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  <c r="AY4194" s="6"/>
    </row>
    <row r="4195" spans="1:51" s="3" customFormat="1" ht="12.75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  <c r="AY4195" s="6"/>
    </row>
    <row r="4196" spans="1:51" s="3" customFormat="1" ht="12.75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  <c r="AY4196" s="6"/>
    </row>
    <row r="4197" spans="1:51" s="3" customFormat="1" ht="12.75" x14ac:dyDescent="0.25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  <c r="AY4197" s="6"/>
    </row>
    <row r="4198" spans="1:51" s="3" customFormat="1" ht="12.75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  <c r="AY4198" s="6"/>
    </row>
    <row r="4199" spans="1:51" s="3" customFormat="1" ht="12.75" x14ac:dyDescent="0.25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6"/>
    </row>
    <row r="4200" spans="1:51" s="3" customFormat="1" ht="12.75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  <c r="AY4200" s="6"/>
    </row>
    <row r="4201" spans="1:51" s="3" customFormat="1" ht="12.75" x14ac:dyDescent="0.25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  <c r="AY4201" s="6"/>
    </row>
    <row r="4202" spans="1:51" s="3" customFormat="1" ht="12.75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  <c r="AY4202" s="6"/>
    </row>
    <row r="4203" spans="1:51" s="3" customFormat="1" ht="12.75" x14ac:dyDescent="0.25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  <c r="AY4203" s="6"/>
    </row>
    <row r="4204" spans="1:51" s="3" customFormat="1" ht="12.75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  <c r="AY4204" s="6"/>
    </row>
    <row r="4205" spans="1:51" s="3" customFormat="1" ht="12.75" x14ac:dyDescent="0.2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  <c r="AY4205" s="6"/>
    </row>
    <row r="4206" spans="1:51" s="3" customFormat="1" ht="12.75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  <c r="AY4206" s="6"/>
    </row>
    <row r="4207" spans="1:51" s="3" customFormat="1" ht="12.75" x14ac:dyDescent="0.25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  <c r="AY4207" s="6"/>
    </row>
    <row r="4208" spans="1:51" s="3" customFormat="1" ht="12.75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  <c r="AY4208" s="6"/>
    </row>
    <row r="4209" spans="1:51" s="3" customFormat="1" ht="12.75" x14ac:dyDescent="0.25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  <c r="AY4209" s="6"/>
    </row>
    <row r="4210" spans="1:51" s="3" customFormat="1" ht="12.75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  <c r="AY4210" s="6"/>
    </row>
    <row r="4211" spans="1:51" s="3" customFormat="1" ht="12.75" x14ac:dyDescent="0.25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  <c r="AY4211" s="6"/>
    </row>
    <row r="4212" spans="1:51" s="3" customFormat="1" ht="12.75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  <c r="AY4212" s="6"/>
    </row>
    <row r="4213" spans="1:51" s="3" customFormat="1" ht="12.75" x14ac:dyDescent="0.25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  <c r="AY4213" s="6"/>
    </row>
    <row r="4214" spans="1:51" s="3" customFormat="1" ht="12.75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  <c r="AY4214" s="6"/>
    </row>
    <row r="4215" spans="1:51" s="3" customFormat="1" ht="12.75" x14ac:dyDescent="0.2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  <c r="AY4215" s="6"/>
    </row>
    <row r="4216" spans="1:51" s="3" customFormat="1" ht="12.75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  <c r="AY4216" s="6"/>
    </row>
    <row r="4217" spans="1:51" s="3" customFormat="1" ht="12.75" x14ac:dyDescent="0.25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6"/>
    </row>
    <row r="4218" spans="1:51" s="3" customFormat="1" ht="12.75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  <c r="AY4218" s="6"/>
    </row>
    <row r="4219" spans="1:51" s="3" customFormat="1" ht="12.75" x14ac:dyDescent="0.25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  <c r="AY4219" s="6"/>
    </row>
    <row r="4220" spans="1:51" s="3" customFormat="1" ht="12.75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  <c r="AY4220" s="6"/>
    </row>
    <row r="4221" spans="1:51" s="3" customFormat="1" ht="12.75" x14ac:dyDescent="0.25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  <c r="AY4221" s="6"/>
    </row>
    <row r="4222" spans="1:51" s="3" customFormat="1" ht="12.75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  <c r="AY4222" s="6"/>
    </row>
    <row r="4223" spans="1:51" s="3" customFormat="1" ht="12.75" x14ac:dyDescent="0.25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  <c r="AY4223" s="6"/>
    </row>
    <row r="4224" spans="1:51" s="3" customFormat="1" ht="12.75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  <c r="AY4224" s="6"/>
    </row>
    <row r="4225" spans="1:51" s="3" customFormat="1" ht="12.75" x14ac:dyDescent="0.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  <c r="AY4225" s="6"/>
    </row>
    <row r="4226" spans="1:51" s="3" customFormat="1" ht="12.75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  <c r="AY4226" s="6"/>
    </row>
    <row r="4227" spans="1:51" s="3" customFormat="1" ht="12.75" x14ac:dyDescent="0.25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  <c r="AY4227" s="6"/>
    </row>
    <row r="4228" spans="1:51" s="3" customFormat="1" ht="12.75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  <c r="AY4228" s="6"/>
    </row>
    <row r="4229" spans="1:51" s="3" customFormat="1" ht="12.75" x14ac:dyDescent="0.25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  <c r="AY4229" s="6"/>
    </row>
    <row r="4230" spans="1:51" s="3" customFormat="1" ht="12.75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  <c r="AY4230" s="6"/>
    </row>
    <row r="4231" spans="1:51" s="3" customFormat="1" ht="12.75" x14ac:dyDescent="0.25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  <c r="AY4231" s="6"/>
    </row>
    <row r="4232" spans="1:51" s="3" customFormat="1" ht="12.75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  <c r="AY4232" s="6"/>
    </row>
    <row r="4233" spans="1:51" s="3" customFormat="1" ht="12.75" x14ac:dyDescent="0.25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  <c r="AY4233" s="6"/>
    </row>
    <row r="4234" spans="1:51" s="3" customFormat="1" ht="12.75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  <c r="AY4234" s="6"/>
    </row>
    <row r="4235" spans="1:51" s="3" customFormat="1" ht="12.75" x14ac:dyDescent="0.2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  <c r="AY4235" s="6"/>
    </row>
    <row r="4236" spans="1:51" s="3" customFormat="1" ht="12.75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  <c r="AY4236" s="6"/>
    </row>
    <row r="4237" spans="1:51" s="3" customFormat="1" ht="12.75" x14ac:dyDescent="0.25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  <c r="AY4237" s="6"/>
    </row>
    <row r="4238" spans="1:51" s="3" customFormat="1" ht="12.75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  <c r="AY4238" s="6"/>
    </row>
    <row r="4239" spans="1:51" s="3" customFormat="1" ht="12.75" x14ac:dyDescent="0.25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  <c r="AY4239" s="6"/>
    </row>
    <row r="4240" spans="1:51" s="3" customFormat="1" ht="12.75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  <c r="AY4240" s="6"/>
    </row>
    <row r="4241" spans="1:51" s="3" customFormat="1" ht="12.75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  <c r="AY4241" s="6"/>
    </row>
    <row r="4242" spans="1:51" s="3" customFormat="1" ht="12.75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  <c r="AY4242" s="6"/>
    </row>
    <row r="4243" spans="1:51" s="3" customFormat="1" ht="12.75" x14ac:dyDescent="0.25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  <c r="AY4243" s="6"/>
    </row>
    <row r="4244" spans="1:51" s="3" customFormat="1" ht="12.75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  <c r="AY4244" s="6"/>
    </row>
    <row r="4245" spans="1:51" s="3" customFormat="1" ht="12.75" x14ac:dyDescent="0.2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  <c r="AY4245" s="6"/>
    </row>
    <row r="4246" spans="1:51" s="3" customFormat="1" ht="12.75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  <c r="AY4246" s="6"/>
    </row>
    <row r="4247" spans="1:51" s="3" customFormat="1" ht="12.75" x14ac:dyDescent="0.25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  <c r="AY4247" s="6"/>
    </row>
    <row r="4248" spans="1:51" s="3" customFormat="1" ht="12.75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  <c r="AY4248" s="6"/>
    </row>
    <row r="4249" spans="1:51" s="3" customFormat="1" ht="12.75" x14ac:dyDescent="0.25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  <c r="AY4249" s="6"/>
    </row>
    <row r="4250" spans="1:51" s="3" customFormat="1" ht="12.75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  <c r="AY4250" s="6"/>
    </row>
    <row r="4251" spans="1:51" s="3" customFormat="1" ht="12.75" x14ac:dyDescent="0.25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  <c r="AY4251" s="6"/>
    </row>
    <row r="4252" spans="1:51" s="3" customFormat="1" ht="12.75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  <c r="AY4252" s="6"/>
    </row>
    <row r="4253" spans="1:51" s="3" customFormat="1" ht="12.75" x14ac:dyDescent="0.25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  <c r="AY4253" s="6"/>
    </row>
    <row r="4254" spans="1:51" s="3" customFormat="1" ht="12.75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  <c r="AY4254" s="6"/>
    </row>
    <row r="4255" spans="1:51" s="3" customFormat="1" ht="12.75" x14ac:dyDescent="0.2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  <c r="AY4255" s="6"/>
    </row>
    <row r="4256" spans="1:51" s="3" customFormat="1" ht="12.75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  <c r="AY4256" s="6"/>
    </row>
    <row r="4257" spans="1:51" s="3" customFormat="1" ht="12.75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  <c r="AY4257" s="6"/>
    </row>
    <row r="4258" spans="1:51" s="3" customFormat="1" ht="12.75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  <c r="AY4258" s="6"/>
    </row>
    <row r="4259" spans="1:51" s="3" customFormat="1" ht="12.75" x14ac:dyDescent="0.25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  <c r="AY4259" s="6"/>
    </row>
    <row r="4260" spans="1:51" s="3" customFormat="1" ht="12.75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  <c r="AY4260" s="6"/>
    </row>
    <row r="4261" spans="1:51" s="3" customFormat="1" ht="12.75" x14ac:dyDescent="0.25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  <c r="AY4261" s="6"/>
    </row>
    <row r="4262" spans="1:51" s="3" customFormat="1" ht="12.75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  <c r="AY4262" s="6"/>
    </row>
    <row r="4263" spans="1:51" s="3" customFormat="1" ht="12.75" x14ac:dyDescent="0.25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6"/>
    </row>
    <row r="4264" spans="1:51" s="3" customFormat="1" ht="12.75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  <c r="AY4264" s="6"/>
    </row>
    <row r="4265" spans="1:51" s="3" customFormat="1" ht="12.75" x14ac:dyDescent="0.2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  <c r="AY4265" s="6"/>
    </row>
    <row r="4266" spans="1:51" s="3" customFormat="1" ht="12.75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  <c r="AY4266" s="6"/>
    </row>
    <row r="4267" spans="1:51" s="3" customFormat="1" ht="12.75" x14ac:dyDescent="0.25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  <c r="AY4267" s="6"/>
    </row>
    <row r="4268" spans="1:51" s="3" customFormat="1" ht="12.75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  <c r="AY4268" s="6"/>
    </row>
    <row r="4269" spans="1:51" s="3" customFormat="1" ht="12.75" x14ac:dyDescent="0.25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  <c r="AY4269" s="6"/>
    </row>
    <row r="4270" spans="1:51" s="3" customFormat="1" ht="12.75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  <c r="AY4270" s="6"/>
    </row>
    <row r="4271" spans="1:51" s="3" customFormat="1" ht="12.75" x14ac:dyDescent="0.25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  <c r="AY4271" s="6"/>
    </row>
    <row r="4272" spans="1:51" s="3" customFormat="1" ht="12.75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6"/>
    </row>
    <row r="4273" spans="1:51" s="3" customFormat="1" ht="12.75" x14ac:dyDescent="0.25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  <c r="AY4273" s="6"/>
    </row>
    <row r="4274" spans="1:51" s="3" customFormat="1" ht="12.75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  <c r="AY4274" s="6"/>
    </row>
    <row r="4275" spans="1:51" s="3" customFormat="1" ht="12.75" x14ac:dyDescent="0.2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  <c r="AY4275" s="6"/>
    </row>
    <row r="4276" spans="1:51" s="3" customFormat="1" ht="12.75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  <c r="AY4276" s="6"/>
    </row>
    <row r="4277" spans="1:51" s="3" customFormat="1" ht="12.75" x14ac:dyDescent="0.25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  <c r="AY4277" s="6"/>
    </row>
    <row r="4278" spans="1:51" s="3" customFormat="1" ht="12.75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  <c r="AY4278" s="6"/>
    </row>
    <row r="4279" spans="1:51" s="3" customFormat="1" ht="12.75" x14ac:dyDescent="0.25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  <c r="AY4279" s="6"/>
    </row>
    <row r="4280" spans="1:51" s="3" customFormat="1" ht="12.75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  <c r="AY4280" s="6"/>
    </row>
    <row r="4281" spans="1:51" s="3" customFormat="1" ht="12.75" x14ac:dyDescent="0.25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  <c r="AY4281" s="6"/>
    </row>
    <row r="4282" spans="1:51" s="3" customFormat="1" ht="12.75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  <c r="AY4282" s="6"/>
    </row>
    <row r="4283" spans="1:51" s="3" customFormat="1" ht="12.75" x14ac:dyDescent="0.25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  <c r="AY4283" s="6"/>
    </row>
    <row r="4284" spans="1:51" s="3" customFormat="1" ht="12.75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  <c r="AY4284" s="6"/>
    </row>
    <row r="4285" spans="1:51" s="3" customFormat="1" ht="12.75" x14ac:dyDescent="0.2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  <c r="AY4285" s="6"/>
    </row>
    <row r="4286" spans="1:51" s="3" customFormat="1" ht="12.75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  <c r="AY4286" s="6"/>
    </row>
    <row r="4287" spans="1:51" s="3" customFormat="1" ht="12.75" x14ac:dyDescent="0.25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  <c r="AY4287" s="6"/>
    </row>
    <row r="4288" spans="1:51" s="3" customFormat="1" ht="12.75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  <c r="AY4288" s="6"/>
    </row>
    <row r="4289" spans="1:51" s="3" customFormat="1" ht="12.75" x14ac:dyDescent="0.25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  <c r="AY4289" s="6"/>
    </row>
    <row r="4290" spans="1:51" s="3" customFormat="1" ht="12.75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  <c r="AY4290" s="6"/>
    </row>
    <row r="4291" spans="1:51" s="3" customFormat="1" ht="12.75" x14ac:dyDescent="0.25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6"/>
    </row>
    <row r="4292" spans="1:51" s="3" customFormat="1" ht="12.75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  <c r="AY4292" s="6"/>
    </row>
    <row r="4293" spans="1:51" s="3" customFormat="1" ht="12.75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  <c r="AY4293" s="6"/>
    </row>
    <row r="4294" spans="1:51" s="3" customFormat="1" ht="12.75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  <c r="AY4294" s="6"/>
    </row>
    <row r="4295" spans="1:51" s="3" customFormat="1" ht="12.75" x14ac:dyDescent="0.2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  <c r="AY4295" s="6"/>
    </row>
    <row r="4296" spans="1:51" s="3" customFormat="1" ht="12.75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  <c r="AY4296" s="6"/>
    </row>
    <row r="4297" spans="1:51" s="3" customFormat="1" ht="12.75" x14ac:dyDescent="0.25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  <c r="AY4297" s="6"/>
    </row>
    <row r="4298" spans="1:51" s="3" customFormat="1" ht="12.75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  <c r="AY4298" s="6"/>
    </row>
    <row r="4299" spans="1:51" s="3" customFormat="1" ht="12.75" x14ac:dyDescent="0.25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  <c r="AY4299" s="6"/>
    </row>
    <row r="4300" spans="1:51" s="3" customFormat="1" ht="12.75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  <c r="AY4300" s="6"/>
    </row>
    <row r="4301" spans="1:51" s="3" customFormat="1" ht="12.75" x14ac:dyDescent="0.25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  <c r="AY4301" s="6"/>
    </row>
    <row r="4302" spans="1:51" s="3" customFormat="1" ht="12.75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  <c r="AY4302" s="6"/>
    </row>
    <row r="4303" spans="1:51" s="3" customFormat="1" ht="12.75" x14ac:dyDescent="0.25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  <c r="AY4303" s="6"/>
    </row>
    <row r="4304" spans="1:51" s="3" customFormat="1" ht="12.75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  <c r="AY4304" s="6"/>
    </row>
    <row r="4305" spans="1:51" s="3" customFormat="1" ht="12.75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  <c r="AY4305" s="6"/>
    </row>
    <row r="4306" spans="1:51" s="3" customFormat="1" ht="12.75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  <c r="AY4306" s="6"/>
    </row>
    <row r="4307" spans="1:51" s="3" customFormat="1" ht="12.75" x14ac:dyDescent="0.25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  <c r="AY4307" s="6"/>
    </row>
    <row r="4308" spans="1:51" s="3" customFormat="1" ht="12.75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  <c r="AY4308" s="6"/>
    </row>
    <row r="4309" spans="1:51" s="3" customFormat="1" ht="12.75" x14ac:dyDescent="0.25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  <c r="AY4309" s="6"/>
    </row>
    <row r="4310" spans="1:51" s="3" customFormat="1" ht="12.75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  <c r="AY4310" s="6"/>
    </row>
    <row r="4311" spans="1:51" s="3" customFormat="1" ht="12.75" x14ac:dyDescent="0.25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  <c r="AY4311" s="6"/>
    </row>
    <row r="4312" spans="1:51" s="3" customFormat="1" ht="12.75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  <c r="AY4312" s="6"/>
    </row>
    <row r="4313" spans="1:51" s="3" customFormat="1" ht="12.75" x14ac:dyDescent="0.25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  <c r="AY4313" s="6"/>
    </row>
    <row r="4314" spans="1:51" s="3" customFormat="1" ht="12.75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  <c r="AY4314" s="6"/>
    </row>
    <row r="4315" spans="1:51" s="3" customFormat="1" ht="12.75" x14ac:dyDescent="0.2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  <c r="AY4315" s="6"/>
    </row>
    <row r="4316" spans="1:51" s="3" customFormat="1" ht="12.75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  <c r="AY4316" s="6"/>
    </row>
    <row r="4317" spans="1:51" s="3" customFormat="1" ht="12.75" x14ac:dyDescent="0.25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  <c r="AY4317" s="6"/>
    </row>
    <row r="4318" spans="1:51" s="3" customFormat="1" ht="12.75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  <c r="AY4318" s="6"/>
    </row>
    <row r="4319" spans="1:51" s="3" customFormat="1" ht="12.75" x14ac:dyDescent="0.25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  <c r="AY4319" s="6"/>
    </row>
    <row r="4320" spans="1:51" s="3" customFormat="1" ht="12.75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  <c r="AY4320" s="6"/>
    </row>
    <row r="4321" spans="1:51" s="3" customFormat="1" ht="12.75" x14ac:dyDescent="0.25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  <c r="AY4321" s="6"/>
    </row>
    <row r="4322" spans="1:51" s="3" customFormat="1" ht="12.75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  <c r="AY4322" s="6"/>
    </row>
    <row r="4323" spans="1:51" s="3" customFormat="1" ht="12.75" x14ac:dyDescent="0.25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  <c r="AY4323" s="6"/>
    </row>
    <row r="4324" spans="1:51" s="3" customFormat="1" ht="12.75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  <c r="AY4324" s="6"/>
    </row>
    <row r="4325" spans="1:51" s="3" customFormat="1" ht="12.75" x14ac:dyDescent="0.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  <c r="AY4325" s="6"/>
    </row>
    <row r="4326" spans="1:51" s="3" customFormat="1" ht="12.75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  <c r="AY4326" s="6"/>
    </row>
    <row r="4327" spans="1:51" s="3" customFormat="1" ht="12.75" x14ac:dyDescent="0.25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  <c r="AY4327" s="6"/>
    </row>
    <row r="4328" spans="1:51" s="3" customFormat="1" ht="12.75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  <c r="AY4328" s="6"/>
    </row>
    <row r="4329" spans="1:51" s="3" customFormat="1" ht="12.75" x14ac:dyDescent="0.25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  <c r="AY4329" s="6"/>
    </row>
    <row r="4330" spans="1:51" s="3" customFormat="1" ht="12.75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  <c r="AY4330" s="6"/>
    </row>
    <row r="4331" spans="1:51" s="3" customFormat="1" ht="12.75" x14ac:dyDescent="0.25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  <c r="AY4331" s="6"/>
    </row>
    <row r="4332" spans="1:51" s="3" customFormat="1" ht="12.75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  <c r="AY4332" s="6"/>
    </row>
    <row r="4333" spans="1:51" s="3" customFormat="1" ht="12.75" x14ac:dyDescent="0.25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  <c r="AY4333" s="6"/>
    </row>
    <row r="4334" spans="1:51" s="3" customFormat="1" ht="12.75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  <c r="AY4334" s="6"/>
    </row>
    <row r="4335" spans="1:51" s="3" customFormat="1" ht="12.75" x14ac:dyDescent="0.2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  <c r="AY4335" s="6"/>
    </row>
    <row r="4336" spans="1:51" s="3" customFormat="1" ht="12.75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  <c r="AY4336" s="6"/>
    </row>
    <row r="4337" spans="1:51" s="3" customFormat="1" ht="12.75" x14ac:dyDescent="0.25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  <c r="AY4337" s="6"/>
    </row>
    <row r="4338" spans="1:51" s="3" customFormat="1" ht="12.75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  <c r="AY4338" s="6"/>
    </row>
    <row r="4339" spans="1:51" s="3" customFormat="1" ht="12.75" x14ac:dyDescent="0.25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  <c r="AY4339" s="6"/>
    </row>
    <row r="4340" spans="1:51" s="3" customFormat="1" ht="12.75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  <c r="AY4340" s="6"/>
    </row>
    <row r="4341" spans="1:51" s="3" customFormat="1" ht="12.75" x14ac:dyDescent="0.25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  <c r="AY4341" s="6"/>
    </row>
    <row r="4342" spans="1:51" s="3" customFormat="1" ht="12.75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  <c r="AY4342" s="6"/>
    </row>
    <row r="4343" spans="1:51" s="3" customFormat="1" ht="12.75" x14ac:dyDescent="0.25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  <c r="AY4343" s="6"/>
    </row>
    <row r="4344" spans="1:51" s="3" customFormat="1" ht="12.75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  <c r="AY4344" s="6"/>
    </row>
    <row r="4345" spans="1:51" s="3" customFormat="1" ht="12.75" x14ac:dyDescent="0.2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  <c r="AY4345" s="6"/>
    </row>
    <row r="4346" spans="1:51" s="3" customFormat="1" ht="12.75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  <c r="AY4346" s="6"/>
    </row>
    <row r="4347" spans="1:51" s="3" customFormat="1" ht="12.75" x14ac:dyDescent="0.25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  <c r="AY4347" s="6"/>
    </row>
    <row r="4348" spans="1:51" s="3" customFormat="1" ht="12.75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  <c r="AY4348" s="6"/>
    </row>
    <row r="4349" spans="1:51" s="3" customFormat="1" ht="12.75" x14ac:dyDescent="0.25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  <c r="AY4349" s="6"/>
    </row>
    <row r="4350" spans="1:51" s="3" customFormat="1" ht="12.75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  <c r="AY4350" s="6"/>
    </row>
    <row r="4351" spans="1:51" s="3" customFormat="1" ht="12.75" x14ac:dyDescent="0.25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  <c r="AY4351" s="6"/>
    </row>
    <row r="4352" spans="1:51" s="3" customFormat="1" ht="12.75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6"/>
    </row>
    <row r="4353" spans="1:51" s="3" customFormat="1" ht="12.75" x14ac:dyDescent="0.25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  <c r="AY4353" s="6"/>
    </row>
    <row r="4354" spans="1:51" s="3" customFormat="1" ht="12.75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6"/>
    </row>
    <row r="4355" spans="1:51" s="3" customFormat="1" ht="12.75" x14ac:dyDescent="0.2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6"/>
    </row>
    <row r="4356" spans="1:51" s="3" customFormat="1" ht="12.75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6"/>
    </row>
    <row r="4357" spans="1:51" s="3" customFormat="1" ht="12.75" x14ac:dyDescent="0.25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  <c r="AY4357" s="6"/>
    </row>
    <row r="4358" spans="1:51" s="3" customFormat="1" ht="12.75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  <c r="AY4358" s="6"/>
    </row>
    <row r="4359" spans="1:51" s="3" customFormat="1" ht="12.75" x14ac:dyDescent="0.25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6"/>
    </row>
    <row r="4360" spans="1:51" s="3" customFormat="1" ht="12.75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  <c r="AY4360" s="6"/>
    </row>
    <row r="4361" spans="1:51" s="3" customFormat="1" ht="12.75" x14ac:dyDescent="0.25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  <c r="AY4361" s="6"/>
    </row>
    <row r="4362" spans="1:51" s="3" customFormat="1" ht="12.75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  <c r="AY4362" s="6"/>
    </row>
    <row r="4363" spans="1:51" s="3" customFormat="1" ht="12.75" x14ac:dyDescent="0.25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  <c r="AY4363" s="6"/>
    </row>
    <row r="4364" spans="1:51" s="3" customFormat="1" ht="12.75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  <c r="AY4364" s="6"/>
    </row>
    <row r="4365" spans="1:51" s="3" customFormat="1" ht="12.75" x14ac:dyDescent="0.2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  <c r="AY4365" s="6"/>
    </row>
    <row r="4366" spans="1:51" s="3" customFormat="1" ht="12.75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  <c r="AY4366" s="6"/>
    </row>
    <row r="4367" spans="1:51" s="3" customFormat="1" ht="12.75" x14ac:dyDescent="0.25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  <c r="AY4367" s="6"/>
    </row>
    <row r="4368" spans="1:51" s="3" customFormat="1" ht="12.75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  <c r="AY4368" s="6"/>
    </row>
    <row r="4369" spans="1:51" s="3" customFormat="1" ht="12.75" x14ac:dyDescent="0.25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6"/>
    </row>
    <row r="4370" spans="1:51" s="3" customFormat="1" ht="12.75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  <c r="AY4370" s="6"/>
    </row>
    <row r="4371" spans="1:51" s="3" customFormat="1" ht="12.75" x14ac:dyDescent="0.25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  <c r="AY4371" s="6"/>
    </row>
    <row r="4372" spans="1:51" s="3" customFormat="1" ht="12.75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  <c r="AY4372" s="6"/>
    </row>
    <row r="4373" spans="1:51" s="3" customFormat="1" ht="12.75" x14ac:dyDescent="0.25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  <c r="AY4373" s="6"/>
    </row>
    <row r="4374" spans="1:51" s="3" customFormat="1" ht="12.75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  <c r="AY4374" s="6"/>
    </row>
    <row r="4375" spans="1:51" s="3" customFormat="1" ht="12.75" x14ac:dyDescent="0.2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  <c r="AY4375" s="6"/>
    </row>
    <row r="4376" spans="1:51" s="3" customFormat="1" ht="12.75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  <c r="AY4376" s="6"/>
    </row>
    <row r="4377" spans="1:51" s="3" customFormat="1" ht="12.75" x14ac:dyDescent="0.25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  <c r="AY4377" s="6"/>
    </row>
    <row r="4378" spans="1:51" s="3" customFormat="1" ht="12.75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  <c r="AY4378" s="6"/>
    </row>
    <row r="4379" spans="1:51" s="3" customFormat="1" ht="12.75" x14ac:dyDescent="0.25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  <c r="AY4379" s="6"/>
    </row>
    <row r="4380" spans="1:51" s="3" customFormat="1" ht="12.75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  <c r="AY4380" s="6"/>
    </row>
    <row r="4381" spans="1:51" s="3" customFormat="1" ht="12.75" x14ac:dyDescent="0.25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  <c r="AY4381" s="6"/>
    </row>
    <row r="4382" spans="1:51" s="3" customFormat="1" ht="12.75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  <c r="AY4382" s="6"/>
    </row>
    <row r="4383" spans="1:51" s="3" customFormat="1" ht="12.75" x14ac:dyDescent="0.25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  <c r="AY4383" s="6"/>
    </row>
    <row r="4384" spans="1:51" s="3" customFormat="1" ht="12.75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  <c r="AY4384" s="6"/>
    </row>
    <row r="4385" spans="1:51" s="3" customFormat="1" ht="12.75" x14ac:dyDescent="0.2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  <c r="AY4385" s="6"/>
    </row>
    <row r="4386" spans="1:51" s="3" customFormat="1" ht="12.75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  <c r="AY4386" s="6"/>
    </row>
    <row r="4387" spans="1:51" s="3" customFormat="1" ht="12.75" x14ac:dyDescent="0.25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  <c r="AY4387" s="6"/>
    </row>
    <row r="4388" spans="1:51" s="3" customFormat="1" ht="12.75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  <c r="AY4388" s="6"/>
    </row>
    <row r="4389" spans="1:51" s="3" customFormat="1" ht="12.75" x14ac:dyDescent="0.25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  <c r="AY4389" s="6"/>
    </row>
    <row r="4390" spans="1:51" s="3" customFormat="1" ht="12.75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  <c r="AY4390" s="6"/>
    </row>
    <row r="4391" spans="1:51" s="3" customFormat="1" ht="12.75" x14ac:dyDescent="0.25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  <c r="AY4391" s="6"/>
    </row>
    <row r="4392" spans="1:51" s="3" customFormat="1" ht="12.75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  <c r="AY4392" s="6"/>
    </row>
    <row r="4393" spans="1:51" s="3" customFormat="1" ht="12.75" x14ac:dyDescent="0.25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  <c r="AY4393" s="6"/>
    </row>
    <row r="4394" spans="1:51" s="3" customFormat="1" ht="12.75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  <c r="AY4394" s="6"/>
    </row>
    <row r="4395" spans="1:51" s="3" customFormat="1" ht="12.75" x14ac:dyDescent="0.2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  <c r="AY4395" s="6"/>
    </row>
    <row r="4396" spans="1:51" s="3" customFormat="1" ht="12.75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  <c r="AY4396" s="6"/>
    </row>
    <row r="4397" spans="1:51" s="3" customFormat="1" ht="12.75" x14ac:dyDescent="0.25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  <c r="AY4397" s="6"/>
    </row>
    <row r="4398" spans="1:51" s="3" customFormat="1" ht="12.75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6"/>
    </row>
    <row r="4399" spans="1:51" s="3" customFormat="1" ht="12.75" x14ac:dyDescent="0.25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  <c r="AY4399" s="6"/>
    </row>
    <row r="4400" spans="1:51" s="3" customFormat="1" ht="12.75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  <c r="AY4400" s="6"/>
    </row>
    <row r="4401" spans="1:51" s="3" customFormat="1" ht="12.75" x14ac:dyDescent="0.25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6"/>
    </row>
    <row r="4402" spans="1:51" s="3" customFormat="1" ht="12.75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  <c r="AY4402" s="6"/>
    </row>
    <row r="4403" spans="1:51" s="3" customFormat="1" ht="12.75" x14ac:dyDescent="0.25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  <c r="AY4403" s="6"/>
    </row>
    <row r="4404" spans="1:51" s="3" customFormat="1" ht="12.75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  <c r="AY4404" s="6"/>
    </row>
    <row r="4405" spans="1:51" s="3" customFormat="1" ht="12.75" x14ac:dyDescent="0.2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  <c r="AY4405" s="6"/>
    </row>
    <row r="4406" spans="1:51" s="3" customFormat="1" ht="12.75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  <c r="AY4406" s="6"/>
    </row>
    <row r="4407" spans="1:51" s="3" customFormat="1" ht="12.75" x14ac:dyDescent="0.25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  <c r="AY4407" s="6"/>
    </row>
    <row r="4408" spans="1:51" s="3" customFormat="1" ht="12.75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  <c r="AY4408" s="6"/>
    </row>
    <row r="4409" spans="1:51" s="3" customFormat="1" ht="12.75" x14ac:dyDescent="0.25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  <c r="AY4409" s="6"/>
    </row>
    <row r="4410" spans="1:51" s="3" customFormat="1" ht="12.75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  <c r="AY4410" s="6"/>
    </row>
    <row r="4411" spans="1:51" s="3" customFormat="1" ht="12.75" x14ac:dyDescent="0.25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  <c r="AY4411" s="6"/>
    </row>
    <row r="4412" spans="1:51" s="3" customFormat="1" ht="12.75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  <c r="AY4412" s="6"/>
    </row>
    <row r="4413" spans="1:51" s="3" customFormat="1" ht="12.75" x14ac:dyDescent="0.25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  <c r="AY4413" s="6"/>
    </row>
    <row r="4414" spans="1:51" s="3" customFormat="1" ht="12.75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  <c r="AY4414" s="6"/>
    </row>
    <row r="4415" spans="1:51" s="3" customFormat="1" ht="12.75" x14ac:dyDescent="0.2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  <c r="AY4415" s="6"/>
    </row>
    <row r="4416" spans="1:51" s="3" customFormat="1" ht="12.75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  <c r="AY4416" s="6"/>
    </row>
    <row r="4417" spans="1:51" s="3" customFormat="1" ht="12.75" x14ac:dyDescent="0.25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  <c r="AY4417" s="6"/>
    </row>
    <row r="4418" spans="1:51" s="3" customFormat="1" ht="12.75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  <c r="AY4418" s="6"/>
    </row>
    <row r="4419" spans="1:51" s="3" customFormat="1" ht="12.75" x14ac:dyDescent="0.25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  <c r="AY4419" s="6"/>
    </row>
    <row r="4420" spans="1:51" s="3" customFormat="1" ht="12.75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  <c r="AY4420" s="6"/>
    </row>
    <row r="4421" spans="1:51" s="3" customFormat="1" ht="12.75" x14ac:dyDescent="0.25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  <c r="AY4421" s="6"/>
    </row>
    <row r="4422" spans="1:51" s="3" customFormat="1" ht="12.75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  <c r="AY4422" s="6"/>
    </row>
    <row r="4423" spans="1:51" s="3" customFormat="1" ht="12.75" x14ac:dyDescent="0.25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  <c r="AY4423" s="6"/>
    </row>
    <row r="4424" spans="1:51" s="3" customFormat="1" ht="12.75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  <c r="AY4424" s="6"/>
    </row>
    <row r="4425" spans="1:51" s="3" customFormat="1" ht="12.75" x14ac:dyDescent="0.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  <c r="AY4425" s="6"/>
    </row>
    <row r="4426" spans="1:51" s="3" customFormat="1" ht="12.75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  <c r="AY4426" s="6"/>
    </row>
    <row r="4427" spans="1:51" s="3" customFormat="1" ht="12.75" x14ac:dyDescent="0.25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  <c r="AY4427" s="6"/>
    </row>
    <row r="4428" spans="1:51" s="3" customFormat="1" ht="12.75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  <c r="AY4428" s="6"/>
    </row>
    <row r="4429" spans="1:51" s="3" customFormat="1" ht="12.75" x14ac:dyDescent="0.25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  <c r="AY4429" s="6"/>
    </row>
    <row r="4430" spans="1:51" s="3" customFormat="1" ht="12.75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  <c r="AY4430" s="6"/>
    </row>
    <row r="4431" spans="1:51" s="3" customFormat="1" ht="12.75" x14ac:dyDescent="0.25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  <c r="AY4431" s="6"/>
    </row>
    <row r="4432" spans="1:51" s="3" customFormat="1" ht="12.75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  <c r="AY4432" s="6"/>
    </row>
    <row r="4433" spans="1:51" s="3" customFormat="1" ht="12.75" x14ac:dyDescent="0.25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  <c r="AY4433" s="6"/>
    </row>
    <row r="4434" spans="1:51" s="3" customFormat="1" ht="12.75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  <c r="AY4434" s="6"/>
    </row>
    <row r="4435" spans="1:51" s="3" customFormat="1" ht="12.75" x14ac:dyDescent="0.2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  <c r="AY4435" s="6"/>
    </row>
    <row r="4436" spans="1:51" s="3" customFormat="1" ht="12.75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  <c r="AY4436" s="6"/>
    </row>
    <row r="4437" spans="1:51" s="3" customFormat="1" ht="12.75" x14ac:dyDescent="0.25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  <c r="AY4437" s="6"/>
    </row>
    <row r="4438" spans="1:51" s="3" customFormat="1" ht="12.75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  <c r="AY4438" s="6"/>
    </row>
    <row r="4439" spans="1:51" s="3" customFormat="1" ht="12.75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  <c r="AY4439" s="6"/>
    </row>
    <row r="4440" spans="1:51" s="3" customFormat="1" ht="12.75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  <c r="AY4440" s="6"/>
    </row>
    <row r="4441" spans="1:51" s="3" customFormat="1" ht="12.75" x14ac:dyDescent="0.25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  <c r="AY4441" s="6"/>
    </row>
    <row r="4442" spans="1:51" s="3" customFormat="1" ht="12.75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  <c r="AY4442" s="6"/>
    </row>
    <row r="4443" spans="1:51" s="3" customFormat="1" ht="12.75" x14ac:dyDescent="0.25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  <c r="AY4443" s="6"/>
    </row>
    <row r="4444" spans="1:51" s="3" customFormat="1" ht="12.75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  <c r="AY4444" s="6"/>
    </row>
    <row r="4445" spans="1:51" s="3" customFormat="1" ht="12.75" x14ac:dyDescent="0.2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  <c r="AY4445" s="6"/>
    </row>
    <row r="4446" spans="1:51" s="3" customFormat="1" ht="12.75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  <c r="AY4446" s="6"/>
    </row>
    <row r="4447" spans="1:51" s="3" customFormat="1" ht="12.75" x14ac:dyDescent="0.25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  <c r="AY4447" s="6"/>
    </row>
    <row r="4448" spans="1:51" s="3" customFormat="1" ht="12.75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  <c r="AY4448" s="6"/>
    </row>
    <row r="4449" spans="1:51" s="3" customFormat="1" ht="12.75" x14ac:dyDescent="0.25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  <c r="AY4449" s="6"/>
    </row>
    <row r="4450" spans="1:51" s="3" customFormat="1" ht="12.75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  <c r="AY4450" s="6"/>
    </row>
    <row r="4451" spans="1:51" s="3" customFormat="1" ht="12.75" x14ac:dyDescent="0.25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  <c r="AY4451" s="6"/>
    </row>
    <row r="4452" spans="1:51" s="3" customFormat="1" ht="12.75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  <c r="AY4452" s="6"/>
    </row>
    <row r="4453" spans="1:51" s="3" customFormat="1" ht="12.75" x14ac:dyDescent="0.25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  <c r="AY4453" s="6"/>
    </row>
    <row r="4454" spans="1:51" s="3" customFormat="1" ht="12.75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  <c r="AY4454" s="6"/>
    </row>
    <row r="4455" spans="1:51" s="3" customFormat="1" ht="12.75" x14ac:dyDescent="0.2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  <c r="AY4455" s="6"/>
    </row>
    <row r="4456" spans="1:51" s="3" customFormat="1" ht="12.75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  <c r="AY4456" s="6"/>
    </row>
    <row r="4457" spans="1:51" s="3" customFormat="1" ht="12.75" x14ac:dyDescent="0.25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  <c r="AY4457" s="6"/>
    </row>
    <row r="4458" spans="1:51" s="3" customFormat="1" ht="12.75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  <c r="AY4458" s="6"/>
    </row>
    <row r="4459" spans="1:51" s="3" customFormat="1" ht="12.75" x14ac:dyDescent="0.25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  <c r="AY4459" s="6"/>
    </row>
    <row r="4460" spans="1:51" s="3" customFormat="1" ht="12.75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  <c r="AY4460" s="6"/>
    </row>
    <row r="4461" spans="1:51" s="3" customFormat="1" ht="12.75" x14ac:dyDescent="0.25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  <c r="AY4461" s="6"/>
    </row>
    <row r="4462" spans="1:51" s="3" customFormat="1" ht="12.75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  <c r="AY4462" s="6"/>
    </row>
    <row r="4463" spans="1:51" s="3" customFormat="1" ht="12.75" x14ac:dyDescent="0.25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  <c r="AY4463" s="6"/>
    </row>
    <row r="4464" spans="1:51" s="3" customFormat="1" ht="12.75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  <c r="AY4464" s="6"/>
    </row>
    <row r="4465" spans="1:51" s="3" customFormat="1" ht="12.75" x14ac:dyDescent="0.2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  <c r="AY4465" s="6"/>
    </row>
    <row r="4466" spans="1:51" s="3" customFormat="1" ht="12.75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  <c r="AY4466" s="6"/>
    </row>
    <row r="4467" spans="1:51" s="3" customFormat="1" ht="12.75" x14ac:dyDescent="0.25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  <c r="AY4467" s="6"/>
    </row>
    <row r="4468" spans="1:51" s="3" customFormat="1" ht="12.75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  <c r="AY4468" s="6"/>
    </row>
    <row r="4469" spans="1:51" s="3" customFormat="1" ht="12.75" x14ac:dyDescent="0.25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  <c r="AY4469" s="6"/>
    </row>
    <row r="4470" spans="1:51" s="3" customFormat="1" ht="12.75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  <c r="AY4470" s="6"/>
    </row>
    <row r="4471" spans="1:51" s="3" customFormat="1" ht="12.75" x14ac:dyDescent="0.25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  <c r="AY4471" s="6"/>
    </row>
    <row r="4472" spans="1:51" s="3" customFormat="1" ht="12.75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  <c r="AY4472" s="6"/>
    </row>
    <row r="4473" spans="1:51" s="3" customFormat="1" ht="12.75" x14ac:dyDescent="0.25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  <c r="AY4473" s="6"/>
    </row>
    <row r="4474" spans="1:51" s="3" customFormat="1" ht="12.75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  <c r="AY4474" s="6"/>
    </row>
    <row r="4475" spans="1:51" s="3" customFormat="1" ht="12.75" x14ac:dyDescent="0.2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  <c r="AY4475" s="6"/>
    </row>
    <row r="4476" spans="1:51" s="3" customFormat="1" ht="12.75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  <c r="AY4476" s="6"/>
    </row>
    <row r="4477" spans="1:51" s="3" customFormat="1" ht="12.75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  <c r="AY4477" s="6"/>
    </row>
    <row r="4478" spans="1:51" s="3" customFormat="1" ht="12.75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  <c r="AY4478" s="6"/>
    </row>
    <row r="4479" spans="1:51" s="3" customFormat="1" ht="12.75" x14ac:dyDescent="0.25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  <c r="AY4479" s="6"/>
    </row>
    <row r="4480" spans="1:51" s="3" customFormat="1" ht="12.75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  <c r="AY4480" s="6"/>
    </row>
    <row r="4481" spans="1:51" s="3" customFormat="1" ht="12.75" x14ac:dyDescent="0.25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  <c r="AY4481" s="6"/>
    </row>
    <row r="4482" spans="1:51" s="3" customFormat="1" ht="12.75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  <c r="AY4482" s="6"/>
    </row>
    <row r="4483" spans="1:51" s="3" customFormat="1" ht="12.75" x14ac:dyDescent="0.25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  <c r="AY4483" s="6"/>
    </row>
    <row r="4484" spans="1:51" s="3" customFormat="1" ht="12.75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  <c r="AY4484" s="6"/>
    </row>
    <row r="4485" spans="1:51" s="3" customFormat="1" ht="12.75" x14ac:dyDescent="0.2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  <c r="AY4485" s="6"/>
    </row>
    <row r="4486" spans="1:51" s="3" customFormat="1" ht="12.75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  <c r="AY4486" s="6"/>
    </row>
    <row r="4487" spans="1:51" s="3" customFormat="1" ht="12.75" x14ac:dyDescent="0.25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  <c r="AY4487" s="6"/>
    </row>
    <row r="4488" spans="1:51" s="3" customFormat="1" ht="12.75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  <c r="AY4488" s="6"/>
    </row>
    <row r="4489" spans="1:51" s="3" customFormat="1" ht="12.75" x14ac:dyDescent="0.25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  <c r="AY4489" s="6"/>
    </row>
    <row r="4490" spans="1:51" s="3" customFormat="1" ht="12.75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  <c r="AY4490" s="6"/>
    </row>
    <row r="4491" spans="1:51" s="3" customFormat="1" ht="12.75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  <c r="AY4491" s="6"/>
    </row>
    <row r="4492" spans="1:51" s="3" customFormat="1" ht="12.75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  <c r="AY4492" s="6"/>
    </row>
    <row r="4493" spans="1:51" s="3" customFormat="1" ht="12.75" x14ac:dyDescent="0.25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  <c r="AY4493" s="6"/>
    </row>
    <row r="4494" spans="1:51" s="3" customFormat="1" ht="12.75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  <c r="AY4494" s="6"/>
    </row>
    <row r="4495" spans="1:51" s="3" customFormat="1" ht="12.75" x14ac:dyDescent="0.2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  <c r="AY4495" s="6"/>
    </row>
    <row r="4496" spans="1:51" s="3" customFormat="1" ht="12.75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  <c r="AY4496" s="6"/>
    </row>
    <row r="4497" spans="1:51" s="3" customFormat="1" ht="12.75" x14ac:dyDescent="0.25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  <c r="AY4497" s="6"/>
    </row>
    <row r="4498" spans="1:51" s="3" customFormat="1" ht="12.75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  <c r="AY4498" s="6"/>
    </row>
    <row r="4499" spans="1:51" s="3" customFormat="1" ht="12.75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  <c r="AY4499" s="6"/>
    </row>
    <row r="4500" spans="1:51" s="3" customFormat="1" ht="12.75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  <c r="AY4500" s="6"/>
    </row>
    <row r="4501" spans="1:51" s="3" customFormat="1" ht="12.75" x14ac:dyDescent="0.25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  <c r="AY4501" s="6"/>
    </row>
    <row r="4502" spans="1:51" s="3" customFormat="1" ht="12.75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  <c r="AY4502" s="6"/>
    </row>
    <row r="4503" spans="1:51" s="3" customFormat="1" ht="12.75" x14ac:dyDescent="0.25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  <c r="AY4503" s="6"/>
    </row>
    <row r="4504" spans="1:51" s="3" customFormat="1" ht="12.75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  <c r="AY4504" s="6"/>
    </row>
    <row r="4505" spans="1:51" s="3" customFormat="1" ht="12.75" x14ac:dyDescent="0.2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  <c r="AY4505" s="6"/>
    </row>
    <row r="4506" spans="1:51" s="3" customFormat="1" ht="12.75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  <c r="AY4506" s="6"/>
    </row>
    <row r="4507" spans="1:51" s="3" customFormat="1" ht="12.75" x14ac:dyDescent="0.25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  <c r="AY4507" s="6"/>
    </row>
    <row r="4508" spans="1:51" s="3" customFormat="1" ht="12.75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  <c r="AY4508" s="6"/>
    </row>
    <row r="4509" spans="1:51" s="3" customFormat="1" ht="12.75" x14ac:dyDescent="0.25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  <c r="AY4509" s="6"/>
    </row>
    <row r="4510" spans="1:51" s="3" customFormat="1" ht="12.75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  <c r="AY4510" s="6"/>
    </row>
    <row r="4511" spans="1:51" s="3" customFormat="1" ht="12.75" x14ac:dyDescent="0.25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  <c r="AY4511" s="6"/>
    </row>
    <row r="4512" spans="1:51" s="3" customFormat="1" ht="12.75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  <c r="AY4512" s="6"/>
    </row>
    <row r="4513" spans="1:51" s="3" customFormat="1" ht="12.75" x14ac:dyDescent="0.25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  <c r="AY4513" s="6"/>
    </row>
    <row r="4514" spans="1:51" s="3" customFormat="1" ht="12.75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  <c r="AY4514" s="6"/>
    </row>
    <row r="4515" spans="1:51" s="3" customFormat="1" ht="12.75" x14ac:dyDescent="0.2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  <c r="AY4515" s="6"/>
    </row>
    <row r="4516" spans="1:51" s="3" customFormat="1" ht="12.75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  <c r="AY4516" s="6"/>
    </row>
    <row r="4517" spans="1:51" s="3" customFormat="1" ht="12.75" x14ac:dyDescent="0.25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  <c r="AY4517" s="6"/>
    </row>
    <row r="4518" spans="1:51" s="3" customFormat="1" ht="12.75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  <c r="AY4518" s="6"/>
    </row>
    <row r="4519" spans="1:51" s="3" customFormat="1" ht="12.75" x14ac:dyDescent="0.25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  <c r="AY4519" s="6"/>
    </row>
    <row r="4520" spans="1:51" s="3" customFormat="1" ht="12.75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  <c r="AY4520" s="6"/>
    </row>
    <row r="4521" spans="1:51" s="3" customFormat="1" ht="12.75" x14ac:dyDescent="0.25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  <c r="AY4521" s="6"/>
    </row>
    <row r="4522" spans="1:51" s="3" customFormat="1" ht="12.75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  <c r="AY4522" s="6"/>
    </row>
    <row r="4523" spans="1:51" s="3" customFormat="1" ht="12.75" x14ac:dyDescent="0.25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  <c r="AY4523" s="6"/>
    </row>
    <row r="4524" spans="1:51" s="3" customFormat="1" ht="12.75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  <c r="AY4524" s="6"/>
    </row>
    <row r="4525" spans="1:51" s="3" customFormat="1" ht="12.75" x14ac:dyDescent="0.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  <c r="AY4525" s="6"/>
    </row>
    <row r="4526" spans="1:51" s="3" customFormat="1" ht="12.75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  <c r="AY4526" s="6"/>
    </row>
    <row r="4527" spans="1:51" s="3" customFormat="1" ht="12.75" x14ac:dyDescent="0.25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  <c r="AY4527" s="6"/>
    </row>
    <row r="4528" spans="1:51" s="3" customFormat="1" ht="12.75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  <c r="AY4528" s="6"/>
    </row>
    <row r="4529" spans="1:51" s="3" customFormat="1" ht="12.75" x14ac:dyDescent="0.25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  <c r="AY4529" s="6"/>
    </row>
    <row r="4530" spans="1:51" s="3" customFormat="1" ht="12.75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  <c r="AY4530" s="6"/>
    </row>
    <row r="4531" spans="1:51" s="3" customFormat="1" ht="12.75" x14ac:dyDescent="0.25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  <c r="AY4531" s="6"/>
    </row>
    <row r="4532" spans="1:51" s="3" customFormat="1" ht="12.75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  <c r="AY4532" s="6"/>
    </row>
    <row r="4533" spans="1:51" s="3" customFormat="1" ht="12.75" x14ac:dyDescent="0.25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  <c r="AY4533" s="6"/>
    </row>
    <row r="4534" spans="1:51" s="3" customFormat="1" ht="12.75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  <c r="AY4534" s="6"/>
    </row>
    <row r="4535" spans="1:51" s="3" customFormat="1" ht="12.75" x14ac:dyDescent="0.2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  <c r="AY4535" s="6"/>
    </row>
    <row r="4536" spans="1:51" s="3" customFormat="1" ht="12.75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  <c r="AY4536" s="6"/>
    </row>
    <row r="4537" spans="1:51" s="3" customFormat="1" ht="12.75" x14ac:dyDescent="0.25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  <c r="AY4537" s="6"/>
    </row>
    <row r="4538" spans="1:51" s="3" customFormat="1" ht="12.75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  <c r="AY4538" s="6"/>
    </row>
    <row r="4539" spans="1:51" s="3" customFormat="1" ht="12.75" x14ac:dyDescent="0.25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  <c r="AY4539" s="6"/>
    </row>
    <row r="4540" spans="1:51" s="3" customFormat="1" ht="12.75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  <c r="AY4540" s="6"/>
    </row>
    <row r="4541" spans="1:51" s="3" customFormat="1" ht="12.75" x14ac:dyDescent="0.25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  <c r="AY4541" s="6"/>
    </row>
    <row r="4542" spans="1:51" s="3" customFormat="1" ht="12.75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  <c r="AY4542" s="6"/>
    </row>
    <row r="4543" spans="1:51" s="3" customFormat="1" ht="12.75" x14ac:dyDescent="0.25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  <c r="AY4543" s="6"/>
    </row>
    <row r="4544" spans="1:51" s="3" customFormat="1" ht="12.75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  <c r="AY4544" s="6"/>
    </row>
    <row r="4545" spans="1:51" s="3" customFormat="1" ht="12.75" x14ac:dyDescent="0.2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  <c r="AY4545" s="6"/>
    </row>
    <row r="4546" spans="1:51" s="3" customFormat="1" ht="12.75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  <c r="AY4546" s="6"/>
    </row>
    <row r="4547" spans="1:51" s="3" customFormat="1" ht="12.75" x14ac:dyDescent="0.25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  <c r="AY4547" s="6"/>
    </row>
    <row r="4548" spans="1:51" s="3" customFormat="1" ht="12.75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  <c r="AY4548" s="6"/>
    </row>
    <row r="4549" spans="1:51" s="3" customFormat="1" ht="12.75" x14ac:dyDescent="0.25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  <c r="AY4549" s="6"/>
    </row>
    <row r="4550" spans="1:51" s="3" customFormat="1" ht="12.75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  <c r="AY4550" s="6"/>
    </row>
    <row r="4551" spans="1:51" s="3" customFormat="1" ht="12.75" x14ac:dyDescent="0.25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  <c r="AY4551" s="6"/>
    </row>
    <row r="4552" spans="1:51" s="3" customFormat="1" ht="12.75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  <c r="AY4552" s="6"/>
    </row>
    <row r="4553" spans="1:51" s="3" customFormat="1" ht="12.75" x14ac:dyDescent="0.25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  <c r="AY4553" s="6"/>
    </row>
    <row r="4554" spans="1:51" s="3" customFormat="1" ht="12.75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  <c r="AY4554" s="6"/>
    </row>
    <row r="4555" spans="1:51" s="3" customFormat="1" ht="12.75" x14ac:dyDescent="0.2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  <c r="AY4555" s="6"/>
    </row>
    <row r="4556" spans="1:51" s="3" customFormat="1" ht="12.75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  <c r="AY4556" s="6"/>
    </row>
    <row r="4557" spans="1:51" s="3" customFormat="1" ht="12.75" x14ac:dyDescent="0.25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  <c r="AY4557" s="6"/>
    </row>
    <row r="4558" spans="1:51" s="3" customFormat="1" ht="12.75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  <c r="AY4558" s="6"/>
    </row>
    <row r="4559" spans="1:51" s="3" customFormat="1" ht="12.75" x14ac:dyDescent="0.25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  <c r="AY4559" s="6"/>
    </row>
    <row r="4560" spans="1:51" s="3" customFormat="1" ht="12.75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  <c r="AY4560" s="6"/>
    </row>
    <row r="4561" spans="1:51" s="3" customFormat="1" ht="12.75" x14ac:dyDescent="0.25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  <c r="AY4561" s="6"/>
    </row>
    <row r="4562" spans="1:51" s="3" customFormat="1" ht="12.75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  <c r="AY4562" s="6"/>
    </row>
    <row r="4563" spans="1:51" s="3" customFormat="1" ht="12.75" x14ac:dyDescent="0.25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  <c r="AY4563" s="6"/>
    </row>
    <row r="4564" spans="1:51" s="3" customFormat="1" ht="12.75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  <c r="AY4564" s="6"/>
    </row>
    <row r="4565" spans="1:51" s="3" customFormat="1" ht="12.75" x14ac:dyDescent="0.2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  <c r="AY4565" s="6"/>
    </row>
    <row r="4566" spans="1:51" s="3" customFormat="1" ht="12.75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  <c r="AY4566" s="6"/>
    </row>
    <row r="4567" spans="1:51" s="3" customFormat="1" ht="12.75" x14ac:dyDescent="0.25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  <c r="AY4567" s="6"/>
    </row>
    <row r="4568" spans="1:51" s="3" customFormat="1" ht="12.75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  <c r="AY4568" s="6"/>
    </row>
    <row r="4569" spans="1:51" s="3" customFormat="1" ht="12.75" x14ac:dyDescent="0.25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  <c r="AY4569" s="6"/>
    </row>
    <row r="4570" spans="1:51" s="3" customFormat="1" ht="12.75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  <c r="AY4570" s="6"/>
    </row>
    <row r="4571" spans="1:51" s="3" customFormat="1" ht="12.75" x14ac:dyDescent="0.25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  <c r="AY4571" s="6"/>
    </row>
    <row r="4572" spans="1:51" s="3" customFormat="1" ht="12.75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  <c r="AY4572" s="6"/>
    </row>
    <row r="4573" spans="1:51" s="3" customFormat="1" ht="12.75" x14ac:dyDescent="0.25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  <c r="AY4573" s="6"/>
    </row>
    <row r="4574" spans="1:51" s="3" customFormat="1" ht="12.75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  <c r="AY4574" s="6"/>
    </row>
    <row r="4575" spans="1:51" s="3" customFormat="1" ht="12.75" x14ac:dyDescent="0.2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  <c r="AY4575" s="6"/>
    </row>
    <row r="4576" spans="1:51" s="3" customFormat="1" ht="12.75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  <c r="AY4576" s="6"/>
    </row>
    <row r="4577" spans="1:51" s="3" customFormat="1" ht="12.75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  <c r="AY4577" s="6"/>
    </row>
    <row r="4578" spans="1:51" s="3" customFormat="1" ht="12.75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  <c r="AY4578" s="6"/>
    </row>
    <row r="4579" spans="1:51" s="3" customFormat="1" ht="12.75" x14ac:dyDescent="0.25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  <c r="AY4579" s="6"/>
    </row>
    <row r="4580" spans="1:51" s="3" customFormat="1" ht="12.75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  <c r="AY4580" s="6"/>
    </row>
    <row r="4581" spans="1:51" s="3" customFormat="1" ht="12.75" x14ac:dyDescent="0.25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  <c r="AY4581" s="6"/>
    </row>
    <row r="4582" spans="1:51" s="3" customFormat="1" ht="12.75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  <c r="AY4582" s="6"/>
    </row>
    <row r="4583" spans="1:51" s="3" customFormat="1" ht="12.75" x14ac:dyDescent="0.25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  <c r="AY4583" s="6"/>
    </row>
    <row r="4584" spans="1:51" s="3" customFormat="1" ht="12.75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  <c r="AY4584" s="6"/>
    </row>
    <row r="4585" spans="1:51" s="3" customFormat="1" ht="12.75" x14ac:dyDescent="0.2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  <c r="AY4585" s="6"/>
    </row>
    <row r="4586" spans="1:51" s="3" customFormat="1" ht="12.75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  <c r="AY4586" s="6"/>
    </row>
    <row r="4587" spans="1:51" s="3" customFormat="1" ht="12.75" x14ac:dyDescent="0.25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  <c r="AY4587" s="6"/>
    </row>
    <row r="4588" spans="1:51" s="3" customFormat="1" ht="12.75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  <c r="AY4588" s="6"/>
    </row>
    <row r="4589" spans="1:51" s="3" customFormat="1" ht="12.75" x14ac:dyDescent="0.25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  <c r="AY4589" s="6"/>
    </row>
    <row r="4590" spans="1:51" s="3" customFormat="1" ht="12.75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  <c r="AY4590" s="6"/>
    </row>
    <row r="4591" spans="1:51" s="3" customFormat="1" ht="12.75" x14ac:dyDescent="0.25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  <c r="AY4591" s="6"/>
    </row>
    <row r="4592" spans="1:51" s="3" customFormat="1" ht="12.75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  <c r="AY4592" s="6"/>
    </row>
    <row r="4593" spans="1:51" s="3" customFormat="1" ht="12.75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  <c r="AY4593" s="6"/>
    </row>
    <row r="4594" spans="1:51" s="3" customFormat="1" ht="12.75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  <c r="AY4594" s="6"/>
    </row>
    <row r="4595" spans="1:51" s="3" customFormat="1" ht="12.75" x14ac:dyDescent="0.2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  <c r="AY4595" s="6"/>
    </row>
    <row r="4596" spans="1:51" s="3" customFormat="1" ht="12.75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  <c r="AY4596" s="6"/>
    </row>
    <row r="4597" spans="1:51" s="3" customFormat="1" ht="12.75" x14ac:dyDescent="0.25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  <c r="AY4597" s="6"/>
    </row>
    <row r="4598" spans="1:51" s="3" customFormat="1" ht="12.75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  <c r="AY4598" s="6"/>
    </row>
    <row r="4599" spans="1:51" s="3" customFormat="1" ht="12.75" x14ac:dyDescent="0.25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  <c r="AY4599" s="6"/>
    </row>
    <row r="4600" spans="1:51" s="3" customFormat="1" ht="12.75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  <c r="AY4600" s="6"/>
    </row>
    <row r="4601" spans="1:51" s="3" customFormat="1" ht="12.75" x14ac:dyDescent="0.25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  <c r="AY4601" s="6"/>
    </row>
    <row r="4602" spans="1:51" s="3" customFormat="1" ht="12.75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  <c r="AY4602" s="6"/>
    </row>
    <row r="4603" spans="1:51" s="3" customFormat="1" ht="12.75" x14ac:dyDescent="0.25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  <c r="AY4603" s="6"/>
    </row>
    <row r="4604" spans="1:51" s="3" customFormat="1" ht="12.75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  <c r="AY4604" s="6"/>
    </row>
    <row r="4605" spans="1:51" s="3" customFormat="1" ht="12.75" x14ac:dyDescent="0.2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  <c r="AY4605" s="6"/>
    </row>
    <row r="4606" spans="1:51" s="3" customFormat="1" ht="12.75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  <c r="AY4606" s="6"/>
    </row>
    <row r="4607" spans="1:51" s="3" customFormat="1" ht="12.75" x14ac:dyDescent="0.25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  <c r="AY4607" s="6"/>
    </row>
    <row r="4608" spans="1:51" s="3" customFormat="1" ht="12.75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  <c r="AY4608" s="6"/>
    </row>
    <row r="4609" spans="1:51" s="3" customFormat="1" ht="12.75" x14ac:dyDescent="0.25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  <c r="AY4609" s="6"/>
    </row>
    <row r="4610" spans="1:51" s="3" customFormat="1" ht="12.75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  <c r="AY4610" s="6"/>
    </row>
    <row r="4611" spans="1:51" s="3" customFormat="1" ht="12.75" x14ac:dyDescent="0.25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  <c r="AY4611" s="6"/>
    </row>
    <row r="4612" spans="1:51" s="3" customFormat="1" ht="12.75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  <c r="AY4612" s="6"/>
    </row>
    <row r="4613" spans="1:51" s="3" customFormat="1" ht="12.75" x14ac:dyDescent="0.25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  <c r="AY4613" s="6"/>
    </row>
    <row r="4614" spans="1:51" s="3" customFormat="1" ht="12.75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  <c r="AY4614" s="6"/>
    </row>
    <row r="4615" spans="1:51" s="3" customFormat="1" ht="12.75" x14ac:dyDescent="0.2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  <c r="AY4615" s="6"/>
    </row>
    <row r="4616" spans="1:51" s="3" customFormat="1" ht="12.75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  <c r="AY4616" s="6"/>
    </row>
    <row r="4617" spans="1:51" s="3" customFormat="1" ht="12.75" x14ac:dyDescent="0.25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  <c r="AY4617" s="6"/>
    </row>
    <row r="4618" spans="1:51" s="3" customFormat="1" ht="12.75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  <c r="AY4618" s="6"/>
    </row>
    <row r="4619" spans="1:51" s="3" customFormat="1" ht="12.75" x14ac:dyDescent="0.25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  <c r="AY4619" s="6"/>
    </row>
    <row r="4620" spans="1:51" s="3" customFormat="1" ht="12.75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  <c r="AY4620" s="6"/>
    </row>
    <row r="4621" spans="1:51" s="3" customFormat="1" ht="12.75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  <c r="AY4621" s="6"/>
    </row>
    <row r="4622" spans="1:51" s="3" customFormat="1" ht="12.75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  <c r="AY4622" s="6"/>
    </row>
    <row r="4623" spans="1:51" s="3" customFormat="1" ht="12.75" x14ac:dyDescent="0.25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6"/>
    </row>
    <row r="4624" spans="1:51" s="3" customFormat="1" ht="12.75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  <c r="AY4624" s="6"/>
    </row>
    <row r="4625" spans="1:51" s="3" customFormat="1" ht="12.75" x14ac:dyDescent="0.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  <c r="AY4625" s="6"/>
    </row>
    <row r="4626" spans="1:51" s="3" customFormat="1" ht="12.75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  <c r="AY4626" s="6"/>
    </row>
    <row r="4627" spans="1:51" s="3" customFormat="1" ht="12.75" x14ac:dyDescent="0.25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  <c r="AY4627" s="6"/>
    </row>
    <row r="4628" spans="1:51" s="3" customFormat="1" ht="12.75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  <c r="AY4628" s="6"/>
    </row>
    <row r="4629" spans="1:51" s="3" customFormat="1" ht="12.75" x14ac:dyDescent="0.25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  <c r="AY4629" s="6"/>
    </row>
    <row r="4630" spans="1:51" s="3" customFormat="1" ht="12.75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  <c r="AY4630" s="6"/>
    </row>
    <row r="4631" spans="1:51" s="3" customFormat="1" ht="12.75" x14ac:dyDescent="0.25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  <c r="AY4631" s="6"/>
    </row>
    <row r="4632" spans="1:51" s="3" customFormat="1" ht="12.75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6"/>
    </row>
    <row r="4633" spans="1:51" s="3" customFormat="1" ht="12.75" x14ac:dyDescent="0.25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  <c r="AY4633" s="6"/>
    </row>
    <row r="4634" spans="1:51" s="3" customFormat="1" ht="12.75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  <c r="AY4634" s="6"/>
    </row>
    <row r="4635" spans="1:51" s="3" customFormat="1" ht="12.75" x14ac:dyDescent="0.2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  <c r="AY4635" s="6"/>
    </row>
    <row r="4636" spans="1:51" s="3" customFormat="1" ht="12.75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  <c r="AY4636" s="6"/>
    </row>
    <row r="4637" spans="1:51" s="3" customFormat="1" ht="12.75" x14ac:dyDescent="0.25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  <c r="AY4637" s="6"/>
    </row>
    <row r="4638" spans="1:51" s="3" customFormat="1" ht="12.75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6"/>
    </row>
    <row r="4639" spans="1:51" s="3" customFormat="1" ht="12.75" x14ac:dyDescent="0.25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  <c r="AY4639" s="6"/>
    </row>
    <row r="4640" spans="1:51" s="3" customFormat="1" ht="12.75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  <c r="AY4640" s="6"/>
    </row>
    <row r="4641" spans="1:51" s="3" customFormat="1" ht="12.75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  <c r="AY4641" s="6"/>
    </row>
    <row r="4642" spans="1:51" s="3" customFormat="1" ht="12.75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  <c r="AY4642" s="6"/>
    </row>
    <row r="4643" spans="1:51" s="3" customFormat="1" ht="12.75" x14ac:dyDescent="0.25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  <c r="AY4643" s="6"/>
    </row>
    <row r="4644" spans="1:51" s="3" customFormat="1" ht="12.75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  <c r="AY4644" s="6"/>
    </row>
    <row r="4645" spans="1:51" s="3" customFormat="1" ht="12.75" x14ac:dyDescent="0.2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  <c r="AY4645" s="6"/>
    </row>
    <row r="4646" spans="1:51" s="3" customFormat="1" ht="12.75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  <c r="AY4646" s="6"/>
    </row>
    <row r="4647" spans="1:51" s="3" customFormat="1" ht="12.75" x14ac:dyDescent="0.25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  <c r="AY4647" s="6"/>
    </row>
    <row r="4648" spans="1:51" s="3" customFormat="1" ht="12.75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  <c r="AY4648" s="6"/>
    </row>
    <row r="4649" spans="1:51" s="3" customFormat="1" ht="12.75" x14ac:dyDescent="0.25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  <c r="AY4649" s="6"/>
    </row>
    <row r="4650" spans="1:51" s="3" customFormat="1" ht="12.75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  <c r="AY4650" s="6"/>
    </row>
    <row r="4651" spans="1:51" s="3" customFormat="1" ht="12.75" x14ac:dyDescent="0.25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  <c r="AY4651" s="6"/>
    </row>
    <row r="4652" spans="1:51" s="3" customFormat="1" ht="12.75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  <c r="AY4652" s="6"/>
    </row>
    <row r="4653" spans="1:51" s="3" customFormat="1" ht="12.75" x14ac:dyDescent="0.25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  <c r="AY4653" s="6"/>
    </row>
    <row r="4654" spans="1:51" s="3" customFormat="1" ht="12.75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  <c r="AY4654" s="6"/>
    </row>
    <row r="4655" spans="1:51" s="3" customFormat="1" ht="12.75" x14ac:dyDescent="0.2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  <c r="AY4655" s="6"/>
    </row>
    <row r="4656" spans="1:51" s="3" customFormat="1" ht="12.75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  <c r="AY4656" s="6"/>
    </row>
    <row r="4657" spans="1:51" s="3" customFormat="1" ht="12.75" x14ac:dyDescent="0.25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  <c r="AY4657" s="6"/>
    </row>
    <row r="4658" spans="1:51" s="3" customFormat="1" ht="12.75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  <c r="AY4658" s="6"/>
    </row>
    <row r="4659" spans="1:51" s="3" customFormat="1" ht="12.75" x14ac:dyDescent="0.25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  <c r="AY4659" s="6"/>
    </row>
    <row r="4660" spans="1:51" s="3" customFormat="1" ht="12.75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  <c r="AY4660" s="6"/>
    </row>
    <row r="4661" spans="1:51" s="3" customFormat="1" ht="12.75" x14ac:dyDescent="0.25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  <c r="AY4661" s="6"/>
    </row>
    <row r="4662" spans="1:51" s="3" customFormat="1" ht="12.75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  <c r="AY4662" s="6"/>
    </row>
    <row r="4663" spans="1:51" s="3" customFormat="1" ht="12.75" x14ac:dyDescent="0.25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  <c r="AY4663" s="6"/>
    </row>
    <row r="4664" spans="1:51" s="3" customFormat="1" ht="12.75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  <c r="AY4664" s="6"/>
    </row>
    <row r="4665" spans="1:51" s="3" customFormat="1" ht="12.75" x14ac:dyDescent="0.2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  <c r="AY4665" s="6"/>
    </row>
    <row r="4666" spans="1:51" s="3" customFormat="1" ht="12.75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  <c r="AY4666" s="6"/>
    </row>
    <row r="4667" spans="1:51" s="3" customFormat="1" ht="12.75" x14ac:dyDescent="0.25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  <c r="AY4667" s="6"/>
    </row>
    <row r="4668" spans="1:51" s="3" customFormat="1" ht="12.75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  <c r="AY4668" s="6"/>
    </row>
    <row r="4669" spans="1:51" s="3" customFormat="1" ht="12.75" x14ac:dyDescent="0.25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  <c r="AY4669" s="6"/>
    </row>
    <row r="4670" spans="1:51" s="3" customFormat="1" ht="12.75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  <c r="AY4670" s="6"/>
    </row>
    <row r="4671" spans="1:51" s="3" customFormat="1" ht="12.75" x14ac:dyDescent="0.25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  <c r="AY4671" s="6"/>
    </row>
    <row r="4672" spans="1:51" s="3" customFormat="1" ht="12.75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  <c r="AY4672" s="6"/>
    </row>
    <row r="4673" spans="1:51" s="3" customFormat="1" ht="12.75" x14ac:dyDescent="0.25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  <c r="AY4673" s="6"/>
    </row>
    <row r="4674" spans="1:51" s="3" customFormat="1" ht="12.75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  <c r="AY4674" s="6"/>
    </row>
    <row r="4675" spans="1:51" s="3" customFormat="1" ht="12.75" x14ac:dyDescent="0.2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  <c r="AY4675" s="6"/>
    </row>
    <row r="4676" spans="1:51" s="3" customFormat="1" ht="12.75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  <c r="AY4676" s="6"/>
    </row>
    <row r="4677" spans="1:51" s="3" customFormat="1" ht="12.75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  <c r="AY4677" s="6"/>
    </row>
    <row r="4678" spans="1:51" s="3" customFormat="1" ht="12.75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  <c r="AY4678" s="6"/>
    </row>
    <row r="4679" spans="1:51" s="3" customFormat="1" ht="12.75" x14ac:dyDescent="0.25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  <c r="AY4679" s="6"/>
    </row>
    <row r="4680" spans="1:51" s="3" customFormat="1" ht="12.75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  <c r="AY4680" s="6"/>
    </row>
    <row r="4681" spans="1:51" s="3" customFormat="1" ht="12.75" x14ac:dyDescent="0.25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  <c r="AY4681" s="6"/>
    </row>
    <row r="4682" spans="1:51" s="3" customFormat="1" ht="12.75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  <c r="AY4682" s="6"/>
    </row>
    <row r="4683" spans="1:51" s="3" customFormat="1" ht="12.75" x14ac:dyDescent="0.25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  <c r="AY4683" s="6"/>
    </row>
    <row r="4684" spans="1:51" s="3" customFormat="1" ht="12.75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  <c r="AY4684" s="6"/>
    </row>
    <row r="4685" spans="1:51" s="3" customFormat="1" ht="12.75" x14ac:dyDescent="0.2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  <c r="AY4685" s="6"/>
    </row>
    <row r="4686" spans="1:51" s="3" customFormat="1" ht="12.75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  <c r="AY4686" s="6"/>
    </row>
    <row r="4687" spans="1:51" s="3" customFormat="1" ht="12.75" x14ac:dyDescent="0.25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  <c r="AY4687" s="6"/>
    </row>
    <row r="4688" spans="1:51" s="3" customFormat="1" ht="12.75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  <c r="AY4688" s="6"/>
    </row>
    <row r="4689" spans="1:51" s="3" customFormat="1" ht="12.75" x14ac:dyDescent="0.25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  <c r="AY4689" s="6"/>
    </row>
    <row r="4690" spans="1:51" s="3" customFormat="1" ht="12.75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  <c r="AY4690" s="6"/>
    </row>
    <row r="4691" spans="1:51" s="3" customFormat="1" ht="12.75" x14ac:dyDescent="0.25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  <c r="AY4691" s="6"/>
    </row>
    <row r="4692" spans="1:51" s="3" customFormat="1" ht="12.75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  <c r="AY4692" s="6"/>
    </row>
    <row r="4693" spans="1:51" s="3" customFormat="1" ht="12.75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  <c r="AY4693" s="6"/>
    </row>
    <row r="4694" spans="1:51" s="3" customFormat="1" ht="12.75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  <c r="AY4694" s="6"/>
    </row>
    <row r="4695" spans="1:51" s="3" customFormat="1" ht="12.75" x14ac:dyDescent="0.2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  <c r="AY4695" s="6"/>
    </row>
    <row r="4696" spans="1:51" s="3" customFormat="1" ht="12.75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  <c r="AY4696" s="6"/>
    </row>
    <row r="4697" spans="1:51" s="3" customFormat="1" ht="12.75" x14ac:dyDescent="0.25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  <c r="AY4697" s="6"/>
    </row>
    <row r="4698" spans="1:51" s="3" customFormat="1" ht="12.75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  <c r="AY4698" s="6"/>
    </row>
    <row r="4699" spans="1:51" s="3" customFormat="1" ht="12.75" x14ac:dyDescent="0.25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  <c r="AY4699" s="6"/>
    </row>
    <row r="4700" spans="1:51" s="3" customFormat="1" ht="12.75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  <c r="AY4700" s="6"/>
    </row>
    <row r="4701" spans="1:51" s="3" customFormat="1" ht="12.75" x14ac:dyDescent="0.25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  <c r="AY4701" s="6"/>
    </row>
    <row r="4702" spans="1:51" s="3" customFormat="1" ht="12.75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  <c r="AY4702" s="6"/>
    </row>
    <row r="4703" spans="1:51" s="3" customFormat="1" ht="12.75" x14ac:dyDescent="0.25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  <c r="AY4703" s="6"/>
    </row>
    <row r="4704" spans="1:51" s="3" customFormat="1" ht="12.75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  <c r="AY4704" s="6"/>
    </row>
    <row r="4705" spans="1:51" s="3" customFormat="1" ht="12.75" x14ac:dyDescent="0.2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  <c r="AY4705" s="6"/>
    </row>
    <row r="4706" spans="1:51" s="3" customFormat="1" ht="12.75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  <c r="AY4706" s="6"/>
    </row>
    <row r="4707" spans="1:51" s="3" customFormat="1" ht="12.75" x14ac:dyDescent="0.25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  <c r="AY4707" s="6"/>
    </row>
    <row r="4708" spans="1:51" s="3" customFormat="1" ht="12.75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  <c r="AY4708" s="6"/>
    </row>
    <row r="4709" spans="1:51" s="3" customFormat="1" ht="12.75" x14ac:dyDescent="0.25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  <c r="AY4709" s="6"/>
    </row>
    <row r="4710" spans="1:51" s="3" customFormat="1" ht="12.75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  <c r="AY4710" s="6"/>
    </row>
    <row r="4711" spans="1:51" s="3" customFormat="1" ht="12.75" x14ac:dyDescent="0.25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  <c r="AY4711" s="6"/>
    </row>
    <row r="4712" spans="1:51" s="3" customFormat="1" ht="12.75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  <c r="AY4712" s="6"/>
    </row>
    <row r="4713" spans="1:51" s="3" customFormat="1" ht="12.75" x14ac:dyDescent="0.25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  <c r="AY4713" s="6"/>
    </row>
    <row r="4714" spans="1:51" s="3" customFormat="1" ht="12.75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  <c r="AY4714" s="6"/>
    </row>
    <row r="4715" spans="1:51" s="3" customFormat="1" ht="12.75" x14ac:dyDescent="0.2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  <c r="AY4715" s="6"/>
    </row>
    <row r="4716" spans="1:51" s="3" customFormat="1" ht="12.75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  <c r="AY4716" s="6"/>
    </row>
    <row r="4717" spans="1:51" s="3" customFormat="1" ht="12.75" x14ac:dyDescent="0.25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  <c r="AY4717" s="6"/>
    </row>
    <row r="4718" spans="1:51" s="3" customFormat="1" ht="12.75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  <c r="AY4718" s="6"/>
    </row>
    <row r="4719" spans="1:51" s="3" customFormat="1" ht="12.75" x14ac:dyDescent="0.25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  <c r="AY4719" s="6"/>
    </row>
    <row r="4720" spans="1:51" s="3" customFormat="1" ht="12.75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  <c r="AY4720" s="6"/>
    </row>
    <row r="4721" spans="1:51" s="3" customFormat="1" ht="12.75" x14ac:dyDescent="0.25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  <c r="AY4721" s="6"/>
    </row>
    <row r="4722" spans="1:51" s="3" customFormat="1" ht="12.75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  <c r="AY4722" s="6"/>
    </row>
    <row r="4723" spans="1:51" s="3" customFormat="1" ht="12.75" x14ac:dyDescent="0.25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  <c r="AY4723" s="6"/>
    </row>
    <row r="4724" spans="1:51" s="3" customFormat="1" ht="12.75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  <c r="AY4724" s="6"/>
    </row>
    <row r="4725" spans="1:51" s="3" customFormat="1" ht="12.75" x14ac:dyDescent="0.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  <c r="AY4725" s="6"/>
    </row>
    <row r="4726" spans="1:51" s="3" customFormat="1" ht="12.75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  <c r="AY4726" s="6"/>
    </row>
    <row r="4727" spans="1:51" s="3" customFormat="1" ht="12.75" x14ac:dyDescent="0.25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  <c r="AY4727" s="6"/>
    </row>
    <row r="4728" spans="1:51" s="3" customFormat="1" ht="12.75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  <c r="AY4728" s="6"/>
    </row>
    <row r="4729" spans="1:51" s="3" customFormat="1" ht="12.75" x14ac:dyDescent="0.25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  <c r="AY4729" s="6"/>
    </row>
    <row r="4730" spans="1:51" s="3" customFormat="1" ht="12.75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  <c r="AY4730" s="6"/>
    </row>
    <row r="4731" spans="1:51" s="3" customFormat="1" ht="12.75" x14ac:dyDescent="0.25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  <c r="AY4731" s="6"/>
    </row>
    <row r="4732" spans="1:51" s="3" customFormat="1" ht="12.75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  <c r="AY4732" s="6"/>
    </row>
    <row r="4733" spans="1:51" s="3" customFormat="1" ht="12.75" x14ac:dyDescent="0.25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  <c r="AY4733" s="6"/>
    </row>
    <row r="4734" spans="1:51" s="3" customFormat="1" ht="12.75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  <c r="AY4734" s="6"/>
    </row>
    <row r="4735" spans="1:51" s="3" customFormat="1" ht="12.75" x14ac:dyDescent="0.2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  <c r="AY4735" s="6"/>
    </row>
    <row r="4736" spans="1:51" s="3" customFormat="1" ht="12.75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  <c r="AY4736" s="6"/>
    </row>
    <row r="4737" spans="1:51" s="3" customFormat="1" ht="12.75" x14ac:dyDescent="0.25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  <c r="AY4737" s="6"/>
    </row>
    <row r="4738" spans="1:51" s="3" customFormat="1" ht="12.75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  <c r="AY4738" s="6"/>
    </row>
    <row r="4739" spans="1:51" s="3" customFormat="1" ht="12.75" x14ac:dyDescent="0.25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  <c r="AY4739" s="6"/>
    </row>
    <row r="4740" spans="1:51" s="3" customFormat="1" ht="12.75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  <c r="AY4740" s="6"/>
    </row>
    <row r="4741" spans="1:51" s="3" customFormat="1" ht="12.75" x14ac:dyDescent="0.25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  <c r="AY4741" s="6"/>
    </row>
    <row r="4742" spans="1:51" s="3" customFormat="1" ht="12.75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  <c r="AY4742" s="6"/>
    </row>
    <row r="4743" spans="1:51" s="3" customFormat="1" ht="12.75" x14ac:dyDescent="0.25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  <c r="AY4743" s="6"/>
    </row>
    <row r="4744" spans="1:51" s="3" customFormat="1" ht="12.75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  <c r="AY4744" s="6"/>
    </row>
    <row r="4745" spans="1:51" s="3" customFormat="1" ht="12.75" x14ac:dyDescent="0.2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  <c r="AY4745" s="6"/>
    </row>
    <row r="4746" spans="1:51" s="3" customFormat="1" ht="12.75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  <c r="AY4746" s="6"/>
    </row>
    <row r="4747" spans="1:51" s="3" customFormat="1" ht="12.75" x14ac:dyDescent="0.25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  <c r="AY4747" s="6"/>
    </row>
    <row r="4748" spans="1:51" s="3" customFormat="1" ht="12.75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  <c r="AY4748" s="6"/>
    </row>
    <row r="4749" spans="1:51" s="3" customFormat="1" ht="12.75" x14ac:dyDescent="0.25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  <c r="AY4749" s="6"/>
    </row>
    <row r="4750" spans="1:51" s="3" customFormat="1" ht="12.75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  <c r="AY4750" s="6"/>
    </row>
    <row r="4751" spans="1:51" s="3" customFormat="1" ht="12.75" x14ac:dyDescent="0.25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  <c r="AY4751" s="6"/>
    </row>
    <row r="4752" spans="1:51" s="3" customFormat="1" ht="12.75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  <c r="AY4752" s="6"/>
    </row>
    <row r="4753" spans="1:51" s="3" customFormat="1" ht="12.75" x14ac:dyDescent="0.25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  <c r="AY4753" s="6"/>
    </row>
    <row r="4754" spans="1:51" s="3" customFormat="1" ht="12.75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  <c r="AY4754" s="6"/>
    </row>
    <row r="4755" spans="1:51" s="3" customFormat="1" ht="12.75" x14ac:dyDescent="0.2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  <c r="AY4755" s="6"/>
    </row>
    <row r="4756" spans="1:51" s="3" customFormat="1" ht="12.75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  <c r="AY4756" s="6"/>
    </row>
    <row r="4757" spans="1:51" s="3" customFormat="1" ht="12.75" x14ac:dyDescent="0.25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  <c r="AY4757" s="6"/>
    </row>
    <row r="4758" spans="1:51" s="3" customFormat="1" ht="12.75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  <c r="AY4758" s="6"/>
    </row>
    <row r="4759" spans="1:51" s="3" customFormat="1" ht="12.75" x14ac:dyDescent="0.25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  <c r="AY4759" s="6"/>
    </row>
    <row r="4760" spans="1:51" s="3" customFormat="1" ht="12.75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  <c r="AY4760" s="6"/>
    </row>
    <row r="4761" spans="1:51" s="3" customFormat="1" ht="12.75" x14ac:dyDescent="0.25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  <c r="AY4761" s="6"/>
    </row>
    <row r="4762" spans="1:51" s="3" customFormat="1" ht="12.75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  <c r="AY4762" s="6"/>
    </row>
    <row r="4763" spans="1:51" s="3" customFormat="1" ht="12.75" x14ac:dyDescent="0.25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  <c r="AY4763" s="6"/>
    </row>
    <row r="4764" spans="1:51" s="3" customFormat="1" ht="12.75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  <c r="AY4764" s="6"/>
    </row>
    <row r="4765" spans="1:51" s="3" customFormat="1" ht="12.75" x14ac:dyDescent="0.2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  <c r="AY4765" s="6"/>
    </row>
    <row r="4766" spans="1:51" s="3" customFormat="1" ht="12.75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  <c r="AY4766" s="6"/>
    </row>
    <row r="4767" spans="1:51" s="3" customFormat="1" ht="12.75" x14ac:dyDescent="0.25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  <c r="AY4767" s="6"/>
    </row>
    <row r="4768" spans="1:51" s="3" customFormat="1" ht="12.75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  <c r="AY4768" s="6"/>
    </row>
    <row r="4769" spans="1:51" s="3" customFormat="1" ht="12.75" x14ac:dyDescent="0.25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  <c r="AY4769" s="6"/>
    </row>
    <row r="4770" spans="1:51" s="3" customFormat="1" ht="12.75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  <c r="AY4770" s="6"/>
    </row>
    <row r="4771" spans="1:51" s="3" customFormat="1" ht="12.75" x14ac:dyDescent="0.25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  <c r="AY4771" s="6"/>
    </row>
    <row r="4772" spans="1:51" s="3" customFormat="1" ht="12.75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  <c r="AY4772" s="6"/>
    </row>
    <row r="4773" spans="1:51" s="3" customFormat="1" ht="12.75" x14ac:dyDescent="0.25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  <c r="AY4773" s="6"/>
    </row>
    <row r="4774" spans="1:51" s="3" customFormat="1" ht="12.75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  <c r="AY4774" s="6"/>
    </row>
    <row r="4775" spans="1:51" s="3" customFormat="1" ht="12.75" x14ac:dyDescent="0.2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  <c r="AY4775" s="6"/>
    </row>
    <row r="4776" spans="1:51" s="3" customFormat="1" ht="12.75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  <c r="AY4776" s="6"/>
    </row>
    <row r="4777" spans="1:51" s="3" customFormat="1" ht="12.75" x14ac:dyDescent="0.25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  <c r="AY4777" s="6"/>
    </row>
    <row r="4778" spans="1:51" s="3" customFormat="1" ht="12.75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  <c r="AY4778" s="6"/>
    </row>
    <row r="4779" spans="1:51" s="3" customFormat="1" ht="12.75" x14ac:dyDescent="0.25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  <c r="AY4779" s="6"/>
    </row>
    <row r="4780" spans="1:51" s="3" customFormat="1" ht="12.75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  <c r="AY4780" s="6"/>
    </row>
    <row r="4781" spans="1:51" s="3" customFormat="1" ht="12.75" x14ac:dyDescent="0.25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  <c r="AY4781" s="6"/>
    </row>
    <row r="4782" spans="1:51" s="3" customFormat="1" ht="12.75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  <c r="AY4782" s="6"/>
    </row>
    <row r="4783" spans="1:51" s="3" customFormat="1" ht="12.75" x14ac:dyDescent="0.25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  <c r="AY4783" s="6"/>
    </row>
    <row r="4784" spans="1:51" s="3" customFormat="1" ht="12.75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  <c r="AY4784" s="6"/>
    </row>
    <row r="4785" spans="1:51" s="3" customFormat="1" ht="12.75" x14ac:dyDescent="0.2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  <c r="AY4785" s="6"/>
    </row>
    <row r="4786" spans="1:51" s="3" customFormat="1" ht="12.75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  <c r="AY4786" s="6"/>
    </row>
    <row r="4787" spans="1:51" s="3" customFormat="1" ht="12.75" x14ac:dyDescent="0.25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  <c r="AY4787" s="6"/>
    </row>
    <row r="4788" spans="1:51" s="3" customFormat="1" ht="12.75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  <c r="AY4788" s="6"/>
    </row>
    <row r="4789" spans="1:51" s="3" customFormat="1" ht="12.75" x14ac:dyDescent="0.25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  <c r="AY4789" s="6"/>
    </row>
    <row r="4790" spans="1:51" s="3" customFormat="1" ht="12.75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  <c r="AY4790" s="6"/>
    </row>
    <row r="4791" spans="1:51" s="3" customFormat="1" ht="12.75" x14ac:dyDescent="0.25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  <c r="AY4791" s="6"/>
    </row>
    <row r="4792" spans="1:51" s="3" customFormat="1" ht="12.75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  <c r="AY4792" s="6"/>
    </row>
    <row r="4793" spans="1:51" s="3" customFormat="1" ht="12.75" x14ac:dyDescent="0.25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  <c r="AY4793" s="6"/>
    </row>
    <row r="4794" spans="1:51" s="3" customFormat="1" ht="12.75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  <c r="AY4794" s="6"/>
    </row>
    <row r="4795" spans="1:51" s="3" customFormat="1" ht="12.75" x14ac:dyDescent="0.2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  <c r="AY4795" s="6"/>
    </row>
    <row r="4796" spans="1:51" s="3" customFormat="1" ht="12.75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  <c r="AY4796" s="6"/>
    </row>
    <row r="4797" spans="1:51" s="3" customFormat="1" ht="12.75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  <c r="AY4797" s="6"/>
    </row>
    <row r="4798" spans="1:51" s="3" customFormat="1" ht="12.75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  <c r="AY4798" s="6"/>
    </row>
    <row r="4799" spans="1:51" s="3" customFormat="1" ht="12.75" x14ac:dyDescent="0.25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  <c r="AY4799" s="6"/>
    </row>
    <row r="4800" spans="1:51" s="3" customFormat="1" ht="12.75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  <c r="AY4800" s="6"/>
    </row>
    <row r="4801" spans="1:51" s="3" customFormat="1" ht="12.75" x14ac:dyDescent="0.25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  <c r="AY4801" s="6"/>
    </row>
    <row r="4802" spans="1:51" s="3" customFormat="1" ht="12.75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  <c r="AY4802" s="6"/>
    </row>
    <row r="4803" spans="1:51" s="3" customFormat="1" ht="12.75" x14ac:dyDescent="0.25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  <c r="AY4803" s="6"/>
    </row>
    <row r="4804" spans="1:51" s="3" customFormat="1" ht="12.75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  <c r="AY4804" s="6"/>
    </row>
    <row r="4805" spans="1:51" s="3" customFormat="1" ht="12.75" x14ac:dyDescent="0.2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  <c r="AY4805" s="6"/>
    </row>
    <row r="4806" spans="1:51" s="3" customFormat="1" ht="12.75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  <c r="AY4806" s="6"/>
    </row>
    <row r="4807" spans="1:51" s="3" customFormat="1" ht="12.75" x14ac:dyDescent="0.25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  <c r="AY4807" s="6"/>
    </row>
    <row r="4808" spans="1:51" s="3" customFormat="1" ht="12.75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  <c r="AY4808" s="6"/>
    </row>
    <row r="4809" spans="1:51" s="3" customFormat="1" ht="12.75" x14ac:dyDescent="0.25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  <c r="AY4809" s="6"/>
    </row>
    <row r="4810" spans="1:51" s="3" customFormat="1" ht="12.75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  <c r="AY4810" s="6"/>
    </row>
    <row r="4811" spans="1:51" s="3" customFormat="1" ht="12.75" x14ac:dyDescent="0.25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  <c r="AY4811" s="6"/>
    </row>
    <row r="4812" spans="1:51" s="3" customFormat="1" ht="12.75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  <c r="AY4812" s="6"/>
    </row>
    <row r="4813" spans="1:51" s="3" customFormat="1" ht="12.75" x14ac:dyDescent="0.25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  <c r="AY4813" s="6"/>
    </row>
    <row r="4814" spans="1:51" s="3" customFormat="1" ht="12.75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  <c r="AY4814" s="6"/>
    </row>
    <row r="4815" spans="1:51" s="3" customFormat="1" ht="12.75" x14ac:dyDescent="0.2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  <c r="AY4815" s="6"/>
    </row>
    <row r="4816" spans="1:51" s="3" customFormat="1" ht="12.75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  <c r="AY4816" s="6"/>
    </row>
    <row r="4817" spans="1:51" s="3" customFormat="1" ht="12.75" x14ac:dyDescent="0.25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  <c r="AY4817" s="6"/>
    </row>
    <row r="4818" spans="1:51" s="3" customFormat="1" ht="12.75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  <c r="AY4818" s="6"/>
    </row>
    <row r="4819" spans="1:51" s="3" customFormat="1" ht="12.75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  <c r="AY4819" s="6"/>
    </row>
    <row r="4820" spans="1:51" s="3" customFormat="1" ht="12.75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  <c r="AY4820" s="6"/>
    </row>
    <row r="4821" spans="1:51" s="3" customFormat="1" ht="12.75" x14ac:dyDescent="0.25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  <c r="AY4821" s="6"/>
    </row>
    <row r="4822" spans="1:51" s="3" customFormat="1" ht="12.75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  <c r="AY4822" s="6"/>
    </row>
    <row r="4823" spans="1:51" s="3" customFormat="1" ht="12.75" x14ac:dyDescent="0.25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  <c r="AY4823" s="6"/>
    </row>
    <row r="4824" spans="1:51" s="3" customFormat="1" ht="12.75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  <c r="AY4824" s="6"/>
    </row>
    <row r="4825" spans="1:51" s="3" customFormat="1" ht="12.75" x14ac:dyDescent="0.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  <c r="AY4825" s="6"/>
    </row>
    <row r="4826" spans="1:51" s="3" customFormat="1" ht="12.75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  <c r="AY4826" s="6"/>
    </row>
    <row r="4827" spans="1:51" s="3" customFormat="1" ht="12.75" x14ac:dyDescent="0.25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  <c r="AY4827" s="6"/>
    </row>
    <row r="4828" spans="1:51" s="3" customFormat="1" ht="12.75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  <c r="AY4828" s="6"/>
    </row>
    <row r="4829" spans="1:51" s="3" customFormat="1" ht="12.75" x14ac:dyDescent="0.25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  <c r="AY4829" s="6"/>
    </row>
    <row r="4830" spans="1:51" s="3" customFormat="1" ht="12.75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  <c r="AY4830" s="6"/>
    </row>
    <row r="4831" spans="1:51" s="3" customFormat="1" ht="12.75" x14ac:dyDescent="0.25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  <c r="AY4831" s="6"/>
    </row>
    <row r="4832" spans="1:51" s="3" customFormat="1" ht="12.75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  <c r="AY4832" s="6"/>
    </row>
    <row r="4833" spans="1:51" s="3" customFormat="1" ht="12.75" x14ac:dyDescent="0.25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  <c r="AY4833" s="6"/>
    </row>
    <row r="4834" spans="1:51" s="3" customFormat="1" ht="12.75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  <c r="AY4834" s="6"/>
    </row>
    <row r="4835" spans="1:51" s="3" customFormat="1" ht="12.75" x14ac:dyDescent="0.2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  <c r="AY4835" s="6"/>
    </row>
    <row r="4836" spans="1:51" s="3" customFormat="1" ht="12.75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  <c r="AY4836" s="6"/>
    </row>
    <row r="4837" spans="1:51" s="3" customFormat="1" ht="12.75" x14ac:dyDescent="0.25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  <c r="AY4837" s="6"/>
    </row>
    <row r="4838" spans="1:51" s="3" customFormat="1" ht="12.75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  <c r="AY4838" s="6"/>
    </row>
    <row r="4839" spans="1:51" s="3" customFormat="1" ht="12.75" x14ac:dyDescent="0.25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  <c r="AY4839" s="6"/>
    </row>
    <row r="4840" spans="1:51" s="3" customFormat="1" ht="12.75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  <c r="AY4840" s="6"/>
    </row>
    <row r="4841" spans="1:51" s="3" customFormat="1" ht="12.75" x14ac:dyDescent="0.25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  <c r="AY4841" s="6"/>
    </row>
    <row r="4842" spans="1:51" s="3" customFormat="1" ht="12.75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  <c r="AY4842" s="6"/>
    </row>
    <row r="4843" spans="1:51" s="3" customFormat="1" ht="12.75" x14ac:dyDescent="0.25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  <c r="AY4843" s="6"/>
    </row>
    <row r="4844" spans="1:51" s="3" customFormat="1" ht="12.75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  <c r="AY4844" s="6"/>
    </row>
    <row r="4845" spans="1:51" s="3" customFormat="1" ht="12.75" x14ac:dyDescent="0.2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  <c r="AY4845" s="6"/>
    </row>
    <row r="4846" spans="1:51" s="3" customFormat="1" ht="12.75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  <c r="AY4846" s="6"/>
    </row>
    <row r="4847" spans="1:51" s="3" customFormat="1" ht="12.75" x14ac:dyDescent="0.25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  <c r="AY4847" s="6"/>
    </row>
    <row r="4848" spans="1:51" s="3" customFormat="1" ht="12.75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  <c r="AY4848" s="6"/>
    </row>
    <row r="4849" spans="1:51" s="3" customFormat="1" ht="12.75" x14ac:dyDescent="0.25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  <c r="AY4849" s="6"/>
    </row>
    <row r="4850" spans="1:51" s="3" customFormat="1" ht="12.75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  <c r="AY4850" s="6"/>
    </row>
    <row r="4851" spans="1:51" s="3" customFormat="1" ht="12.75" x14ac:dyDescent="0.25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  <c r="AY4851" s="6"/>
    </row>
    <row r="4852" spans="1:51" s="3" customFormat="1" ht="12.75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  <c r="AY4852" s="6"/>
    </row>
    <row r="4853" spans="1:51" s="3" customFormat="1" ht="12.75" x14ac:dyDescent="0.25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  <c r="AY4853" s="6"/>
    </row>
    <row r="4854" spans="1:51" s="3" customFormat="1" ht="12.75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  <c r="AY4854" s="6"/>
    </row>
    <row r="4855" spans="1:51" s="3" customFormat="1" ht="12.75" x14ac:dyDescent="0.2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  <c r="AY4855" s="6"/>
    </row>
    <row r="4856" spans="1:51" s="3" customFormat="1" ht="12.75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  <c r="AY4856" s="6"/>
    </row>
    <row r="4857" spans="1:51" s="3" customFormat="1" ht="12.75" x14ac:dyDescent="0.25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  <c r="AY4857" s="6"/>
    </row>
    <row r="4858" spans="1:51" s="3" customFormat="1" ht="12.75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  <c r="AY4858" s="6"/>
    </row>
    <row r="4859" spans="1:51" s="3" customFormat="1" ht="12.75" x14ac:dyDescent="0.25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  <c r="AY4859" s="6"/>
    </row>
    <row r="4860" spans="1:51" s="3" customFormat="1" ht="12.75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  <c r="AY4860" s="6"/>
    </row>
    <row r="4861" spans="1:51" s="3" customFormat="1" ht="12.75" x14ac:dyDescent="0.25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  <c r="AY4861" s="6"/>
    </row>
    <row r="4862" spans="1:51" s="3" customFormat="1" ht="12.75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  <c r="AY4862" s="6"/>
    </row>
    <row r="4863" spans="1:51" s="3" customFormat="1" ht="12.75" x14ac:dyDescent="0.25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  <c r="AY4863" s="6"/>
    </row>
    <row r="4864" spans="1:51" s="3" customFormat="1" ht="12.75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  <c r="AY4864" s="6"/>
    </row>
    <row r="4865" spans="1:51" s="3" customFormat="1" ht="12.75" x14ac:dyDescent="0.2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  <c r="AY4865" s="6"/>
    </row>
    <row r="4866" spans="1:51" s="3" customFormat="1" ht="12.75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  <c r="AY4866" s="6"/>
    </row>
    <row r="4867" spans="1:51" s="3" customFormat="1" ht="12.75" x14ac:dyDescent="0.25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  <c r="AY4867" s="6"/>
    </row>
    <row r="4868" spans="1:51" s="3" customFormat="1" ht="12.75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  <c r="AY4868" s="6"/>
    </row>
    <row r="4869" spans="1:51" s="3" customFormat="1" ht="12.75" x14ac:dyDescent="0.25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  <c r="AY4869" s="6"/>
    </row>
    <row r="4870" spans="1:51" s="3" customFormat="1" ht="12.75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  <c r="AY4870" s="6"/>
    </row>
    <row r="4871" spans="1:51" s="3" customFormat="1" ht="12.75" x14ac:dyDescent="0.25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  <c r="AY4871" s="6"/>
    </row>
    <row r="4872" spans="1:51" s="3" customFormat="1" ht="12.75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  <c r="AY4872" s="6"/>
    </row>
    <row r="4873" spans="1:51" s="3" customFormat="1" ht="12.75" x14ac:dyDescent="0.25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  <c r="AY4873" s="6"/>
    </row>
    <row r="4874" spans="1:51" s="3" customFormat="1" ht="12.75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  <c r="AY4874" s="6"/>
    </row>
    <row r="4875" spans="1:51" s="3" customFormat="1" ht="12.75" x14ac:dyDescent="0.2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  <c r="AY4875" s="6"/>
    </row>
    <row r="4876" spans="1:51" s="3" customFormat="1" ht="12.75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  <c r="AY4876" s="6"/>
    </row>
    <row r="4877" spans="1:51" s="3" customFormat="1" ht="12.75" x14ac:dyDescent="0.25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  <c r="AY4877" s="6"/>
    </row>
    <row r="4878" spans="1:51" s="3" customFormat="1" ht="12.75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  <c r="AY4878" s="6"/>
    </row>
    <row r="4879" spans="1:51" s="3" customFormat="1" ht="12.75" x14ac:dyDescent="0.25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  <c r="AY4879" s="6"/>
    </row>
    <row r="4880" spans="1:51" s="3" customFormat="1" ht="12.75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  <c r="AY4880" s="6"/>
    </row>
    <row r="4881" spans="1:51" s="3" customFormat="1" ht="12.75" x14ac:dyDescent="0.25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  <c r="AY4881" s="6"/>
    </row>
    <row r="4882" spans="1:51" s="3" customFormat="1" ht="12.75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  <c r="AY4882" s="6"/>
    </row>
    <row r="4883" spans="1:51" s="3" customFormat="1" ht="12.75" x14ac:dyDescent="0.25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  <c r="AY4883" s="6"/>
    </row>
    <row r="4884" spans="1:51" s="3" customFormat="1" ht="12.75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  <c r="AY4884" s="6"/>
    </row>
    <row r="4885" spans="1:51" s="3" customFormat="1" ht="12.75" x14ac:dyDescent="0.2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  <c r="AY4885" s="6"/>
    </row>
    <row r="4886" spans="1:51" s="3" customFormat="1" ht="12.75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  <c r="AY4886" s="6"/>
    </row>
    <row r="4887" spans="1:51" s="3" customFormat="1" ht="12.75" x14ac:dyDescent="0.25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  <c r="AY4887" s="6"/>
    </row>
    <row r="4888" spans="1:51" s="3" customFormat="1" ht="12.75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  <c r="AY4888" s="6"/>
    </row>
    <row r="4889" spans="1:51" s="3" customFormat="1" ht="12.75" x14ac:dyDescent="0.25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  <c r="AY4889" s="6"/>
    </row>
    <row r="4890" spans="1:51" s="3" customFormat="1" ht="12.75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  <c r="AY4890" s="6"/>
    </row>
    <row r="4891" spans="1:51" s="3" customFormat="1" ht="12.75" x14ac:dyDescent="0.25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  <c r="AY4891" s="6"/>
    </row>
    <row r="4892" spans="1:51" s="3" customFormat="1" ht="12.75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  <c r="AY4892" s="6"/>
    </row>
    <row r="4893" spans="1:51" s="3" customFormat="1" ht="12.75" x14ac:dyDescent="0.25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  <c r="AY4893" s="6"/>
    </row>
    <row r="4894" spans="1:51" s="3" customFormat="1" ht="12.75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  <c r="AY4894" s="6"/>
    </row>
    <row r="4895" spans="1:51" s="3" customFormat="1" ht="12.75" x14ac:dyDescent="0.2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  <c r="AY4895" s="6"/>
    </row>
    <row r="4896" spans="1:51" s="3" customFormat="1" ht="12.75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  <c r="AY4896" s="6"/>
    </row>
    <row r="4897" spans="1:51" s="3" customFormat="1" ht="12.75" x14ac:dyDescent="0.25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  <c r="AY4897" s="6"/>
    </row>
    <row r="4898" spans="1:51" s="3" customFormat="1" ht="12.75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  <c r="AY4898" s="6"/>
    </row>
    <row r="4899" spans="1:51" s="3" customFormat="1" ht="12.75" x14ac:dyDescent="0.25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  <c r="AY4899" s="6"/>
    </row>
    <row r="4900" spans="1:51" s="3" customFormat="1" ht="12.7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  <c r="AY4900" s="6"/>
    </row>
    <row r="4901" spans="1:51" s="3" customFormat="1" ht="12.7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  <c r="AY4901" s="6"/>
    </row>
    <row r="4902" spans="1:51" s="3" customFormat="1" ht="12.7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  <c r="AY4902" s="6"/>
    </row>
    <row r="4903" spans="1:51" s="3" customFormat="1" ht="12.7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  <c r="AY4903" s="6"/>
    </row>
    <row r="4904" spans="1:51" s="3" customFormat="1" ht="12.7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  <c r="AY4904" s="6"/>
    </row>
    <row r="4905" spans="1:51" s="3" customFormat="1" ht="12.7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  <c r="AY4905" s="6"/>
    </row>
    <row r="4906" spans="1:51" s="3" customFormat="1" ht="12.7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  <c r="AY4906" s="6"/>
    </row>
    <row r="4907" spans="1:51" s="3" customFormat="1" ht="12.7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  <c r="AY4907" s="6"/>
    </row>
    <row r="4908" spans="1:51" s="3" customFormat="1" ht="12.7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  <c r="AY4908" s="6"/>
    </row>
    <row r="4909" spans="1:51" s="3" customFormat="1" ht="12.7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  <c r="AY4909" s="6"/>
    </row>
    <row r="4910" spans="1:51" s="3" customFormat="1" ht="12.7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  <c r="AY4910" s="6"/>
    </row>
    <row r="4911" spans="1:51" s="3" customFormat="1" ht="12.7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  <c r="AY4911" s="6"/>
    </row>
    <row r="4912" spans="1:51" s="3" customFormat="1" ht="12.7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  <c r="AY4912" s="6"/>
    </row>
    <row r="4913" spans="1:51" s="3" customFormat="1" ht="12.7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  <c r="AY4913" s="6"/>
    </row>
    <row r="4914" spans="1:51" s="3" customFormat="1" ht="12.7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  <c r="AY4914" s="6"/>
    </row>
    <row r="4915" spans="1:51" s="3" customFormat="1" ht="12.7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  <c r="AY4915" s="6"/>
    </row>
    <row r="4916" spans="1:51" s="3" customFormat="1" ht="12.7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  <c r="AY4916" s="6"/>
    </row>
    <row r="4917" spans="1:51" s="3" customFormat="1" ht="12.7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  <c r="AY4917" s="6"/>
    </row>
    <row r="4918" spans="1:51" s="3" customFormat="1" ht="12.7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  <c r="AY4918" s="6"/>
    </row>
    <row r="4919" spans="1:51" s="3" customFormat="1" ht="12.7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  <c r="AY4919" s="6"/>
    </row>
    <row r="4920" spans="1:51" s="3" customFormat="1" ht="12.7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  <c r="AY4920" s="6"/>
    </row>
    <row r="4921" spans="1:51" s="3" customFormat="1" ht="12.7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  <c r="AY4921" s="6"/>
    </row>
    <row r="4922" spans="1:51" s="3" customFormat="1" ht="12.7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  <c r="AY4922" s="6"/>
    </row>
    <row r="4923" spans="1:51" s="3" customFormat="1" ht="12.7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  <c r="AY4923" s="6"/>
    </row>
    <row r="4924" spans="1:51" s="3" customFormat="1" ht="12.7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  <c r="AY4924" s="6"/>
    </row>
    <row r="4925" spans="1:51" s="3" customFormat="1" ht="12.7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  <c r="AY4925" s="6"/>
    </row>
    <row r="4926" spans="1:51" s="3" customFormat="1" ht="12.7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  <c r="AY4926" s="6"/>
    </row>
    <row r="4927" spans="1:51" s="3" customFormat="1" ht="12.7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  <c r="AY4927" s="6"/>
    </row>
    <row r="4928" spans="1:51" s="3" customFormat="1" ht="12.7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  <c r="AY4928" s="6"/>
    </row>
    <row r="4929" spans="1:51" s="3" customFormat="1" ht="12.7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  <c r="AY4929" s="6"/>
    </row>
    <row r="4930" spans="1:51" s="3" customFormat="1" ht="12.7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  <c r="AY4930" s="6"/>
    </row>
    <row r="4931" spans="1:51" s="3" customFormat="1" ht="12.7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  <c r="AY4931" s="6"/>
    </row>
    <row r="4932" spans="1:51" s="3" customFormat="1" ht="12.7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  <c r="AY4932" s="6"/>
    </row>
    <row r="4933" spans="1:51" s="3" customFormat="1" ht="12.7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  <c r="AY4933" s="6"/>
    </row>
    <row r="4934" spans="1:51" s="3" customFormat="1" ht="12.7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  <c r="AY4934" s="6"/>
    </row>
    <row r="4935" spans="1:51" s="3" customFormat="1" ht="12.7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  <c r="AY4935" s="6"/>
    </row>
    <row r="4936" spans="1:51" s="3" customFormat="1" ht="12.7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  <c r="AY4936" s="6"/>
    </row>
    <row r="4937" spans="1:51" s="3" customFormat="1" ht="12.7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  <c r="AY4937" s="6"/>
    </row>
    <row r="4938" spans="1:51" s="3" customFormat="1" ht="12.7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  <c r="AY4938" s="6"/>
    </row>
    <row r="4939" spans="1:51" s="3" customFormat="1" ht="12.7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  <c r="AY4939" s="6"/>
    </row>
    <row r="4940" spans="1:51" s="3" customFormat="1" ht="12.7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  <c r="AY4940" s="6"/>
    </row>
    <row r="4941" spans="1:51" s="3" customFormat="1" ht="12.7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  <c r="AY4941" s="6"/>
    </row>
    <row r="4942" spans="1:51" s="3" customFormat="1" ht="12.7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  <c r="AY4942" s="6"/>
    </row>
    <row r="4943" spans="1:51" s="3" customFormat="1" ht="12.7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  <c r="AY4943" s="6"/>
    </row>
    <row r="4944" spans="1:51" s="3" customFormat="1" ht="12.7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  <c r="AY4944" s="6"/>
    </row>
    <row r="4945" spans="1:51" s="3" customFormat="1" ht="12.7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  <c r="AY4945" s="6"/>
    </row>
    <row r="4946" spans="1:51" s="3" customFormat="1" ht="12.7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  <c r="AY4946" s="6"/>
    </row>
    <row r="4947" spans="1:51" s="3" customFormat="1" ht="12.7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  <c r="AY4947" s="6"/>
    </row>
    <row r="4948" spans="1:51" s="3" customFormat="1" ht="12.7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  <c r="AY4948" s="6"/>
    </row>
    <row r="4949" spans="1:51" s="3" customFormat="1" ht="12.7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  <c r="AY4949" s="6"/>
    </row>
    <row r="4950" spans="1:51" s="3" customFormat="1" ht="12.7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  <c r="AY4950" s="6"/>
    </row>
    <row r="4951" spans="1:51" s="3" customFormat="1" ht="12.7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  <c r="AY4951" s="6"/>
    </row>
    <row r="4952" spans="1:51" s="3" customFormat="1" ht="12.7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  <c r="AY4952" s="6"/>
    </row>
    <row r="4953" spans="1:51" s="3" customFormat="1" ht="12.7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  <c r="AY4953" s="6"/>
    </row>
    <row r="4954" spans="1:51" s="3" customFormat="1" ht="12.7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  <c r="AY4954" s="6"/>
    </row>
    <row r="4955" spans="1:51" s="3" customFormat="1" ht="12.7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  <c r="AY4955" s="6"/>
    </row>
    <row r="4956" spans="1:51" s="3" customFormat="1" ht="12.7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  <c r="AY4956" s="6"/>
    </row>
    <row r="4957" spans="1:51" s="3" customFormat="1" ht="12.7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  <c r="AY4957" s="6"/>
    </row>
    <row r="4958" spans="1:51" s="3" customFormat="1" ht="12.7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  <c r="AY4958" s="6"/>
    </row>
    <row r="4959" spans="1:51" s="3" customFormat="1" ht="12.7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  <c r="AY4959" s="6"/>
    </row>
    <row r="4960" spans="1:51" s="3" customFormat="1" ht="12.7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  <c r="AY4960" s="6"/>
    </row>
    <row r="4961" spans="1:51" s="3" customFormat="1" ht="12.7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  <c r="AY4961" s="6"/>
    </row>
    <row r="4962" spans="1:51" s="3" customFormat="1" ht="12.7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  <c r="AY4962" s="6"/>
    </row>
    <row r="4963" spans="1:51" s="3" customFormat="1" ht="12.7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  <c r="AY4963" s="6"/>
    </row>
    <row r="4964" spans="1:51" s="3" customFormat="1" ht="12.7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  <c r="AY4964" s="6"/>
    </row>
    <row r="4965" spans="1:51" s="3" customFormat="1" ht="12.7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  <c r="AY4965" s="6"/>
    </row>
    <row r="4966" spans="1:51" s="3" customFormat="1" ht="12.7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  <c r="AY4966" s="6"/>
    </row>
    <row r="4967" spans="1:51" s="3" customFormat="1" ht="12.7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  <c r="AY4967" s="6"/>
    </row>
    <row r="4968" spans="1:51" s="3" customFormat="1" ht="12.7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  <c r="AY4968" s="6"/>
    </row>
    <row r="4969" spans="1:51" s="3" customFormat="1" ht="12.7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  <c r="AY4969" s="6"/>
    </row>
    <row r="4970" spans="1:51" s="3" customFormat="1" ht="12.7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  <c r="AY4970" s="6"/>
    </row>
    <row r="4971" spans="1:51" s="3" customFormat="1" ht="12.7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  <c r="AY4971" s="6"/>
    </row>
    <row r="4972" spans="1:51" s="3" customFormat="1" ht="12.7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  <c r="AY4972" s="6"/>
    </row>
    <row r="4973" spans="1:51" s="3" customFormat="1" ht="12.7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  <c r="AY4973" s="6"/>
    </row>
    <row r="4974" spans="1:51" s="3" customFormat="1" ht="12.7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  <c r="AY4974" s="6"/>
    </row>
    <row r="4975" spans="1:51" s="3" customFormat="1" ht="12.7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  <c r="AY4975" s="6"/>
    </row>
    <row r="4976" spans="1:51" s="3" customFormat="1" ht="12.7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  <c r="AY4976" s="6"/>
    </row>
    <row r="4977" spans="1:51" s="3" customFormat="1" ht="12.7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  <c r="AY4977" s="6"/>
    </row>
    <row r="4978" spans="1:51" s="3" customFormat="1" ht="12.7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  <c r="AY4978" s="6"/>
    </row>
    <row r="4979" spans="1:51" s="3" customFormat="1" ht="12.7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  <c r="AY4979" s="6"/>
    </row>
    <row r="4980" spans="1:51" s="3" customFormat="1" ht="12.7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  <c r="AY4980" s="6"/>
    </row>
    <row r="4981" spans="1:51" s="3" customFormat="1" ht="12.7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  <c r="AY4981" s="6"/>
    </row>
    <row r="4982" spans="1:51" s="3" customFormat="1" ht="12.7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  <c r="AY4982" s="6"/>
    </row>
    <row r="4983" spans="1:51" s="3" customFormat="1" ht="12.7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  <c r="AY4983" s="6"/>
    </row>
    <row r="4984" spans="1:51" s="3" customFormat="1" ht="12.7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  <c r="AY4984" s="6"/>
    </row>
    <row r="4985" spans="1:51" s="3" customFormat="1" ht="12.7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  <c r="AY4985" s="6"/>
    </row>
    <row r="4986" spans="1:51" s="3" customFormat="1" ht="12.7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  <c r="AY4986" s="6"/>
    </row>
    <row r="4987" spans="1:51" s="3" customFormat="1" ht="12.7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  <c r="AY4987" s="6"/>
    </row>
    <row r="4988" spans="1:51" s="3" customFormat="1" ht="12.7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  <c r="AY4988" s="6"/>
    </row>
    <row r="4989" spans="1:51" s="3" customFormat="1" ht="12.7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  <c r="AY4989" s="6"/>
    </row>
    <row r="4990" spans="1:51" s="3" customFormat="1" ht="12.7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  <c r="AY4990" s="6"/>
    </row>
    <row r="4991" spans="1:51" s="3" customFormat="1" ht="12.7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  <c r="AY4991" s="6"/>
    </row>
    <row r="4992" spans="1:51" s="3" customFormat="1" ht="12.7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  <c r="AY4992" s="6"/>
    </row>
    <row r="4993" spans="1:51" s="3" customFormat="1" ht="12.7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  <c r="AY4993" s="6"/>
    </row>
    <row r="4994" spans="1:51" s="3" customFormat="1" ht="12.7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  <c r="AY4994" s="6"/>
    </row>
    <row r="4995" spans="1:51" s="3" customFormat="1" ht="12.7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  <c r="AY4995" s="6"/>
    </row>
    <row r="4996" spans="1:51" s="3" customFormat="1" ht="12.7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  <c r="AY4996" s="6"/>
    </row>
    <row r="4997" spans="1:51" s="3" customFormat="1" ht="12.7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  <c r="AY4997" s="6"/>
    </row>
    <row r="4998" spans="1:51" s="3" customFormat="1" ht="12.7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  <c r="AY4998" s="6"/>
    </row>
    <row r="4999" spans="1:51" s="3" customFormat="1" ht="12.7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  <c r="AY4999" s="6"/>
    </row>
    <row r="5000" spans="1:51" s="3" customFormat="1" ht="12.7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  <c r="AY5000" s="6"/>
    </row>
    <row r="5001" spans="1:51" ht="14.45" customHeight="1" x14ac:dyDescent="0.25"/>
  </sheetData>
  <phoneticPr fontId="6" type="noConversion"/>
  <dataValidations count="1">
    <dataValidation type="list" allowBlank="1" showInputMessage="1" showErrorMessage="1" sqref="I5:I11" xr:uid="{AA2360FD-44FB-4562-9373-11752B1DB343}">
      <formula1>"Entrega,Devolução"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67AC-2E0F-4DCA-A124-4EA2E5107A07}">
  <sheetPr codeName="Planilha3"/>
  <dimension ref="A1:BB5001"/>
  <sheetViews>
    <sheetView showGridLines="0" zoomScaleNormal="100" workbookViewId="0"/>
  </sheetViews>
  <sheetFormatPr defaultColWidth="0" defaultRowHeight="0" customHeight="1" zeroHeight="1" x14ac:dyDescent="0.25"/>
  <cols>
    <col min="1" max="1" width="2.7109375" customWidth="1"/>
    <col min="2" max="2" width="15" customWidth="1"/>
    <col min="3" max="3" width="46.5703125" customWidth="1"/>
    <col min="4" max="10" width="31.85546875" customWidth="1"/>
    <col min="11" max="11" width="13.28515625" bestFit="1" customWidth="1"/>
    <col min="12" max="12" width="22.7109375" customWidth="1"/>
    <col min="13" max="13" width="12.28515625" bestFit="1" customWidth="1"/>
    <col min="14" max="14" width="15.28515625" bestFit="1" customWidth="1"/>
    <col min="15" max="15" width="42.7109375" customWidth="1"/>
    <col min="16" max="53" width="9.140625" customWidth="1"/>
    <col min="54" max="16384" width="9.140625" hidden="1"/>
  </cols>
  <sheetData>
    <row r="1" spans="1:54" ht="53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4" ht="5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4" ht="15" x14ac:dyDescent="0.25"/>
    <row r="4" spans="1:54" s="4" customFormat="1" ht="42.6" customHeight="1" x14ac:dyDescent="0.25">
      <c r="A4" s="8"/>
      <c r="B4" s="22" t="s">
        <v>12</v>
      </c>
      <c r="C4" s="50" t="s">
        <v>13</v>
      </c>
      <c r="D4" s="50" t="s">
        <v>134</v>
      </c>
      <c r="E4" s="48" t="s">
        <v>20</v>
      </c>
      <c r="F4" s="48" t="s">
        <v>202</v>
      </c>
      <c r="G4" s="49" t="s">
        <v>14</v>
      </c>
      <c r="H4" s="48" t="s">
        <v>204</v>
      </c>
      <c r="I4" s="48" t="s">
        <v>205</v>
      </c>
      <c r="J4" s="48" t="s">
        <v>206</v>
      </c>
      <c r="K4" s="8"/>
      <c r="L4" s="1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5"/>
    </row>
    <row r="5" spans="1:54" s="3" customFormat="1" ht="15" x14ac:dyDescent="0.25">
      <c r="A5" s="7"/>
      <c r="B5" s="27" t="s">
        <v>15</v>
      </c>
      <c r="C5" s="27" t="s">
        <v>24</v>
      </c>
      <c r="D5" s="27">
        <v>7546</v>
      </c>
      <c r="E5" s="68">
        <v>14</v>
      </c>
      <c r="F5" s="68">
        <v>0</v>
      </c>
      <c r="G5" s="64">
        <f>Tabela24[[#This Row],[Estoque Inicial]]-Tabela24[[#This Row],[Consumo]]</f>
        <v>14</v>
      </c>
      <c r="H5" s="64">
        <v>0</v>
      </c>
      <c r="I5" s="65">
        <v>15.68</v>
      </c>
      <c r="J5" s="63">
        <f>Tabela24[[#This Row],[ Quantidade (Compra)]]*Tabela24[[#This Row],[Preço unidade]]</f>
        <v>0</v>
      </c>
      <c r="K5" s="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6"/>
    </row>
    <row r="6" spans="1:54" s="3" customFormat="1" ht="15" x14ac:dyDescent="0.25">
      <c r="A6" s="7"/>
      <c r="B6" s="28" t="s">
        <v>16</v>
      </c>
      <c r="C6" s="28" t="s">
        <v>25</v>
      </c>
      <c r="D6" s="28">
        <v>37475</v>
      </c>
      <c r="E6" s="69">
        <v>5</v>
      </c>
      <c r="F6" s="68">
        <v>0</v>
      </c>
      <c r="G6" s="66">
        <f>Tabela24[[#This Row],[Estoque Inicial]]-Tabela24[[#This Row],[Consumo]]</f>
        <v>5</v>
      </c>
      <c r="H6" s="64">
        <v>0</v>
      </c>
      <c r="I6" s="67">
        <v>16.73</v>
      </c>
      <c r="J6" s="63">
        <f>Tabela24[[#This Row],[ Quantidade (Compra)]]*Tabela24[[#This Row],[Preço unidade]]</f>
        <v>0</v>
      </c>
      <c r="K6" s="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6"/>
    </row>
    <row r="7" spans="1:54" s="3" customFormat="1" ht="15" x14ac:dyDescent="0.25">
      <c r="A7" s="7"/>
      <c r="B7" s="28" t="s">
        <v>17</v>
      </c>
      <c r="C7" s="28" t="s">
        <v>26</v>
      </c>
      <c r="D7" s="28">
        <v>11070</v>
      </c>
      <c r="E7" s="69">
        <v>21</v>
      </c>
      <c r="F7" s="68">
        <v>0</v>
      </c>
      <c r="G7" s="66">
        <f>Tabela24[[#This Row],[Estoque Inicial]]-Tabela24[[#This Row],[Consumo]]</f>
        <v>21</v>
      </c>
      <c r="H7" s="64">
        <v>0</v>
      </c>
      <c r="I7" s="67">
        <v>10.039999999999999</v>
      </c>
      <c r="J7" s="63">
        <f>Tabela24[[#This Row],[ Quantidade (Compra)]]*Tabela24[[#This Row],[Preço unidade]]</f>
        <v>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6"/>
    </row>
    <row r="8" spans="1:54" s="3" customFormat="1" ht="15" x14ac:dyDescent="0.25">
      <c r="A8" s="7"/>
      <c r="B8" s="28" t="s">
        <v>18</v>
      </c>
      <c r="C8" s="28" t="s">
        <v>27</v>
      </c>
      <c r="D8" s="28">
        <v>32138</v>
      </c>
      <c r="E8" s="69">
        <v>49</v>
      </c>
      <c r="F8" s="68">
        <v>1</v>
      </c>
      <c r="G8" s="66">
        <f>Tabela24[[#This Row],[Estoque Inicial]]-Tabela24[[#This Row],[Consumo]]</f>
        <v>48</v>
      </c>
      <c r="H8" s="64">
        <v>0</v>
      </c>
      <c r="I8" s="67">
        <v>13.51</v>
      </c>
      <c r="J8" s="63">
        <f>Tabela24[[#This Row],[ Quantidade (Compra)]]*Tabela24[[#This Row],[Preço unidade]]</f>
        <v>0</v>
      </c>
      <c r="K8" s="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6"/>
    </row>
    <row r="9" spans="1:54" s="3" customFormat="1" ht="15" x14ac:dyDescent="0.25">
      <c r="A9" s="7"/>
      <c r="B9" s="28" t="s">
        <v>19</v>
      </c>
      <c r="C9" s="28" t="s">
        <v>28</v>
      </c>
      <c r="D9" s="28">
        <v>39235</v>
      </c>
      <c r="E9" s="69">
        <v>0</v>
      </c>
      <c r="F9" s="68">
        <v>0</v>
      </c>
      <c r="G9" s="66">
        <f>Tabela24[[#This Row],[Estoque Inicial]]-Tabela24[[#This Row],[Consumo]]</f>
        <v>0</v>
      </c>
      <c r="H9" s="64">
        <v>0</v>
      </c>
      <c r="I9" s="67">
        <v>2</v>
      </c>
      <c r="J9" s="63">
        <f>Tabela24[[#This Row],[ Quantidade (Compra)]]*Tabela24[[#This Row],[Preço unidade]]</f>
        <v>0</v>
      </c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6"/>
    </row>
    <row r="10" spans="1:54" s="3" customFormat="1" ht="15" x14ac:dyDescent="0.25">
      <c r="A10" s="7"/>
      <c r="B10" s="28" t="s">
        <v>126</v>
      </c>
      <c r="C10" s="28" t="s">
        <v>29</v>
      </c>
      <c r="D10" s="28">
        <v>39236</v>
      </c>
      <c r="E10" s="69">
        <v>205</v>
      </c>
      <c r="F10" s="68">
        <v>1</v>
      </c>
      <c r="G10" s="66">
        <f>Tabela24[[#This Row],[Estoque Inicial]]-Tabela24[[#This Row],[Consumo]]</f>
        <v>204</v>
      </c>
      <c r="H10" s="64">
        <v>0</v>
      </c>
      <c r="I10" s="67">
        <v>2.4</v>
      </c>
      <c r="J10" s="63">
        <f>Tabela24[[#This Row],[ Quantidade (Compra)]]*Tabela24[[#This Row],[Preço unidade]]</f>
        <v>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6"/>
    </row>
    <row r="11" spans="1:54" s="3" customFormat="1" ht="15" x14ac:dyDescent="0.25">
      <c r="A11" s="7"/>
      <c r="B11" s="28" t="s">
        <v>127</v>
      </c>
      <c r="C11" s="28" t="s">
        <v>30</v>
      </c>
      <c r="D11" s="28">
        <v>16462</v>
      </c>
      <c r="E11" s="69">
        <v>13</v>
      </c>
      <c r="F11" s="68">
        <v>0</v>
      </c>
      <c r="G11" s="66">
        <f>Tabela24[[#This Row],[Estoque Inicial]]-Tabela24[[#This Row],[Consumo]]</f>
        <v>13</v>
      </c>
      <c r="H11" s="64">
        <v>0</v>
      </c>
      <c r="I11" s="67">
        <v>6.61</v>
      </c>
      <c r="J11" s="63">
        <f>Tabela24[[#This Row],[ Quantidade (Compra)]]*Tabela24[[#This Row],[Preço unidade]]</f>
        <v>0</v>
      </c>
      <c r="K11" s="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6"/>
    </row>
    <row r="12" spans="1:54" s="3" customFormat="1" ht="15" x14ac:dyDescent="0.25">
      <c r="A12" s="7"/>
      <c r="B12" s="28" t="s">
        <v>128</v>
      </c>
      <c r="C12" s="28" t="s">
        <v>97</v>
      </c>
      <c r="D12" s="28">
        <v>27412</v>
      </c>
      <c r="E12" s="69">
        <v>5</v>
      </c>
      <c r="F12" s="68">
        <v>0</v>
      </c>
      <c r="G12" s="66">
        <f>Tabela24[[#This Row],[Estoque Inicial]]-Tabela24[[#This Row],[Consumo]]</f>
        <v>5</v>
      </c>
      <c r="H12" s="64">
        <v>0</v>
      </c>
      <c r="I12" s="67">
        <v>44.6</v>
      </c>
      <c r="J12" s="63">
        <f>Tabela24[[#This Row],[ Quantidade (Compra)]]*Tabela24[[#This Row],[Preço unidade]]</f>
        <v>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6"/>
    </row>
    <row r="13" spans="1:54" s="3" customFormat="1" ht="15" x14ac:dyDescent="0.25">
      <c r="A13" s="7"/>
      <c r="B13" s="28" t="s">
        <v>129</v>
      </c>
      <c r="C13" s="28" t="s">
        <v>94</v>
      </c>
      <c r="D13" s="28">
        <v>37619</v>
      </c>
      <c r="E13" s="69">
        <v>2000</v>
      </c>
      <c r="F13" s="68">
        <v>0</v>
      </c>
      <c r="G13" s="66">
        <f>Tabela24[[#This Row],[Estoque Inicial]]-Tabela24[[#This Row],[Consumo]]</f>
        <v>2000</v>
      </c>
      <c r="H13" s="64">
        <v>0</v>
      </c>
      <c r="I13" s="67">
        <v>0.28000000000000003</v>
      </c>
      <c r="J13" s="63">
        <f>Tabela24[[#This Row],[ Quantidade (Compra)]]*Tabela24[[#This Row],[Preço unidade]]</f>
        <v>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6"/>
    </row>
    <row r="14" spans="1:54" s="3" customFormat="1" ht="15" x14ac:dyDescent="0.25">
      <c r="A14" s="7"/>
      <c r="B14" s="28" t="s">
        <v>130</v>
      </c>
      <c r="C14" s="28" t="s">
        <v>95</v>
      </c>
      <c r="D14" s="28">
        <v>19578</v>
      </c>
      <c r="E14" s="69">
        <v>108</v>
      </c>
      <c r="F14" s="68">
        <v>0</v>
      </c>
      <c r="G14" s="66">
        <f>Tabela24[[#This Row],[Estoque Inicial]]-Tabela24[[#This Row],[Consumo]]</f>
        <v>108</v>
      </c>
      <c r="H14" s="64">
        <v>0</v>
      </c>
      <c r="I14" s="67">
        <v>2.2000000000000002</v>
      </c>
      <c r="J14" s="63">
        <f>Tabela24[[#This Row],[ Quantidade (Compra)]]*Tabela24[[#This Row],[Preço unidade]]</f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6"/>
    </row>
    <row r="15" spans="1:54" s="3" customFormat="1" ht="15" x14ac:dyDescent="0.25">
      <c r="A15" s="7"/>
      <c r="B15" s="28" t="s">
        <v>131</v>
      </c>
      <c r="C15" s="28" t="s">
        <v>96</v>
      </c>
      <c r="D15" s="28">
        <v>4276</v>
      </c>
      <c r="E15" s="69">
        <v>96</v>
      </c>
      <c r="F15" s="68">
        <v>0</v>
      </c>
      <c r="G15" s="66">
        <f>Tabela24[[#This Row],[Estoque Inicial]]-Tabela24[[#This Row],[Consumo]]</f>
        <v>96</v>
      </c>
      <c r="H15" s="64">
        <v>0</v>
      </c>
      <c r="I15" s="67">
        <v>2.71</v>
      </c>
      <c r="J15" s="63">
        <f>Tabela24[[#This Row],[ Quantidade (Compra)]]*Tabela24[[#This Row],[Preço unidade]]</f>
        <v>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6"/>
    </row>
    <row r="16" spans="1:54" s="3" customFormat="1" ht="15" x14ac:dyDescent="0.25">
      <c r="A16" s="7"/>
      <c r="B16" s="28" t="s">
        <v>132</v>
      </c>
      <c r="C16" s="28" t="s">
        <v>137</v>
      </c>
      <c r="D16" s="28">
        <v>27418</v>
      </c>
      <c r="E16" s="69">
        <v>23</v>
      </c>
      <c r="F16" s="68">
        <v>0</v>
      </c>
      <c r="G16" s="66">
        <f>Tabela24[[#This Row],[Estoque Inicial]]-Tabela24[[#This Row],[Consumo]]</f>
        <v>23</v>
      </c>
      <c r="H16" s="64">
        <v>0</v>
      </c>
      <c r="I16" s="67">
        <v>7.3</v>
      </c>
      <c r="J16" s="63">
        <f>Tabela24[[#This Row],[ Quantidade (Compra)]]*Tabela24[[#This Row],[Preço unidade]]</f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6"/>
    </row>
    <row r="17" spans="1:54" s="3" customFormat="1" ht="15" x14ac:dyDescent="0.25">
      <c r="A17" s="7"/>
      <c r="B17" s="28" t="s">
        <v>133</v>
      </c>
      <c r="C17" s="28" t="s">
        <v>142</v>
      </c>
      <c r="D17" s="28">
        <v>15112</v>
      </c>
      <c r="E17" s="69">
        <v>49</v>
      </c>
      <c r="F17" s="68">
        <v>1</v>
      </c>
      <c r="G17" s="66">
        <f>Tabela24[[#This Row],[Estoque Inicial]]-Tabela24[[#This Row],[Consumo]]</f>
        <v>48</v>
      </c>
      <c r="H17" s="64">
        <v>0</v>
      </c>
      <c r="I17" s="67">
        <v>27.6</v>
      </c>
      <c r="J17" s="63">
        <f>Tabela24[[#This Row],[ Quantidade (Compra)]]*Tabela24[[#This Row],[Preço unidade]]</f>
        <v>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6"/>
    </row>
    <row r="18" spans="1:54" s="3" customFormat="1" ht="15" x14ac:dyDescent="0.25">
      <c r="A18" s="7"/>
      <c r="B18" s="28" t="s">
        <v>138</v>
      </c>
      <c r="C18" s="28" t="s">
        <v>143</v>
      </c>
      <c r="D18" s="28">
        <v>15113</v>
      </c>
      <c r="E18" s="69">
        <v>29</v>
      </c>
      <c r="F18" s="68">
        <v>0</v>
      </c>
      <c r="G18" s="66">
        <f>Tabela24[[#This Row],[Estoque Inicial]]-Tabela24[[#This Row],[Consumo]]</f>
        <v>29</v>
      </c>
      <c r="H18" s="64">
        <v>0</v>
      </c>
      <c r="I18" s="67">
        <v>27.6</v>
      </c>
      <c r="J18" s="63">
        <f>Tabela24[[#This Row],[ Quantidade (Compra)]]*Tabela24[[#This Row],[Preço unidade]]</f>
        <v>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6"/>
    </row>
    <row r="19" spans="1:54" s="3" customFormat="1" ht="15" x14ac:dyDescent="0.25">
      <c r="A19" s="7"/>
      <c r="B19" s="28" t="s">
        <v>139</v>
      </c>
      <c r="C19" s="28" t="s">
        <v>144</v>
      </c>
      <c r="D19" s="28">
        <v>15114</v>
      </c>
      <c r="E19" s="69">
        <v>19</v>
      </c>
      <c r="F19" s="68">
        <v>0</v>
      </c>
      <c r="G19" s="66">
        <f>Tabela24[[#This Row],[Estoque Inicial]]-Tabela24[[#This Row],[Consumo]]</f>
        <v>19</v>
      </c>
      <c r="H19" s="64">
        <v>0</v>
      </c>
      <c r="I19" s="67">
        <v>27.6</v>
      </c>
      <c r="J19" s="63">
        <f>Tabela24[[#This Row],[ Quantidade (Compra)]]*Tabela24[[#This Row],[Preço unidade]]</f>
        <v>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6"/>
    </row>
    <row r="20" spans="1:54" s="3" customFormat="1" ht="15" x14ac:dyDescent="0.25">
      <c r="A20" s="7"/>
      <c r="B20" s="28" t="s">
        <v>140</v>
      </c>
      <c r="C20" s="28" t="s">
        <v>230</v>
      </c>
      <c r="D20" s="28">
        <v>15115</v>
      </c>
      <c r="E20" s="69">
        <v>12</v>
      </c>
      <c r="F20" s="68">
        <v>0</v>
      </c>
      <c r="G20" s="66">
        <f>Tabela24[[#This Row],[Estoque Inicial]]-Tabela24[[#This Row],[Consumo]]</f>
        <v>12</v>
      </c>
      <c r="H20" s="64">
        <v>0</v>
      </c>
      <c r="I20" s="67">
        <v>27.6</v>
      </c>
      <c r="J20" s="63">
        <f>Tabela24[[#This Row],[ Quantidade (Compra)]]*Tabela24[[#This Row],[Preço unidade]]</f>
        <v>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6"/>
    </row>
    <row r="21" spans="1:54" s="3" customFormat="1" ht="15" x14ac:dyDescent="0.25">
      <c r="A21" s="7"/>
      <c r="B21" s="28" t="s">
        <v>141</v>
      </c>
      <c r="C21" s="28" t="s">
        <v>146</v>
      </c>
      <c r="D21" s="41">
        <v>49990</v>
      </c>
      <c r="E21" s="69">
        <v>204</v>
      </c>
      <c r="F21" s="68">
        <v>0</v>
      </c>
      <c r="G21" s="66">
        <f>Tabela24[[#This Row],[Estoque Inicial]]-Tabela24[[#This Row],[Consumo]]</f>
        <v>204</v>
      </c>
      <c r="H21" s="64">
        <v>0</v>
      </c>
      <c r="I21" s="67">
        <v>10</v>
      </c>
      <c r="J21" s="63">
        <f>Tabela24[[#This Row],[ Quantidade (Compra)]]*Tabela24[[#This Row],[Preço unidade]]</f>
        <v>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6"/>
    </row>
    <row r="22" spans="1:54" s="3" customFormat="1" ht="15" x14ac:dyDescent="0.25">
      <c r="A22" s="7"/>
      <c r="B22" s="28" t="s">
        <v>207</v>
      </c>
      <c r="C22" s="28" t="s">
        <v>147</v>
      </c>
      <c r="D22" s="41">
        <v>49990</v>
      </c>
      <c r="E22" s="69">
        <v>204</v>
      </c>
      <c r="F22" s="68">
        <v>0</v>
      </c>
      <c r="G22" s="66">
        <f>Tabela24[[#This Row],[Estoque Inicial]]-Tabela24[[#This Row],[Consumo]]</f>
        <v>204</v>
      </c>
      <c r="H22" s="64">
        <v>0</v>
      </c>
      <c r="I22" s="67">
        <v>13.72</v>
      </c>
      <c r="J22" s="63">
        <f>Tabela24[[#This Row],[ Quantidade (Compra)]]*Tabela24[[#This Row],[Preço unidade]]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6"/>
    </row>
    <row r="23" spans="1:54" s="3" customFormat="1" ht="15" x14ac:dyDescent="0.25">
      <c r="A23" s="7"/>
      <c r="B23" s="28" t="s">
        <v>208</v>
      </c>
      <c r="C23" s="28" t="s">
        <v>145</v>
      </c>
      <c r="D23" s="41">
        <v>49990</v>
      </c>
      <c r="E23" s="69">
        <v>96</v>
      </c>
      <c r="F23" s="68">
        <v>0</v>
      </c>
      <c r="G23" s="66">
        <f>Tabela24[[#This Row],[Estoque Inicial]]-Tabela24[[#This Row],[Consumo]]</f>
        <v>96</v>
      </c>
      <c r="H23" s="64">
        <v>0</v>
      </c>
      <c r="I23" s="67">
        <v>10</v>
      </c>
      <c r="J23" s="63">
        <f>Tabela24[[#This Row],[ Quantidade (Compra)]]*Tabela24[[#This Row],[Preço unidade]]</f>
        <v>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6"/>
    </row>
    <row r="24" spans="1:54" s="3" customFormat="1" ht="15" x14ac:dyDescent="0.25">
      <c r="A24" s="7"/>
      <c r="B24" s="28" t="s">
        <v>219</v>
      </c>
      <c r="C24" s="28" t="s">
        <v>203</v>
      </c>
      <c r="D24" s="41">
        <v>49990</v>
      </c>
      <c r="E24" s="69">
        <v>8</v>
      </c>
      <c r="F24" s="68">
        <v>0</v>
      </c>
      <c r="G24" s="66">
        <f>Tabela24[[#This Row],[Estoque Inicial]]-Tabela24[[#This Row],[Consumo]]</f>
        <v>8</v>
      </c>
      <c r="H24" s="64">
        <v>0</v>
      </c>
      <c r="I24" s="67">
        <v>10</v>
      </c>
      <c r="J24" s="63">
        <f>Tabela24[[#This Row],[ Quantidade (Compra)]]*Tabela24[[#This Row],[Preço unidade]]</f>
        <v>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6"/>
    </row>
    <row r="25" spans="1:54" s="3" customFormat="1" ht="15" x14ac:dyDescent="0.25">
      <c r="A25" s="7"/>
      <c r="B25" s="28" t="s">
        <v>220</v>
      </c>
      <c r="C25" s="28" t="s">
        <v>209</v>
      </c>
      <c r="D25" s="41">
        <v>43339</v>
      </c>
      <c r="E25" s="70">
        <v>1</v>
      </c>
      <c r="F25" s="68">
        <v>0</v>
      </c>
      <c r="G25" s="64">
        <f>Tabela24[[#This Row],[Estoque Inicial]]-Tabela24[[#This Row],[Consumo]]</f>
        <v>1</v>
      </c>
      <c r="H25" s="64">
        <v>0</v>
      </c>
      <c r="I25" s="67">
        <v>75.989999999999995</v>
      </c>
      <c r="J25" s="63">
        <f>Tabela24[[#This Row],[ Quantidade (Compra)]]*Tabela24[[#This Row],[Preço unidade]]</f>
        <v>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6"/>
    </row>
    <row r="26" spans="1:54" s="3" customFormat="1" ht="15" x14ac:dyDescent="0.25">
      <c r="A26" s="7"/>
      <c r="B26" s="28" t="s">
        <v>221</v>
      </c>
      <c r="C26" s="28" t="s">
        <v>210</v>
      </c>
      <c r="D26" s="41">
        <v>43339</v>
      </c>
      <c r="E26" s="70">
        <v>4</v>
      </c>
      <c r="F26" s="68">
        <v>0</v>
      </c>
      <c r="G26" s="66">
        <f>Tabela24[[#This Row],[Estoque Inicial]]-Tabela24[[#This Row],[Consumo]]</f>
        <v>4</v>
      </c>
      <c r="H26" s="64">
        <v>0</v>
      </c>
      <c r="I26" s="67">
        <v>75.989999999999995</v>
      </c>
      <c r="J26" s="63">
        <f>Tabela24[[#This Row],[ Quantidade (Compra)]]*Tabela24[[#This Row],[Preço unidade]]</f>
        <v>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6"/>
    </row>
    <row r="27" spans="1:54" s="3" customFormat="1" ht="15" x14ac:dyDescent="0.25">
      <c r="A27" s="7"/>
      <c r="B27" s="28" t="s">
        <v>222</v>
      </c>
      <c r="C27" s="28" t="s">
        <v>211</v>
      </c>
      <c r="D27" s="41">
        <v>43339</v>
      </c>
      <c r="E27" s="70">
        <v>2</v>
      </c>
      <c r="F27" s="68">
        <v>0</v>
      </c>
      <c r="G27" s="66">
        <f>Tabela24[[#This Row],[Estoque Inicial]]-Tabela24[[#This Row],[Consumo]]</f>
        <v>2</v>
      </c>
      <c r="H27" s="64">
        <v>0</v>
      </c>
      <c r="I27" s="67">
        <v>75.989999999999995</v>
      </c>
      <c r="J27" s="63">
        <f>Tabela24[[#This Row],[ Quantidade (Compra)]]*Tabela24[[#This Row],[Preço unidade]]</f>
        <v>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6"/>
    </row>
    <row r="28" spans="1:54" s="3" customFormat="1" ht="15" x14ac:dyDescent="0.25">
      <c r="A28" s="7"/>
      <c r="B28" s="28" t="s">
        <v>223</v>
      </c>
      <c r="C28" s="28" t="s">
        <v>212</v>
      </c>
      <c r="D28" s="41">
        <v>43339</v>
      </c>
      <c r="E28" s="70">
        <v>1</v>
      </c>
      <c r="F28" s="68">
        <v>0</v>
      </c>
      <c r="G28" s="66">
        <f>Tabela24[[#This Row],[Estoque Inicial]]-Tabela24[[#This Row],[Consumo]]</f>
        <v>1</v>
      </c>
      <c r="H28" s="64">
        <v>0</v>
      </c>
      <c r="I28" s="67">
        <v>75.989999999999995</v>
      </c>
      <c r="J28" s="63">
        <f>Tabela24[[#This Row],[ Quantidade (Compra)]]*Tabela24[[#This Row],[Preço unidade]]</f>
        <v>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6"/>
    </row>
    <row r="29" spans="1:54" s="3" customFormat="1" ht="15" x14ac:dyDescent="0.25">
      <c r="A29" s="7"/>
      <c r="B29" s="28" t="s">
        <v>224</v>
      </c>
      <c r="C29" s="28" t="s">
        <v>213</v>
      </c>
      <c r="D29" s="41">
        <v>43339</v>
      </c>
      <c r="E29" s="70">
        <v>1</v>
      </c>
      <c r="F29" s="68">
        <v>0</v>
      </c>
      <c r="G29" s="66">
        <f>Tabela24[[#This Row],[Estoque Inicial]]-Tabela24[[#This Row],[Consumo]]</f>
        <v>1</v>
      </c>
      <c r="H29" s="64">
        <v>0</v>
      </c>
      <c r="I29" s="67">
        <v>75.989999999999995</v>
      </c>
      <c r="J29" s="63">
        <f>Tabela24[[#This Row],[ Quantidade (Compra)]]*Tabela24[[#This Row],[Preço unidade]]</f>
        <v>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6"/>
    </row>
    <row r="30" spans="1:54" s="3" customFormat="1" ht="15" x14ac:dyDescent="0.25">
      <c r="A30" s="7"/>
      <c r="B30" s="28" t="s">
        <v>225</v>
      </c>
      <c r="C30" s="28" t="s">
        <v>214</v>
      </c>
      <c r="D30" s="41">
        <v>43339</v>
      </c>
      <c r="E30" s="70">
        <v>1</v>
      </c>
      <c r="F30" s="68">
        <v>0</v>
      </c>
      <c r="G30" s="66">
        <f>Tabela24[[#This Row],[Estoque Inicial]]-Tabela24[[#This Row],[Consumo]]</f>
        <v>1</v>
      </c>
      <c r="H30" s="64">
        <v>0</v>
      </c>
      <c r="I30" s="67">
        <v>75.989999999999995</v>
      </c>
      <c r="J30" s="63">
        <f>Tabela24[[#This Row],[ Quantidade (Compra)]]*Tabela24[[#This Row],[Preço unidade]]</f>
        <v>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6"/>
    </row>
    <row r="31" spans="1:54" s="3" customFormat="1" ht="15" x14ac:dyDescent="0.25">
      <c r="A31" s="7"/>
      <c r="B31" s="28" t="s">
        <v>226</v>
      </c>
      <c r="C31" s="28" t="s">
        <v>215</v>
      </c>
      <c r="D31" s="41">
        <v>43339</v>
      </c>
      <c r="E31" s="70">
        <v>3</v>
      </c>
      <c r="F31" s="68">
        <v>0</v>
      </c>
      <c r="G31" s="66">
        <f>Tabela24[[#This Row],[Estoque Inicial]]-Tabela24[[#This Row],[Consumo]]</f>
        <v>3</v>
      </c>
      <c r="H31" s="64">
        <v>0</v>
      </c>
      <c r="I31" s="67">
        <v>75.989999999999995</v>
      </c>
      <c r="J31" s="63">
        <f>Tabela24[[#This Row],[ Quantidade (Compra)]]*Tabela24[[#This Row],[Preço unidade]]</f>
        <v>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6"/>
    </row>
    <row r="32" spans="1:54" s="3" customFormat="1" ht="15" x14ac:dyDescent="0.25">
      <c r="A32" s="7"/>
      <c r="B32" s="28" t="s">
        <v>227</v>
      </c>
      <c r="C32" s="28" t="s">
        <v>216</v>
      </c>
      <c r="D32" s="41">
        <v>43339</v>
      </c>
      <c r="E32" s="70">
        <v>0</v>
      </c>
      <c r="F32" s="68">
        <v>0</v>
      </c>
      <c r="G32" s="66">
        <f>Tabela24[[#This Row],[Estoque Inicial]]-Tabela24[[#This Row],[Consumo]]</f>
        <v>0</v>
      </c>
      <c r="H32" s="64">
        <v>0</v>
      </c>
      <c r="I32" s="67">
        <v>75.989999999999995</v>
      </c>
      <c r="J32" s="63">
        <f>Tabela24[[#This Row],[ Quantidade (Compra)]]*Tabela24[[#This Row],[Preço unidade]]</f>
        <v>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6"/>
    </row>
    <row r="33" spans="1:54" s="3" customFormat="1" ht="15" x14ac:dyDescent="0.25">
      <c r="A33" s="7"/>
      <c r="B33" s="28" t="s">
        <v>228</v>
      </c>
      <c r="C33" s="28" t="s">
        <v>217</v>
      </c>
      <c r="D33" s="41">
        <v>43339</v>
      </c>
      <c r="E33" s="71">
        <v>1</v>
      </c>
      <c r="F33" s="68">
        <v>0</v>
      </c>
      <c r="G33" s="66">
        <f>Tabela24[[#This Row],[Estoque Inicial]]-Tabela24[[#This Row],[Consumo]]</f>
        <v>1</v>
      </c>
      <c r="H33" s="64">
        <v>0</v>
      </c>
      <c r="I33" s="67">
        <v>75.989999999999995</v>
      </c>
      <c r="J33" s="63">
        <f>Tabela24[[#This Row],[ Quantidade (Compra)]]*Tabela24[[#This Row],[Preço unidade]]</f>
        <v>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6"/>
    </row>
    <row r="34" spans="1:54" s="3" customFormat="1" ht="15" x14ac:dyDescent="0.25">
      <c r="A34" s="7"/>
      <c r="B34" s="28" t="s">
        <v>229</v>
      </c>
      <c r="C34" s="28" t="s">
        <v>218</v>
      </c>
      <c r="D34" s="41">
        <v>43339</v>
      </c>
      <c r="E34" s="71">
        <v>3</v>
      </c>
      <c r="F34" s="68">
        <v>0</v>
      </c>
      <c r="G34" s="66">
        <f>Tabela24[[#This Row],[Estoque Inicial]]-Tabela24[[#This Row],[Consumo]]</f>
        <v>3</v>
      </c>
      <c r="H34" s="64">
        <v>0</v>
      </c>
      <c r="I34" s="67">
        <v>75.989999999999995</v>
      </c>
      <c r="J34" s="63">
        <f>Tabela24[[#This Row],[ Quantidade (Compra)]]*Tabela24[[#This Row],[Preço unidade]]</f>
        <v>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6"/>
    </row>
    <row r="35" spans="1:54" s="3" customFormat="1" ht="15" x14ac:dyDescent="0.25">
      <c r="A35" s="7"/>
      <c r="B35" s="7"/>
      <c r="C35"/>
      <c r="D35"/>
      <c r="E35"/>
      <c r="F3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6"/>
    </row>
    <row r="36" spans="1:54" s="3" customFormat="1" ht="15" x14ac:dyDescent="0.25">
      <c r="A36" s="7"/>
      <c r="B36" s="7"/>
      <c r="C36"/>
      <c r="D36"/>
      <c r="E36"/>
      <c r="F3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6"/>
    </row>
    <row r="37" spans="1:54" s="3" customFormat="1" ht="12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6"/>
    </row>
    <row r="38" spans="1:54" s="3" customFormat="1" ht="12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6"/>
    </row>
    <row r="39" spans="1:54" s="3" customFormat="1" ht="12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6"/>
    </row>
    <row r="40" spans="1:54" s="3" customFormat="1" ht="12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6"/>
    </row>
    <row r="41" spans="1:54" s="3" customFormat="1" ht="12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6"/>
    </row>
    <row r="42" spans="1:54" s="3" customFormat="1" ht="12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6"/>
    </row>
    <row r="43" spans="1:54" s="3" customFormat="1" ht="12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6"/>
    </row>
    <row r="44" spans="1:54" s="3" customFormat="1" ht="12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6"/>
    </row>
    <row r="45" spans="1:54" s="3" customFormat="1" ht="12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6"/>
    </row>
    <row r="46" spans="1:54" s="3" customFormat="1" ht="12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6"/>
    </row>
    <row r="47" spans="1:54" s="3" customFormat="1" ht="12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6"/>
    </row>
    <row r="48" spans="1:54" s="3" customFormat="1" ht="12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6"/>
    </row>
    <row r="49" spans="1:54" s="3" customFormat="1" ht="12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6"/>
    </row>
    <row r="50" spans="1:54" s="3" customFormat="1" ht="12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6"/>
    </row>
    <row r="51" spans="1:54" s="3" customFormat="1" ht="12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6"/>
    </row>
    <row r="52" spans="1:54" s="3" customFormat="1" ht="12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6"/>
    </row>
    <row r="53" spans="1:54" s="3" customFormat="1" ht="12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6"/>
    </row>
    <row r="54" spans="1:54" s="3" customFormat="1" ht="12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6"/>
    </row>
    <row r="55" spans="1:54" s="3" customFormat="1" ht="12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6"/>
    </row>
    <row r="56" spans="1:54" s="3" customFormat="1" ht="12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6"/>
    </row>
    <row r="57" spans="1:54" s="3" customFormat="1" ht="12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6"/>
    </row>
    <row r="58" spans="1:54" s="3" customFormat="1" ht="12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6"/>
    </row>
    <row r="59" spans="1:54" s="3" customFormat="1" ht="12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6"/>
    </row>
    <row r="60" spans="1:54" s="3" customFormat="1" ht="12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6"/>
    </row>
    <row r="61" spans="1:54" s="3" customFormat="1" ht="12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6"/>
    </row>
    <row r="62" spans="1:54" s="3" customFormat="1" ht="12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6"/>
    </row>
    <row r="63" spans="1:54" s="3" customFormat="1" ht="12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6"/>
    </row>
    <row r="64" spans="1:54" s="3" customFormat="1" ht="12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6"/>
    </row>
    <row r="65" spans="1:54" s="3" customFormat="1" ht="12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6"/>
    </row>
    <row r="66" spans="1:54" s="3" customFormat="1" ht="12.7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6"/>
    </row>
    <row r="67" spans="1:54" s="3" customFormat="1" ht="12.7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6"/>
    </row>
    <row r="68" spans="1:54" s="3" customFormat="1" ht="12.7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6"/>
    </row>
    <row r="69" spans="1:54" s="3" customFormat="1" ht="12.7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6"/>
    </row>
    <row r="70" spans="1:54" s="3" customFormat="1" ht="12.7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6"/>
    </row>
    <row r="71" spans="1:54" s="3" customFormat="1" ht="12.7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6"/>
    </row>
    <row r="72" spans="1:54" s="3" customFormat="1" ht="12.7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6"/>
    </row>
    <row r="73" spans="1:54" s="3" customFormat="1" ht="12.7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6"/>
    </row>
    <row r="74" spans="1:54" s="3" customFormat="1" ht="12.7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6"/>
    </row>
    <row r="75" spans="1:54" s="3" customFormat="1" ht="12.7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6"/>
    </row>
    <row r="76" spans="1:54" s="3" customFormat="1" ht="12.7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6"/>
    </row>
    <row r="77" spans="1:54" s="3" customFormat="1" ht="12.7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6"/>
    </row>
    <row r="78" spans="1:54" s="3" customFormat="1" ht="12.7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6"/>
    </row>
    <row r="79" spans="1:54" s="3" customFormat="1" ht="12.7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6"/>
    </row>
    <row r="80" spans="1:54" s="3" customFormat="1" ht="12.7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6"/>
    </row>
    <row r="81" spans="1:54" s="3" customFormat="1" ht="12.7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6"/>
    </row>
    <row r="82" spans="1:54" s="3" customFormat="1" ht="12.7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6"/>
    </row>
    <row r="83" spans="1:54" s="3" customFormat="1" ht="12.7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6"/>
    </row>
    <row r="84" spans="1:54" s="3" customFormat="1" ht="12.7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6"/>
    </row>
    <row r="85" spans="1:54" s="3" customFormat="1" ht="12.7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6"/>
    </row>
    <row r="86" spans="1:54" s="3" customFormat="1" ht="12.7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6"/>
    </row>
    <row r="87" spans="1:54" s="3" customFormat="1" ht="12.7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6"/>
    </row>
    <row r="88" spans="1:54" s="3" customFormat="1" ht="12.7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6"/>
    </row>
    <row r="89" spans="1:54" s="3" customFormat="1" ht="12.7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6"/>
    </row>
    <row r="90" spans="1:54" s="3" customFormat="1" ht="12.7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6"/>
    </row>
    <row r="91" spans="1:54" s="3" customFormat="1" ht="12.7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</row>
    <row r="92" spans="1:54" s="3" customFormat="1" ht="12.7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6"/>
    </row>
    <row r="93" spans="1:54" s="3" customFormat="1" ht="12.7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6"/>
    </row>
    <row r="94" spans="1:54" s="3" customFormat="1" ht="12.75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6"/>
    </row>
    <row r="95" spans="1:54" s="3" customFormat="1" ht="12.75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6"/>
    </row>
    <row r="96" spans="1:54" s="3" customFormat="1" ht="12.75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6"/>
    </row>
    <row r="97" spans="1:54" s="3" customFormat="1" ht="12.75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6"/>
    </row>
    <row r="98" spans="1:54" s="3" customFormat="1" ht="12.75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6"/>
    </row>
    <row r="99" spans="1:54" s="3" customFormat="1" ht="12.75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6"/>
    </row>
    <row r="100" spans="1:54" s="3" customFormat="1" ht="12.75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6"/>
    </row>
    <row r="101" spans="1:54" s="3" customFormat="1" ht="12.75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6"/>
    </row>
    <row r="102" spans="1:54" s="3" customFormat="1" ht="12.75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6"/>
    </row>
    <row r="103" spans="1:54" s="3" customFormat="1" ht="12.75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6"/>
    </row>
    <row r="104" spans="1:54" s="3" customFormat="1" ht="12.75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6"/>
    </row>
    <row r="105" spans="1:54" s="3" customFormat="1" ht="12.75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6"/>
    </row>
    <row r="106" spans="1:54" s="3" customFormat="1" ht="12.75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6"/>
    </row>
    <row r="107" spans="1:54" s="3" customFormat="1" ht="12.7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6"/>
    </row>
    <row r="108" spans="1:54" s="3" customFormat="1" ht="12.7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6"/>
    </row>
    <row r="109" spans="1:54" s="3" customFormat="1" ht="12.7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6"/>
    </row>
    <row r="110" spans="1:54" s="3" customFormat="1" ht="12.7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6"/>
    </row>
    <row r="111" spans="1:54" s="3" customFormat="1" ht="12.7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6"/>
    </row>
    <row r="112" spans="1:54" s="3" customFormat="1" ht="12.7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6"/>
    </row>
    <row r="113" spans="1:54" s="3" customFormat="1" ht="12.7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6"/>
    </row>
    <row r="114" spans="1:54" s="3" customFormat="1" ht="12.7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6"/>
    </row>
    <row r="115" spans="1:54" s="3" customFormat="1" ht="12.7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6"/>
    </row>
    <row r="116" spans="1:54" s="3" customFormat="1" ht="12.7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6"/>
    </row>
    <row r="117" spans="1:54" s="3" customFormat="1" ht="12.7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6"/>
    </row>
    <row r="118" spans="1:54" s="3" customFormat="1" ht="12.7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6"/>
    </row>
    <row r="119" spans="1:54" s="3" customFormat="1" ht="12.7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6"/>
    </row>
    <row r="120" spans="1:54" s="3" customFormat="1" ht="12.7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6"/>
    </row>
    <row r="121" spans="1:54" s="3" customFormat="1" ht="12.75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6"/>
    </row>
    <row r="122" spans="1:54" s="3" customFormat="1" ht="12.75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6"/>
    </row>
    <row r="123" spans="1:54" s="3" customFormat="1" ht="12.75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6"/>
    </row>
    <row r="124" spans="1:54" s="3" customFormat="1" ht="12.75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6"/>
    </row>
    <row r="125" spans="1:54" s="3" customFormat="1" ht="12.75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6"/>
    </row>
    <row r="126" spans="1:54" s="3" customFormat="1" ht="12.7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6"/>
    </row>
    <row r="127" spans="1:54" s="3" customFormat="1" ht="12.7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6"/>
    </row>
    <row r="128" spans="1:54" s="3" customFormat="1" ht="12.75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6"/>
    </row>
    <row r="129" spans="1:54" s="3" customFormat="1" ht="12.75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6"/>
    </row>
    <row r="130" spans="1:54" s="3" customFormat="1" ht="12.7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6"/>
    </row>
    <row r="131" spans="1:54" s="3" customFormat="1" ht="12.75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6"/>
    </row>
    <row r="132" spans="1:54" s="3" customFormat="1" ht="12.75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6"/>
    </row>
    <row r="133" spans="1:54" s="3" customFormat="1" ht="12.75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6"/>
    </row>
    <row r="134" spans="1:54" s="3" customFormat="1" ht="12.7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6"/>
    </row>
    <row r="135" spans="1:54" s="3" customFormat="1" ht="12.7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6"/>
    </row>
    <row r="136" spans="1:54" s="3" customFormat="1" ht="12.75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6"/>
    </row>
    <row r="137" spans="1:54" s="3" customFormat="1" ht="12.75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</row>
    <row r="138" spans="1:54" s="3" customFormat="1" ht="12.75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6"/>
    </row>
    <row r="139" spans="1:54" s="3" customFormat="1" ht="12.75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6"/>
    </row>
    <row r="140" spans="1:54" s="3" customFormat="1" ht="12.75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6"/>
    </row>
    <row r="141" spans="1:54" s="3" customFormat="1" ht="12.75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6"/>
    </row>
    <row r="142" spans="1:54" s="3" customFormat="1" ht="12.75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6"/>
    </row>
    <row r="143" spans="1:54" s="3" customFormat="1" ht="12.75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6"/>
    </row>
    <row r="144" spans="1:54" s="3" customFormat="1" ht="12.75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6"/>
    </row>
    <row r="145" spans="1:54" s="3" customFormat="1" ht="12.75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6"/>
    </row>
    <row r="146" spans="1:54" s="3" customFormat="1" ht="12.75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6"/>
    </row>
    <row r="147" spans="1:54" s="3" customFormat="1" ht="12.75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6"/>
    </row>
    <row r="148" spans="1:54" s="3" customFormat="1" ht="12.75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6"/>
    </row>
    <row r="149" spans="1:54" s="3" customFormat="1" ht="12.75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6"/>
    </row>
    <row r="150" spans="1:54" s="3" customFormat="1" ht="12.75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6"/>
    </row>
    <row r="151" spans="1:54" s="3" customFormat="1" ht="12.75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6"/>
    </row>
    <row r="152" spans="1:54" s="3" customFormat="1" ht="12.75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6"/>
    </row>
    <row r="153" spans="1:54" s="3" customFormat="1" ht="12.75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6"/>
    </row>
    <row r="154" spans="1:54" s="3" customFormat="1" ht="12.75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6"/>
    </row>
    <row r="155" spans="1:54" s="3" customFormat="1" ht="12.75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6"/>
    </row>
    <row r="156" spans="1:54" s="3" customFormat="1" ht="12.75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6"/>
    </row>
    <row r="157" spans="1:54" s="3" customFormat="1" ht="12.7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6"/>
    </row>
    <row r="158" spans="1:54" s="3" customFormat="1" ht="12.75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6"/>
    </row>
    <row r="159" spans="1:54" s="3" customFormat="1" ht="12.75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6"/>
    </row>
    <row r="160" spans="1:54" s="3" customFormat="1" ht="12.75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6"/>
    </row>
    <row r="161" spans="1:54" s="3" customFormat="1" ht="12.75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6"/>
    </row>
    <row r="162" spans="1:54" s="3" customFormat="1" ht="12.75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6"/>
    </row>
    <row r="163" spans="1:54" s="3" customFormat="1" ht="12.75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6"/>
    </row>
    <row r="164" spans="1:54" s="3" customFormat="1" ht="12.75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6"/>
    </row>
    <row r="165" spans="1:54" s="3" customFormat="1" ht="12.75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6"/>
    </row>
    <row r="166" spans="1:54" s="3" customFormat="1" ht="12.75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6"/>
    </row>
    <row r="167" spans="1:54" s="3" customFormat="1" ht="12.75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6"/>
    </row>
    <row r="168" spans="1:54" s="3" customFormat="1" ht="12.75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6"/>
    </row>
    <row r="169" spans="1:54" s="3" customFormat="1" ht="12.75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6"/>
    </row>
    <row r="170" spans="1:54" s="3" customFormat="1" ht="12.75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6"/>
    </row>
    <row r="171" spans="1:54" s="3" customFormat="1" ht="12.75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6"/>
    </row>
    <row r="172" spans="1:54" s="3" customFormat="1" ht="12.75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6"/>
    </row>
    <row r="173" spans="1:54" s="3" customFormat="1" ht="12.75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6"/>
    </row>
    <row r="174" spans="1:54" s="3" customFormat="1" ht="12.75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6"/>
    </row>
    <row r="175" spans="1:54" s="3" customFormat="1" ht="12.75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6"/>
    </row>
    <row r="176" spans="1:54" s="3" customFormat="1" ht="12.7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6"/>
    </row>
    <row r="177" spans="1:54" s="3" customFormat="1" ht="12.75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6"/>
    </row>
    <row r="178" spans="1:54" s="3" customFormat="1" ht="12.75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6"/>
    </row>
    <row r="179" spans="1:54" s="3" customFormat="1" ht="12.75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6"/>
    </row>
    <row r="180" spans="1:54" s="3" customFormat="1" ht="12.75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6"/>
    </row>
    <row r="181" spans="1:54" s="3" customFormat="1" ht="12.75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6"/>
    </row>
    <row r="182" spans="1:54" s="3" customFormat="1" ht="12.75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6"/>
    </row>
    <row r="183" spans="1:54" s="3" customFormat="1" ht="12.7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</row>
    <row r="184" spans="1:54" s="3" customFormat="1" ht="12.75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6"/>
    </row>
    <row r="185" spans="1:54" s="3" customFormat="1" ht="12.7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6"/>
    </row>
    <row r="186" spans="1:54" s="3" customFormat="1" ht="12.75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6"/>
    </row>
    <row r="187" spans="1:54" s="3" customFormat="1" ht="12.75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6"/>
    </row>
    <row r="188" spans="1:54" s="3" customFormat="1" ht="12.75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6"/>
    </row>
    <row r="189" spans="1:54" s="3" customFormat="1" ht="12.75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6"/>
    </row>
    <row r="190" spans="1:54" s="3" customFormat="1" ht="12.75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6"/>
    </row>
    <row r="191" spans="1:54" s="3" customFormat="1" ht="12.75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6"/>
    </row>
    <row r="192" spans="1:54" s="3" customFormat="1" ht="12.75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6"/>
    </row>
    <row r="193" spans="1:54" s="3" customFormat="1" ht="12.75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6"/>
    </row>
    <row r="194" spans="1:54" s="3" customFormat="1" ht="12.75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6"/>
    </row>
    <row r="195" spans="1:54" s="3" customFormat="1" ht="12.75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6"/>
    </row>
    <row r="196" spans="1:54" s="3" customFormat="1" ht="12.75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6"/>
    </row>
    <row r="197" spans="1:54" s="3" customFormat="1" ht="12.75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6"/>
    </row>
    <row r="198" spans="1:54" s="3" customFormat="1" ht="12.75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6"/>
    </row>
    <row r="199" spans="1:54" s="3" customFormat="1" ht="12.75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6"/>
    </row>
    <row r="200" spans="1:54" s="3" customFormat="1" ht="12.75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6"/>
    </row>
    <row r="201" spans="1:54" s="3" customFormat="1" ht="12.75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6"/>
    </row>
    <row r="202" spans="1:54" s="3" customFormat="1" ht="12.75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6"/>
    </row>
    <row r="203" spans="1:54" s="3" customFormat="1" ht="12.75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6"/>
    </row>
    <row r="204" spans="1:54" s="3" customFormat="1" ht="12.75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6"/>
    </row>
    <row r="205" spans="1:54" s="3" customFormat="1" ht="12.75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6"/>
    </row>
    <row r="206" spans="1:54" s="3" customFormat="1" ht="12.75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6"/>
    </row>
    <row r="207" spans="1:54" s="3" customFormat="1" ht="12.75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6"/>
    </row>
    <row r="208" spans="1:54" s="3" customFormat="1" ht="12.75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6"/>
    </row>
    <row r="209" spans="1:54" s="3" customFormat="1" ht="12.75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6"/>
    </row>
    <row r="210" spans="1:54" s="3" customFormat="1" ht="12.75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6"/>
    </row>
    <row r="211" spans="1:54" s="3" customFormat="1" ht="12.75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6"/>
    </row>
    <row r="212" spans="1:54" s="3" customFormat="1" ht="12.75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6"/>
    </row>
    <row r="213" spans="1:54" s="3" customFormat="1" ht="12.75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6"/>
    </row>
    <row r="214" spans="1:54" s="3" customFormat="1" ht="12.75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6"/>
    </row>
    <row r="215" spans="1:54" s="3" customFormat="1" ht="12.75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6"/>
    </row>
    <row r="216" spans="1:54" s="3" customFormat="1" ht="12.7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6"/>
    </row>
    <row r="217" spans="1:54" s="3" customFormat="1" ht="12.75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6"/>
    </row>
    <row r="218" spans="1:54" s="3" customFormat="1" ht="12.75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6"/>
    </row>
    <row r="219" spans="1:54" s="3" customFormat="1" ht="12.75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6"/>
    </row>
    <row r="220" spans="1:54" s="3" customFormat="1" ht="12.75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6"/>
    </row>
    <row r="221" spans="1:54" s="3" customFormat="1" ht="12.75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6"/>
    </row>
    <row r="222" spans="1:54" s="3" customFormat="1" ht="12.75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6"/>
    </row>
    <row r="223" spans="1:54" s="3" customFormat="1" ht="12.75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6"/>
    </row>
    <row r="224" spans="1:54" s="3" customFormat="1" ht="12.75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6"/>
    </row>
    <row r="225" spans="1:54" s="3" customFormat="1" ht="12.75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6"/>
    </row>
    <row r="226" spans="1:54" s="3" customFormat="1" ht="12.75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6"/>
    </row>
    <row r="227" spans="1:54" s="3" customFormat="1" ht="12.75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6"/>
    </row>
    <row r="228" spans="1:54" s="3" customFormat="1" ht="12.75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6"/>
    </row>
    <row r="229" spans="1:54" s="3" customFormat="1" ht="12.75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</row>
    <row r="230" spans="1:54" s="3" customFormat="1" ht="12.7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6"/>
    </row>
    <row r="231" spans="1:54" s="3" customFormat="1" ht="12.75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6"/>
    </row>
    <row r="232" spans="1:54" s="3" customFormat="1" ht="12.75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6"/>
    </row>
    <row r="233" spans="1:54" s="3" customFormat="1" ht="12.75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6"/>
    </row>
    <row r="234" spans="1:54" s="3" customFormat="1" ht="12.75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6"/>
    </row>
    <row r="235" spans="1:54" s="3" customFormat="1" ht="12.7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6"/>
    </row>
    <row r="236" spans="1:54" s="3" customFormat="1" ht="12.7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6"/>
    </row>
    <row r="237" spans="1:54" s="3" customFormat="1" ht="12.7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6"/>
    </row>
    <row r="238" spans="1:54" s="3" customFormat="1" ht="12.75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6"/>
    </row>
    <row r="239" spans="1:54" s="3" customFormat="1" ht="12.75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6"/>
    </row>
    <row r="240" spans="1:54" s="3" customFormat="1" ht="12.75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6"/>
    </row>
    <row r="241" spans="1:54" s="3" customFormat="1" ht="12.75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6"/>
    </row>
    <row r="242" spans="1:54" s="3" customFormat="1" ht="12.75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6"/>
    </row>
    <row r="243" spans="1:54" s="3" customFormat="1" ht="12.75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6"/>
    </row>
    <row r="244" spans="1:54" s="3" customFormat="1" ht="12.75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6"/>
    </row>
    <row r="245" spans="1:54" s="3" customFormat="1" ht="12.7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6"/>
    </row>
    <row r="246" spans="1:54" s="3" customFormat="1" ht="12.75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6"/>
    </row>
    <row r="247" spans="1:54" s="3" customFormat="1" ht="12.75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6"/>
    </row>
    <row r="248" spans="1:54" s="3" customFormat="1" ht="12.75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6"/>
    </row>
    <row r="249" spans="1:54" s="3" customFormat="1" ht="12.75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6"/>
    </row>
    <row r="250" spans="1:54" s="3" customFormat="1" ht="12.75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6"/>
    </row>
    <row r="251" spans="1:54" s="3" customFormat="1" ht="12.75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6"/>
    </row>
    <row r="252" spans="1:54" s="3" customFormat="1" ht="12.75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6"/>
    </row>
    <row r="253" spans="1:54" s="3" customFormat="1" ht="12.75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6"/>
    </row>
    <row r="254" spans="1:54" s="3" customFormat="1" ht="12.75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6"/>
    </row>
    <row r="255" spans="1:54" s="3" customFormat="1" ht="12.75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6"/>
    </row>
    <row r="256" spans="1:54" s="3" customFormat="1" ht="12.75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6"/>
    </row>
    <row r="257" spans="1:54" s="3" customFormat="1" ht="12.75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6"/>
    </row>
    <row r="258" spans="1:54" s="3" customFormat="1" ht="12.75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6"/>
    </row>
    <row r="259" spans="1:54" s="3" customFormat="1" ht="12.75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6"/>
    </row>
    <row r="260" spans="1:54" s="3" customFormat="1" ht="12.75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6"/>
    </row>
    <row r="261" spans="1:54" s="3" customFormat="1" ht="12.75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6"/>
    </row>
    <row r="262" spans="1:54" s="3" customFormat="1" ht="12.75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6"/>
    </row>
    <row r="263" spans="1:54" s="3" customFormat="1" ht="12.75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6"/>
    </row>
    <row r="264" spans="1:54" s="3" customFormat="1" ht="12.75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6"/>
    </row>
    <row r="265" spans="1:54" s="3" customFormat="1" ht="12.75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6"/>
    </row>
    <row r="266" spans="1:54" s="3" customFormat="1" ht="12.75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6"/>
    </row>
    <row r="267" spans="1:54" s="3" customFormat="1" ht="12.75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6"/>
    </row>
    <row r="268" spans="1:54" s="3" customFormat="1" ht="12.75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6"/>
    </row>
    <row r="269" spans="1:54" s="3" customFormat="1" ht="12.75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6"/>
    </row>
    <row r="270" spans="1:54" s="3" customFormat="1" ht="12.75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6"/>
    </row>
    <row r="271" spans="1:54" s="3" customFormat="1" ht="12.75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6"/>
    </row>
    <row r="272" spans="1:54" s="3" customFormat="1" ht="12.75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6"/>
    </row>
    <row r="273" spans="1:54" s="3" customFormat="1" ht="12.75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6"/>
    </row>
    <row r="274" spans="1:54" s="3" customFormat="1" ht="12.75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6"/>
    </row>
    <row r="275" spans="1:54" s="3" customFormat="1" ht="12.75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</row>
    <row r="276" spans="1:54" s="3" customFormat="1" ht="12.7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6"/>
    </row>
    <row r="277" spans="1:54" s="3" customFormat="1" ht="12.75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6"/>
    </row>
    <row r="278" spans="1:54" s="3" customFormat="1" ht="12.75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6"/>
    </row>
    <row r="279" spans="1:54" s="3" customFormat="1" ht="12.75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6"/>
    </row>
    <row r="280" spans="1:54" s="3" customFormat="1" ht="12.75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6"/>
    </row>
    <row r="281" spans="1:54" s="3" customFormat="1" ht="12.75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6"/>
    </row>
    <row r="282" spans="1:54" s="3" customFormat="1" ht="12.75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6"/>
    </row>
    <row r="283" spans="1:54" s="3" customFormat="1" ht="12.75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6"/>
    </row>
    <row r="284" spans="1:54" s="3" customFormat="1" ht="12.75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6"/>
    </row>
    <row r="285" spans="1:54" s="3" customFormat="1" ht="12.75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6"/>
    </row>
    <row r="286" spans="1:54" s="3" customFormat="1" ht="12.75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6"/>
    </row>
    <row r="287" spans="1:54" s="3" customFormat="1" ht="12.75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6"/>
    </row>
    <row r="288" spans="1:54" s="3" customFormat="1" ht="12.7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6"/>
    </row>
    <row r="289" spans="1:54" s="3" customFormat="1" ht="12.75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6"/>
    </row>
    <row r="290" spans="1:54" s="3" customFormat="1" ht="12.75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6"/>
    </row>
    <row r="291" spans="1:54" s="3" customFormat="1" ht="12.75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6"/>
    </row>
    <row r="292" spans="1:54" s="3" customFormat="1" ht="12.75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6"/>
    </row>
    <row r="293" spans="1:54" s="3" customFormat="1" ht="12.75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6"/>
    </row>
    <row r="294" spans="1:54" s="3" customFormat="1" ht="12.75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6"/>
    </row>
    <row r="295" spans="1:54" s="3" customFormat="1" ht="12.75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6"/>
    </row>
    <row r="296" spans="1:54" s="3" customFormat="1" ht="12.75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6"/>
    </row>
    <row r="297" spans="1:54" s="3" customFormat="1" ht="12.75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6"/>
    </row>
    <row r="298" spans="1:54" s="3" customFormat="1" ht="12.75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6"/>
    </row>
    <row r="299" spans="1:54" s="3" customFormat="1" ht="12.75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6"/>
    </row>
    <row r="300" spans="1:54" s="3" customFormat="1" ht="12.75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6"/>
    </row>
    <row r="301" spans="1:54" s="3" customFormat="1" ht="12.75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6"/>
    </row>
    <row r="302" spans="1:54" s="3" customFormat="1" ht="12.75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6"/>
    </row>
    <row r="303" spans="1:54" s="3" customFormat="1" ht="12.75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6"/>
    </row>
    <row r="304" spans="1:54" s="3" customFormat="1" ht="12.75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6"/>
    </row>
    <row r="305" spans="1:54" s="3" customFormat="1" ht="12.75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6"/>
    </row>
    <row r="306" spans="1:54" s="3" customFormat="1" ht="12.75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6"/>
    </row>
    <row r="307" spans="1:54" s="3" customFormat="1" ht="12.75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6"/>
    </row>
    <row r="308" spans="1:54" s="3" customFormat="1" ht="12.75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6"/>
    </row>
    <row r="309" spans="1:54" s="3" customFormat="1" ht="12.75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6"/>
    </row>
    <row r="310" spans="1:54" s="3" customFormat="1" ht="12.75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6"/>
    </row>
    <row r="311" spans="1:54" s="3" customFormat="1" ht="12.75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6"/>
    </row>
    <row r="312" spans="1:54" s="3" customFormat="1" ht="12.75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6"/>
    </row>
    <row r="313" spans="1:54" s="3" customFormat="1" ht="12.75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6"/>
    </row>
    <row r="314" spans="1:54" s="3" customFormat="1" ht="12.75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6"/>
    </row>
    <row r="315" spans="1:54" s="3" customFormat="1" ht="12.75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6"/>
    </row>
    <row r="316" spans="1:54" s="3" customFormat="1" ht="12.75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6"/>
    </row>
    <row r="317" spans="1:54" s="3" customFormat="1" ht="12.75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6"/>
    </row>
    <row r="318" spans="1:54" s="3" customFormat="1" ht="12.75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6"/>
    </row>
    <row r="319" spans="1:54" s="3" customFormat="1" ht="12.75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6"/>
    </row>
    <row r="320" spans="1:54" s="3" customFormat="1" ht="12.75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6"/>
    </row>
    <row r="321" spans="1:54" s="3" customFormat="1" ht="12.75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</row>
    <row r="322" spans="1:54" s="3" customFormat="1" ht="12.75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6"/>
    </row>
    <row r="323" spans="1:54" s="3" customFormat="1" ht="12.75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6"/>
    </row>
    <row r="324" spans="1:54" s="3" customFormat="1" ht="12.75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6"/>
    </row>
    <row r="325" spans="1:54" s="3" customFormat="1" ht="12.75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6"/>
    </row>
    <row r="326" spans="1:54" s="3" customFormat="1" ht="12.75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6"/>
    </row>
    <row r="327" spans="1:54" s="3" customFormat="1" ht="12.7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6"/>
    </row>
    <row r="328" spans="1:54" s="3" customFormat="1" ht="12.75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6"/>
    </row>
    <row r="329" spans="1:54" s="3" customFormat="1" ht="12.75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6"/>
    </row>
    <row r="330" spans="1:54" s="3" customFormat="1" ht="12.75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6"/>
    </row>
    <row r="331" spans="1:54" s="3" customFormat="1" ht="12.75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6"/>
    </row>
    <row r="332" spans="1:54" s="3" customFormat="1" ht="12.75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6"/>
    </row>
    <row r="333" spans="1:54" s="3" customFormat="1" ht="12.75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6"/>
    </row>
    <row r="334" spans="1:54" s="3" customFormat="1" ht="12.75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6"/>
    </row>
    <row r="335" spans="1:54" s="3" customFormat="1" ht="12.75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6"/>
    </row>
    <row r="336" spans="1:54" s="3" customFormat="1" ht="12.75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6"/>
    </row>
    <row r="337" spans="1:54" s="3" customFormat="1" ht="12.75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6"/>
    </row>
    <row r="338" spans="1:54" s="3" customFormat="1" ht="12.75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6"/>
    </row>
    <row r="339" spans="1:54" s="3" customFormat="1" ht="12.75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6"/>
    </row>
    <row r="340" spans="1:54" s="3" customFormat="1" ht="12.75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6"/>
    </row>
    <row r="341" spans="1:54" s="3" customFormat="1" ht="12.75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6"/>
    </row>
    <row r="342" spans="1:54" s="3" customFormat="1" ht="12.75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6"/>
    </row>
    <row r="343" spans="1:54" s="3" customFormat="1" ht="12.75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6"/>
    </row>
    <row r="344" spans="1:54" s="3" customFormat="1" ht="12.75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6"/>
    </row>
    <row r="345" spans="1:54" s="3" customFormat="1" ht="12.75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6"/>
    </row>
    <row r="346" spans="1:54" s="3" customFormat="1" ht="12.75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6"/>
    </row>
    <row r="347" spans="1:54" s="3" customFormat="1" ht="12.75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6"/>
    </row>
    <row r="348" spans="1:54" s="3" customFormat="1" ht="12.75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6"/>
    </row>
    <row r="349" spans="1:54" s="3" customFormat="1" ht="12.75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6"/>
    </row>
    <row r="350" spans="1:54" s="3" customFormat="1" ht="12.75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6"/>
    </row>
    <row r="351" spans="1:54" s="3" customFormat="1" ht="12.75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6"/>
    </row>
    <row r="352" spans="1:54" s="3" customFormat="1" ht="12.75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6"/>
    </row>
    <row r="353" spans="1:54" s="3" customFormat="1" ht="12.75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6"/>
    </row>
    <row r="354" spans="1:54" s="3" customFormat="1" ht="12.75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6"/>
    </row>
    <row r="355" spans="1:54" s="3" customFormat="1" ht="12.75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6"/>
    </row>
    <row r="356" spans="1:54" s="3" customFormat="1" ht="12.75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6"/>
    </row>
    <row r="357" spans="1:54" s="3" customFormat="1" ht="12.75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6"/>
    </row>
    <row r="358" spans="1:54" s="3" customFormat="1" ht="12.75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6"/>
    </row>
    <row r="359" spans="1:54" s="3" customFormat="1" ht="12.75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6"/>
    </row>
    <row r="360" spans="1:54" s="3" customFormat="1" ht="12.75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6"/>
    </row>
    <row r="361" spans="1:54" s="3" customFormat="1" ht="12.75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6"/>
    </row>
    <row r="362" spans="1:54" s="3" customFormat="1" ht="12.75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6"/>
    </row>
    <row r="363" spans="1:54" s="3" customFormat="1" ht="12.75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6"/>
    </row>
    <row r="364" spans="1:54" s="3" customFormat="1" ht="12.75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6"/>
    </row>
    <row r="365" spans="1:54" s="3" customFormat="1" ht="12.75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6"/>
    </row>
    <row r="366" spans="1:54" s="3" customFormat="1" ht="12.75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6"/>
    </row>
    <row r="367" spans="1:54" s="3" customFormat="1" ht="12.75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</row>
    <row r="368" spans="1:54" s="3" customFormat="1" ht="12.75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6"/>
    </row>
    <row r="369" spans="1:54" s="3" customFormat="1" ht="12.75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6"/>
    </row>
    <row r="370" spans="1:54" s="3" customFormat="1" ht="12.7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6"/>
    </row>
    <row r="371" spans="1:54" s="3" customFormat="1" ht="12.75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6"/>
    </row>
    <row r="372" spans="1:54" s="3" customFormat="1" ht="12.75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6"/>
    </row>
    <row r="373" spans="1:54" s="3" customFormat="1" ht="12.75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6"/>
    </row>
    <row r="374" spans="1:54" s="3" customFormat="1" ht="12.75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6"/>
    </row>
    <row r="375" spans="1:54" s="3" customFormat="1" ht="12.75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6"/>
    </row>
    <row r="376" spans="1:54" s="3" customFormat="1" ht="12.75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6"/>
    </row>
    <row r="377" spans="1:54" s="3" customFormat="1" ht="12.75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6"/>
    </row>
    <row r="378" spans="1:54" s="3" customFormat="1" ht="12.7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6"/>
    </row>
    <row r="379" spans="1:54" s="3" customFormat="1" ht="12.75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6"/>
    </row>
    <row r="380" spans="1:54" s="3" customFormat="1" ht="12.75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6"/>
    </row>
    <row r="381" spans="1:54" s="3" customFormat="1" ht="12.75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6"/>
    </row>
    <row r="382" spans="1:54" s="3" customFormat="1" ht="12.75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6"/>
    </row>
    <row r="383" spans="1:54" s="3" customFormat="1" ht="12.75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6"/>
    </row>
    <row r="384" spans="1:54" s="3" customFormat="1" ht="12.75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6"/>
    </row>
    <row r="385" spans="1:54" s="3" customFormat="1" ht="12.75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6"/>
    </row>
    <row r="386" spans="1:54" s="3" customFormat="1" ht="12.75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6"/>
    </row>
    <row r="387" spans="1:54" s="3" customFormat="1" ht="12.75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6"/>
    </row>
    <row r="388" spans="1:54" s="3" customFormat="1" ht="12.75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6"/>
    </row>
    <row r="389" spans="1:54" s="3" customFormat="1" ht="12.75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6"/>
    </row>
    <row r="390" spans="1:54" s="3" customFormat="1" ht="12.75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6"/>
    </row>
    <row r="391" spans="1:54" s="3" customFormat="1" ht="12.75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6"/>
    </row>
    <row r="392" spans="1:54" s="3" customFormat="1" ht="12.75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6"/>
    </row>
    <row r="393" spans="1:54" s="3" customFormat="1" ht="12.75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6"/>
    </row>
    <row r="394" spans="1:54" s="3" customFormat="1" ht="12.75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6"/>
    </row>
    <row r="395" spans="1:54" s="3" customFormat="1" ht="12.75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6"/>
    </row>
    <row r="396" spans="1:54" s="3" customFormat="1" ht="12.75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6"/>
    </row>
    <row r="397" spans="1:54" s="3" customFormat="1" ht="12.75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6"/>
    </row>
    <row r="398" spans="1:54" s="3" customFormat="1" ht="12.75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6"/>
    </row>
    <row r="399" spans="1:54" s="3" customFormat="1" ht="12.75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6"/>
    </row>
    <row r="400" spans="1:54" s="3" customFormat="1" ht="12.75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6"/>
    </row>
    <row r="401" spans="1:54" s="3" customFormat="1" ht="12.75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6"/>
    </row>
    <row r="402" spans="1:54" s="3" customFormat="1" ht="12.75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6"/>
    </row>
    <row r="403" spans="1:54" s="3" customFormat="1" ht="12.75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6"/>
    </row>
    <row r="404" spans="1:54" s="3" customFormat="1" ht="12.75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6"/>
    </row>
    <row r="405" spans="1:54" s="3" customFormat="1" ht="12.75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6"/>
    </row>
    <row r="406" spans="1:54" s="3" customFormat="1" ht="12.75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6"/>
    </row>
    <row r="407" spans="1:54" s="3" customFormat="1" ht="12.75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6"/>
    </row>
    <row r="408" spans="1:54" s="3" customFormat="1" ht="12.75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6"/>
    </row>
    <row r="409" spans="1:54" s="3" customFormat="1" ht="12.75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6"/>
    </row>
    <row r="410" spans="1:54" s="3" customFormat="1" ht="12.75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6"/>
    </row>
    <row r="411" spans="1:54" s="3" customFormat="1" ht="12.75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6"/>
    </row>
    <row r="412" spans="1:54" s="3" customFormat="1" ht="12.75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6"/>
    </row>
    <row r="413" spans="1:54" s="3" customFormat="1" ht="12.75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6"/>
    </row>
    <row r="414" spans="1:54" s="3" customFormat="1" ht="12.75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6"/>
    </row>
    <row r="415" spans="1:54" s="3" customFormat="1" ht="12.75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6"/>
    </row>
    <row r="416" spans="1:54" s="3" customFormat="1" ht="12.75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6"/>
    </row>
    <row r="417" spans="1:54" s="3" customFormat="1" ht="12.75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6"/>
    </row>
    <row r="418" spans="1:54" s="3" customFormat="1" ht="12.75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6"/>
    </row>
    <row r="419" spans="1:54" s="3" customFormat="1" ht="12.75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6"/>
    </row>
    <row r="420" spans="1:54" s="3" customFormat="1" ht="12.75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6"/>
    </row>
    <row r="421" spans="1:54" s="3" customFormat="1" ht="12.75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6"/>
    </row>
    <row r="422" spans="1:54" s="3" customFormat="1" ht="12.75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6"/>
    </row>
    <row r="423" spans="1:54" s="3" customFormat="1" ht="12.75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6"/>
    </row>
    <row r="424" spans="1:54" s="3" customFormat="1" ht="12.75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6"/>
    </row>
    <row r="425" spans="1:54" s="3" customFormat="1" ht="12.75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6"/>
    </row>
    <row r="426" spans="1:54" s="3" customFormat="1" ht="12.75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6"/>
    </row>
    <row r="427" spans="1:54" s="3" customFormat="1" ht="12.75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6"/>
    </row>
    <row r="428" spans="1:54" s="3" customFormat="1" ht="12.75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6"/>
    </row>
    <row r="429" spans="1:54" s="3" customFormat="1" ht="12.7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6"/>
    </row>
    <row r="430" spans="1:54" s="3" customFormat="1" ht="12.75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6"/>
    </row>
    <row r="431" spans="1:54" s="3" customFormat="1" ht="12.75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6"/>
    </row>
    <row r="432" spans="1:54" s="3" customFormat="1" ht="12.75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6"/>
    </row>
    <row r="433" spans="1:54" s="3" customFormat="1" ht="12.75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6"/>
    </row>
    <row r="434" spans="1:54" s="3" customFormat="1" ht="12.75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6"/>
    </row>
    <row r="435" spans="1:54" s="3" customFormat="1" ht="12.75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6"/>
    </row>
    <row r="436" spans="1:54" s="3" customFormat="1" ht="12.75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6"/>
    </row>
    <row r="437" spans="1:54" s="3" customFormat="1" ht="12.75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6"/>
    </row>
    <row r="438" spans="1:54" s="3" customFormat="1" ht="12.75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6"/>
    </row>
    <row r="439" spans="1:54" s="3" customFormat="1" ht="12.75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6"/>
    </row>
    <row r="440" spans="1:54" s="3" customFormat="1" ht="12.75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6"/>
    </row>
    <row r="441" spans="1:54" s="3" customFormat="1" ht="12.75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6"/>
    </row>
    <row r="442" spans="1:54" s="3" customFormat="1" ht="12.75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6"/>
    </row>
    <row r="443" spans="1:54" s="3" customFormat="1" ht="12.75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6"/>
    </row>
    <row r="444" spans="1:54" s="3" customFormat="1" ht="12.75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6"/>
    </row>
    <row r="445" spans="1:54" s="3" customFormat="1" ht="12.75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6"/>
    </row>
    <row r="446" spans="1:54" s="3" customFormat="1" ht="12.75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6"/>
    </row>
    <row r="447" spans="1:54" s="3" customFormat="1" ht="12.75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6"/>
    </row>
    <row r="448" spans="1:54" s="3" customFormat="1" ht="12.75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6"/>
    </row>
    <row r="449" spans="1:54" s="3" customFormat="1" ht="12.75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6"/>
    </row>
    <row r="450" spans="1:54" s="3" customFormat="1" ht="12.75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6"/>
    </row>
    <row r="451" spans="1:54" s="3" customFormat="1" ht="12.75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6"/>
    </row>
    <row r="452" spans="1:54" s="3" customFormat="1" ht="12.75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6"/>
    </row>
    <row r="453" spans="1:54" s="3" customFormat="1" ht="12.75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6"/>
    </row>
    <row r="454" spans="1:54" s="3" customFormat="1" ht="12.75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6"/>
    </row>
    <row r="455" spans="1:54" s="3" customFormat="1" ht="12.75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6"/>
    </row>
    <row r="456" spans="1:54" s="3" customFormat="1" ht="12.75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6"/>
    </row>
    <row r="457" spans="1:54" s="3" customFormat="1" ht="12.75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6"/>
    </row>
    <row r="458" spans="1:54" s="3" customFormat="1" ht="12.75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6"/>
    </row>
    <row r="459" spans="1:54" s="3" customFormat="1" ht="12.75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6"/>
    </row>
    <row r="460" spans="1:54" s="3" customFormat="1" ht="12.75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6"/>
    </row>
    <row r="461" spans="1:54" s="3" customFormat="1" ht="12.75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6"/>
    </row>
    <row r="462" spans="1:54" s="3" customFormat="1" ht="12.75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6"/>
    </row>
    <row r="463" spans="1:54" s="3" customFormat="1" ht="12.75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6"/>
    </row>
    <row r="464" spans="1:54" s="3" customFormat="1" ht="12.75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6"/>
    </row>
    <row r="465" spans="1:54" s="3" customFormat="1" ht="12.75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6"/>
    </row>
    <row r="466" spans="1:54" s="3" customFormat="1" ht="12.75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6"/>
    </row>
    <row r="467" spans="1:54" s="3" customFormat="1" ht="12.75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6"/>
    </row>
    <row r="468" spans="1:54" s="3" customFormat="1" ht="12.75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6"/>
    </row>
    <row r="469" spans="1:54" s="3" customFormat="1" ht="12.75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6"/>
    </row>
    <row r="470" spans="1:54" s="3" customFormat="1" ht="12.75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6"/>
    </row>
    <row r="471" spans="1:54" s="3" customFormat="1" ht="12.75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6"/>
    </row>
    <row r="472" spans="1:54" s="3" customFormat="1" ht="12.75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6"/>
    </row>
    <row r="473" spans="1:54" s="3" customFormat="1" ht="12.75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6"/>
    </row>
    <row r="474" spans="1:54" s="3" customFormat="1" ht="12.75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6"/>
    </row>
    <row r="475" spans="1:54" s="3" customFormat="1" ht="12.75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6"/>
    </row>
    <row r="476" spans="1:54" s="3" customFormat="1" ht="12.75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6"/>
    </row>
    <row r="477" spans="1:54" s="3" customFormat="1" ht="12.75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6"/>
    </row>
    <row r="478" spans="1:54" s="3" customFormat="1" ht="12.75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6"/>
    </row>
    <row r="479" spans="1:54" s="3" customFormat="1" ht="12.7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6"/>
    </row>
    <row r="480" spans="1:54" s="3" customFormat="1" ht="12.75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6"/>
    </row>
    <row r="481" spans="1:54" s="3" customFormat="1" ht="12.75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6"/>
    </row>
    <row r="482" spans="1:54" s="3" customFormat="1" ht="12.75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6"/>
    </row>
    <row r="483" spans="1:54" s="3" customFormat="1" ht="12.75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6"/>
    </row>
    <row r="484" spans="1:54" s="3" customFormat="1" ht="12.75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6"/>
    </row>
    <row r="485" spans="1:54" s="3" customFormat="1" ht="12.75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6"/>
    </row>
    <row r="486" spans="1:54" s="3" customFormat="1" ht="12.75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6"/>
    </row>
    <row r="487" spans="1:54" s="3" customFormat="1" ht="12.75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6"/>
    </row>
    <row r="488" spans="1:54" s="3" customFormat="1" ht="12.75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6"/>
    </row>
    <row r="489" spans="1:54" s="3" customFormat="1" ht="12.75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6"/>
    </row>
    <row r="490" spans="1:54" s="3" customFormat="1" ht="12.75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6"/>
    </row>
    <row r="491" spans="1:54" s="3" customFormat="1" ht="12.75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6"/>
    </row>
    <row r="492" spans="1:54" s="3" customFormat="1" ht="12.75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6"/>
    </row>
    <row r="493" spans="1:54" s="3" customFormat="1" ht="12.75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6"/>
    </row>
    <row r="494" spans="1:54" s="3" customFormat="1" ht="12.75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6"/>
    </row>
    <row r="495" spans="1:54" s="3" customFormat="1" ht="12.75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6"/>
    </row>
    <row r="496" spans="1:54" s="3" customFormat="1" ht="12.75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6"/>
    </row>
    <row r="497" spans="1:54" s="3" customFormat="1" ht="12.75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6"/>
    </row>
    <row r="498" spans="1:54" s="3" customFormat="1" ht="12.75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6"/>
    </row>
    <row r="499" spans="1:54" s="3" customFormat="1" ht="12.75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6"/>
    </row>
    <row r="500" spans="1:54" s="3" customFormat="1" ht="12.75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6"/>
    </row>
    <row r="501" spans="1:54" s="3" customFormat="1" ht="12.75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6"/>
    </row>
    <row r="502" spans="1:54" s="3" customFormat="1" ht="12.75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6"/>
    </row>
    <row r="503" spans="1:54" s="3" customFormat="1" ht="12.75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6"/>
    </row>
    <row r="504" spans="1:54" s="3" customFormat="1" ht="12.75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6"/>
    </row>
    <row r="505" spans="1:54" s="3" customFormat="1" ht="12.75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6"/>
    </row>
    <row r="506" spans="1:54" s="3" customFormat="1" ht="12.75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6"/>
    </row>
    <row r="507" spans="1:54" s="3" customFormat="1" ht="12.75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6"/>
    </row>
    <row r="508" spans="1:54" s="3" customFormat="1" ht="12.75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6"/>
    </row>
    <row r="509" spans="1:54" s="3" customFormat="1" ht="12.75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6"/>
    </row>
    <row r="510" spans="1:54" s="3" customFormat="1" ht="12.75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6"/>
    </row>
    <row r="511" spans="1:54" s="3" customFormat="1" ht="12.75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6"/>
    </row>
    <row r="512" spans="1:54" s="3" customFormat="1" ht="12.75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6"/>
    </row>
    <row r="513" spans="1:54" s="3" customFormat="1" ht="12.75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6"/>
    </row>
    <row r="514" spans="1:54" s="3" customFormat="1" ht="12.75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6"/>
    </row>
    <row r="515" spans="1:54" s="3" customFormat="1" ht="12.75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6"/>
    </row>
    <row r="516" spans="1:54" s="3" customFormat="1" ht="12.75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6"/>
    </row>
    <row r="517" spans="1:54" s="3" customFormat="1" ht="12.75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6"/>
    </row>
    <row r="518" spans="1:54" s="3" customFormat="1" ht="12.75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6"/>
    </row>
    <row r="519" spans="1:54" s="3" customFormat="1" ht="12.75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6"/>
    </row>
    <row r="520" spans="1:54" s="3" customFormat="1" ht="12.75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6"/>
    </row>
    <row r="521" spans="1:54" s="3" customFormat="1" ht="12.75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6"/>
    </row>
    <row r="522" spans="1:54" s="3" customFormat="1" ht="12.75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6"/>
    </row>
    <row r="523" spans="1:54" s="3" customFormat="1" ht="12.75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6"/>
    </row>
    <row r="524" spans="1:54" s="3" customFormat="1" ht="12.75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6"/>
    </row>
    <row r="525" spans="1:54" s="3" customFormat="1" ht="12.75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6"/>
    </row>
    <row r="526" spans="1:54" s="3" customFormat="1" ht="12.75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6"/>
    </row>
    <row r="527" spans="1:54" s="3" customFormat="1" ht="12.75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6"/>
    </row>
    <row r="528" spans="1:54" s="3" customFormat="1" ht="12.75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6"/>
    </row>
    <row r="529" spans="1:54" s="3" customFormat="1" ht="12.75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6"/>
    </row>
    <row r="530" spans="1:54" s="3" customFormat="1" ht="12.75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6"/>
    </row>
    <row r="531" spans="1:54" s="3" customFormat="1" ht="12.75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6"/>
    </row>
    <row r="532" spans="1:54" s="3" customFormat="1" ht="12.75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6"/>
    </row>
    <row r="533" spans="1:54" s="3" customFormat="1" ht="12.75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6"/>
    </row>
    <row r="534" spans="1:54" s="3" customFormat="1" ht="12.75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6"/>
    </row>
    <row r="535" spans="1:54" s="3" customFormat="1" ht="12.75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6"/>
    </row>
    <row r="536" spans="1:54" s="3" customFormat="1" ht="12.75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6"/>
    </row>
    <row r="537" spans="1:54" s="3" customFormat="1" ht="12.75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6"/>
    </row>
    <row r="538" spans="1:54" s="3" customFormat="1" ht="12.75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6"/>
    </row>
    <row r="539" spans="1:54" s="3" customFormat="1" ht="12.75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6"/>
    </row>
    <row r="540" spans="1:54" s="3" customFormat="1" ht="12.75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6"/>
    </row>
    <row r="541" spans="1:54" s="3" customFormat="1" ht="12.75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6"/>
    </row>
    <row r="542" spans="1:54" s="3" customFormat="1" ht="12.75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6"/>
    </row>
    <row r="543" spans="1:54" s="3" customFormat="1" ht="12.75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6"/>
    </row>
    <row r="544" spans="1:54" s="3" customFormat="1" ht="12.75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6"/>
    </row>
    <row r="545" spans="1:54" s="3" customFormat="1" ht="12.75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6"/>
    </row>
    <row r="546" spans="1:54" s="3" customFormat="1" ht="12.75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6"/>
    </row>
    <row r="547" spans="1:54" s="3" customFormat="1" ht="12.75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6"/>
    </row>
    <row r="548" spans="1:54" s="3" customFormat="1" ht="12.75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6"/>
    </row>
    <row r="549" spans="1:54" s="3" customFormat="1" ht="12.75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6"/>
    </row>
    <row r="550" spans="1:54" s="3" customFormat="1" ht="12.75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6"/>
    </row>
    <row r="551" spans="1:54" s="3" customFormat="1" ht="12.75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6"/>
    </row>
    <row r="552" spans="1:54" s="3" customFormat="1" ht="12.75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6"/>
    </row>
    <row r="553" spans="1:54" s="3" customFormat="1" ht="12.75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6"/>
    </row>
    <row r="554" spans="1:54" s="3" customFormat="1" ht="12.75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6"/>
    </row>
    <row r="555" spans="1:54" s="3" customFormat="1" ht="12.75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6"/>
    </row>
    <row r="556" spans="1:54" s="3" customFormat="1" ht="12.75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6"/>
    </row>
    <row r="557" spans="1:54" s="3" customFormat="1" ht="12.75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6"/>
    </row>
    <row r="558" spans="1:54" s="3" customFormat="1" ht="12.75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6"/>
    </row>
    <row r="559" spans="1:54" s="3" customFormat="1" ht="12.75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6"/>
    </row>
    <row r="560" spans="1:54" s="3" customFormat="1" ht="12.75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6"/>
    </row>
    <row r="561" spans="1:54" s="3" customFormat="1" ht="12.75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6"/>
    </row>
    <row r="562" spans="1:54" s="3" customFormat="1" ht="12.75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6"/>
    </row>
    <row r="563" spans="1:54" s="3" customFormat="1" ht="12.75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6"/>
    </row>
    <row r="564" spans="1:54" s="3" customFormat="1" ht="12.75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6"/>
    </row>
    <row r="565" spans="1:54" s="3" customFormat="1" ht="12.75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6"/>
    </row>
    <row r="566" spans="1:54" s="3" customFormat="1" ht="12.75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6"/>
    </row>
    <row r="567" spans="1:54" s="3" customFormat="1" ht="12.75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6"/>
    </row>
    <row r="568" spans="1:54" s="3" customFormat="1" ht="12.75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6"/>
    </row>
    <row r="569" spans="1:54" s="3" customFormat="1" ht="12.75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6"/>
    </row>
    <row r="570" spans="1:54" s="3" customFormat="1" ht="12.75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6"/>
    </row>
    <row r="571" spans="1:54" s="3" customFormat="1" ht="12.75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6"/>
    </row>
    <row r="572" spans="1:54" s="3" customFormat="1" ht="12.75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6"/>
    </row>
    <row r="573" spans="1:54" s="3" customFormat="1" ht="12.75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6"/>
    </row>
    <row r="574" spans="1:54" s="3" customFormat="1" ht="12.75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6"/>
    </row>
    <row r="575" spans="1:54" s="3" customFormat="1" ht="12.75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6"/>
    </row>
    <row r="576" spans="1:54" s="3" customFormat="1" ht="12.75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6"/>
    </row>
    <row r="577" spans="1:54" s="3" customFormat="1" ht="12.75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6"/>
    </row>
    <row r="578" spans="1:54" s="3" customFormat="1" ht="12.75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6"/>
    </row>
    <row r="579" spans="1:54" s="3" customFormat="1" ht="12.75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6"/>
    </row>
    <row r="580" spans="1:54" s="3" customFormat="1" ht="12.75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6"/>
    </row>
    <row r="581" spans="1:54" s="3" customFormat="1" ht="12.75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6"/>
    </row>
    <row r="582" spans="1:54" s="3" customFormat="1" ht="12.75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6"/>
    </row>
    <row r="583" spans="1:54" s="3" customFormat="1" ht="12.75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6"/>
    </row>
    <row r="584" spans="1:54" s="3" customFormat="1" ht="12.75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6"/>
    </row>
    <row r="585" spans="1:54" s="3" customFormat="1" ht="12.75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6"/>
    </row>
    <row r="586" spans="1:54" s="3" customFormat="1" ht="12.75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6"/>
    </row>
    <row r="587" spans="1:54" s="3" customFormat="1" ht="12.75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6"/>
    </row>
    <row r="588" spans="1:54" s="3" customFormat="1" ht="12.75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6"/>
    </row>
    <row r="589" spans="1:54" s="3" customFormat="1" ht="12.75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6"/>
    </row>
    <row r="590" spans="1:54" s="3" customFormat="1" ht="12.75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6"/>
    </row>
    <row r="591" spans="1:54" s="3" customFormat="1" ht="12.75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6"/>
    </row>
    <row r="592" spans="1:54" s="3" customFormat="1" ht="12.75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6"/>
    </row>
    <row r="593" spans="1:54" s="3" customFormat="1" ht="12.75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6"/>
    </row>
    <row r="594" spans="1:54" s="3" customFormat="1" ht="12.75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6"/>
    </row>
    <row r="595" spans="1:54" s="3" customFormat="1" ht="12.75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6"/>
    </row>
    <row r="596" spans="1:54" s="3" customFormat="1" ht="12.75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6"/>
    </row>
    <row r="597" spans="1:54" s="3" customFormat="1" ht="12.75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6"/>
    </row>
    <row r="598" spans="1:54" s="3" customFormat="1" ht="12.75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6"/>
    </row>
    <row r="599" spans="1:54" s="3" customFormat="1" ht="12.75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6"/>
    </row>
    <row r="600" spans="1:54" s="3" customFormat="1" ht="12.75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6"/>
    </row>
    <row r="601" spans="1:54" s="3" customFormat="1" ht="12.75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6"/>
    </row>
    <row r="602" spans="1:54" s="3" customFormat="1" ht="12.75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6"/>
    </row>
    <row r="603" spans="1:54" s="3" customFormat="1" ht="12.75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6"/>
    </row>
    <row r="604" spans="1:54" s="3" customFormat="1" ht="12.75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6"/>
    </row>
    <row r="605" spans="1:54" s="3" customFormat="1" ht="12.75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6"/>
    </row>
    <row r="606" spans="1:54" s="3" customFormat="1" ht="12.75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6"/>
    </row>
    <row r="607" spans="1:54" s="3" customFormat="1" ht="12.75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6"/>
    </row>
    <row r="608" spans="1:54" s="3" customFormat="1" ht="12.75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6"/>
    </row>
    <row r="609" spans="1:54" s="3" customFormat="1" ht="12.75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6"/>
    </row>
    <row r="610" spans="1:54" s="3" customFormat="1" ht="12.75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6"/>
    </row>
    <row r="611" spans="1:54" s="3" customFormat="1" ht="12.75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6"/>
    </row>
    <row r="612" spans="1:54" s="3" customFormat="1" ht="12.75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6"/>
    </row>
    <row r="613" spans="1:54" s="3" customFormat="1" ht="12.75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6"/>
    </row>
    <row r="614" spans="1:54" s="3" customFormat="1" ht="12.75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6"/>
    </row>
    <row r="615" spans="1:54" s="3" customFormat="1" ht="12.75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6"/>
    </row>
    <row r="616" spans="1:54" s="3" customFormat="1" ht="12.75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6"/>
    </row>
    <row r="617" spans="1:54" s="3" customFormat="1" ht="12.75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6"/>
    </row>
    <row r="618" spans="1:54" s="3" customFormat="1" ht="12.75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6"/>
    </row>
    <row r="619" spans="1:54" s="3" customFormat="1" ht="12.75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6"/>
    </row>
    <row r="620" spans="1:54" s="3" customFormat="1" ht="12.75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6"/>
    </row>
    <row r="621" spans="1:54" s="3" customFormat="1" ht="12.75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6"/>
    </row>
    <row r="622" spans="1:54" s="3" customFormat="1" ht="12.75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6"/>
    </row>
    <row r="623" spans="1:54" s="3" customFormat="1" ht="12.75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6"/>
    </row>
    <row r="624" spans="1:54" s="3" customFormat="1" ht="12.75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6"/>
    </row>
    <row r="625" spans="1:54" s="3" customFormat="1" ht="12.75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6"/>
    </row>
    <row r="626" spans="1:54" s="3" customFormat="1" ht="12.75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6"/>
    </row>
    <row r="627" spans="1:54" s="3" customFormat="1" ht="12.75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6"/>
    </row>
    <row r="628" spans="1:54" s="3" customFormat="1" ht="12.75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6"/>
    </row>
    <row r="629" spans="1:54" s="3" customFormat="1" ht="12.75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6"/>
    </row>
    <row r="630" spans="1:54" s="3" customFormat="1" ht="12.75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6"/>
    </row>
    <row r="631" spans="1:54" s="3" customFormat="1" ht="12.75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6"/>
    </row>
    <row r="632" spans="1:54" s="3" customFormat="1" ht="12.75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6"/>
    </row>
    <row r="633" spans="1:54" s="3" customFormat="1" ht="12.75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6"/>
    </row>
    <row r="634" spans="1:54" s="3" customFormat="1" ht="12.75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6"/>
    </row>
    <row r="635" spans="1:54" s="3" customFormat="1" ht="12.75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6"/>
    </row>
    <row r="636" spans="1:54" s="3" customFormat="1" ht="12.75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6"/>
    </row>
    <row r="637" spans="1:54" s="3" customFormat="1" ht="12.75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6"/>
    </row>
    <row r="638" spans="1:54" s="3" customFormat="1" ht="12.75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6"/>
    </row>
    <row r="639" spans="1:54" s="3" customFormat="1" ht="12.75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6"/>
    </row>
    <row r="640" spans="1:54" s="3" customFormat="1" ht="12.75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6"/>
    </row>
    <row r="641" spans="1:54" s="3" customFormat="1" ht="12.75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6"/>
    </row>
    <row r="642" spans="1:54" s="3" customFormat="1" ht="12.75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6"/>
    </row>
    <row r="643" spans="1:54" s="3" customFormat="1" ht="12.75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6"/>
    </row>
    <row r="644" spans="1:54" s="3" customFormat="1" ht="12.75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6"/>
    </row>
    <row r="645" spans="1:54" s="3" customFormat="1" ht="12.75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6"/>
    </row>
    <row r="646" spans="1:54" s="3" customFormat="1" ht="12.75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6"/>
    </row>
    <row r="647" spans="1:54" s="3" customFormat="1" ht="12.75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6"/>
    </row>
    <row r="648" spans="1:54" s="3" customFormat="1" ht="12.75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6"/>
    </row>
    <row r="649" spans="1:54" s="3" customFormat="1" ht="12.75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6"/>
    </row>
    <row r="650" spans="1:54" s="3" customFormat="1" ht="12.75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6"/>
    </row>
    <row r="651" spans="1:54" s="3" customFormat="1" ht="12.75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6"/>
    </row>
    <row r="652" spans="1:54" s="3" customFormat="1" ht="12.75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6"/>
    </row>
    <row r="653" spans="1:54" s="3" customFormat="1" ht="12.75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6"/>
    </row>
    <row r="654" spans="1:54" s="3" customFormat="1" ht="12.75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6"/>
    </row>
    <row r="655" spans="1:54" s="3" customFormat="1" ht="12.75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6"/>
    </row>
    <row r="656" spans="1:54" s="3" customFormat="1" ht="12.75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6"/>
    </row>
    <row r="657" spans="1:54" s="3" customFormat="1" ht="12.75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6"/>
    </row>
    <row r="658" spans="1:54" s="3" customFormat="1" ht="12.75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6"/>
    </row>
    <row r="659" spans="1:54" s="3" customFormat="1" ht="12.75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6"/>
    </row>
    <row r="660" spans="1:54" s="3" customFormat="1" ht="12.75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6"/>
    </row>
    <row r="661" spans="1:54" s="3" customFormat="1" ht="12.75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6"/>
    </row>
    <row r="662" spans="1:54" s="3" customFormat="1" ht="12.75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6"/>
    </row>
    <row r="663" spans="1:54" s="3" customFormat="1" ht="12.75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6"/>
    </row>
    <row r="664" spans="1:54" s="3" customFormat="1" ht="12.75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6"/>
    </row>
    <row r="665" spans="1:54" s="3" customFormat="1" ht="12.75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6"/>
    </row>
    <row r="666" spans="1:54" s="3" customFormat="1" ht="12.75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6"/>
    </row>
    <row r="667" spans="1:54" s="3" customFormat="1" ht="12.75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6"/>
    </row>
    <row r="668" spans="1:54" s="3" customFormat="1" ht="12.75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6"/>
    </row>
    <row r="669" spans="1:54" s="3" customFormat="1" ht="12.75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6"/>
    </row>
    <row r="670" spans="1:54" s="3" customFormat="1" ht="12.75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6"/>
    </row>
    <row r="671" spans="1:54" s="3" customFormat="1" ht="12.75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6"/>
    </row>
    <row r="672" spans="1:54" s="3" customFormat="1" ht="12.75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6"/>
    </row>
    <row r="673" spans="1:54" s="3" customFormat="1" ht="12.75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6"/>
    </row>
    <row r="674" spans="1:54" s="3" customFormat="1" ht="12.75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6"/>
    </row>
    <row r="675" spans="1:54" s="3" customFormat="1" ht="12.75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6"/>
    </row>
    <row r="676" spans="1:54" s="3" customFormat="1" ht="12.75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6"/>
    </row>
    <row r="677" spans="1:54" s="3" customFormat="1" ht="12.75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6"/>
    </row>
    <row r="678" spans="1:54" s="3" customFormat="1" ht="12.75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6"/>
    </row>
    <row r="679" spans="1:54" s="3" customFormat="1" ht="12.75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6"/>
    </row>
    <row r="680" spans="1:54" s="3" customFormat="1" ht="12.75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6"/>
    </row>
    <row r="681" spans="1:54" s="3" customFormat="1" ht="12.75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6"/>
    </row>
    <row r="682" spans="1:54" s="3" customFormat="1" ht="12.75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6"/>
    </row>
    <row r="683" spans="1:54" s="3" customFormat="1" ht="12.75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6"/>
    </row>
    <row r="684" spans="1:54" s="3" customFormat="1" ht="12.75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6"/>
    </row>
    <row r="685" spans="1:54" s="3" customFormat="1" ht="12.75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6"/>
    </row>
    <row r="686" spans="1:54" s="3" customFormat="1" ht="12.75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6"/>
    </row>
    <row r="687" spans="1:54" s="3" customFormat="1" ht="12.75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6"/>
    </row>
    <row r="688" spans="1:54" s="3" customFormat="1" ht="12.75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6"/>
    </row>
    <row r="689" spans="1:54" s="3" customFormat="1" ht="12.75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6"/>
    </row>
    <row r="690" spans="1:54" s="3" customFormat="1" ht="12.75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6"/>
    </row>
    <row r="691" spans="1:54" s="3" customFormat="1" ht="12.75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6"/>
    </row>
    <row r="692" spans="1:54" s="3" customFormat="1" ht="12.75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6"/>
    </row>
    <row r="693" spans="1:54" s="3" customFormat="1" ht="12.75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6"/>
    </row>
    <row r="694" spans="1:54" s="3" customFormat="1" ht="12.75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6"/>
    </row>
    <row r="695" spans="1:54" s="3" customFormat="1" ht="12.75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6"/>
    </row>
    <row r="696" spans="1:54" s="3" customFormat="1" ht="12.75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6"/>
    </row>
    <row r="697" spans="1:54" s="3" customFormat="1" ht="12.75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6"/>
    </row>
    <row r="698" spans="1:54" s="3" customFormat="1" ht="12.75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6"/>
    </row>
    <row r="699" spans="1:54" s="3" customFormat="1" ht="12.75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6"/>
    </row>
    <row r="700" spans="1:54" s="3" customFormat="1" ht="12.75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6"/>
    </row>
    <row r="701" spans="1:54" s="3" customFormat="1" ht="12.75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6"/>
    </row>
    <row r="702" spans="1:54" s="3" customFormat="1" ht="12.75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6"/>
    </row>
    <row r="703" spans="1:54" s="3" customFormat="1" ht="12.75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6"/>
    </row>
    <row r="704" spans="1:54" s="3" customFormat="1" ht="12.75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6"/>
    </row>
    <row r="705" spans="1:54" s="3" customFormat="1" ht="12.75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6"/>
    </row>
    <row r="706" spans="1:54" s="3" customFormat="1" ht="12.75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6"/>
    </row>
    <row r="707" spans="1:54" s="3" customFormat="1" ht="12.75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6"/>
    </row>
    <row r="708" spans="1:54" s="3" customFormat="1" ht="12.75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6"/>
    </row>
    <row r="709" spans="1:54" s="3" customFormat="1" ht="12.75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6"/>
    </row>
    <row r="710" spans="1:54" s="3" customFormat="1" ht="12.75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6"/>
    </row>
    <row r="711" spans="1:54" s="3" customFormat="1" ht="12.75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6"/>
    </row>
    <row r="712" spans="1:54" s="3" customFormat="1" ht="12.75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6"/>
    </row>
    <row r="713" spans="1:54" s="3" customFormat="1" ht="12.75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6"/>
    </row>
    <row r="714" spans="1:54" s="3" customFormat="1" ht="12.75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6"/>
    </row>
    <row r="715" spans="1:54" s="3" customFormat="1" ht="12.75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6"/>
    </row>
    <row r="716" spans="1:54" s="3" customFormat="1" ht="12.75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6"/>
    </row>
    <row r="717" spans="1:54" s="3" customFormat="1" ht="12.75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6"/>
    </row>
    <row r="718" spans="1:54" s="3" customFormat="1" ht="12.75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6"/>
    </row>
    <row r="719" spans="1:54" s="3" customFormat="1" ht="12.75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6"/>
    </row>
    <row r="720" spans="1:54" s="3" customFormat="1" ht="12.75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6"/>
    </row>
    <row r="721" spans="1:54" s="3" customFormat="1" ht="12.75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6"/>
    </row>
    <row r="722" spans="1:54" s="3" customFormat="1" ht="12.75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6"/>
    </row>
    <row r="723" spans="1:54" s="3" customFormat="1" ht="12.75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6"/>
    </row>
    <row r="724" spans="1:54" s="3" customFormat="1" ht="12.75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6"/>
    </row>
    <row r="725" spans="1:54" s="3" customFormat="1" ht="12.75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6"/>
    </row>
    <row r="726" spans="1:54" s="3" customFormat="1" ht="12.75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6"/>
    </row>
    <row r="727" spans="1:54" s="3" customFormat="1" ht="12.75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6"/>
    </row>
    <row r="728" spans="1:54" s="3" customFormat="1" ht="12.75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6"/>
    </row>
    <row r="729" spans="1:54" s="3" customFormat="1" ht="12.75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6"/>
    </row>
    <row r="730" spans="1:54" s="3" customFormat="1" ht="12.75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6"/>
    </row>
    <row r="731" spans="1:54" s="3" customFormat="1" ht="12.75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6"/>
    </row>
    <row r="732" spans="1:54" s="3" customFormat="1" ht="12.75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6"/>
    </row>
    <row r="733" spans="1:54" s="3" customFormat="1" ht="12.75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6"/>
    </row>
    <row r="734" spans="1:54" s="3" customFormat="1" ht="12.75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6"/>
    </row>
    <row r="735" spans="1:54" s="3" customFormat="1" ht="12.75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6"/>
    </row>
    <row r="736" spans="1:54" s="3" customFormat="1" ht="12.75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6"/>
    </row>
    <row r="737" spans="1:54" s="3" customFormat="1" ht="12.75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6"/>
    </row>
    <row r="738" spans="1:54" s="3" customFormat="1" ht="12.75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6"/>
    </row>
    <row r="739" spans="1:54" s="3" customFormat="1" ht="12.75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6"/>
    </row>
    <row r="740" spans="1:54" s="3" customFormat="1" ht="12.75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6"/>
    </row>
    <row r="741" spans="1:54" s="3" customFormat="1" ht="12.75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6"/>
    </row>
    <row r="742" spans="1:54" s="3" customFormat="1" ht="12.75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6"/>
    </row>
    <row r="743" spans="1:54" s="3" customFormat="1" ht="12.75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6"/>
    </row>
    <row r="744" spans="1:54" s="3" customFormat="1" ht="12.75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6"/>
    </row>
    <row r="745" spans="1:54" s="3" customFormat="1" ht="12.75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6"/>
    </row>
    <row r="746" spans="1:54" s="3" customFormat="1" ht="12.75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6"/>
    </row>
    <row r="747" spans="1:54" s="3" customFormat="1" ht="12.75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6"/>
    </row>
    <row r="748" spans="1:54" s="3" customFormat="1" ht="12.75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6"/>
    </row>
    <row r="749" spans="1:54" s="3" customFormat="1" ht="12.75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6"/>
    </row>
    <row r="750" spans="1:54" s="3" customFormat="1" ht="12.75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6"/>
    </row>
    <row r="751" spans="1:54" s="3" customFormat="1" ht="12.75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6"/>
    </row>
    <row r="752" spans="1:54" s="3" customFormat="1" ht="12.75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6"/>
    </row>
    <row r="753" spans="1:54" s="3" customFormat="1" ht="12.75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6"/>
    </row>
    <row r="754" spans="1:54" s="3" customFormat="1" ht="12.75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6"/>
    </row>
    <row r="755" spans="1:54" s="3" customFormat="1" ht="12.75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6"/>
    </row>
    <row r="756" spans="1:54" s="3" customFormat="1" ht="12.75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6"/>
    </row>
    <row r="757" spans="1:54" s="3" customFormat="1" ht="12.75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6"/>
    </row>
    <row r="758" spans="1:54" s="3" customFormat="1" ht="12.75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6"/>
    </row>
    <row r="759" spans="1:54" s="3" customFormat="1" ht="12.75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6"/>
    </row>
    <row r="760" spans="1:54" s="3" customFormat="1" ht="12.75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6"/>
    </row>
    <row r="761" spans="1:54" s="3" customFormat="1" ht="12.75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6"/>
    </row>
    <row r="762" spans="1:54" s="3" customFormat="1" ht="12.75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6"/>
    </row>
    <row r="763" spans="1:54" s="3" customFormat="1" ht="12.75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6"/>
    </row>
    <row r="764" spans="1:54" s="3" customFormat="1" ht="12.75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6"/>
    </row>
    <row r="765" spans="1:54" s="3" customFormat="1" ht="12.75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6"/>
    </row>
    <row r="766" spans="1:54" s="3" customFormat="1" ht="12.75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6"/>
    </row>
    <row r="767" spans="1:54" s="3" customFormat="1" ht="12.75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6"/>
    </row>
    <row r="768" spans="1:54" s="3" customFormat="1" ht="12.75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6"/>
    </row>
    <row r="769" spans="1:54" s="3" customFormat="1" ht="12.75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6"/>
    </row>
    <row r="770" spans="1:54" s="3" customFormat="1" ht="12.75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6"/>
    </row>
    <row r="771" spans="1:54" s="3" customFormat="1" ht="12.75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6"/>
    </row>
    <row r="772" spans="1:54" s="3" customFormat="1" ht="12.75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6"/>
    </row>
    <row r="773" spans="1:54" s="3" customFormat="1" ht="12.75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6"/>
    </row>
    <row r="774" spans="1:54" s="3" customFormat="1" ht="12.75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6"/>
    </row>
    <row r="775" spans="1:54" s="3" customFormat="1" ht="12.75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6"/>
    </row>
    <row r="776" spans="1:54" s="3" customFormat="1" ht="12.75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6"/>
    </row>
    <row r="777" spans="1:54" s="3" customFormat="1" ht="12.75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6"/>
    </row>
    <row r="778" spans="1:54" s="3" customFormat="1" ht="12.75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6"/>
    </row>
    <row r="779" spans="1:54" s="3" customFormat="1" ht="12.75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6"/>
    </row>
    <row r="780" spans="1:54" s="3" customFormat="1" ht="12.75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6"/>
    </row>
    <row r="781" spans="1:54" s="3" customFormat="1" ht="12.75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6"/>
    </row>
    <row r="782" spans="1:54" s="3" customFormat="1" ht="12.75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6"/>
    </row>
    <row r="783" spans="1:54" s="3" customFormat="1" ht="12.75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6"/>
    </row>
    <row r="784" spans="1:54" s="3" customFormat="1" ht="12.75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6"/>
    </row>
    <row r="785" spans="1:54" s="3" customFormat="1" ht="12.75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6"/>
    </row>
    <row r="786" spans="1:54" s="3" customFormat="1" ht="12.75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6"/>
    </row>
    <row r="787" spans="1:54" s="3" customFormat="1" ht="12.75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6"/>
    </row>
    <row r="788" spans="1:54" s="3" customFormat="1" ht="12.75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6"/>
    </row>
    <row r="789" spans="1:54" s="3" customFormat="1" ht="12.75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6"/>
    </row>
    <row r="790" spans="1:54" s="3" customFormat="1" ht="12.75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6"/>
    </row>
    <row r="791" spans="1:54" s="3" customFormat="1" ht="12.75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6"/>
    </row>
    <row r="792" spans="1:54" s="3" customFormat="1" ht="12.75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6"/>
    </row>
    <row r="793" spans="1:54" s="3" customFormat="1" ht="12.75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6"/>
    </row>
    <row r="794" spans="1:54" s="3" customFormat="1" ht="12.75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6"/>
    </row>
    <row r="795" spans="1:54" s="3" customFormat="1" ht="12.75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6"/>
    </row>
    <row r="796" spans="1:54" s="3" customFormat="1" ht="12.75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6"/>
    </row>
    <row r="797" spans="1:54" s="3" customFormat="1" ht="12.75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6"/>
    </row>
    <row r="798" spans="1:54" s="3" customFormat="1" ht="12.75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6"/>
    </row>
    <row r="799" spans="1:54" s="3" customFormat="1" ht="12.75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6"/>
    </row>
    <row r="800" spans="1:54" s="3" customFormat="1" ht="12.75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6"/>
    </row>
    <row r="801" spans="1:54" s="3" customFormat="1" ht="12.75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6"/>
    </row>
    <row r="802" spans="1:54" s="3" customFormat="1" ht="12.75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6"/>
    </row>
    <row r="803" spans="1:54" s="3" customFormat="1" ht="12.75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6"/>
    </row>
    <row r="804" spans="1:54" s="3" customFormat="1" ht="12.75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6"/>
    </row>
    <row r="805" spans="1:54" s="3" customFormat="1" ht="12.75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6"/>
    </row>
    <row r="806" spans="1:54" s="3" customFormat="1" ht="12.75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6"/>
    </row>
    <row r="807" spans="1:54" s="3" customFormat="1" ht="12.75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6"/>
    </row>
    <row r="808" spans="1:54" s="3" customFormat="1" ht="12.75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6"/>
    </row>
    <row r="809" spans="1:54" s="3" customFormat="1" ht="12.75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6"/>
    </row>
    <row r="810" spans="1:54" s="3" customFormat="1" ht="12.75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6"/>
    </row>
    <row r="811" spans="1:54" s="3" customFormat="1" ht="12.75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6"/>
    </row>
    <row r="812" spans="1:54" s="3" customFormat="1" ht="12.75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6"/>
    </row>
    <row r="813" spans="1:54" s="3" customFormat="1" ht="12.75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6"/>
    </row>
    <row r="814" spans="1:54" s="3" customFormat="1" ht="12.75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6"/>
    </row>
    <row r="815" spans="1:54" s="3" customFormat="1" ht="12.75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6"/>
    </row>
    <row r="816" spans="1:54" s="3" customFormat="1" ht="12.75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6"/>
    </row>
    <row r="817" spans="1:54" s="3" customFormat="1" ht="12.75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6"/>
    </row>
    <row r="818" spans="1:54" s="3" customFormat="1" ht="12.75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6"/>
    </row>
    <row r="819" spans="1:54" s="3" customFormat="1" ht="12.75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6"/>
    </row>
    <row r="820" spans="1:54" s="3" customFormat="1" ht="12.75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6"/>
    </row>
    <row r="821" spans="1:54" s="3" customFormat="1" ht="12.75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6"/>
    </row>
    <row r="822" spans="1:54" s="3" customFormat="1" ht="12.75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6"/>
    </row>
    <row r="823" spans="1:54" s="3" customFormat="1" ht="12.75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6"/>
    </row>
    <row r="824" spans="1:54" s="3" customFormat="1" ht="12.75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6"/>
    </row>
    <row r="825" spans="1:54" s="3" customFormat="1" ht="12.75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6"/>
    </row>
    <row r="826" spans="1:54" s="3" customFormat="1" ht="12.75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6"/>
    </row>
    <row r="827" spans="1:54" s="3" customFormat="1" ht="12.75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6"/>
    </row>
    <row r="828" spans="1:54" s="3" customFormat="1" ht="12.75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6"/>
    </row>
    <row r="829" spans="1:54" s="3" customFormat="1" ht="12.75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6"/>
    </row>
    <row r="830" spans="1:54" s="3" customFormat="1" ht="12.75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6"/>
    </row>
    <row r="831" spans="1:54" s="3" customFormat="1" ht="12.75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6"/>
    </row>
    <row r="832" spans="1:54" s="3" customFormat="1" ht="12.75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6"/>
    </row>
    <row r="833" spans="1:54" s="3" customFormat="1" ht="12.75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6"/>
    </row>
    <row r="834" spans="1:54" s="3" customFormat="1" ht="12.75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6"/>
    </row>
    <row r="835" spans="1:54" s="3" customFormat="1" ht="12.75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6"/>
    </row>
    <row r="836" spans="1:54" s="3" customFormat="1" ht="12.75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6"/>
    </row>
    <row r="837" spans="1:54" s="3" customFormat="1" ht="12.75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6"/>
    </row>
    <row r="838" spans="1:54" s="3" customFormat="1" ht="12.75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6"/>
    </row>
    <row r="839" spans="1:54" s="3" customFormat="1" ht="12.75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6"/>
    </row>
    <row r="840" spans="1:54" s="3" customFormat="1" ht="12.75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6"/>
    </row>
    <row r="841" spans="1:54" s="3" customFormat="1" ht="12.75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6"/>
    </row>
    <row r="842" spans="1:54" s="3" customFormat="1" ht="12.75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6"/>
    </row>
    <row r="843" spans="1:54" s="3" customFormat="1" ht="12.75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6"/>
    </row>
    <row r="844" spans="1:54" s="3" customFormat="1" ht="12.75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6"/>
    </row>
    <row r="845" spans="1:54" s="3" customFormat="1" ht="12.75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6"/>
    </row>
    <row r="846" spans="1:54" s="3" customFormat="1" ht="12.75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6"/>
    </row>
    <row r="847" spans="1:54" s="3" customFormat="1" ht="12.75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6"/>
    </row>
    <row r="848" spans="1:54" s="3" customFormat="1" ht="12.75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6"/>
    </row>
    <row r="849" spans="1:54" s="3" customFormat="1" ht="12.75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6"/>
    </row>
    <row r="850" spans="1:54" s="3" customFormat="1" ht="12.75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6"/>
    </row>
    <row r="851" spans="1:54" s="3" customFormat="1" ht="12.75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6"/>
    </row>
    <row r="852" spans="1:54" s="3" customFormat="1" ht="12.75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6"/>
    </row>
    <row r="853" spans="1:54" s="3" customFormat="1" ht="12.75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6"/>
    </row>
    <row r="854" spans="1:54" s="3" customFormat="1" ht="12.75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6"/>
    </row>
    <row r="855" spans="1:54" s="3" customFormat="1" ht="12.75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6"/>
    </row>
    <row r="856" spans="1:54" s="3" customFormat="1" ht="12.75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6"/>
    </row>
    <row r="857" spans="1:54" s="3" customFormat="1" ht="12.75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6"/>
    </row>
    <row r="858" spans="1:54" s="3" customFormat="1" ht="12.75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6"/>
    </row>
    <row r="859" spans="1:54" s="3" customFormat="1" ht="12.75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6"/>
    </row>
    <row r="860" spans="1:54" s="3" customFormat="1" ht="12.75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6"/>
    </row>
    <row r="861" spans="1:54" s="3" customFormat="1" ht="12.75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6"/>
    </row>
    <row r="862" spans="1:54" s="3" customFormat="1" ht="12.75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6"/>
    </row>
    <row r="863" spans="1:54" s="3" customFormat="1" ht="12.75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6"/>
    </row>
    <row r="864" spans="1:54" s="3" customFormat="1" ht="12.75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6"/>
    </row>
    <row r="865" spans="1:54" s="3" customFormat="1" ht="12.75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6"/>
    </row>
    <row r="866" spans="1:54" s="3" customFormat="1" ht="12.75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6"/>
    </row>
    <row r="867" spans="1:54" s="3" customFormat="1" ht="12.75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6"/>
    </row>
    <row r="868" spans="1:54" s="3" customFormat="1" ht="12.75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6"/>
    </row>
    <row r="869" spans="1:54" s="3" customFormat="1" ht="12.75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6"/>
    </row>
    <row r="870" spans="1:54" s="3" customFormat="1" ht="12.75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6"/>
    </row>
    <row r="871" spans="1:54" s="3" customFormat="1" ht="12.75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6"/>
    </row>
    <row r="872" spans="1:54" s="3" customFormat="1" ht="12.75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6"/>
    </row>
    <row r="873" spans="1:54" s="3" customFormat="1" ht="12.75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6"/>
    </row>
    <row r="874" spans="1:54" s="3" customFormat="1" ht="12.75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6"/>
    </row>
    <row r="875" spans="1:54" s="3" customFormat="1" ht="12.75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6"/>
    </row>
    <row r="876" spans="1:54" s="3" customFormat="1" ht="12.75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6"/>
    </row>
    <row r="877" spans="1:54" s="3" customFormat="1" ht="12.75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6"/>
    </row>
    <row r="878" spans="1:54" s="3" customFormat="1" ht="12.75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6"/>
    </row>
    <row r="879" spans="1:54" s="3" customFormat="1" ht="12.75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6"/>
    </row>
    <row r="880" spans="1:54" s="3" customFormat="1" ht="12.75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6"/>
    </row>
    <row r="881" spans="1:54" s="3" customFormat="1" ht="12.75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6"/>
    </row>
    <row r="882" spans="1:54" s="3" customFormat="1" ht="12.75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6"/>
    </row>
    <row r="883" spans="1:54" s="3" customFormat="1" ht="12.75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6"/>
    </row>
    <row r="884" spans="1:54" s="3" customFormat="1" ht="12.75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6"/>
    </row>
    <row r="885" spans="1:54" s="3" customFormat="1" ht="12.75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6"/>
    </row>
    <row r="886" spans="1:54" s="3" customFormat="1" ht="12.75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6"/>
    </row>
    <row r="887" spans="1:54" s="3" customFormat="1" ht="12.75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6"/>
    </row>
    <row r="888" spans="1:54" s="3" customFormat="1" ht="12.75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6"/>
    </row>
    <row r="889" spans="1:54" s="3" customFormat="1" ht="12.75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6"/>
    </row>
    <row r="890" spans="1:54" s="3" customFormat="1" ht="12.75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6"/>
    </row>
    <row r="891" spans="1:54" s="3" customFormat="1" ht="12.75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6"/>
    </row>
    <row r="892" spans="1:54" s="3" customFormat="1" ht="12.75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6"/>
    </row>
    <row r="893" spans="1:54" s="3" customFormat="1" ht="12.75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6"/>
    </row>
    <row r="894" spans="1:54" s="3" customFormat="1" ht="12.75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6"/>
    </row>
    <row r="895" spans="1:54" s="3" customFormat="1" ht="12.75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6"/>
    </row>
    <row r="896" spans="1:54" s="3" customFormat="1" ht="12.75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6"/>
    </row>
    <row r="897" spans="1:54" s="3" customFormat="1" ht="12.75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6"/>
    </row>
    <row r="898" spans="1:54" s="3" customFormat="1" ht="12.75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6"/>
    </row>
    <row r="899" spans="1:54" s="3" customFormat="1" ht="12.75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6"/>
    </row>
    <row r="900" spans="1:54" s="3" customFormat="1" ht="12.75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6"/>
    </row>
    <row r="901" spans="1:54" s="3" customFormat="1" ht="12.75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6"/>
    </row>
    <row r="902" spans="1:54" s="3" customFormat="1" ht="12.75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6"/>
    </row>
    <row r="903" spans="1:54" s="3" customFormat="1" ht="12.75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6"/>
    </row>
    <row r="904" spans="1:54" s="3" customFormat="1" ht="12.75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6"/>
    </row>
    <row r="905" spans="1:54" s="3" customFormat="1" ht="12.75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6"/>
    </row>
    <row r="906" spans="1:54" s="3" customFormat="1" ht="12.75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6"/>
    </row>
    <row r="907" spans="1:54" s="3" customFormat="1" ht="12.75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6"/>
    </row>
    <row r="908" spans="1:54" s="3" customFormat="1" ht="12.75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6"/>
    </row>
    <row r="909" spans="1:54" s="3" customFormat="1" ht="12.75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6"/>
    </row>
    <row r="910" spans="1:54" s="3" customFormat="1" ht="12.75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6"/>
    </row>
    <row r="911" spans="1:54" s="3" customFormat="1" ht="12.75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6"/>
    </row>
    <row r="912" spans="1:54" s="3" customFormat="1" ht="12.75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6"/>
    </row>
    <row r="913" spans="1:54" s="3" customFormat="1" ht="12.75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6"/>
    </row>
    <row r="914" spans="1:54" s="3" customFormat="1" ht="12.75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6"/>
    </row>
    <row r="915" spans="1:54" s="3" customFormat="1" ht="12.75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6"/>
    </row>
    <row r="916" spans="1:54" s="3" customFormat="1" ht="12.75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6"/>
    </row>
    <row r="917" spans="1:54" s="3" customFormat="1" ht="12.75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6"/>
    </row>
    <row r="918" spans="1:54" s="3" customFormat="1" ht="12.75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6"/>
    </row>
    <row r="919" spans="1:54" s="3" customFormat="1" ht="12.75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6"/>
    </row>
    <row r="920" spans="1:54" s="3" customFormat="1" ht="12.75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6"/>
    </row>
    <row r="921" spans="1:54" s="3" customFormat="1" ht="12.75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6"/>
    </row>
    <row r="922" spans="1:54" s="3" customFormat="1" ht="12.75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6"/>
    </row>
    <row r="923" spans="1:54" s="3" customFormat="1" ht="12.75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6"/>
    </row>
    <row r="924" spans="1:54" s="3" customFormat="1" ht="12.75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6"/>
    </row>
    <row r="925" spans="1:54" s="3" customFormat="1" ht="12.75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6"/>
    </row>
    <row r="926" spans="1:54" s="3" customFormat="1" ht="12.75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6"/>
    </row>
    <row r="927" spans="1:54" s="3" customFormat="1" ht="12.75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6"/>
    </row>
    <row r="928" spans="1:54" s="3" customFormat="1" ht="12.75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6"/>
    </row>
    <row r="929" spans="1:54" s="3" customFormat="1" ht="12.75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6"/>
    </row>
    <row r="930" spans="1:54" s="3" customFormat="1" ht="12.75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6"/>
    </row>
    <row r="931" spans="1:54" s="3" customFormat="1" ht="12.75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6"/>
    </row>
    <row r="932" spans="1:54" s="3" customFormat="1" ht="12.75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6"/>
    </row>
    <row r="933" spans="1:54" s="3" customFormat="1" ht="12.75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6"/>
    </row>
    <row r="934" spans="1:54" s="3" customFormat="1" ht="12.75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6"/>
    </row>
    <row r="935" spans="1:54" s="3" customFormat="1" ht="12.75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6"/>
    </row>
    <row r="936" spans="1:54" s="3" customFormat="1" ht="12.75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6"/>
    </row>
    <row r="937" spans="1:54" s="3" customFormat="1" ht="12.75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6"/>
    </row>
    <row r="938" spans="1:54" s="3" customFormat="1" ht="12.75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6"/>
    </row>
    <row r="939" spans="1:54" s="3" customFormat="1" ht="12.75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6"/>
    </row>
    <row r="940" spans="1:54" s="3" customFormat="1" ht="12.75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6"/>
    </row>
    <row r="941" spans="1:54" s="3" customFormat="1" ht="12.75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6"/>
    </row>
    <row r="942" spans="1:54" s="3" customFormat="1" ht="12.75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6"/>
    </row>
    <row r="943" spans="1:54" s="3" customFormat="1" ht="12.75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6"/>
    </row>
    <row r="944" spans="1:54" s="3" customFormat="1" ht="12.75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6"/>
    </row>
    <row r="945" spans="1:54" s="3" customFormat="1" ht="12.75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6"/>
    </row>
    <row r="946" spans="1:54" s="3" customFormat="1" ht="12.75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6"/>
    </row>
    <row r="947" spans="1:54" s="3" customFormat="1" ht="12.75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6"/>
    </row>
    <row r="948" spans="1:54" s="3" customFormat="1" ht="12.75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6"/>
    </row>
    <row r="949" spans="1:54" s="3" customFormat="1" ht="12.75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6"/>
    </row>
    <row r="950" spans="1:54" s="3" customFormat="1" ht="12.75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6"/>
    </row>
    <row r="951" spans="1:54" s="3" customFormat="1" ht="12.75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6"/>
    </row>
    <row r="952" spans="1:54" s="3" customFormat="1" ht="12.75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6"/>
    </row>
    <row r="953" spans="1:54" s="3" customFormat="1" ht="12.75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6"/>
    </row>
    <row r="954" spans="1:54" s="3" customFormat="1" ht="12.75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6"/>
    </row>
    <row r="955" spans="1:54" s="3" customFormat="1" ht="12.75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6"/>
    </row>
    <row r="956" spans="1:54" s="3" customFormat="1" ht="12.75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6"/>
    </row>
    <row r="957" spans="1:54" s="3" customFormat="1" ht="12.75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6"/>
    </row>
    <row r="958" spans="1:54" s="3" customFormat="1" ht="12.75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6"/>
    </row>
    <row r="959" spans="1:54" s="3" customFormat="1" ht="12.75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6"/>
    </row>
    <row r="960" spans="1:54" s="3" customFormat="1" ht="12.75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6"/>
    </row>
    <row r="961" spans="1:54" s="3" customFormat="1" ht="12.75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6"/>
    </row>
    <row r="962" spans="1:54" s="3" customFormat="1" ht="12.75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6"/>
    </row>
    <row r="963" spans="1:54" s="3" customFormat="1" ht="12.75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6"/>
    </row>
    <row r="964" spans="1:54" s="3" customFormat="1" ht="12.75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6"/>
    </row>
    <row r="965" spans="1:54" s="3" customFormat="1" ht="12.75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6"/>
    </row>
    <row r="966" spans="1:54" s="3" customFormat="1" ht="12.75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6"/>
    </row>
    <row r="967" spans="1:54" s="3" customFormat="1" ht="12.75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6"/>
    </row>
    <row r="968" spans="1:54" s="3" customFormat="1" ht="12.75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6"/>
    </row>
    <row r="969" spans="1:54" s="3" customFormat="1" ht="12.75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6"/>
    </row>
    <row r="970" spans="1:54" s="3" customFormat="1" ht="12.75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6"/>
    </row>
    <row r="971" spans="1:54" s="3" customFormat="1" ht="12.75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6"/>
    </row>
    <row r="972" spans="1:54" s="3" customFormat="1" ht="12.75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6"/>
    </row>
    <row r="973" spans="1:54" s="3" customFormat="1" ht="12.75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6"/>
    </row>
    <row r="974" spans="1:54" s="3" customFormat="1" ht="12.75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6"/>
    </row>
    <row r="975" spans="1:54" s="3" customFormat="1" ht="12.75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6"/>
    </row>
    <row r="976" spans="1:54" s="3" customFormat="1" ht="12.75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6"/>
    </row>
    <row r="977" spans="1:54" s="3" customFormat="1" ht="12.75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6"/>
    </row>
    <row r="978" spans="1:54" s="3" customFormat="1" ht="12.75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6"/>
    </row>
    <row r="979" spans="1:54" s="3" customFormat="1" ht="12.75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6"/>
    </row>
    <row r="980" spans="1:54" s="3" customFormat="1" ht="12.75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6"/>
    </row>
    <row r="981" spans="1:54" s="3" customFormat="1" ht="12.75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6"/>
    </row>
    <row r="982" spans="1:54" s="3" customFormat="1" ht="12.75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6"/>
    </row>
    <row r="983" spans="1:54" s="3" customFormat="1" ht="12.75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6"/>
    </row>
    <row r="984" spans="1:54" s="3" customFormat="1" ht="12.75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6"/>
    </row>
    <row r="985" spans="1:54" s="3" customFormat="1" ht="12.75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6"/>
    </row>
    <row r="986" spans="1:54" s="3" customFormat="1" ht="12.75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6"/>
    </row>
    <row r="987" spans="1:54" s="3" customFormat="1" ht="12.75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6"/>
    </row>
    <row r="988" spans="1:54" s="3" customFormat="1" ht="12.75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6"/>
    </row>
    <row r="989" spans="1:54" s="3" customFormat="1" ht="12.75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6"/>
    </row>
    <row r="990" spans="1:54" s="3" customFormat="1" ht="12.75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6"/>
    </row>
    <row r="991" spans="1:54" s="3" customFormat="1" ht="12.75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6"/>
    </row>
    <row r="992" spans="1:54" s="3" customFormat="1" ht="12.75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6"/>
    </row>
    <row r="993" spans="1:54" s="3" customFormat="1" ht="12.75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6"/>
    </row>
    <row r="994" spans="1:54" s="3" customFormat="1" ht="12.75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6"/>
    </row>
    <row r="995" spans="1:54" s="3" customFormat="1" ht="12.75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6"/>
    </row>
    <row r="996" spans="1:54" s="3" customFormat="1" ht="12.75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6"/>
    </row>
    <row r="997" spans="1:54" s="3" customFormat="1" ht="12.75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6"/>
    </row>
    <row r="998" spans="1:54" s="3" customFormat="1" ht="12.75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6"/>
    </row>
    <row r="999" spans="1:54" s="3" customFormat="1" ht="12.75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6"/>
    </row>
    <row r="1000" spans="1:54" s="3" customFormat="1" ht="12.75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6"/>
    </row>
    <row r="1001" spans="1:54" s="3" customFormat="1" ht="12.75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6"/>
    </row>
    <row r="1002" spans="1:54" s="3" customFormat="1" ht="12.75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6"/>
    </row>
    <row r="1003" spans="1:54" s="3" customFormat="1" ht="12.75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6"/>
    </row>
    <row r="1004" spans="1:54" s="3" customFormat="1" ht="12.75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6"/>
    </row>
    <row r="1005" spans="1:54" s="3" customFormat="1" ht="12.75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6"/>
    </row>
    <row r="1006" spans="1:54" s="3" customFormat="1" ht="12.75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6"/>
    </row>
    <row r="1007" spans="1:54" s="3" customFormat="1" ht="12.75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6"/>
    </row>
    <row r="1008" spans="1:54" s="3" customFormat="1" ht="12.75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6"/>
    </row>
    <row r="1009" spans="1:54" s="3" customFormat="1" ht="12.75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6"/>
    </row>
    <row r="1010" spans="1:54" s="3" customFormat="1" ht="12.75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6"/>
    </row>
    <row r="1011" spans="1:54" s="3" customFormat="1" ht="12.75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6"/>
    </row>
    <row r="1012" spans="1:54" s="3" customFormat="1" ht="12.75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6"/>
    </row>
    <row r="1013" spans="1:54" s="3" customFormat="1" ht="12.75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6"/>
    </row>
    <row r="1014" spans="1:54" s="3" customFormat="1" ht="12.75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6"/>
    </row>
    <row r="1015" spans="1:54" s="3" customFormat="1" ht="12.75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6"/>
    </row>
    <row r="1016" spans="1:54" s="3" customFormat="1" ht="12.75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6"/>
    </row>
    <row r="1017" spans="1:54" s="3" customFormat="1" ht="12.75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6"/>
    </row>
    <row r="1018" spans="1:54" s="3" customFormat="1" ht="12.75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6"/>
    </row>
    <row r="1019" spans="1:54" s="3" customFormat="1" ht="12.75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6"/>
    </row>
    <row r="1020" spans="1:54" s="3" customFormat="1" ht="12.75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6"/>
    </row>
    <row r="1021" spans="1:54" s="3" customFormat="1" ht="12.75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6"/>
    </row>
    <row r="1022" spans="1:54" s="3" customFormat="1" ht="12.75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6"/>
    </row>
    <row r="1023" spans="1:54" s="3" customFormat="1" ht="12.75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6"/>
    </row>
    <row r="1024" spans="1:54" s="3" customFormat="1" ht="12.75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6"/>
    </row>
    <row r="1025" spans="1:54" s="3" customFormat="1" ht="12.75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6"/>
    </row>
    <row r="1026" spans="1:54" s="3" customFormat="1" ht="12.75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6"/>
    </row>
    <row r="1027" spans="1:54" s="3" customFormat="1" ht="12.75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6"/>
    </row>
    <row r="1028" spans="1:54" s="3" customFormat="1" ht="12.75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6"/>
    </row>
    <row r="1029" spans="1:54" s="3" customFormat="1" ht="12.75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6"/>
    </row>
    <row r="1030" spans="1:54" s="3" customFormat="1" ht="12.75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6"/>
    </row>
    <row r="1031" spans="1:54" s="3" customFormat="1" ht="12.75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6"/>
    </row>
    <row r="1032" spans="1:54" s="3" customFormat="1" ht="12.75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6"/>
    </row>
    <row r="1033" spans="1:54" s="3" customFormat="1" ht="12.75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6"/>
    </row>
    <row r="1034" spans="1:54" s="3" customFormat="1" ht="12.75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6"/>
    </row>
    <row r="1035" spans="1:54" s="3" customFormat="1" ht="12.75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6"/>
    </row>
    <row r="1036" spans="1:54" s="3" customFormat="1" ht="12.75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6"/>
    </row>
    <row r="1037" spans="1:54" s="3" customFormat="1" ht="12.75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6"/>
    </row>
    <row r="1038" spans="1:54" s="3" customFormat="1" ht="12.75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6"/>
    </row>
    <row r="1039" spans="1:54" s="3" customFormat="1" ht="12.75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6"/>
    </row>
    <row r="1040" spans="1:54" s="3" customFormat="1" ht="12.75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6"/>
    </row>
    <row r="1041" spans="1:54" s="3" customFormat="1" ht="12.75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6"/>
    </row>
    <row r="1042" spans="1:54" s="3" customFormat="1" ht="12.75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6"/>
    </row>
    <row r="1043" spans="1:54" s="3" customFormat="1" ht="12.75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6"/>
    </row>
    <row r="1044" spans="1:54" s="3" customFormat="1" ht="12.75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6"/>
    </row>
    <row r="1045" spans="1:54" s="3" customFormat="1" ht="12.75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6"/>
    </row>
    <row r="1046" spans="1:54" s="3" customFormat="1" ht="12.75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6"/>
    </row>
    <row r="1047" spans="1:54" s="3" customFormat="1" ht="12.75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6"/>
    </row>
    <row r="1048" spans="1:54" s="3" customFormat="1" ht="12.75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6"/>
    </row>
    <row r="1049" spans="1:54" s="3" customFormat="1" ht="12.75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6"/>
    </row>
    <row r="1050" spans="1:54" s="3" customFormat="1" ht="12.75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6"/>
    </row>
    <row r="1051" spans="1:54" s="3" customFormat="1" ht="12.75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6"/>
    </row>
    <row r="1052" spans="1:54" s="3" customFormat="1" ht="12.75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6"/>
    </row>
    <row r="1053" spans="1:54" s="3" customFormat="1" ht="12.75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6"/>
    </row>
    <row r="1054" spans="1:54" s="3" customFormat="1" ht="12.75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6"/>
    </row>
    <row r="1055" spans="1:54" s="3" customFormat="1" ht="12.75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6"/>
    </row>
    <row r="1056" spans="1:54" s="3" customFormat="1" ht="12.75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6"/>
    </row>
    <row r="1057" spans="1:54" s="3" customFormat="1" ht="12.75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6"/>
    </row>
    <row r="1058" spans="1:54" s="3" customFormat="1" ht="12.75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6"/>
    </row>
    <row r="1059" spans="1:54" s="3" customFormat="1" ht="12.75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6"/>
    </row>
    <row r="1060" spans="1:54" s="3" customFormat="1" ht="12.75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6"/>
    </row>
    <row r="1061" spans="1:54" s="3" customFormat="1" ht="12.75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6"/>
    </row>
    <row r="1062" spans="1:54" s="3" customFormat="1" ht="12.75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6"/>
    </row>
    <row r="1063" spans="1:54" s="3" customFormat="1" ht="12.75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6"/>
    </row>
    <row r="1064" spans="1:54" s="3" customFormat="1" ht="12.75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6"/>
    </row>
    <row r="1065" spans="1:54" s="3" customFormat="1" ht="12.75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6"/>
    </row>
    <row r="1066" spans="1:54" s="3" customFormat="1" ht="12.75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6"/>
    </row>
    <row r="1067" spans="1:54" s="3" customFormat="1" ht="12.75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6"/>
    </row>
    <row r="1068" spans="1:54" s="3" customFormat="1" ht="12.75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6"/>
    </row>
    <row r="1069" spans="1:54" s="3" customFormat="1" ht="12.75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6"/>
    </row>
    <row r="1070" spans="1:54" s="3" customFormat="1" ht="12.75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6"/>
    </row>
    <row r="1071" spans="1:54" s="3" customFormat="1" ht="12.75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6"/>
    </row>
    <row r="1072" spans="1:54" s="3" customFormat="1" ht="12.75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6"/>
    </row>
    <row r="1073" spans="1:54" s="3" customFormat="1" ht="12.75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6"/>
    </row>
    <row r="1074" spans="1:54" s="3" customFormat="1" ht="12.75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6"/>
    </row>
    <row r="1075" spans="1:54" s="3" customFormat="1" ht="12.75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6"/>
    </row>
    <row r="1076" spans="1:54" s="3" customFormat="1" ht="12.75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6"/>
    </row>
    <row r="1077" spans="1:54" s="3" customFormat="1" ht="12.75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6"/>
    </row>
    <row r="1078" spans="1:54" s="3" customFormat="1" ht="12.75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6"/>
    </row>
    <row r="1079" spans="1:54" s="3" customFormat="1" ht="12.75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6"/>
    </row>
    <row r="1080" spans="1:54" s="3" customFormat="1" ht="12.75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6"/>
    </row>
    <row r="1081" spans="1:54" s="3" customFormat="1" ht="12.75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6"/>
    </row>
    <row r="1082" spans="1:54" s="3" customFormat="1" ht="12.75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6"/>
    </row>
    <row r="1083" spans="1:54" s="3" customFormat="1" ht="12.75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6"/>
    </row>
    <row r="1084" spans="1:54" s="3" customFormat="1" ht="12.75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6"/>
    </row>
    <row r="1085" spans="1:54" s="3" customFormat="1" ht="12.75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6"/>
    </row>
    <row r="1086" spans="1:54" s="3" customFormat="1" ht="12.75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6"/>
    </row>
    <row r="1087" spans="1:54" s="3" customFormat="1" ht="12.75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6"/>
    </row>
    <row r="1088" spans="1:54" s="3" customFormat="1" ht="12.75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6"/>
    </row>
    <row r="1089" spans="1:54" s="3" customFormat="1" ht="12.75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6"/>
    </row>
    <row r="1090" spans="1:54" s="3" customFormat="1" ht="12.75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6"/>
    </row>
    <row r="1091" spans="1:54" s="3" customFormat="1" ht="12.75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6"/>
    </row>
    <row r="1092" spans="1:54" s="3" customFormat="1" ht="12.75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6"/>
    </row>
    <row r="1093" spans="1:54" s="3" customFormat="1" ht="12.75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6"/>
    </row>
    <row r="1094" spans="1:54" s="3" customFormat="1" ht="12.75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6"/>
    </row>
    <row r="1095" spans="1:54" s="3" customFormat="1" ht="12.75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6"/>
    </row>
    <row r="1096" spans="1:54" s="3" customFormat="1" ht="12.75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6"/>
    </row>
    <row r="1097" spans="1:54" s="3" customFormat="1" ht="12.75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6"/>
    </row>
    <row r="1098" spans="1:54" s="3" customFormat="1" ht="12.75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6"/>
    </row>
    <row r="1099" spans="1:54" s="3" customFormat="1" ht="12.75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6"/>
    </row>
    <row r="1100" spans="1:54" s="3" customFormat="1" ht="12.75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6"/>
    </row>
    <row r="1101" spans="1:54" s="3" customFormat="1" ht="12.75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6"/>
    </row>
    <row r="1102" spans="1:54" s="3" customFormat="1" ht="12.75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6"/>
    </row>
    <row r="1103" spans="1:54" s="3" customFormat="1" ht="12.75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6"/>
    </row>
    <row r="1104" spans="1:54" s="3" customFormat="1" ht="12.75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6"/>
    </row>
    <row r="1105" spans="1:54" s="3" customFormat="1" ht="12.75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6"/>
    </row>
    <row r="1106" spans="1:54" s="3" customFormat="1" ht="12.75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6"/>
    </row>
    <row r="1107" spans="1:54" s="3" customFormat="1" ht="12.75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6"/>
    </row>
    <row r="1108" spans="1:54" s="3" customFormat="1" ht="12.75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6"/>
    </row>
    <row r="1109" spans="1:54" s="3" customFormat="1" ht="12.75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6"/>
    </row>
    <row r="1110" spans="1:54" s="3" customFormat="1" ht="12.75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6"/>
    </row>
    <row r="1111" spans="1:54" s="3" customFormat="1" ht="12.75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6"/>
    </row>
    <row r="1112" spans="1:54" s="3" customFormat="1" ht="12.75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6"/>
    </row>
    <row r="1113" spans="1:54" s="3" customFormat="1" ht="12.75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6"/>
    </row>
    <row r="1114" spans="1:54" s="3" customFormat="1" ht="12.75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6"/>
    </row>
    <row r="1115" spans="1:54" s="3" customFormat="1" ht="12.75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6"/>
    </row>
    <row r="1116" spans="1:54" s="3" customFormat="1" ht="12.75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6"/>
    </row>
    <row r="1117" spans="1:54" s="3" customFormat="1" ht="12.75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6"/>
    </row>
    <row r="1118" spans="1:54" s="3" customFormat="1" ht="12.75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6"/>
    </row>
    <row r="1119" spans="1:54" s="3" customFormat="1" ht="12.75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6"/>
    </row>
    <row r="1120" spans="1:54" s="3" customFormat="1" ht="12.75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6"/>
    </row>
    <row r="1121" spans="1:54" s="3" customFormat="1" ht="12.75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6"/>
    </row>
    <row r="1122" spans="1:54" s="3" customFormat="1" ht="12.75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6"/>
    </row>
    <row r="1123" spans="1:54" s="3" customFormat="1" ht="12.75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6"/>
    </row>
    <row r="1124" spans="1:54" s="3" customFormat="1" ht="12.75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6"/>
    </row>
    <row r="1125" spans="1:54" s="3" customFormat="1" ht="12.75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6"/>
    </row>
    <row r="1126" spans="1:54" s="3" customFormat="1" ht="12.75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6"/>
    </row>
    <row r="1127" spans="1:54" s="3" customFormat="1" ht="12.75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6"/>
    </row>
    <row r="1128" spans="1:54" s="3" customFormat="1" ht="12.75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6"/>
    </row>
    <row r="1129" spans="1:54" s="3" customFormat="1" ht="12.75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6"/>
    </row>
    <row r="1130" spans="1:54" s="3" customFormat="1" ht="12.75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6"/>
    </row>
    <row r="1131" spans="1:54" s="3" customFormat="1" ht="12.75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6"/>
    </row>
    <row r="1132" spans="1:54" s="3" customFormat="1" ht="12.75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6"/>
    </row>
    <row r="1133" spans="1:54" s="3" customFormat="1" ht="12.75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6"/>
    </row>
    <row r="1134" spans="1:54" s="3" customFormat="1" ht="12.75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6"/>
    </row>
    <row r="1135" spans="1:54" s="3" customFormat="1" ht="12.75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6"/>
    </row>
    <row r="1136" spans="1:54" s="3" customFormat="1" ht="12.75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6"/>
    </row>
    <row r="1137" spans="1:54" s="3" customFormat="1" ht="12.75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6"/>
    </row>
    <row r="1138" spans="1:54" s="3" customFormat="1" ht="12.75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6"/>
    </row>
    <row r="1139" spans="1:54" s="3" customFormat="1" ht="12.75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6"/>
    </row>
    <row r="1140" spans="1:54" s="3" customFormat="1" ht="12.75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6"/>
    </row>
    <row r="1141" spans="1:54" s="3" customFormat="1" ht="12.75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6"/>
    </row>
    <row r="1142" spans="1:54" s="3" customFormat="1" ht="12.75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6"/>
    </row>
    <row r="1143" spans="1:54" s="3" customFormat="1" ht="12.75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6"/>
    </row>
    <row r="1144" spans="1:54" s="3" customFormat="1" ht="12.75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6"/>
    </row>
    <row r="1145" spans="1:54" s="3" customFormat="1" ht="12.75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6"/>
    </row>
    <row r="1146" spans="1:54" s="3" customFormat="1" ht="12.75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6"/>
    </row>
    <row r="1147" spans="1:54" s="3" customFormat="1" ht="12.75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6"/>
    </row>
    <row r="1148" spans="1:54" s="3" customFormat="1" ht="12.75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6"/>
    </row>
    <row r="1149" spans="1:54" s="3" customFormat="1" ht="12.75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6"/>
    </row>
    <row r="1150" spans="1:54" s="3" customFormat="1" ht="12.75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6"/>
    </row>
    <row r="1151" spans="1:54" s="3" customFormat="1" ht="12.75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6"/>
    </row>
    <row r="1152" spans="1:54" s="3" customFormat="1" ht="12.75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6"/>
    </row>
    <row r="1153" spans="1:54" s="3" customFormat="1" ht="12.75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6"/>
    </row>
    <row r="1154" spans="1:54" s="3" customFormat="1" ht="12.75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6"/>
    </row>
    <row r="1155" spans="1:54" s="3" customFormat="1" ht="12.75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6"/>
    </row>
    <row r="1156" spans="1:54" s="3" customFormat="1" ht="12.75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6"/>
    </row>
    <row r="1157" spans="1:54" s="3" customFormat="1" ht="12.75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6"/>
    </row>
    <row r="1158" spans="1:54" s="3" customFormat="1" ht="12.75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6"/>
    </row>
    <row r="1159" spans="1:54" s="3" customFormat="1" ht="12.75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6"/>
    </row>
    <row r="1160" spans="1:54" s="3" customFormat="1" ht="12.75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6"/>
    </row>
    <row r="1161" spans="1:54" s="3" customFormat="1" ht="12.75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6"/>
    </row>
    <row r="1162" spans="1:54" s="3" customFormat="1" ht="12.75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6"/>
    </row>
    <row r="1163" spans="1:54" s="3" customFormat="1" ht="12.75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6"/>
    </row>
    <row r="1164" spans="1:54" s="3" customFormat="1" ht="12.75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6"/>
    </row>
    <row r="1165" spans="1:54" s="3" customFormat="1" ht="12.75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6"/>
    </row>
    <row r="1166" spans="1:54" s="3" customFormat="1" ht="12.75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6"/>
    </row>
    <row r="1167" spans="1:54" s="3" customFormat="1" ht="12.75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6"/>
    </row>
    <row r="1168" spans="1:54" s="3" customFormat="1" ht="12.75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6"/>
    </row>
    <row r="1169" spans="1:54" s="3" customFormat="1" ht="12.75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6"/>
    </row>
    <row r="1170" spans="1:54" s="3" customFormat="1" ht="12.75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6"/>
    </row>
    <row r="1171" spans="1:54" s="3" customFormat="1" ht="12.75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6"/>
    </row>
    <row r="1172" spans="1:54" s="3" customFormat="1" ht="12.75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6"/>
    </row>
    <row r="1173" spans="1:54" s="3" customFormat="1" ht="12.75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6"/>
    </row>
    <row r="1174" spans="1:54" s="3" customFormat="1" ht="12.75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6"/>
    </row>
    <row r="1175" spans="1:54" s="3" customFormat="1" ht="12.75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6"/>
    </row>
    <row r="1176" spans="1:54" s="3" customFormat="1" ht="12.75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6"/>
    </row>
    <row r="1177" spans="1:54" s="3" customFormat="1" ht="12.75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6"/>
    </row>
    <row r="1178" spans="1:54" s="3" customFormat="1" ht="12.75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6"/>
    </row>
    <row r="1179" spans="1:54" s="3" customFormat="1" ht="12.75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6"/>
    </row>
    <row r="1180" spans="1:54" s="3" customFormat="1" ht="12.75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6"/>
    </row>
    <row r="1181" spans="1:54" s="3" customFormat="1" ht="12.75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6"/>
    </row>
    <row r="1182" spans="1:54" s="3" customFormat="1" ht="12.75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6"/>
    </row>
    <row r="1183" spans="1:54" s="3" customFormat="1" ht="12.75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6"/>
    </row>
    <row r="1184" spans="1:54" s="3" customFormat="1" ht="12.75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6"/>
    </row>
    <row r="1185" spans="1:54" s="3" customFormat="1" ht="12.75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6"/>
    </row>
    <row r="1186" spans="1:54" s="3" customFormat="1" ht="12.75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6"/>
    </row>
    <row r="1187" spans="1:54" s="3" customFormat="1" ht="12.75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6"/>
    </row>
    <row r="1188" spans="1:54" s="3" customFormat="1" ht="12.75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6"/>
    </row>
    <row r="1189" spans="1:54" s="3" customFormat="1" ht="12.75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6"/>
    </row>
    <row r="1190" spans="1:54" s="3" customFormat="1" ht="12.75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6"/>
    </row>
    <row r="1191" spans="1:54" s="3" customFormat="1" ht="12.75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6"/>
    </row>
    <row r="1192" spans="1:54" s="3" customFormat="1" ht="12.75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6"/>
    </row>
    <row r="1193" spans="1:54" s="3" customFormat="1" ht="12.75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6"/>
    </row>
    <row r="1194" spans="1:54" s="3" customFormat="1" ht="12.75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6"/>
    </row>
    <row r="1195" spans="1:54" s="3" customFormat="1" ht="12.75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6"/>
    </row>
    <row r="1196" spans="1:54" s="3" customFormat="1" ht="12.75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6"/>
    </row>
    <row r="1197" spans="1:54" s="3" customFormat="1" ht="12.75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6"/>
    </row>
    <row r="1198" spans="1:54" s="3" customFormat="1" ht="12.75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6"/>
    </row>
    <row r="1199" spans="1:54" s="3" customFormat="1" ht="12.75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6"/>
    </row>
    <row r="1200" spans="1:54" s="3" customFormat="1" ht="12.75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6"/>
    </row>
    <row r="1201" spans="1:54" s="3" customFormat="1" ht="12.75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6"/>
    </row>
    <row r="1202" spans="1:54" s="3" customFormat="1" ht="12.75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6"/>
    </row>
    <row r="1203" spans="1:54" s="3" customFormat="1" ht="12.75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6"/>
    </row>
    <row r="1204" spans="1:54" s="3" customFormat="1" ht="12.75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6"/>
    </row>
    <row r="1205" spans="1:54" s="3" customFormat="1" ht="12.75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6"/>
    </row>
    <row r="1206" spans="1:54" s="3" customFormat="1" ht="12.75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6"/>
    </row>
    <row r="1207" spans="1:54" s="3" customFormat="1" ht="12.75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6"/>
    </row>
    <row r="1208" spans="1:54" s="3" customFormat="1" ht="12.75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6"/>
    </row>
    <row r="1209" spans="1:54" s="3" customFormat="1" ht="12.75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6"/>
    </row>
    <row r="1210" spans="1:54" s="3" customFormat="1" ht="12.75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6"/>
    </row>
    <row r="1211" spans="1:54" s="3" customFormat="1" ht="12.75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6"/>
    </row>
    <row r="1212" spans="1:54" s="3" customFormat="1" ht="12.75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6"/>
    </row>
    <row r="1213" spans="1:54" s="3" customFormat="1" ht="12.75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6"/>
    </row>
    <row r="1214" spans="1:54" s="3" customFormat="1" ht="12.75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6"/>
    </row>
    <row r="1215" spans="1:54" s="3" customFormat="1" ht="12.75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6"/>
    </row>
    <row r="1216" spans="1:54" s="3" customFormat="1" ht="12.75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6"/>
    </row>
    <row r="1217" spans="1:54" s="3" customFormat="1" ht="12.75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6"/>
    </row>
    <row r="1218" spans="1:54" s="3" customFormat="1" ht="12.75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6"/>
    </row>
    <row r="1219" spans="1:54" s="3" customFormat="1" ht="12.75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6"/>
    </row>
    <row r="1220" spans="1:54" s="3" customFormat="1" ht="12.75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6"/>
    </row>
    <row r="1221" spans="1:54" s="3" customFormat="1" ht="12.75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6"/>
    </row>
    <row r="1222" spans="1:54" s="3" customFormat="1" ht="12.75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6"/>
    </row>
    <row r="1223" spans="1:54" s="3" customFormat="1" ht="12.75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6"/>
    </row>
    <row r="1224" spans="1:54" s="3" customFormat="1" ht="12.75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6"/>
    </row>
    <row r="1225" spans="1:54" s="3" customFormat="1" ht="12.75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6"/>
    </row>
    <row r="1226" spans="1:54" s="3" customFormat="1" ht="12.75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6"/>
    </row>
    <row r="1227" spans="1:54" s="3" customFormat="1" ht="12.75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6"/>
    </row>
    <row r="1228" spans="1:54" s="3" customFormat="1" ht="12.75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6"/>
    </row>
    <row r="1229" spans="1:54" s="3" customFormat="1" ht="12.75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6"/>
    </row>
    <row r="1230" spans="1:54" s="3" customFormat="1" ht="12.75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6"/>
    </row>
    <row r="1231" spans="1:54" s="3" customFormat="1" ht="12.75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6"/>
    </row>
    <row r="1232" spans="1:54" s="3" customFormat="1" ht="12.75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6"/>
    </row>
    <row r="1233" spans="1:54" s="3" customFormat="1" ht="12.75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6"/>
    </row>
    <row r="1234" spans="1:54" s="3" customFormat="1" ht="12.75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6"/>
    </row>
    <row r="1235" spans="1:54" s="3" customFormat="1" ht="12.75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6"/>
    </row>
    <row r="1236" spans="1:54" s="3" customFormat="1" ht="12.75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6"/>
    </row>
    <row r="1237" spans="1:54" s="3" customFormat="1" ht="12.75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6"/>
    </row>
    <row r="1238" spans="1:54" s="3" customFormat="1" ht="12.75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6"/>
    </row>
    <row r="1239" spans="1:54" s="3" customFormat="1" ht="12.75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6"/>
    </row>
    <row r="1240" spans="1:54" s="3" customFormat="1" ht="12.75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6"/>
    </row>
    <row r="1241" spans="1:54" s="3" customFormat="1" ht="12.75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6"/>
    </row>
    <row r="1242" spans="1:54" s="3" customFormat="1" ht="12.75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6"/>
    </row>
    <row r="1243" spans="1:54" s="3" customFormat="1" ht="12.75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6"/>
    </row>
    <row r="1244" spans="1:54" s="3" customFormat="1" ht="12.75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6"/>
    </row>
    <row r="1245" spans="1:54" s="3" customFormat="1" ht="12.75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6"/>
    </row>
    <row r="1246" spans="1:54" s="3" customFormat="1" ht="12.75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6"/>
    </row>
    <row r="1247" spans="1:54" s="3" customFormat="1" ht="12.75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6"/>
    </row>
    <row r="1248" spans="1:54" s="3" customFormat="1" ht="12.75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6"/>
    </row>
    <row r="1249" spans="1:54" s="3" customFormat="1" ht="12.75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6"/>
    </row>
    <row r="1250" spans="1:54" s="3" customFormat="1" ht="12.75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6"/>
    </row>
    <row r="1251" spans="1:54" s="3" customFormat="1" ht="12.75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6"/>
    </row>
    <row r="1252" spans="1:54" s="3" customFormat="1" ht="12.75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6"/>
    </row>
    <row r="1253" spans="1:54" s="3" customFormat="1" ht="12.75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6"/>
    </row>
    <row r="1254" spans="1:54" s="3" customFormat="1" ht="12.75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6"/>
    </row>
    <row r="1255" spans="1:54" s="3" customFormat="1" ht="12.75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6"/>
    </row>
    <row r="1256" spans="1:54" s="3" customFormat="1" ht="12.75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6"/>
    </row>
    <row r="1257" spans="1:54" s="3" customFormat="1" ht="12.75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6"/>
    </row>
    <row r="1258" spans="1:54" s="3" customFormat="1" ht="12.75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6"/>
    </row>
    <row r="1259" spans="1:54" s="3" customFormat="1" ht="12.75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6"/>
    </row>
    <row r="1260" spans="1:54" s="3" customFormat="1" ht="12.75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6"/>
    </row>
    <row r="1261" spans="1:54" s="3" customFormat="1" ht="12.75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6"/>
    </row>
    <row r="1262" spans="1:54" s="3" customFormat="1" ht="12.75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6"/>
    </row>
    <row r="1263" spans="1:54" s="3" customFormat="1" ht="12.75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6"/>
    </row>
    <row r="1264" spans="1:54" s="3" customFormat="1" ht="12.75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6"/>
    </row>
    <row r="1265" spans="1:54" s="3" customFormat="1" ht="12.75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6"/>
    </row>
    <row r="1266" spans="1:54" s="3" customFormat="1" ht="12.75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6"/>
    </row>
    <row r="1267" spans="1:54" s="3" customFormat="1" ht="12.75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6"/>
    </row>
    <row r="1268" spans="1:54" s="3" customFormat="1" ht="12.75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6"/>
    </row>
    <row r="1269" spans="1:54" s="3" customFormat="1" ht="12.75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6"/>
    </row>
    <row r="1270" spans="1:54" s="3" customFormat="1" ht="12.75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6"/>
    </row>
    <row r="1271" spans="1:54" s="3" customFormat="1" ht="12.75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6"/>
    </row>
    <row r="1272" spans="1:54" s="3" customFormat="1" ht="12.75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6"/>
    </row>
    <row r="1273" spans="1:54" s="3" customFormat="1" ht="12.75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6"/>
    </row>
    <row r="1274" spans="1:54" s="3" customFormat="1" ht="12.75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6"/>
    </row>
    <row r="1275" spans="1:54" s="3" customFormat="1" ht="12.75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6"/>
    </row>
    <row r="1276" spans="1:54" s="3" customFormat="1" ht="12.75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6"/>
    </row>
    <row r="1277" spans="1:54" s="3" customFormat="1" ht="12.75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6"/>
    </row>
    <row r="1278" spans="1:54" s="3" customFormat="1" ht="12.75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6"/>
    </row>
    <row r="1279" spans="1:54" s="3" customFormat="1" ht="12.75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6"/>
    </row>
    <row r="1280" spans="1:54" s="3" customFormat="1" ht="12.75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6"/>
    </row>
    <row r="1281" spans="1:54" s="3" customFormat="1" ht="12.75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6"/>
    </row>
    <row r="1282" spans="1:54" s="3" customFormat="1" ht="12.75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6"/>
    </row>
    <row r="1283" spans="1:54" s="3" customFormat="1" ht="12.75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6"/>
    </row>
    <row r="1284" spans="1:54" s="3" customFormat="1" ht="12.75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6"/>
    </row>
    <row r="1285" spans="1:54" s="3" customFormat="1" ht="12.75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6"/>
    </row>
    <row r="1286" spans="1:54" s="3" customFormat="1" ht="12.75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6"/>
    </row>
    <row r="1287" spans="1:54" s="3" customFormat="1" ht="12.75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6"/>
    </row>
    <row r="1288" spans="1:54" s="3" customFormat="1" ht="12.75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6"/>
    </row>
    <row r="1289" spans="1:54" s="3" customFormat="1" ht="12.75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6"/>
    </row>
    <row r="1290" spans="1:54" s="3" customFormat="1" ht="12.75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6"/>
    </row>
    <row r="1291" spans="1:54" s="3" customFormat="1" ht="12.75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6"/>
    </row>
    <row r="1292" spans="1:54" s="3" customFormat="1" ht="12.75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6"/>
    </row>
    <row r="1293" spans="1:54" s="3" customFormat="1" ht="12.75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6"/>
    </row>
    <row r="1294" spans="1:54" s="3" customFormat="1" ht="12.75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6"/>
    </row>
    <row r="1295" spans="1:54" s="3" customFormat="1" ht="12.75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6"/>
    </row>
    <row r="1296" spans="1:54" s="3" customFormat="1" ht="12.75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6"/>
    </row>
    <row r="1297" spans="1:54" s="3" customFormat="1" ht="12.75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6"/>
    </row>
    <row r="1298" spans="1:54" s="3" customFormat="1" ht="12.75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6"/>
    </row>
    <row r="1299" spans="1:54" s="3" customFormat="1" ht="12.75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6"/>
    </row>
    <row r="1300" spans="1:54" s="3" customFormat="1" ht="12.75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6"/>
    </row>
    <row r="1301" spans="1:54" s="3" customFormat="1" ht="12.75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6"/>
    </row>
    <row r="1302" spans="1:54" s="3" customFormat="1" ht="12.75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6"/>
    </row>
    <row r="1303" spans="1:54" s="3" customFormat="1" ht="12.75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6"/>
    </row>
    <row r="1304" spans="1:54" s="3" customFormat="1" ht="12.75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6"/>
    </row>
    <row r="1305" spans="1:54" s="3" customFormat="1" ht="12.75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6"/>
    </row>
    <row r="1306" spans="1:54" s="3" customFormat="1" ht="12.75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6"/>
    </row>
    <row r="1307" spans="1:54" s="3" customFormat="1" ht="12.75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6"/>
    </row>
    <row r="1308" spans="1:54" s="3" customFormat="1" ht="12.75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6"/>
    </row>
    <row r="1309" spans="1:54" s="3" customFormat="1" ht="12.75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6"/>
    </row>
    <row r="1310" spans="1:54" s="3" customFormat="1" ht="12.75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6"/>
    </row>
    <row r="1311" spans="1:54" s="3" customFormat="1" ht="12.75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6"/>
    </row>
    <row r="1312" spans="1:54" s="3" customFormat="1" ht="12.75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6"/>
    </row>
    <row r="1313" spans="1:54" s="3" customFormat="1" ht="12.75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6"/>
    </row>
    <row r="1314" spans="1:54" s="3" customFormat="1" ht="12.75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6"/>
    </row>
    <row r="1315" spans="1:54" s="3" customFormat="1" ht="12.75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6"/>
    </row>
    <row r="1316" spans="1:54" s="3" customFormat="1" ht="12.75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6"/>
    </row>
    <row r="1317" spans="1:54" s="3" customFormat="1" ht="12.75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6"/>
    </row>
    <row r="1318" spans="1:54" s="3" customFormat="1" ht="12.75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6"/>
    </row>
    <row r="1319" spans="1:54" s="3" customFormat="1" ht="12.75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6"/>
    </row>
    <row r="1320" spans="1:54" s="3" customFormat="1" ht="12.75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6"/>
    </row>
    <row r="1321" spans="1:54" s="3" customFormat="1" ht="12.75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6"/>
    </row>
    <row r="1322" spans="1:54" s="3" customFormat="1" ht="12.75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6"/>
    </row>
    <row r="1323" spans="1:54" s="3" customFormat="1" ht="12.75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6"/>
    </row>
    <row r="1324" spans="1:54" s="3" customFormat="1" ht="12.75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6"/>
    </row>
    <row r="1325" spans="1:54" s="3" customFormat="1" ht="12.75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6"/>
    </row>
    <row r="1326" spans="1:54" s="3" customFormat="1" ht="12.75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6"/>
    </row>
    <row r="1327" spans="1:54" s="3" customFormat="1" ht="12.75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6"/>
    </row>
    <row r="1328" spans="1:54" s="3" customFormat="1" ht="12.75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6"/>
    </row>
    <row r="1329" spans="1:54" s="3" customFormat="1" ht="12.75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6"/>
    </row>
    <row r="1330" spans="1:54" s="3" customFormat="1" ht="12.75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6"/>
    </row>
    <row r="1331" spans="1:54" s="3" customFormat="1" ht="12.75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6"/>
    </row>
    <row r="1332" spans="1:54" s="3" customFormat="1" ht="12.75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6"/>
    </row>
    <row r="1333" spans="1:54" s="3" customFormat="1" ht="12.75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6"/>
    </row>
    <row r="1334" spans="1:54" s="3" customFormat="1" ht="12.75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6"/>
    </row>
    <row r="1335" spans="1:54" s="3" customFormat="1" ht="12.75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6"/>
    </row>
    <row r="1336" spans="1:54" s="3" customFormat="1" ht="12.75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6"/>
    </row>
    <row r="1337" spans="1:54" s="3" customFormat="1" ht="12.75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6"/>
    </row>
    <row r="1338" spans="1:54" s="3" customFormat="1" ht="12.75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6"/>
    </row>
    <row r="1339" spans="1:54" s="3" customFormat="1" ht="12.75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6"/>
    </row>
    <row r="1340" spans="1:54" s="3" customFormat="1" ht="12.75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6"/>
    </row>
    <row r="1341" spans="1:54" s="3" customFormat="1" ht="12.75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6"/>
    </row>
    <row r="1342" spans="1:54" s="3" customFormat="1" ht="12.75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6"/>
    </row>
    <row r="1343" spans="1:54" s="3" customFormat="1" ht="12.75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6"/>
    </row>
    <row r="1344" spans="1:54" s="3" customFormat="1" ht="12.75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6"/>
    </row>
    <row r="1345" spans="1:54" s="3" customFormat="1" ht="12.75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6"/>
    </row>
    <row r="1346" spans="1:54" s="3" customFormat="1" ht="12.75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6"/>
    </row>
    <row r="1347" spans="1:54" s="3" customFormat="1" ht="12.75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6"/>
    </row>
    <row r="1348" spans="1:54" s="3" customFormat="1" ht="12.75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6"/>
    </row>
    <row r="1349" spans="1:54" s="3" customFormat="1" ht="12.75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6"/>
    </row>
    <row r="1350" spans="1:54" s="3" customFormat="1" ht="12.75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6"/>
    </row>
    <row r="1351" spans="1:54" s="3" customFormat="1" ht="12.75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6"/>
    </row>
    <row r="1352" spans="1:54" s="3" customFormat="1" ht="12.75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6"/>
    </row>
    <row r="1353" spans="1:54" s="3" customFormat="1" ht="12.75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6"/>
    </row>
    <row r="1354" spans="1:54" s="3" customFormat="1" ht="12.75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6"/>
    </row>
    <row r="1355" spans="1:54" s="3" customFormat="1" ht="12.75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6"/>
    </row>
    <row r="1356" spans="1:54" s="3" customFormat="1" ht="12.75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6"/>
    </row>
    <row r="1357" spans="1:54" s="3" customFormat="1" ht="12.75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6"/>
    </row>
    <row r="1358" spans="1:54" s="3" customFormat="1" ht="12.75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6"/>
    </row>
    <row r="1359" spans="1:54" s="3" customFormat="1" ht="12.75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6"/>
    </row>
    <row r="1360" spans="1:54" s="3" customFormat="1" ht="12.75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6"/>
    </row>
    <row r="1361" spans="1:54" s="3" customFormat="1" ht="12.75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6"/>
    </row>
    <row r="1362" spans="1:54" s="3" customFormat="1" ht="12.75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6"/>
    </row>
    <row r="1363" spans="1:54" s="3" customFormat="1" ht="12.75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6"/>
    </row>
    <row r="1364" spans="1:54" s="3" customFormat="1" ht="12.75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6"/>
    </row>
    <row r="1365" spans="1:54" s="3" customFormat="1" ht="12.75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6"/>
    </row>
    <row r="1366" spans="1:54" s="3" customFormat="1" ht="12.75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6"/>
    </row>
    <row r="1367" spans="1:54" s="3" customFormat="1" ht="12.75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6"/>
    </row>
    <row r="1368" spans="1:54" s="3" customFormat="1" ht="12.75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6"/>
    </row>
    <row r="1369" spans="1:54" s="3" customFormat="1" ht="12.75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6"/>
    </row>
    <row r="1370" spans="1:54" s="3" customFormat="1" ht="12.75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6"/>
    </row>
    <row r="1371" spans="1:54" s="3" customFormat="1" ht="12.75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6"/>
    </row>
    <row r="1372" spans="1:54" s="3" customFormat="1" ht="12.75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6"/>
    </row>
    <row r="1373" spans="1:54" s="3" customFormat="1" ht="12.75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6"/>
    </row>
    <row r="1374" spans="1:54" s="3" customFormat="1" ht="12.75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6"/>
    </row>
    <row r="1375" spans="1:54" s="3" customFormat="1" ht="12.75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6"/>
    </row>
    <row r="1376" spans="1:54" s="3" customFormat="1" ht="12.75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6"/>
    </row>
    <row r="1377" spans="1:54" s="3" customFormat="1" ht="12.75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6"/>
    </row>
    <row r="1378" spans="1:54" s="3" customFormat="1" ht="12.75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6"/>
    </row>
    <row r="1379" spans="1:54" s="3" customFormat="1" ht="12.75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6"/>
    </row>
    <row r="1380" spans="1:54" s="3" customFormat="1" ht="12.75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6"/>
    </row>
    <row r="1381" spans="1:54" s="3" customFormat="1" ht="12.75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6"/>
    </row>
    <row r="1382" spans="1:54" s="3" customFormat="1" ht="12.75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6"/>
    </row>
    <row r="1383" spans="1:54" s="3" customFormat="1" ht="12.75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6"/>
    </row>
    <row r="1384" spans="1:54" s="3" customFormat="1" ht="12.75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6"/>
    </row>
    <row r="1385" spans="1:54" s="3" customFormat="1" ht="12.75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6"/>
    </row>
    <row r="1386" spans="1:54" s="3" customFormat="1" ht="12.75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6"/>
    </row>
    <row r="1387" spans="1:54" s="3" customFormat="1" ht="12.75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6"/>
    </row>
    <row r="1388" spans="1:54" s="3" customFormat="1" ht="12.75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6"/>
    </row>
    <row r="1389" spans="1:54" s="3" customFormat="1" ht="12.75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6"/>
    </row>
    <row r="1390" spans="1:54" s="3" customFormat="1" ht="12.75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6"/>
    </row>
    <row r="1391" spans="1:54" s="3" customFormat="1" ht="12.75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6"/>
    </row>
    <row r="1392" spans="1:54" s="3" customFormat="1" ht="12.75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6"/>
    </row>
    <row r="1393" spans="1:54" s="3" customFormat="1" ht="12.75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6"/>
    </row>
    <row r="1394" spans="1:54" s="3" customFormat="1" ht="12.75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6"/>
    </row>
    <row r="1395" spans="1:54" s="3" customFormat="1" ht="12.75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6"/>
    </row>
    <row r="1396" spans="1:54" s="3" customFormat="1" ht="12.75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6"/>
    </row>
    <row r="1397" spans="1:54" s="3" customFormat="1" ht="12.75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6"/>
    </row>
    <row r="1398" spans="1:54" s="3" customFormat="1" ht="12.75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6"/>
    </row>
    <row r="1399" spans="1:54" s="3" customFormat="1" ht="12.75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6"/>
    </row>
    <row r="1400" spans="1:54" s="3" customFormat="1" ht="12.75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6"/>
    </row>
    <row r="1401" spans="1:54" s="3" customFormat="1" ht="12.75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6"/>
    </row>
    <row r="1402" spans="1:54" s="3" customFormat="1" ht="12.75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6"/>
    </row>
    <row r="1403" spans="1:54" s="3" customFormat="1" ht="12.75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6"/>
    </row>
    <row r="1404" spans="1:54" s="3" customFormat="1" ht="12.75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6"/>
    </row>
    <row r="1405" spans="1:54" s="3" customFormat="1" ht="12.75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6"/>
    </row>
    <row r="1406" spans="1:54" s="3" customFormat="1" ht="12.75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6"/>
    </row>
    <row r="1407" spans="1:54" s="3" customFormat="1" ht="12.75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6"/>
    </row>
    <row r="1408" spans="1:54" s="3" customFormat="1" ht="12.75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6"/>
    </row>
    <row r="1409" spans="1:54" s="3" customFormat="1" ht="12.75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6"/>
    </row>
    <row r="1410" spans="1:54" s="3" customFormat="1" ht="12.75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6"/>
    </row>
    <row r="1411" spans="1:54" s="3" customFormat="1" ht="12.75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6"/>
    </row>
    <row r="1412" spans="1:54" s="3" customFormat="1" ht="12.75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6"/>
    </row>
    <row r="1413" spans="1:54" s="3" customFormat="1" ht="12.75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6"/>
    </row>
    <row r="1414" spans="1:54" s="3" customFormat="1" ht="12.75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6"/>
    </row>
    <row r="1415" spans="1:54" s="3" customFormat="1" ht="12.75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6"/>
    </row>
    <row r="1416" spans="1:54" s="3" customFormat="1" ht="12.75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6"/>
    </row>
    <row r="1417" spans="1:54" s="3" customFormat="1" ht="12.75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6"/>
    </row>
    <row r="1418" spans="1:54" s="3" customFormat="1" ht="12.75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6"/>
    </row>
    <row r="1419" spans="1:54" s="3" customFormat="1" ht="12.75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6"/>
    </row>
    <row r="1420" spans="1:54" s="3" customFormat="1" ht="12.75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6"/>
    </row>
    <row r="1421" spans="1:54" s="3" customFormat="1" ht="12.75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6"/>
    </row>
    <row r="1422" spans="1:54" s="3" customFormat="1" ht="12.75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6"/>
    </row>
    <row r="1423" spans="1:54" s="3" customFormat="1" ht="12.75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6"/>
    </row>
    <row r="1424" spans="1:54" s="3" customFormat="1" ht="12.75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6"/>
    </row>
    <row r="1425" spans="1:54" s="3" customFormat="1" ht="12.75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6"/>
    </row>
    <row r="1426" spans="1:54" s="3" customFormat="1" ht="12.75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6"/>
    </row>
    <row r="1427" spans="1:54" s="3" customFormat="1" ht="12.75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6"/>
    </row>
    <row r="1428" spans="1:54" s="3" customFormat="1" ht="12.75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6"/>
    </row>
    <row r="1429" spans="1:54" s="3" customFormat="1" ht="12.75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6"/>
    </row>
    <row r="1430" spans="1:54" s="3" customFormat="1" ht="12.75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6"/>
    </row>
    <row r="1431" spans="1:54" s="3" customFormat="1" ht="12.75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6"/>
    </row>
    <row r="1432" spans="1:54" s="3" customFormat="1" ht="12.75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6"/>
    </row>
    <row r="1433" spans="1:54" s="3" customFormat="1" ht="12.75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6"/>
    </row>
    <row r="1434" spans="1:54" s="3" customFormat="1" ht="12.75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6"/>
    </row>
    <row r="1435" spans="1:54" s="3" customFormat="1" ht="12.75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6"/>
    </row>
    <row r="1436" spans="1:54" s="3" customFormat="1" ht="12.75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6"/>
    </row>
    <row r="1437" spans="1:54" s="3" customFormat="1" ht="12.75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6"/>
    </row>
    <row r="1438" spans="1:54" s="3" customFormat="1" ht="12.75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6"/>
    </row>
    <row r="1439" spans="1:54" s="3" customFormat="1" ht="12.75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6"/>
    </row>
    <row r="1440" spans="1:54" s="3" customFormat="1" ht="12.75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6"/>
    </row>
    <row r="1441" spans="1:54" s="3" customFormat="1" ht="12.75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6"/>
    </row>
    <row r="1442" spans="1:54" s="3" customFormat="1" ht="12.75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6"/>
    </row>
    <row r="1443" spans="1:54" s="3" customFormat="1" ht="12.75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6"/>
    </row>
    <row r="1444" spans="1:54" s="3" customFormat="1" ht="12.75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6"/>
    </row>
    <row r="1445" spans="1:54" s="3" customFormat="1" ht="12.75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6"/>
    </row>
    <row r="1446" spans="1:54" s="3" customFormat="1" ht="12.75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6"/>
    </row>
    <row r="1447" spans="1:54" s="3" customFormat="1" ht="12.75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6"/>
    </row>
    <row r="1448" spans="1:54" s="3" customFormat="1" ht="12.75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6"/>
    </row>
    <row r="1449" spans="1:54" s="3" customFormat="1" ht="12.75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6"/>
    </row>
    <row r="1450" spans="1:54" s="3" customFormat="1" ht="12.75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6"/>
    </row>
    <row r="1451" spans="1:54" s="3" customFormat="1" ht="12.75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6"/>
    </row>
    <row r="1452" spans="1:54" s="3" customFormat="1" ht="12.75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6"/>
    </row>
    <row r="1453" spans="1:54" s="3" customFormat="1" ht="12.75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6"/>
    </row>
    <row r="1454" spans="1:54" s="3" customFormat="1" ht="12.75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6"/>
    </row>
    <row r="1455" spans="1:54" s="3" customFormat="1" ht="12.75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6"/>
    </row>
    <row r="1456" spans="1:54" s="3" customFormat="1" ht="12.75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6"/>
    </row>
    <row r="1457" spans="1:54" s="3" customFormat="1" ht="12.75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6"/>
    </row>
    <row r="1458" spans="1:54" s="3" customFormat="1" ht="12.75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6"/>
    </row>
    <row r="1459" spans="1:54" s="3" customFormat="1" ht="12.75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6"/>
    </row>
    <row r="1460" spans="1:54" s="3" customFormat="1" ht="12.75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6"/>
    </row>
    <row r="1461" spans="1:54" s="3" customFormat="1" ht="12.75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6"/>
    </row>
    <row r="1462" spans="1:54" s="3" customFormat="1" ht="12.75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6"/>
    </row>
    <row r="1463" spans="1:54" s="3" customFormat="1" ht="12.75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6"/>
    </row>
    <row r="1464" spans="1:54" s="3" customFormat="1" ht="12.75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6"/>
    </row>
    <row r="1465" spans="1:54" s="3" customFormat="1" ht="12.75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6"/>
    </row>
    <row r="1466" spans="1:54" s="3" customFormat="1" ht="12.75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6"/>
    </row>
    <row r="1467" spans="1:54" s="3" customFormat="1" ht="12.75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6"/>
    </row>
    <row r="1468" spans="1:54" s="3" customFormat="1" ht="12.75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6"/>
    </row>
    <row r="1469" spans="1:54" s="3" customFormat="1" ht="12.75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6"/>
    </row>
    <row r="1470" spans="1:54" s="3" customFormat="1" ht="12.75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6"/>
    </row>
    <row r="1471" spans="1:54" s="3" customFormat="1" ht="12.75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6"/>
    </row>
    <row r="1472" spans="1:54" s="3" customFormat="1" ht="12.75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6"/>
    </row>
    <row r="1473" spans="1:54" s="3" customFormat="1" ht="12.75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6"/>
    </row>
    <row r="1474" spans="1:54" s="3" customFormat="1" ht="12.75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6"/>
    </row>
    <row r="1475" spans="1:54" s="3" customFormat="1" ht="12.75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6"/>
    </row>
    <row r="1476" spans="1:54" s="3" customFormat="1" ht="12.75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6"/>
    </row>
    <row r="1477" spans="1:54" s="3" customFormat="1" ht="12.75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6"/>
    </row>
    <row r="1478" spans="1:54" s="3" customFormat="1" ht="12.75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6"/>
    </row>
    <row r="1479" spans="1:54" s="3" customFormat="1" ht="12.75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6"/>
    </row>
    <row r="1480" spans="1:54" s="3" customFormat="1" ht="12.75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6"/>
    </row>
    <row r="1481" spans="1:54" s="3" customFormat="1" ht="12.75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6"/>
    </row>
    <row r="1482" spans="1:54" s="3" customFormat="1" ht="12.75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6"/>
    </row>
    <row r="1483" spans="1:54" s="3" customFormat="1" ht="12.75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6"/>
    </row>
    <row r="1484" spans="1:54" s="3" customFormat="1" ht="12.75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6"/>
    </row>
    <row r="1485" spans="1:54" s="3" customFormat="1" ht="12.75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6"/>
    </row>
    <row r="1486" spans="1:54" s="3" customFormat="1" ht="12.75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6"/>
    </row>
    <row r="1487" spans="1:54" s="3" customFormat="1" ht="12.75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6"/>
    </row>
    <row r="1488" spans="1:54" s="3" customFormat="1" ht="12.75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6"/>
    </row>
    <row r="1489" spans="1:54" s="3" customFormat="1" ht="12.75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6"/>
    </row>
    <row r="1490" spans="1:54" s="3" customFormat="1" ht="12.75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6"/>
    </row>
    <row r="1491" spans="1:54" s="3" customFormat="1" ht="12.75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6"/>
    </row>
    <row r="1492" spans="1:54" s="3" customFormat="1" ht="12.75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6"/>
    </row>
    <row r="1493" spans="1:54" s="3" customFormat="1" ht="12.75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6"/>
    </row>
    <row r="1494" spans="1:54" s="3" customFormat="1" ht="12.75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6"/>
    </row>
    <row r="1495" spans="1:54" s="3" customFormat="1" ht="12.75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6"/>
    </row>
    <row r="1496" spans="1:54" s="3" customFormat="1" ht="12.75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6"/>
    </row>
    <row r="1497" spans="1:54" s="3" customFormat="1" ht="12.75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6"/>
    </row>
    <row r="1498" spans="1:54" s="3" customFormat="1" ht="12.75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6"/>
    </row>
    <row r="1499" spans="1:54" s="3" customFormat="1" ht="12.75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6"/>
    </row>
    <row r="1500" spans="1:54" s="3" customFormat="1" ht="12.75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6"/>
    </row>
    <row r="1501" spans="1:54" s="3" customFormat="1" ht="12.75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6"/>
    </row>
    <row r="1502" spans="1:54" s="3" customFormat="1" ht="12.75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6"/>
    </row>
    <row r="1503" spans="1:54" s="3" customFormat="1" ht="12.75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6"/>
    </row>
    <row r="1504" spans="1:54" s="3" customFormat="1" ht="12.75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6"/>
    </row>
    <row r="1505" spans="1:54" s="3" customFormat="1" ht="12.75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6"/>
    </row>
    <row r="1506" spans="1:54" s="3" customFormat="1" ht="12.75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6"/>
    </row>
    <row r="1507" spans="1:54" s="3" customFormat="1" ht="12.75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6"/>
    </row>
    <row r="1508" spans="1:54" s="3" customFormat="1" ht="12.75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6"/>
    </row>
    <row r="1509" spans="1:54" s="3" customFormat="1" ht="12.75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6"/>
    </row>
    <row r="1510" spans="1:54" s="3" customFormat="1" ht="12.75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6"/>
    </row>
    <row r="1511" spans="1:54" s="3" customFormat="1" ht="12.75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6"/>
    </row>
    <row r="1512" spans="1:54" s="3" customFormat="1" ht="12.75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6"/>
    </row>
    <row r="1513" spans="1:54" s="3" customFormat="1" ht="12.75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6"/>
    </row>
    <row r="1514" spans="1:54" s="3" customFormat="1" ht="12.75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6"/>
    </row>
    <row r="1515" spans="1:54" s="3" customFormat="1" ht="12.75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6"/>
    </row>
    <row r="1516" spans="1:54" s="3" customFormat="1" ht="12.75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6"/>
    </row>
    <row r="1517" spans="1:54" s="3" customFormat="1" ht="12.75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6"/>
    </row>
    <row r="1518" spans="1:54" s="3" customFormat="1" ht="12.75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6"/>
    </row>
    <row r="1519" spans="1:54" s="3" customFormat="1" ht="12.75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6"/>
    </row>
    <row r="1520" spans="1:54" s="3" customFormat="1" ht="12.75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6"/>
    </row>
    <row r="1521" spans="1:54" s="3" customFormat="1" ht="12.75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6"/>
    </row>
    <row r="1522" spans="1:54" s="3" customFormat="1" ht="12.75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6"/>
    </row>
    <row r="1523" spans="1:54" s="3" customFormat="1" ht="12.75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6"/>
    </row>
    <row r="1524" spans="1:54" s="3" customFormat="1" ht="12.75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6"/>
    </row>
    <row r="1525" spans="1:54" s="3" customFormat="1" ht="12.75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6"/>
    </row>
    <row r="1526" spans="1:54" s="3" customFormat="1" ht="12.75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6"/>
    </row>
    <row r="1527" spans="1:54" s="3" customFormat="1" ht="12.75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6"/>
    </row>
    <row r="1528" spans="1:54" s="3" customFormat="1" ht="12.75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6"/>
    </row>
    <row r="1529" spans="1:54" s="3" customFormat="1" ht="12.75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6"/>
    </row>
    <row r="1530" spans="1:54" s="3" customFormat="1" ht="12.75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6"/>
    </row>
    <row r="1531" spans="1:54" s="3" customFormat="1" ht="12.75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6"/>
    </row>
    <row r="1532" spans="1:54" s="3" customFormat="1" ht="12.75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6"/>
    </row>
    <row r="1533" spans="1:54" s="3" customFormat="1" ht="12.75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6"/>
    </row>
    <row r="1534" spans="1:54" s="3" customFormat="1" ht="12.75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6"/>
    </row>
    <row r="1535" spans="1:54" s="3" customFormat="1" ht="12.75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6"/>
    </row>
    <row r="1536" spans="1:54" s="3" customFormat="1" ht="12.75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6"/>
    </row>
    <row r="1537" spans="1:54" s="3" customFormat="1" ht="12.75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6"/>
    </row>
    <row r="1538" spans="1:54" s="3" customFormat="1" ht="12.75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6"/>
    </row>
    <row r="1539" spans="1:54" s="3" customFormat="1" ht="12.75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6"/>
    </row>
    <row r="1540" spans="1:54" s="3" customFormat="1" ht="12.75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6"/>
    </row>
    <row r="1541" spans="1:54" s="3" customFormat="1" ht="12.75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6"/>
    </row>
    <row r="1542" spans="1:54" s="3" customFormat="1" ht="12.75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6"/>
    </row>
    <row r="1543" spans="1:54" s="3" customFormat="1" ht="12.75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6"/>
    </row>
    <row r="1544" spans="1:54" s="3" customFormat="1" ht="12.75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6"/>
    </row>
    <row r="1545" spans="1:54" s="3" customFormat="1" ht="12.75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6"/>
    </row>
    <row r="1546" spans="1:54" s="3" customFormat="1" ht="12.75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6"/>
    </row>
    <row r="1547" spans="1:54" s="3" customFormat="1" ht="12.75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6"/>
    </row>
    <row r="1548" spans="1:54" s="3" customFormat="1" ht="12.75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6"/>
    </row>
    <row r="1549" spans="1:54" s="3" customFormat="1" ht="12.75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6"/>
    </row>
    <row r="1550" spans="1:54" s="3" customFormat="1" ht="12.75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6"/>
    </row>
    <row r="1551" spans="1:54" s="3" customFormat="1" ht="12.75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6"/>
    </row>
    <row r="1552" spans="1:54" s="3" customFormat="1" ht="12.75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6"/>
    </row>
    <row r="1553" spans="1:54" s="3" customFormat="1" ht="12.75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6"/>
    </row>
    <row r="1554" spans="1:54" s="3" customFormat="1" ht="12.75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6"/>
    </row>
    <row r="1555" spans="1:54" s="3" customFormat="1" ht="12.75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6"/>
    </row>
    <row r="1556" spans="1:54" s="3" customFormat="1" ht="12.75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6"/>
    </row>
    <row r="1557" spans="1:54" s="3" customFormat="1" ht="12.75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6"/>
    </row>
    <row r="1558" spans="1:54" s="3" customFormat="1" ht="12.75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6"/>
    </row>
    <row r="1559" spans="1:54" s="3" customFormat="1" ht="12.75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6"/>
    </row>
    <row r="1560" spans="1:54" s="3" customFormat="1" ht="12.75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6"/>
    </row>
    <row r="1561" spans="1:54" s="3" customFormat="1" ht="12.75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6"/>
    </row>
    <row r="1562" spans="1:54" s="3" customFormat="1" ht="12.75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6"/>
    </row>
    <row r="1563" spans="1:54" s="3" customFormat="1" ht="12.75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6"/>
    </row>
    <row r="1564" spans="1:54" s="3" customFormat="1" ht="12.75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6"/>
    </row>
    <row r="1565" spans="1:54" s="3" customFormat="1" ht="12.75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6"/>
    </row>
    <row r="1566" spans="1:54" s="3" customFormat="1" ht="12.75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6"/>
    </row>
    <row r="1567" spans="1:54" s="3" customFormat="1" ht="12.75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6"/>
    </row>
    <row r="1568" spans="1:54" s="3" customFormat="1" ht="12.75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6"/>
    </row>
    <row r="1569" spans="1:54" s="3" customFormat="1" ht="12.75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6"/>
    </row>
    <row r="1570" spans="1:54" s="3" customFormat="1" ht="12.75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6"/>
    </row>
    <row r="1571" spans="1:54" s="3" customFormat="1" ht="12.75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6"/>
    </row>
    <row r="1572" spans="1:54" s="3" customFormat="1" ht="12.75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6"/>
    </row>
    <row r="1573" spans="1:54" s="3" customFormat="1" ht="12.75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6"/>
    </row>
    <row r="1574" spans="1:54" s="3" customFormat="1" ht="12.75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6"/>
    </row>
    <row r="1575" spans="1:54" s="3" customFormat="1" ht="12.75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6"/>
    </row>
    <row r="1576" spans="1:54" s="3" customFormat="1" ht="12.75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6"/>
    </row>
    <row r="1577" spans="1:54" s="3" customFormat="1" ht="12.75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6"/>
    </row>
    <row r="1578" spans="1:54" s="3" customFormat="1" ht="12.75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6"/>
    </row>
    <row r="1579" spans="1:54" s="3" customFormat="1" ht="12.75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6"/>
    </row>
    <row r="1580" spans="1:54" s="3" customFormat="1" ht="12.75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6"/>
    </row>
    <row r="1581" spans="1:54" s="3" customFormat="1" ht="12.75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6"/>
    </row>
    <row r="1582" spans="1:54" s="3" customFormat="1" ht="12.75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6"/>
    </row>
    <row r="1583" spans="1:54" s="3" customFormat="1" ht="12.75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6"/>
    </row>
    <row r="1584" spans="1:54" s="3" customFormat="1" ht="12.75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6"/>
    </row>
    <row r="1585" spans="1:54" s="3" customFormat="1" ht="12.75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6"/>
    </row>
    <row r="1586" spans="1:54" s="3" customFormat="1" ht="12.75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6"/>
    </row>
    <row r="1587" spans="1:54" s="3" customFormat="1" ht="12.75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6"/>
    </row>
    <row r="1588" spans="1:54" s="3" customFormat="1" ht="12.75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6"/>
    </row>
    <row r="1589" spans="1:54" s="3" customFormat="1" ht="12.75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6"/>
    </row>
    <row r="1590" spans="1:54" s="3" customFormat="1" ht="12.75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6"/>
    </row>
    <row r="1591" spans="1:54" s="3" customFormat="1" ht="12.75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6"/>
    </row>
    <row r="1592" spans="1:54" s="3" customFormat="1" ht="12.75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6"/>
    </row>
    <row r="1593" spans="1:54" s="3" customFormat="1" ht="12.75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6"/>
    </row>
    <row r="1594" spans="1:54" s="3" customFormat="1" ht="12.75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6"/>
    </row>
    <row r="1595" spans="1:54" s="3" customFormat="1" ht="12.75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6"/>
    </row>
    <row r="1596" spans="1:54" s="3" customFormat="1" ht="12.75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6"/>
    </row>
    <row r="1597" spans="1:54" s="3" customFormat="1" ht="12.75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6"/>
    </row>
    <row r="1598" spans="1:54" s="3" customFormat="1" ht="12.75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6"/>
    </row>
    <row r="1599" spans="1:54" s="3" customFormat="1" ht="12.75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6"/>
    </row>
    <row r="1600" spans="1:54" s="3" customFormat="1" ht="12.75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6"/>
    </row>
    <row r="1601" spans="1:54" s="3" customFormat="1" ht="12.75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6"/>
    </row>
    <row r="1602" spans="1:54" s="3" customFormat="1" ht="12.75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6"/>
    </row>
    <row r="1603" spans="1:54" s="3" customFormat="1" ht="12.75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6"/>
    </row>
    <row r="1604" spans="1:54" s="3" customFormat="1" ht="12.75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6"/>
    </row>
    <row r="1605" spans="1:54" s="3" customFormat="1" ht="12.75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6"/>
    </row>
    <row r="1606" spans="1:54" s="3" customFormat="1" ht="12.75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6"/>
    </row>
    <row r="1607" spans="1:54" s="3" customFormat="1" ht="12.75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6"/>
    </row>
    <row r="1608" spans="1:54" s="3" customFormat="1" ht="12.75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6"/>
    </row>
    <row r="1609" spans="1:54" s="3" customFormat="1" ht="12.75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6"/>
    </row>
    <row r="1610" spans="1:54" s="3" customFormat="1" ht="12.75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6"/>
    </row>
    <row r="1611" spans="1:54" s="3" customFormat="1" ht="12.75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6"/>
    </row>
    <row r="1612" spans="1:54" s="3" customFormat="1" ht="12.75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6"/>
    </row>
    <row r="1613" spans="1:54" s="3" customFormat="1" ht="12.75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6"/>
    </row>
    <row r="1614" spans="1:54" s="3" customFormat="1" ht="12.75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6"/>
    </row>
    <row r="1615" spans="1:54" s="3" customFormat="1" ht="12.75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6"/>
    </row>
    <row r="1616" spans="1:54" s="3" customFormat="1" ht="12.75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6"/>
    </row>
    <row r="1617" spans="1:54" s="3" customFormat="1" ht="12.75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6"/>
    </row>
    <row r="1618" spans="1:54" s="3" customFormat="1" ht="12.75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6"/>
    </row>
    <row r="1619" spans="1:54" s="3" customFormat="1" ht="12.75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6"/>
    </row>
    <row r="1620" spans="1:54" s="3" customFormat="1" ht="12.75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6"/>
    </row>
    <row r="1621" spans="1:54" s="3" customFormat="1" ht="12.75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6"/>
    </row>
    <row r="1622" spans="1:54" s="3" customFormat="1" ht="12.75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6"/>
    </row>
    <row r="1623" spans="1:54" s="3" customFormat="1" ht="12.75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6"/>
    </row>
    <row r="1624" spans="1:54" s="3" customFormat="1" ht="12.75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6"/>
    </row>
    <row r="1625" spans="1:54" s="3" customFormat="1" ht="12.75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6"/>
    </row>
    <row r="1626" spans="1:54" s="3" customFormat="1" ht="12.75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6"/>
    </row>
    <row r="1627" spans="1:54" s="3" customFormat="1" ht="12.75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6"/>
    </row>
    <row r="1628" spans="1:54" s="3" customFormat="1" ht="12.75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6"/>
    </row>
    <row r="1629" spans="1:54" s="3" customFormat="1" ht="12.75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6"/>
    </row>
    <row r="1630" spans="1:54" s="3" customFormat="1" ht="12.75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6"/>
    </row>
    <row r="1631" spans="1:54" s="3" customFormat="1" ht="12.75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6"/>
    </row>
    <row r="1632" spans="1:54" s="3" customFormat="1" ht="12.75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6"/>
    </row>
    <row r="1633" spans="1:54" s="3" customFormat="1" ht="12.75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6"/>
    </row>
    <row r="1634" spans="1:54" s="3" customFormat="1" ht="12.75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6"/>
    </row>
    <row r="1635" spans="1:54" s="3" customFormat="1" ht="12.75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6"/>
    </row>
    <row r="1636" spans="1:54" s="3" customFormat="1" ht="12.75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6"/>
    </row>
    <row r="1637" spans="1:54" s="3" customFormat="1" ht="12.75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6"/>
    </row>
    <row r="1638" spans="1:54" s="3" customFormat="1" ht="12.75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6"/>
    </row>
    <row r="1639" spans="1:54" s="3" customFormat="1" ht="12.75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6"/>
    </row>
    <row r="1640" spans="1:54" s="3" customFormat="1" ht="12.75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6"/>
    </row>
    <row r="1641" spans="1:54" s="3" customFormat="1" ht="12.75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6"/>
    </row>
    <row r="1642" spans="1:54" s="3" customFormat="1" ht="12.75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6"/>
    </row>
    <row r="1643" spans="1:54" s="3" customFormat="1" ht="12.75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6"/>
    </row>
    <row r="1644" spans="1:54" s="3" customFormat="1" ht="12.75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6"/>
    </row>
    <row r="1645" spans="1:54" s="3" customFormat="1" ht="12.75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6"/>
    </row>
    <row r="1646" spans="1:54" s="3" customFormat="1" ht="12.75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6"/>
    </row>
    <row r="1647" spans="1:54" s="3" customFormat="1" ht="12.75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6"/>
    </row>
    <row r="1648" spans="1:54" s="3" customFormat="1" ht="12.75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6"/>
    </row>
    <row r="1649" spans="1:54" s="3" customFormat="1" ht="12.75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6"/>
    </row>
    <row r="1650" spans="1:54" s="3" customFormat="1" ht="12.75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6"/>
    </row>
    <row r="1651" spans="1:54" s="3" customFormat="1" ht="12.75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6"/>
    </row>
    <row r="1652" spans="1:54" s="3" customFormat="1" ht="12.75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6"/>
    </row>
    <row r="1653" spans="1:54" s="3" customFormat="1" ht="12.75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6"/>
    </row>
    <row r="1654" spans="1:54" s="3" customFormat="1" ht="12.75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6"/>
    </row>
    <row r="1655" spans="1:54" s="3" customFormat="1" ht="12.75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6"/>
    </row>
    <row r="1656" spans="1:54" s="3" customFormat="1" ht="12.75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6"/>
    </row>
    <row r="1657" spans="1:54" s="3" customFormat="1" ht="12.75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6"/>
    </row>
    <row r="1658" spans="1:54" s="3" customFormat="1" ht="12.75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6"/>
    </row>
    <row r="1659" spans="1:54" s="3" customFormat="1" ht="12.75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6"/>
    </row>
    <row r="1660" spans="1:54" s="3" customFormat="1" ht="12.75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6"/>
    </row>
    <row r="1661" spans="1:54" s="3" customFormat="1" ht="12.75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6"/>
    </row>
    <row r="1662" spans="1:54" s="3" customFormat="1" ht="12.75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6"/>
    </row>
    <row r="1663" spans="1:54" s="3" customFormat="1" ht="12.75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6"/>
    </row>
    <row r="1664" spans="1:54" s="3" customFormat="1" ht="12.75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6"/>
    </row>
    <row r="1665" spans="1:54" s="3" customFormat="1" ht="12.75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6"/>
    </row>
    <row r="1666" spans="1:54" s="3" customFormat="1" ht="12.75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6"/>
    </row>
    <row r="1667" spans="1:54" s="3" customFormat="1" ht="12.75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6"/>
    </row>
    <row r="1668" spans="1:54" s="3" customFormat="1" ht="12.75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6"/>
    </row>
    <row r="1669" spans="1:54" s="3" customFormat="1" ht="12.75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6"/>
    </row>
    <row r="1670" spans="1:54" s="3" customFormat="1" ht="12.75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6"/>
    </row>
    <row r="1671" spans="1:54" s="3" customFormat="1" ht="12.75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6"/>
    </row>
    <row r="1672" spans="1:54" s="3" customFormat="1" ht="12.75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6"/>
    </row>
    <row r="1673" spans="1:54" s="3" customFormat="1" ht="12.75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6"/>
    </row>
    <row r="1674" spans="1:54" s="3" customFormat="1" ht="12.75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6"/>
    </row>
    <row r="1675" spans="1:54" s="3" customFormat="1" ht="12.75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6"/>
    </row>
    <row r="1676" spans="1:54" s="3" customFormat="1" ht="12.75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6"/>
    </row>
    <row r="1677" spans="1:54" s="3" customFormat="1" ht="12.75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6"/>
    </row>
    <row r="1678" spans="1:54" s="3" customFormat="1" ht="12.75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6"/>
    </row>
    <row r="1679" spans="1:54" s="3" customFormat="1" ht="12.75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6"/>
    </row>
    <row r="1680" spans="1:54" s="3" customFormat="1" ht="12.75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6"/>
    </row>
    <row r="1681" spans="1:54" s="3" customFormat="1" ht="12.75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6"/>
    </row>
    <row r="1682" spans="1:54" s="3" customFormat="1" ht="12.75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6"/>
    </row>
    <row r="1683" spans="1:54" s="3" customFormat="1" ht="12.75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6"/>
    </row>
    <row r="1684" spans="1:54" s="3" customFormat="1" ht="12.75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6"/>
    </row>
    <row r="1685" spans="1:54" s="3" customFormat="1" ht="12.75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6"/>
    </row>
    <row r="1686" spans="1:54" s="3" customFormat="1" ht="12.75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6"/>
    </row>
    <row r="1687" spans="1:54" s="3" customFormat="1" ht="12.75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6"/>
    </row>
    <row r="1688" spans="1:54" s="3" customFormat="1" ht="12.75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6"/>
    </row>
    <row r="1689" spans="1:54" s="3" customFormat="1" ht="12.75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6"/>
    </row>
    <row r="1690" spans="1:54" s="3" customFormat="1" ht="12.75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6"/>
    </row>
    <row r="1691" spans="1:54" s="3" customFormat="1" ht="12.75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6"/>
    </row>
    <row r="1692" spans="1:54" s="3" customFormat="1" ht="12.75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6"/>
    </row>
    <row r="1693" spans="1:54" s="3" customFormat="1" ht="12.75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6"/>
    </row>
    <row r="1694" spans="1:54" s="3" customFormat="1" ht="12.75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6"/>
    </row>
    <row r="1695" spans="1:54" s="3" customFormat="1" ht="12.75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6"/>
    </row>
    <row r="1696" spans="1:54" s="3" customFormat="1" ht="12.75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6"/>
    </row>
    <row r="1697" spans="1:54" s="3" customFormat="1" ht="12.75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6"/>
    </row>
    <row r="1698" spans="1:54" s="3" customFormat="1" ht="12.75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6"/>
    </row>
    <row r="1699" spans="1:54" s="3" customFormat="1" ht="12.75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6"/>
    </row>
    <row r="1700" spans="1:54" s="3" customFormat="1" ht="12.75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6"/>
    </row>
    <row r="1701" spans="1:54" s="3" customFormat="1" ht="12.75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6"/>
    </row>
    <row r="1702" spans="1:54" s="3" customFormat="1" ht="12.75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6"/>
    </row>
    <row r="1703" spans="1:54" s="3" customFormat="1" ht="12.75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6"/>
    </row>
    <row r="1704" spans="1:54" s="3" customFormat="1" ht="12.75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6"/>
    </row>
    <row r="1705" spans="1:54" s="3" customFormat="1" ht="12.75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6"/>
    </row>
    <row r="1706" spans="1:54" s="3" customFormat="1" ht="12.75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6"/>
    </row>
    <row r="1707" spans="1:54" s="3" customFormat="1" ht="12.75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6"/>
    </row>
    <row r="1708" spans="1:54" s="3" customFormat="1" ht="12.75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6"/>
    </row>
    <row r="1709" spans="1:54" s="3" customFormat="1" ht="12.75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6"/>
    </row>
    <row r="1710" spans="1:54" s="3" customFormat="1" ht="12.75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6"/>
    </row>
    <row r="1711" spans="1:54" s="3" customFormat="1" ht="12.75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6"/>
    </row>
    <row r="1712" spans="1:54" s="3" customFormat="1" ht="12.75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6"/>
    </row>
    <row r="1713" spans="1:54" s="3" customFormat="1" ht="12.75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6"/>
    </row>
    <row r="1714" spans="1:54" s="3" customFormat="1" ht="12.75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6"/>
    </row>
    <row r="1715" spans="1:54" s="3" customFormat="1" ht="12.75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6"/>
    </row>
    <row r="1716" spans="1:54" s="3" customFormat="1" ht="12.75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6"/>
    </row>
    <row r="1717" spans="1:54" s="3" customFormat="1" ht="12.75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6"/>
    </row>
    <row r="1718" spans="1:54" s="3" customFormat="1" ht="12.75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6"/>
    </row>
    <row r="1719" spans="1:54" s="3" customFormat="1" ht="12.75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6"/>
    </row>
    <row r="1720" spans="1:54" s="3" customFormat="1" ht="12.75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6"/>
    </row>
    <row r="1721" spans="1:54" s="3" customFormat="1" ht="12.75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6"/>
    </row>
    <row r="1722" spans="1:54" s="3" customFormat="1" ht="12.75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6"/>
    </row>
    <row r="1723" spans="1:54" s="3" customFormat="1" ht="12.75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6"/>
    </row>
    <row r="1724" spans="1:54" s="3" customFormat="1" ht="12.75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6"/>
    </row>
    <row r="1725" spans="1:54" s="3" customFormat="1" ht="12.75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6"/>
    </row>
    <row r="1726" spans="1:54" s="3" customFormat="1" ht="12.75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6"/>
    </row>
    <row r="1727" spans="1:54" s="3" customFormat="1" ht="12.75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6"/>
    </row>
    <row r="1728" spans="1:54" s="3" customFormat="1" ht="12.75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6"/>
    </row>
    <row r="1729" spans="1:54" s="3" customFormat="1" ht="12.75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6"/>
    </row>
    <row r="1730" spans="1:54" s="3" customFormat="1" ht="12.75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6"/>
    </row>
    <row r="1731" spans="1:54" s="3" customFormat="1" ht="12.75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6"/>
    </row>
    <row r="1732" spans="1:54" s="3" customFormat="1" ht="12.75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6"/>
    </row>
    <row r="1733" spans="1:54" s="3" customFormat="1" ht="12.75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6"/>
    </row>
    <row r="1734" spans="1:54" s="3" customFormat="1" ht="12.75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6"/>
    </row>
    <row r="1735" spans="1:54" s="3" customFormat="1" ht="12.75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6"/>
    </row>
    <row r="1736" spans="1:54" s="3" customFormat="1" ht="12.75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6"/>
    </row>
    <row r="1737" spans="1:54" s="3" customFormat="1" ht="12.75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6"/>
    </row>
    <row r="1738" spans="1:54" s="3" customFormat="1" ht="12.75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6"/>
    </row>
    <row r="1739" spans="1:54" s="3" customFormat="1" ht="12.75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6"/>
    </row>
    <row r="1740" spans="1:54" s="3" customFormat="1" ht="12.75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6"/>
    </row>
    <row r="1741" spans="1:54" s="3" customFormat="1" ht="12.75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6"/>
    </row>
    <row r="1742" spans="1:54" s="3" customFormat="1" ht="12.75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6"/>
    </row>
    <row r="1743" spans="1:54" s="3" customFormat="1" ht="12.75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6"/>
    </row>
    <row r="1744" spans="1:54" s="3" customFormat="1" ht="12.75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6"/>
    </row>
    <row r="1745" spans="1:54" s="3" customFormat="1" ht="12.75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6"/>
    </row>
    <row r="1746" spans="1:54" s="3" customFormat="1" ht="12.75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6"/>
    </row>
    <row r="1747" spans="1:54" s="3" customFormat="1" ht="12.75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6"/>
    </row>
    <row r="1748" spans="1:54" s="3" customFormat="1" ht="12.75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6"/>
    </row>
    <row r="1749" spans="1:54" s="3" customFormat="1" ht="12.75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6"/>
    </row>
    <row r="1750" spans="1:54" s="3" customFormat="1" ht="12.75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6"/>
    </row>
    <row r="1751" spans="1:54" s="3" customFormat="1" ht="12.75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6"/>
    </row>
    <row r="1752" spans="1:54" s="3" customFormat="1" ht="12.75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6"/>
    </row>
    <row r="1753" spans="1:54" s="3" customFormat="1" ht="12.75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6"/>
    </row>
    <row r="1754" spans="1:54" s="3" customFormat="1" ht="12.75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6"/>
    </row>
    <row r="1755" spans="1:54" s="3" customFormat="1" ht="12.75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6"/>
    </row>
    <row r="1756" spans="1:54" s="3" customFormat="1" ht="12.75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6"/>
    </row>
    <row r="1757" spans="1:54" s="3" customFormat="1" ht="12.75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6"/>
    </row>
    <row r="1758" spans="1:54" s="3" customFormat="1" ht="12.75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6"/>
    </row>
    <row r="1759" spans="1:54" s="3" customFormat="1" ht="12.75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6"/>
    </row>
    <row r="1760" spans="1:54" s="3" customFormat="1" ht="12.75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6"/>
    </row>
    <row r="1761" spans="1:54" s="3" customFormat="1" ht="12.75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6"/>
    </row>
    <row r="1762" spans="1:54" s="3" customFormat="1" ht="12.75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6"/>
    </row>
    <row r="1763" spans="1:54" s="3" customFormat="1" ht="12.75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6"/>
    </row>
    <row r="1764" spans="1:54" s="3" customFormat="1" ht="12.75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6"/>
    </row>
    <row r="1765" spans="1:54" s="3" customFormat="1" ht="12.75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6"/>
    </row>
    <row r="1766" spans="1:54" s="3" customFormat="1" ht="12.75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6"/>
    </row>
    <row r="1767" spans="1:54" s="3" customFormat="1" ht="12.75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6"/>
    </row>
    <row r="1768" spans="1:54" s="3" customFormat="1" ht="12.75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6"/>
    </row>
    <row r="1769" spans="1:54" s="3" customFormat="1" ht="12.75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6"/>
    </row>
    <row r="1770" spans="1:54" s="3" customFormat="1" ht="12.75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6"/>
    </row>
    <row r="1771" spans="1:54" s="3" customFormat="1" ht="12.75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6"/>
    </row>
    <row r="1772" spans="1:54" s="3" customFormat="1" ht="12.75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6"/>
    </row>
    <row r="1773" spans="1:54" s="3" customFormat="1" ht="12.75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6"/>
    </row>
    <row r="1774" spans="1:54" s="3" customFormat="1" ht="12.75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6"/>
    </row>
    <row r="1775" spans="1:54" s="3" customFormat="1" ht="12.75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6"/>
    </row>
    <row r="1776" spans="1:54" s="3" customFormat="1" ht="12.75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6"/>
    </row>
    <row r="1777" spans="1:54" s="3" customFormat="1" ht="12.75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6"/>
    </row>
    <row r="1778" spans="1:54" s="3" customFormat="1" ht="12.75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6"/>
    </row>
    <row r="1779" spans="1:54" s="3" customFormat="1" ht="12.75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6"/>
    </row>
    <row r="1780" spans="1:54" s="3" customFormat="1" ht="12.75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6"/>
    </row>
    <row r="1781" spans="1:54" s="3" customFormat="1" ht="12.75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6"/>
    </row>
    <row r="1782" spans="1:54" s="3" customFormat="1" ht="12.75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6"/>
    </row>
    <row r="1783" spans="1:54" s="3" customFormat="1" ht="12.75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6"/>
    </row>
    <row r="1784" spans="1:54" s="3" customFormat="1" ht="12.75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6"/>
    </row>
    <row r="1785" spans="1:54" s="3" customFormat="1" ht="12.75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6"/>
    </row>
    <row r="1786" spans="1:54" s="3" customFormat="1" ht="12.75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6"/>
    </row>
    <row r="1787" spans="1:54" s="3" customFormat="1" ht="12.75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6"/>
    </row>
    <row r="1788" spans="1:54" s="3" customFormat="1" ht="12.75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6"/>
    </row>
    <row r="1789" spans="1:54" s="3" customFormat="1" ht="12.75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6"/>
    </row>
    <row r="1790" spans="1:54" s="3" customFormat="1" ht="12.75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6"/>
    </row>
    <row r="1791" spans="1:54" s="3" customFormat="1" ht="12.75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6"/>
    </row>
    <row r="1792" spans="1:54" s="3" customFormat="1" ht="12.75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6"/>
    </row>
    <row r="1793" spans="1:54" s="3" customFormat="1" ht="12.75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6"/>
    </row>
    <row r="1794" spans="1:54" s="3" customFormat="1" ht="12.75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6"/>
    </row>
    <row r="1795" spans="1:54" s="3" customFormat="1" ht="12.75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6"/>
    </row>
    <row r="1796" spans="1:54" s="3" customFormat="1" ht="12.75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6"/>
    </row>
    <row r="1797" spans="1:54" s="3" customFormat="1" ht="12.75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6"/>
    </row>
    <row r="1798" spans="1:54" s="3" customFormat="1" ht="12.75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6"/>
    </row>
    <row r="1799" spans="1:54" s="3" customFormat="1" ht="12.75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6"/>
    </row>
    <row r="1800" spans="1:54" s="3" customFormat="1" ht="12.75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6"/>
    </row>
    <row r="1801" spans="1:54" s="3" customFormat="1" ht="12.75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6"/>
    </row>
    <row r="1802" spans="1:54" s="3" customFormat="1" ht="12.75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6"/>
    </row>
    <row r="1803" spans="1:54" s="3" customFormat="1" ht="12.75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6"/>
    </row>
    <row r="1804" spans="1:54" s="3" customFormat="1" ht="12.75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6"/>
    </row>
    <row r="1805" spans="1:54" s="3" customFormat="1" ht="12.75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6"/>
    </row>
    <row r="1806" spans="1:54" s="3" customFormat="1" ht="12.75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6"/>
    </row>
    <row r="1807" spans="1:54" s="3" customFormat="1" ht="12.75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6"/>
    </row>
    <row r="1808" spans="1:54" s="3" customFormat="1" ht="12.75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6"/>
    </row>
    <row r="1809" spans="1:54" s="3" customFormat="1" ht="12.75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6"/>
    </row>
    <row r="1810" spans="1:54" s="3" customFormat="1" ht="12.75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6"/>
    </row>
    <row r="1811" spans="1:54" s="3" customFormat="1" ht="12.75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6"/>
    </row>
    <row r="1812" spans="1:54" s="3" customFormat="1" ht="12.75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6"/>
    </row>
    <row r="1813" spans="1:54" s="3" customFormat="1" ht="12.75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6"/>
    </row>
    <row r="1814" spans="1:54" s="3" customFormat="1" ht="12.75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6"/>
    </row>
    <row r="1815" spans="1:54" s="3" customFormat="1" ht="12.75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6"/>
    </row>
    <row r="1816" spans="1:54" s="3" customFormat="1" ht="12.75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6"/>
    </row>
    <row r="1817" spans="1:54" s="3" customFormat="1" ht="12.75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6"/>
    </row>
    <row r="1818" spans="1:54" s="3" customFormat="1" ht="12.75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6"/>
    </row>
    <row r="1819" spans="1:54" s="3" customFormat="1" ht="12.75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6"/>
    </row>
    <row r="1820" spans="1:54" s="3" customFormat="1" ht="12.75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6"/>
    </row>
    <row r="1821" spans="1:54" s="3" customFormat="1" ht="12.75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6"/>
    </row>
    <row r="1822" spans="1:54" s="3" customFormat="1" ht="12.75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6"/>
    </row>
    <row r="1823" spans="1:54" s="3" customFormat="1" ht="12.75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6"/>
    </row>
    <row r="1824" spans="1:54" s="3" customFormat="1" ht="12.75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6"/>
    </row>
    <row r="1825" spans="1:54" s="3" customFormat="1" ht="12.75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6"/>
    </row>
    <row r="1826" spans="1:54" s="3" customFormat="1" ht="12.75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6"/>
    </row>
    <row r="1827" spans="1:54" s="3" customFormat="1" ht="12.75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6"/>
    </row>
    <row r="1828" spans="1:54" s="3" customFormat="1" ht="12.75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6"/>
    </row>
    <row r="1829" spans="1:54" s="3" customFormat="1" ht="12.75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6"/>
    </row>
    <row r="1830" spans="1:54" s="3" customFormat="1" ht="12.75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6"/>
    </row>
    <row r="1831" spans="1:54" s="3" customFormat="1" ht="12.75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6"/>
    </row>
    <row r="1832" spans="1:54" s="3" customFormat="1" ht="12.75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6"/>
    </row>
    <row r="1833" spans="1:54" s="3" customFormat="1" ht="12.75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6"/>
    </row>
    <row r="1834" spans="1:54" s="3" customFormat="1" ht="12.75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6"/>
    </row>
    <row r="1835" spans="1:54" s="3" customFormat="1" ht="12.75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6"/>
    </row>
    <row r="1836" spans="1:54" s="3" customFormat="1" ht="12.75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6"/>
    </row>
    <row r="1837" spans="1:54" s="3" customFormat="1" ht="12.75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6"/>
    </row>
    <row r="1838" spans="1:54" s="3" customFormat="1" ht="12.75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6"/>
    </row>
    <row r="1839" spans="1:54" s="3" customFormat="1" ht="12.75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6"/>
    </row>
    <row r="1840" spans="1:54" s="3" customFormat="1" ht="12.75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6"/>
    </row>
    <row r="1841" spans="1:54" s="3" customFormat="1" ht="12.75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6"/>
    </row>
    <row r="1842" spans="1:54" s="3" customFormat="1" ht="12.75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6"/>
    </row>
    <row r="1843" spans="1:54" s="3" customFormat="1" ht="12.75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6"/>
    </row>
    <row r="1844" spans="1:54" s="3" customFormat="1" ht="12.75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6"/>
    </row>
    <row r="1845" spans="1:54" s="3" customFormat="1" ht="12.75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6"/>
    </row>
    <row r="1846" spans="1:54" s="3" customFormat="1" ht="12.75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6"/>
    </row>
    <row r="1847" spans="1:54" s="3" customFormat="1" ht="12.75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6"/>
    </row>
    <row r="1848" spans="1:54" s="3" customFormat="1" ht="12.75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6"/>
    </row>
    <row r="1849" spans="1:54" s="3" customFormat="1" ht="12.75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6"/>
    </row>
    <row r="1850" spans="1:54" s="3" customFormat="1" ht="12.75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6"/>
    </row>
    <row r="1851" spans="1:54" s="3" customFormat="1" ht="12.75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6"/>
    </row>
    <row r="1852" spans="1:54" s="3" customFormat="1" ht="12.75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6"/>
    </row>
    <row r="1853" spans="1:54" s="3" customFormat="1" ht="12.75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6"/>
    </row>
    <row r="1854" spans="1:54" s="3" customFormat="1" ht="12.75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6"/>
    </row>
    <row r="1855" spans="1:54" s="3" customFormat="1" ht="12.75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6"/>
    </row>
    <row r="1856" spans="1:54" s="3" customFormat="1" ht="12.75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6"/>
    </row>
    <row r="1857" spans="1:54" s="3" customFormat="1" ht="12.75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6"/>
    </row>
    <row r="1858" spans="1:54" s="3" customFormat="1" ht="12.75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6"/>
    </row>
    <row r="1859" spans="1:54" s="3" customFormat="1" ht="12.75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6"/>
    </row>
    <row r="1860" spans="1:54" s="3" customFormat="1" ht="12.75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6"/>
    </row>
    <row r="1861" spans="1:54" s="3" customFormat="1" ht="12.75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6"/>
    </row>
    <row r="1862" spans="1:54" s="3" customFormat="1" ht="12.75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6"/>
    </row>
    <row r="1863" spans="1:54" s="3" customFormat="1" ht="12.75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6"/>
    </row>
    <row r="1864" spans="1:54" s="3" customFormat="1" ht="12.75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6"/>
    </row>
    <row r="1865" spans="1:54" s="3" customFormat="1" ht="12.75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6"/>
    </row>
    <row r="1866" spans="1:54" s="3" customFormat="1" ht="12.75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6"/>
    </row>
    <row r="1867" spans="1:54" s="3" customFormat="1" ht="12.75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6"/>
    </row>
    <row r="1868" spans="1:54" s="3" customFormat="1" ht="12.75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6"/>
    </row>
    <row r="1869" spans="1:54" s="3" customFormat="1" ht="12.75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6"/>
    </row>
    <row r="1870" spans="1:54" s="3" customFormat="1" ht="12.75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6"/>
    </row>
    <row r="1871" spans="1:54" s="3" customFormat="1" ht="12.75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6"/>
    </row>
    <row r="1872" spans="1:54" s="3" customFormat="1" ht="12.75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6"/>
    </row>
    <row r="1873" spans="1:54" s="3" customFormat="1" ht="12.75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6"/>
    </row>
    <row r="1874" spans="1:54" s="3" customFormat="1" ht="12.75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6"/>
    </row>
    <row r="1875" spans="1:54" s="3" customFormat="1" ht="12.75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6"/>
    </row>
    <row r="1876" spans="1:54" s="3" customFormat="1" ht="12.75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6"/>
    </row>
    <row r="1877" spans="1:54" s="3" customFormat="1" ht="12.75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6"/>
    </row>
    <row r="1878" spans="1:54" s="3" customFormat="1" ht="12.75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6"/>
    </row>
    <row r="1879" spans="1:54" s="3" customFormat="1" ht="12.75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6"/>
    </row>
    <row r="1880" spans="1:54" s="3" customFormat="1" ht="12.75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6"/>
    </row>
    <row r="1881" spans="1:54" s="3" customFormat="1" ht="12.75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6"/>
    </row>
    <row r="1882" spans="1:54" s="3" customFormat="1" ht="12.75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6"/>
    </row>
    <row r="1883" spans="1:54" s="3" customFormat="1" ht="12.75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6"/>
    </row>
    <row r="1884" spans="1:54" s="3" customFormat="1" ht="12.75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6"/>
    </row>
    <row r="1885" spans="1:54" s="3" customFormat="1" ht="12.75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6"/>
    </row>
    <row r="1886" spans="1:54" s="3" customFormat="1" ht="12.75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6"/>
    </row>
    <row r="1887" spans="1:54" s="3" customFormat="1" ht="12.75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6"/>
    </row>
    <row r="1888" spans="1:54" s="3" customFormat="1" ht="12.75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6"/>
    </row>
    <row r="1889" spans="1:54" s="3" customFormat="1" ht="12.75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6"/>
    </row>
    <row r="1890" spans="1:54" s="3" customFormat="1" ht="12.75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6"/>
    </row>
    <row r="1891" spans="1:54" s="3" customFormat="1" ht="12.75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6"/>
    </row>
    <row r="1892" spans="1:54" s="3" customFormat="1" ht="12.75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6"/>
    </row>
    <row r="1893" spans="1:54" s="3" customFormat="1" ht="12.75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6"/>
    </row>
    <row r="1894" spans="1:54" s="3" customFormat="1" ht="12.75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6"/>
    </row>
    <row r="1895" spans="1:54" s="3" customFormat="1" ht="12.75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6"/>
    </row>
    <row r="1896" spans="1:54" s="3" customFormat="1" ht="12.75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6"/>
    </row>
    <row r="1897" spans="1:54" s="3" customFormat="1" ht="12.75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6"/>
    </row>
    <row r="1898" spans="1:54" s="3" customFormat="1" ht="12.75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6"/>
    </row>
    <row r="1899" spans="1:54" s="3" customFormat="1" ht="12.75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6"/>
    </row>
    <row r="1900" spans="1:54" s="3" customFormat="1" ht="12.75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6"/>
    </row>
    <row r="1901" spans="1:54" s="3" customFormat="1" ht="12.75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6"/>
    </row>
    <row r="1902" spans="1:54" s="3" customFormat="1" ht="12.75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6"/>
    </row>
    <row r="1903" spans="1:54" s="3" customFormat="1" ht="12.75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6"/>
    </row>
    <row r="1904" spans="1:54" s="3" customFormat="1" ht="12.75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6"/>
    </row>
    <row r="1905" spans="1:54" s="3" customFormat="1" ht="12.75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6"/>
    </row>
    <row r="1906" spans="1:54" s="3" customFormat="1" ht="12.75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6"/>
    </row>
    <row r="1907" spans="1:54" s="3" customFormat="1" ht="12.75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6"/>
    </row>
    <row r="1908" spans="1:54" s="3" customFormat="1" ht="12.75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6"/>
    </row>
    <row r="1909" spans="1:54" s="3" customFormat="1" ht="12.75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6"/>
    </row>
    <row r="1910" spans="1:54" s="3" customFormat="1" ht="12.75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6"/>
    </row>
    <row r="1911" spans="1:54" s="3" customFormat="1" ht="12.75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6"/>
    </row>
    <row r="1912" spans="1:54" s="3" customFormat="1" ht="12.75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6"/>
    </row>
    <row r="1913" spans="1:54" s="3" customFormat="1" ht="12.75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6"/>
    </row>
    <row r="1914" spans="1:54" s="3" customFormat="1" ht="12.75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6"/>
    </row>
    <row r="1915" spans="1:54" s="3" customFormat="1" ht="12.75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6"/>
    </row>
    <row r="1916" spans="1:54" s="3" customFormat="1" ht="12.75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6"/>
    </row>
    <row r="1917" spans="1:54" s="3" customFormat="1" ht="12.75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6"/>
    </row>
    <row r="1918" spans="1:54" s="3" customFormat="1" ht="12.75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6"/>
    </row>
    <row r="1919" spans="1:54" s="3" customFormat="1" ht="12.75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6"/>
    </row>
    <row r="1920" spans="1:54" s="3" customFormat="1" ht="12.75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6"/>
    </row>
    <row r="1921" spans="1:54" s="3" customFormat="1" ht="12.75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6"/>
    </row>
    <row r="1922" spans="1:54" s="3" customFormat="1" ht="12.75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6"/>
    </row>
    <row r="1923" spans="1:54" s="3" customFormat="1" ht="12.75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6"/>
    </row>
    <row r="1924" spans="1:54" s="3" customFormat="1" ht="12.75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6"/>
    </row>
    <row r="1925" spans="1:54" s="3" customFormat="1" ht="12.75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6"/>
    </row>
    <row r="1926" spans="1:54" s="3" customFormat="1" ht="12.75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6"/>
    </row>
    <row r="1927" spans="1:54" s="3" customFormat="1" ht="12.75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6"/>
    </row>
    <row r="1928" spans="1:54" s="3" customFormat="1" ht="12.75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6"/>
    </row>
    <row r="1929" spans="1:54" s="3" customFormat="1" ht="12.75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6"/>
    </row>
    <row r="1930" spans="1:54" s="3" customFormat="1" ht="12.75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6"/>
    </row>
    <row r="1931" spans="1:54" s="3" customFormat="1" ht="12.75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6"/>
    </row>
    <row r="1932" spans="1:54" s="3" customFormat="1" ht="12.75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6"/>
    </row>
    <row r="1933" spans="1:54" s="3" customFormat="1" ht="12.75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6"/>
    </row>
    <row r="1934" spans="1:54" s="3" customFormat="1" ht="12.75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6"/>
    </row>
    <row r="1935" spans="1:54" s="3" customFormat="1" ht="12.75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6"/>
    </row>
    <row r="1936" spans="1:54" s="3" customFormat="1" ht="12.75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6"/>
    </row>
    <row r="1937" spans="1:54" s="3" customFormat="1" ht="12.75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6"/>
    </row>
    <row r="1938" spans="1:54" s="3" customFormat="1" ht="12.75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6"/>
    </row>
    <row r="1939" spans="1:54" s="3" customFormat="1" ht="12.75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6"/>
    </row>
    <row r="1940" spans="1:54" s="3" customFormat="1" ht="12.75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6"/>
    </row>
    <row r="1941" spans="1:54" s="3" customFormat="1" ht="12.75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6"/>
    </row>
    <row r="1942" spans="1:54" s="3" customFormat="1" ht="12.75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6"/>
    </row>
    <row r="1943" spans="1:54" s="3" customFormat="1" ht="12.75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6"/>
    </row>
    <row r="1944" spans="1:54" s="3" customFormat="1" ht="12.75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6"/>
    </row>
    <row r="1945" spans="1:54" s="3" customFormat="1" ht="12.75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6"/>
    </row>
    <row r="1946" spans="1:54" s="3" customFormat="1" ht="12.75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6"/>
    </row>
    <row r="1947" spans="1:54" s="3" customFormat="1" ht="12.75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6"/>
    </row>
    <row r="1948" spans="1:54" s="3" customFormat="1" ht="12.75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6"/>
    </row>
    <row r="1949" spans="1:54" s="3" customFormat="1" ht="12.75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6"/>
    </row>
    <row r="1950" spans="1:54" s="3" customFormat="1" ht="12.75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6"/>
    </row>
    <row r="1951" spans="1:54" s="3" customFormat="1" ht="12.75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6"/>
    </row>
    <row r="1952" spans="1:54" s="3" customFormat="1" ht="12.75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6"/>
    </row>
    <row r="1953" spans="1:54" s="3" customFormat="1" ht="12.75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6"/>
    </row>
    <row r="1954" spans="1:54" s="3" customFormat="1" ht="12.75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6"/>
    </row>
    <row r="1955" spans="1:54" s="3" customFormat="1" ht="12.75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6"/>
    </row>
    <row r="1956" spans="1:54" s="3" customFormat="1" ht="12.75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6"/>
    </row>
    <row r="1957" spans="1:54" s="3" customFormat="1" ht="12.75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6"/>
    </row>
    <row r="1958" spans="1:54" s="3" customFormat="1" ht="12.75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6"/>
    </row>
    <row r="1959" spans="1:54" s="3" customFormat="1" ht="12.75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6"/>
    </row>
    <row r="1960" spans="1:54" s="3" customFormat="1" ht="12.75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6"/>
    </row>
    <row r="1961" spans="1:54" s="3" customFormat="1" ht="12.75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6"/>
    </row>
    <row r="1962" spans="1:54" s="3" customFormat="1" ht="12.75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6"/>
    </row>
    <row r="1963" spans="1:54" s="3" customFormat="1" ht="12.75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6"/>
    </row>
    <row r="1964" spans="1:54" s="3" customFormat="1" ht="12.75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6"/>
    </row>
    <row r="1965" spans="1:54" s="3" customFormat="1" ht="12.75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6"/>
    </row>
    <row r="1966" spans="1:54" s="3" customFormat="1" ht="12.75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6"/>
    </row>
    <row r="1967" spans="1:54" s="3" customFormat="1" ht="12.75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6"/>
    </row>
    <row r="1968" spans="1:54" s="3" customFormat="1" ht="12.75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6"/>
    </row>
    <row r="1969" spans="1:54" s="3" customFormat="1" ht="12.75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6"/>
    </row>
    <row r="1970" spans="1:54" s="3" customFormat="1" ht="12.75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6"/>
    </row>
    <row r="1971" spans="1:54" s="3" customFormat="1" ht="12.75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6"/>
    </row>
    <row r="1972" spans="1:54" s="3" customFormat="1" ht="12.75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6"/>
    </row>
    <row r="1973" spans="1:54" s="3" customFormat="1" ht="12.75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6"/>
    </row>
    <row r="1974" spans="1:54" s="3" customFormat="1" ht="12.75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6"/>
    </row>
    <row r="1975" spans="1:54" s="3" customFormat="1" ht="12.75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6"/>
    </row>
    <row r="1976" spans="1:54" s="3" customFormat="1" ht="12.75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6"/>
    </row>
    <row r="1977" spans="1:54" s="3" customFormat="1" ht="12.75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6"/>
    </row>
    <row r="1978" spans="1:54" s="3" customFormat="1" ht="12.75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6"/>
    </row>
    <row r="1979" spans="1:54" s="3" customFormat="1" ht="12.75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6"/>
    </row>
    <row r="1980" spans="1:54" s="3" customFormat="1" ht="12.75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6"/>
    </row>
    <row r="1981" spans="1:54" s="3" customFormat="1" ht="12.75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6"/>
    </row>
    <row r="1982" spans="1:54" s="3" customFormat="1" ht="12.75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6"/>
    </row>
    <row r="1983" spans="1:54" s="3" customFormat="1" ht="12.75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6"/>
    </row>
    <row r="1984" spans="1:54" s="3" customFormat="1" ht="12.75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6"/>
    </row>
    <row r="1985" spans="1:54" s="3" customFormat="1" ht="12.75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6"/>
    </row>
    <row r="1986" spans="1:54" s="3" customFormat="1" ht="12.75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6"/>
    </row>
    <row r="1987" spans="1:54" s="3" customFormat="1" ht="12.75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6"/>
    </row>
    <row r="1988" spans="1:54" s="3" customFormat="1" ht="12.75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6"/>
    </row>
    <row r="1989" spans="1:54" s="3" customFormat="1" ht="12.75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6"/>
    </row>
    <row r="1990" spans="1:54" s="3" customFormat="1" ht="12.75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6"/>
    </row>
    <row r="1991" spans="1:54" s="3" customFormat="1" ht="12.75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6"/>
    </row>
    <row r="1992" spans="1:54" s="3" customFormat="1" ht="12.75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6"/>
    </row>
    <row r="1993" spans="1:54" s="3" customFormat="1" ht="12.75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6"/>
    </row>
    <row r="1994" spans="1:54" s="3" customFormat="1" ht="12.75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6"/>
    </row>
    <row r="1995" spans="1:54" s="3" customFormat="1" ht="12.75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6"/>
    </row>
    <row r="1996" spans="1:54" s="3" customFormat="1" ht="12.75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6"/>
    </row>
    <row r="1997" spans="1:54" s="3" customFormat="1" ht="12.75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6"/>
    </row>
    <row r="1998" spans="1:54" s="3" customFormat="1" ht="12.75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6"/>
    </row>
    <row r="1999" spans="1:54" s="3" customFormat="1" ht="12.75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6"/>
    </row>
    <row r="2000" spans="1:54" s="3" customFormat="1" ht="12.75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6"/>
    </row>
    <row r="2001" spans="1:54" s="3" customFormat="1" ht="12.75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6"/>
    </row>
    <row r="2002" spans="1:54" s="3" customFormat="1" ht="12.75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6"/>
    </row>
    <row r="2003" spans="1:54" s="3" customFormat="1" ht="12.75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6"/>
    </row>
    <row r="2004" spans="1:54" s="3" customFormat="1" ht="12.75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6"/>
    </row>
    <row r="2005" spans="1:54" s="3" customFormat="1" ht="12.75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6"/>
    </row>
    <row r="2006" spans="1:54" s="3" customFormat="1" ht="12.75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6"/>
    </row>
    <row r="2007" spans="1:54" s="3" customFormat="1" ht="12.75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6"/>
    </row>
    <row r="2008" spans="1:54" s="3" customFormat="1" ht="12.75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6"/>
    </row>
    <row r="2009" spans="1:54" s="3" customFormat="1" ht="12.75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6"/>
    </row>
    <row r="2010" spans="1:54" s="3" customFormat="1" ht="12.75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6"/>
    </row>
    <row r="2011" spans="1:54" s="3" customFormat="1" ht="12.75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6"/>
    </row>
    <row r="2012" spans="1:54" s="3" customFormat="1" ht="12.75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6"/>
    </row>
    <row r="2013" spans="1:54" s="3" customFormat="1" ht="12.75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6"/>
    </row>
    <row r="2014" spans="1:54" s="3" customFormat="1" ht="12.75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6"/>
    </row>
    <row r="2015" spans="1:54" s="3" customFormat="1" ht="12.75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6"/>
    </row>
    <row r="2016" spans="1:54" s="3" customFormat="1" ht="12.75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6"/>
    </row>
    <row r="2017" spans="1:54" s="3" customFormat="1" ht="12.75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6"/>
    </row>
    <row r="2018" spans="1:54" s="3" customFormat="1" ht="12.75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6"/>
    </row>
    <row r="2019" spans="1:54" s="3" customFormat="1" ht="12.75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6"/>
    </row>
    <row r="2020" spans="1:54" s="3" customFormat="1" ht="12.75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6"/>
    </row>
    <row r="2021" spans="1:54" s="3" customFormat="1" ht="12.75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6"/>
    </row>
    <row r="2022" spans="1:54" s="3" customFormat="1" ht="12.75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6"/>
    </row>
    <row r="2023" spans="1:54" s="3" customFormat="1" ht="12.75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6"/>
    </row>
    <row r="2024" spans="1:54" s="3" customFormat="1" ht="12.75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6"/>
    </row>
    <row r="2025" spans="1:54" s="3" customFormat="1" ht="12.75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6"/>
    </row>
    <row r="2026" spans="1:54" s="3" customFormat="1" ht="12.75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6"/>
    </row>
    <row r="2027" spans="1:54" s="3" customFormat="1" ht="12.75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6"/>
    </row>
    <row r="2028" spans="1:54" s="3" customFormat="1" ht="12.75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6"/>
    </row>
    <row r="2029" spans="1:54" s="3" customFormat="1" ht="12.75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6"/>
    </row>
    <row r="2030" spans="1:54" s="3" customFormat="1" ht="12.75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6"/>
    </row>
    <row r="2031" spans="1:54" s="3" customFormat="1" ht="12.75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6"/>
    </row>
    <row r="2032" spans="1:54" s="3" customFormat="1" ht="12.75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6"/>
    </row>
    <row r="2033" spans="1:54" s="3" customFormat="1" ht="12.75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6"/>
    </row>
    <row r="2034" spans="1:54" s="3" customFormat="1" ht="12.75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6"/>
    </row>
    <row r="2035" spans="1:54" s="3" customFormat="1" ht="12.75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6"/>
    </row>
    <row r="2036" spans="1:54" s="3" customFormat="1" ht="12.75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6"/>
    </row>
    <row r="2037" spans="1:54" s="3" customFormat="1" ht="12.75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6"/>
    </row>
    <row r="2038" spans="1:54" s="3" customFormat="1" ht="12.75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6"/>
    </row>
    <row r="2039" spans="1:54" s="3" customFormat="1" ht="12.75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6"/>
    </row>
    <row r="2040" spans="1:54" s="3" customFormat="1" ht="12.75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6"/>
    </row>
    <row r="2041" spans="1:54" s="3" customFormat="1" ht="12.75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6"/>
    </row>
    <row r="2042" spans="1:54" s="3" customFormat="1" ht="12.75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6"/>
    </row>
    <row r="2043" spans="1:54" s="3" customFormat="1" ht="12.75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6"/>
    </row>
    <row r="2044" spans="1:54" s="3" customFormat="1" ht="12.75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6"/>
    </row>
    <row r="2045" spans="1:54" s="3" customFormat="1" ht="12.75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6"/>
    </row>
    <row r="2046" spans="1:54" s="3" customFormat="1" ht="12.75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6"/>
    </row>
    <row r="2047" spans="1:54" s="3" customFormat="1" ht="12.75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6"/>
    </row>
    <row r="2048" spans="1:54" s="3" customFormat="1" ht="12.75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6"/>
    </row>
    <row r="2049" spans="1:54" s="3" customFormat="1" ht="12.75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6"/>
    </row>
    <row r="2050" spans="1:54" s="3" customFormat="1" ht="12.75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6"/>
    </row>
    <row r="2051" spans="1:54" s="3" customFormat="1" ht="12.75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6"/>
    </row>
    <row r="2052" spans="1:54" s="3" customFormat="1" ht="12.75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6"/>
    </row>
    <row r="2053" spans="1:54" s="3" customFormat="1" ht="12.75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6"/>
    </row>
    <row r="2054" spans="1:54" s="3" customFormat="1" ht="12.75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6"/>
    </row>
    <row r="2055" spans="1:54" s="3" customFormat="1" ht="12.75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6"/>
    </row>
    <row r="2056" spans="1:54" s="3" customFormat="1" ht="12.75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6"/>
    </row>
    <row r="2057" spans="1:54" s="3" customFormat="1" ht="12.75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6"/>
    </row>
    <row r="2058" spans="1:54" s="3" customFormat="1" ht="12.75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6"/>
    </row>
    <row r="2059" spans="1:54" s="3" customFormat="1" ht="12.75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6"/>
    </row>
    <row r="2060" spans="1:54" s="3" customFormat="1" ht="12.75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6"/>
    </row>
    <row r="2061" spans="1:54" s="3" customFormat="1" ht="12.75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6"/>
    </row>
    <row r="2062" spans="1:54" s="3" customFormat="1" ht="12.75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6"/>
    </row>
    <row r="2063" spans="1:54" s="3" customFormat="1" ht="12.75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6"/>
    </row>
    <row r="2064" spans="1:54" s="3" customFormat="1" ht="12.75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6"/>
    </row>
    <row r="2065" spans="1:54" s="3" customFormat="1" ht="12.75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6"/>
    </row>
    <row r="2066" spans="1:54" s="3" customFormat="1" ht="12.75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6"/>
    </row>
    <row r="2067" spans="1:54" s="3" customFormat="1" ht="12.75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6"/>
    </row>
    <row r="2068" spans="1:54" s="3" customFormat="1" ht="12.75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6"/>
    </row>
    <row r="2069" spans="1:54" s="3" customFormat="1" ht="12.75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6"/>
    </row>
    <row r="2070" spans="1:54" s="3" customFormat="1" ht="12.75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6"/>
    </row>
    <row r="2071" spans="1:54" s="3" customFormat="1" ht="12.75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6"/>
    </row>
    <row r="2072" spans="1:54" s="3" customFormat="1" ht="12.75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6"/>
    </row>
    <row r="2073" spans="1:54" s="3" customFormat="1" ht="12.75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6"/>
    </row>
    <row r="2074" spans="1:54" s="3" customFormat="1" ht="12.75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6"/>
    </row>
    <row r="2075" spans="1:54" s="3" customFormat="1" ht="12.75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6"/>
    </row>
    <row r="2076" spans="1:54" s="3" customFormat="1" ht="12.75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6"/>
    </row>
    <row r="2077" spans="1:54" s="3" customFormat="1" ht="12.75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6"/>
    </row>
    <row r="2078" spans="1:54" s="3" customFormat="1" ht="12.75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6"/>
    </row>
    <row r="2079" spans="1:54" s="3" customFormat="1" ht="12.75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6"/>
    </row>
    <row r="2080" spans="1:54" s="3" customFormat="1" ht="12.75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6"/>
    </row>
    <row r="2081" spans="1:54" s="3" customFormat="1" ht="12.75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6"/>
    </row>
    <row r="2082" spans="1:54" s="3" customFormat="1" ht="12.75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6"/>
    </row>
    <row r="2083" spans="1:54" s="3" customFormat="1" ht="12.75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6"/>
    </row>
    <row r="2084" spans="1:54" s="3" customFormat="1" ht="12.75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6"/>
    </row>
    <row r="2085" spans="1:54" s="3" customFormat="1" ht="12.75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6"/>
    </row>
    <row r="2086" spans="1:54" s="3" customFormat="1" ht="12.75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6"/>
    </row>
    <row r="2087" spans="1:54" s="3" customFormat="1" ht="12.75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6"/>
    </row>
    <row r="2088" spans="1:54" s="3" customFormat="1" ht="12.75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6"/>
    </row>
    <row r="2089" spans="1:54" s="3" customFormat="1" ht="12.75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6"/>
    </row>
    <row r="2090" spans="1:54" s="3" customFormat="1" ht="12.75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6"/>
    </row>
    <row r="2091" spans="1:54" s="3" customFormat="1" ht="12.75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6"/>
    </row>
    <row r="2092" spans="1:54" s="3" customFormat="1" ht="12.75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6"/>
    </row>
    <row r="2093" spans="1:54" s="3" customFormat="1" ht="12.75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6"/>
    </row>
    <row r="2094" spans="1:54" s="3" customFormat="1" ht="12.75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6"/>
    </row>
    <row r="2095" spans="1:54" s="3" customFormat="1" ht="12.75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6"/>
    </row>
    <row r="2096" spans="1:54" s="3" customFormat="1" ht="12.75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6"/>
    </row>
    <row r="2097" spans="1:54" s="3" customFormat="1" ht="12.75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6"/>
    </row>
    <row r="2098" spans="1:54" s="3" customFormat="1" ht="12.75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6"/>
    </row>
    <row r="2099" spans="1:54" s="3" customFormat="1" ht="12.75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6"/>
    </row>
    <row r="2100" spans="1:54" s="3" customFormat="1" ht="12.75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6"/>
    </row>
    <row r="2101" spans="1:54" s="3" customFormat="1" ht="12.75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6"/>
    </row>
    <row r="2102" spans="1:54" s="3" customFormat="1" ht="12.75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6"/>
    </row>
    <row r="2103" spans="1:54" s="3" customFormat="1" ht="12.75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6"/>
    </row>
    <row r="2104" spans="1:54" s="3" customFormat="1" ht="12.75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6"/>
    </row>
    <row r="2105" spans="1:54" s="3" customFormat="1" ht="12.75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6"/>
    </row>
    <row r="2106" spans="1:54" s="3" customFormat="1" ht="12.75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6"/>
    </row>
    <row r="2107" spans="1:54" s="3" customFormat="1" ht="12.75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6"/>
    </row>
    <row r="2108" spans="1:54" s="3" customFormat="1" ht="12.75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6"/>
    </row>
    <row r="2109" spans="1:54" s="3" customFormat="1" ht="12.75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6"/>
    </row>
    <row r="2110" spans="1:54" s="3" customFormat="1" ht="12.75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6"/>
    </row>
    <row r="2111" spans="1:54" s="3" customFormat="1" ht="12.75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6"/>
    </row>
    <row r="2112" spans="1:54" s="3" customFormat="1" ht="12.75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6"/>
    </row>
    <row r="2113" spans="1:54" s="3" customFormat="1" ht="12.75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6"/>
    </row>
    <row r="2114" spans="1:54" s="3" customFormat="1" ht="12.75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6"/>
    </row>
    <row r="2115" spans="1:54" s="3" customFormat="1" ht="12.75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6"/>
    </row>
    <row r="2116" spans="1:54" s="3" customFormat="1" ht="12.75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6"/>
    </row>
    <row r="2117" spans="1:54" s="3" customFormat="1" ht="12.75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6"/>
    </row>
    <row r="2118" spans="1:54" s="3" customFormat="1" ht="12.75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6"/>
    </row>
    <row r="2119" spans="1:54" s="3" customFormat="1" ht="12.75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6"/>
    </row>
    <row r="2120" spans="1:54" s="3" customFormat="1" ht="12.75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6"/>
    </row>
    <row r="2121" spans="1:54" s="3" customFormat="1" ht="12.75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6"/>
    </row>
    <row r="2122" spans="1:54" s="3" customFormat="1" ht="12.75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6"/>
    </row>
    <row r="2123" spans="1:54" s="3" customFormat="1" ht="12.75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6"/>
    </row>
    <row r="2124" spans="1:54" s="3" customFormat="1" ht="12.75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6"/>
    </row>
    <row r="2125" spans="1:54" s="3" customFormat="1" ht="12.75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6"/>
    </row>
    <row r="2126" spans="1:54" s="3" customFormat="1" ht="12.75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6"/>
    </row>
    <row r="2127" spans="1:54" s="3" customFormat="1" ht="12.75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6"/>
    </row>
    <row r="2128" spans="1:54" s="3" customFormat="1" ht="12.75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6"/>
    </row>
    <row r="2129" spans="1:54" s="3" customFormat="1" ht="12.75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6"/>
    </row>
    <row r="2130" spans="1:54" s="3" customFormat="1" ht="12.75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6"/>
    </row>
    <row r="2131" spans="1:54" s="3" customFormat="1" ht="12.75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6"/>
    </row>
    <row r="2132" spans="1:54" s="3" customFormat="1" ht="12.75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6"/>
    </row>
    <row r="2133" spans="1:54" s="3" customFormat="1" ht="12.75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6"/>
    </row>
    <row r="2134" spans="1:54" s="3" customFormat="1" ht="12.75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6"/>
    </row>
    <row r="2135" spans="1:54" s="3" customFormat="1" ht="12.75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6"/>
    </row>
    <row r="2136" spans="1:54" s="3" customFormat="1" ht="12.75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6"/>
    </row>
    <row r="2137" spans="1:54" s="3" customFormat="1" ht="12.75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6"/>
    </row>
    <row r="2138" spans="1:54" s="3" customFormat="1" ht="12.75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6"/>
    </row>
    <row r="2139" spans="1:54" s="3" customFormat="1" ht="12.75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6"/>
    </row>
    <row r="2140" spans="1:54" s="3" customFormat="1" ht="12.75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6"/>
    </row>
    <row r="2141" spans="1:54" s="3" customFormat="1" ht="12.75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6"/>
    </row>
    <row r="2142" spans="1:54" s="3" customFormat="1" ht="12.75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6"/>
    </row>
    <row r="2143" spans="1:54" s="3" customFormat="1" ht="12.75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6"/>
    </row>
    <row r="2144" spans="1:54" s="3" customFormat="1" ht="12.75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6"/>
    </row>
    <row r="2145" spans="1:54" s="3" customFormat="1" ht="12.75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6"/>
    </row>
    <row r="2146" spans="1:54" s="3" customFormat="1" ht="12.75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6"/>
    </row>
    <row r="2147" spans="1:54" s="3" customFormat="1" ht="12.75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6"/>
    </row>
    <row r="2148" spans="1:54" s="3" customFormat="1" ht="12.75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6"/>
    </row>
    <row r="2149" spans="1:54" s="3" customFormat="1" ht="12.75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6"/>
    </row>
    <row r="2150" spans="1:54" s="3" customFormat="1" ht="12.75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6"/>
    </row>
    <row r="2151" spans="1:54" s="3" customFormat="1" ht="12.75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6"/>
    </row>
    <row r="2152" spans="1:54" s="3" customFormat="1" ht="12.75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6"/>
    </row>
    <row r="2153" spans="1:54" s="3" customFormat="1" ht="12.75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6"/>
    </row>
    <row r="2154" spans="1:54" s="3" customFormat="1" ht="12.75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6"/>
    </row>
    <row r="2155" spans="1:54" s="3" customFormat="1" ht="12.75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6"/>
    </row>
    <row r="2156" spans="1:54" s="3" customFormat="1" ht="12.75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6"/>
    </row>
    <row r="2157" spans="1:54" s="3" customFormat="1" ht="12.75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6"/>
    </row>
    <row r="2158" spans="1:54" s="3" customFormat="1" ht="12.75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6"/>
    </row>
    <row r="2159" spans="1:54" s="3" customFormat="1" ht="12.75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6"/>
    </row>
    <row r="2160" spans="1:54" s="3" customFormat="1" ht="12.75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6"/>
    </row>
    <row r="2161" spans="1:54" s="3" customFormat="1" ht="12.75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6"/>
    </row>
    <row r="2162" spans="1:54" s="3" customFormat="1" ht="12.75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6"/>
    </row>
    <row r="2163" spans="1:54" s="3" customFormat="1" ht="12.75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6"/>
    </row>
    <row r="2164" spans="1:54" s="3" customFormat="1" ht="12.75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6"/>
    </row>
    <row r="2165" spans="1:54" s="3" customFormat="1" ht="12.75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6"/>
    </row>
    <row r="2166" spans="1:54" s="3" customFormat="1" ht="12.75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6"/>
    </row>
    <row r="2167" spans="1:54" s="3" customFormat="1" ht="12.75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6"/>
    </row>
    <row r="2168" spans="1:54" s="3" customFormat="1" ht="12.75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6"/>
    </row>
    <row r="2169" spans="1:54" s="3" customFormat="1" ht="12.75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6"/>
    </row>
    <row r="2170" spans="1:54" s="3" customFormat="1" ht="12.75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6"/>
    </row>
    <row r="2171" spans="1:54" s="3" customFormat="1" ht="12.75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6"/>
    </row>
    <row r="2172" spans="1:54" s="3" customFormat="1" ht="12.75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6"/>
    </row>
    <row r="2173" spans="1:54" s="3" customFormat="1" ht="12.75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6"/>
    </row>
    <row r="2174" spans="1:54" s="3" customFormat="1" ht="12.75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6"/>
    </row>
    <row r="2175" spans="1:54" s="3" customFormat="1" ht="12.75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6"/>
    </row>
    <row r="2176" spans="1:54" s="3" customFormat="1" ht="12.75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6"/>
    </row>
    <row r="2177" spans="1:54" s="3" customFormat="1" ht="12.75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6"/>
    </row>
    <row r="2178" spans="1:54" s="3" customFormat="1" ht="12.75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6"/>
    </row>
    <row r="2179" spans="1:54" s="3" customFormat="1" ht="12.75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6"/>
    </row>
    <row r="2180" spans="1:54" s="3" customFormat="1" ht="12.75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6"/>
    </row>
    <row r="2181" spans="1:54" s="3" customFormat="1" ht="12.75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6"/>
    </row>
    <row r="2182" spans="1:54" s="3" customFormat="1" ht="12.75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6"/>
    </row>
    <row r="2183" spans="1:54" s="3" customFormat="1" ht="12.75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6"/>
    </row>
    <row r="2184" spans="1:54" s="3" customFormat="1" ht="12.75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6"/>
    </row>
    <row r="2185" spans="1:54" s="3" customFormat="1" ht="12.75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6"/>
    </row>
    <row r="2186" spans="1:54" s="3" customFormat="1" ht="12.75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6"/>
    </row>
    <row r="2187" spans="1:54" s="3" customFormat="1" ht="12.75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6"/>
    </row>
    <row r="2188" spans="1:54" s="3" customFormat="1" ht="12.75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6"/>
    </row>
    <row r="2189" spans="1:54" s="3" customFormat="1" ht="12.75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6"/>
    </row>
    <row r="2190" spans="1:54" s="3" customFormat="1" ht="12.75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6"/>
    </row>
    <row r="2191" spans="1:54" s="3" customFormat="1" ht="12.75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6"/>
    </row>
    <row r="2192" spans="1:54" s="3" customFormat="1" ht="12.75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6"/>
    </row>
    <row r="2193" spans="1:54" s="3" customFormat="1" ht="12.75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6"/>
    </row>
    <row r="2194" spans="1:54" s="3" customFormat="1" ht="12.75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6"/>
    </row>
    <row r="2195" spans="1:54" s="3" customFormat="1" ht="12.75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6"/>
    </row>
    <row r="2196" spans="1:54" s="3" customFormat="1" ht="12.75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6"/>
    </row>
    <row r="2197" spans="1:54" s="3" customFormat="1" ht="12.75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6"/>
    </row>
    <row r="2198" spans="1:54" s="3" customFormat="1" ht="12.75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6"/>
    </row>
    <row r="2199" spans="1:54" s="3" customFormat="1" ht="12.75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6"/>
    </row>
    <row r="2200" spans="1:54" s="3" customFormat="1" ht="12.75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6"/>
    </row>
    <row r="2201" spans="1:54" s="3" customFormat="1" ht="12.75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6"/>
    </row>
    <row r="2202" spans="1:54" s="3" customFormat="1" ht="12.75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6"/>
    </row>
    <row r="2203" spans="1:54" s="3" customFormat="1" ht="12.75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6"/>
    </row>
    <row r="2204" spans="1:54" s="3" customFormat="1" ht="12.75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6"/>
    </row>
    <row r="2205" spans="1:54" s="3" customFormat="1" ht="12.75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6"/>
    </row>
    <row r="2206" spans="1:54" s="3" customFormat="1" ht="12.75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6"/>
    </row>
    <row r="2207" spans="1:54" s="3" customFormat="1" ht="12.75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6"/>
    </row>
    <row r="2208" spans="1:54" s="3" customFormat="1" ht="12.75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6"/>
    </row>
    <row r="2209" spans="1:54" s="3" customFormat="1" ht="12.75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6"/>
    </row>
    <row r="2210" spans="1:54" s="3" customFormat="1" ht="12.75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6"/>
    </row>
    <row r="2211" spans="1:54" s="3" customFormat="1" ht="12.75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6"/>
    </row>
    <row r="2212" spans="1:54" s="3" customFormat="1" ht="12.75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6"/>
    </row>
    <row r="2213" spans="1:54" s="3" customFormat="1" ht="12.75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6"/>
    </row>
    <row r="2214" spans="1:54" s="3" customFormat="1" ht="12.75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6"/>
    </row>
    <row r="2215" spans="1:54" s="3" customFormat="1" ht="12.75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6"/>
    </row>
    <row r="2216" spans="1:54" s="3" customFormat="1" ht="12.75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6"/>
    </row>
    <row r="2217" spans="1:54" s="3" customFormat="1" ht="12.75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6"/>
    </row>
    <row r="2218" spans="1:54" s="3" customFormat="1" ht="12.75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6"/>
    </row>
    <row r="2219" spans="1:54" s="3" customFormat="1" ht="12.75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6"/>
    </row>
    <row r="2220" spans="1:54" s="3" customFormat="1" ht="12.75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6"/>
    </row>
    <row r="2221" spans="1:54" s="3" customFormat="1" ht="12.75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6"/>
    </row>
    <row r="2222" spans="1:54" s="3" customFormat="1" ht="12.75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6"/>
    </row>
    <row r="2223" spans="1:54" s="3" customFormat="1" ht="12.75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6"/>
    </row>
    <row r="2224" spans="1:54" s="3" customFormat="1" ht="12.75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6"/>
    </row>
    <row r="2225" spans="1:54" s="3" customFormat="1" ht="12.75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6"/>
    </row>
    <row r="2226" spans="1:54" s="3" customFormat="1" ht="12.75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6"/>
    </row>
    <row r="2227" spans="1:54" s="3" customFormat="1" ht="12.75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6"/>
    </row>
    <row r="2228" spans="1:54" s="3" customFormat="1" ht="12.75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6"/>
    </row>
    <row r="2229" spans="1:54" s="3" customFormat="1" ht="12.75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6"/>
    </row>
    <row r="2230" spans="1:54" s="3" customFormat="1" ht="12.75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6"/>
    </row>
    <row r="2231" spans="1:54" s="3" customFormat="1" ht="12.75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6"/>
    </row>
    <row r="2232" spans="1:54" s="3" customFormat="1" ht="12.75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6"/>
    </row>
    <row r="2233" spans="1:54" s="3" customFormat="1" ht="12.75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6"/>
    </row>
    <row r="2234" spans="1:54" s="3" customFormat="1" ht="12.75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6"/>
    </row>
    <row r="2235" spans="1:54" s="3" customFormat="1" ht="12.75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6"/>
    </row>
    <row r="2236" spans="1:54" s="3" customFormat="1" ht="12.75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6"/>
    </row>
    <row r="2237" spans="1:54" s="3" customFormat="1" ht="12.75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6"/>
    </row>
    <row r="2238" spans="1:54" s="3" customFormat="1" ht="12.75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6"/>
    </row>
    <row r="2239" spans="1:54" s="3" customFormat="1" ht="12.75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6"/>
    </row>
    <row r="2240" spans="1:54" s="3" customFormat="1" ht="12.75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6"/>
    </row>
    <row r="2241" spans="1:54" s="3" customFormat="1" ht="12.75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6"/>
    </row>
    <row r="2242" spans="1:54" s="3" customFormat="1" ht="12.75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6"/>
    </row>
    <row r="2243" spans="1:54" s="3" customFormat="1" ht="12.75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6"/>
    </row>
    <row r="2244" spans="1:54" s="3" customFormat="1" ht="12.75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6"/>
    </row>
    <row r="2245" spans="1:54" s="3" customFormat="1" ht="12.75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6"/>
    </row>
    <row r="2246" spans="1:54" s="3" customFormat="1" ht="12.75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6"/>
    </row>
    <row r="2247" spans="1:54" s="3" customFormat="1" ht="12.75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6"/>
    </row>
    <row r="2248" spans="1:54" s="3" customFormat="1" ht="12.75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6"/>
    </row>
    <row r="2249" spans="1:54" s="3" customFormat="1" ht="12.75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6"/>
    </row>
    <row r="2250" spans="1:54" s="3" customFormat="1" ht="12.75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6"/>
    </row>
    <row r="2251" spans="1:54" s="3" customFormat="1" ht="12.75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6"/>
    </row>
    <row r="2252" spans="1:54" s="3" customFormat="1" ht="12.75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6"/>
    </row>
    <row r="2253" spans="1:54" s="3" customFormat="1" ht="12.75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6"/>
    </row>
    <row r="2254" spans="1:54" s="3" customFormat="1" ht="12.75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6"/>
    </row>
    <row r="2255" spans="1:54" s="3" customFormat="1" ht="12.75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6"/>
    </row>
    <row r="2256" spans="1:54" s="3" customFormat="1" ht="12.75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6"/>
    </row>
    <row r="2257" spans="1:54" s="3" customFormat="1" ht="12.75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6"/>
    </row>
    <row r="2258" spans="1:54" s="3" customFormat="1" ht="12.75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6"/>
    </row>
    <row r="2259" spans="1:54" s="3" customFormat="1" ht="12.75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6"/>
    </row>
    <row r="2260" spans="1:54" s="3" customFormat="1" ht="12.75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6"/>
    </row>
    <row r="2261" spans="1:54" s="3" customFormat="1" ht="12.75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6"/>
    </row>
    <row r="2262" spans="1:54" s="3" customFormat="1" ht="12.75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6"/>
    </row>
    <row r="2263" spans="1:54" s="3" customFormat="1" ht="12.75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6"/>
    </row>
    <row r="2264" spans="1:54" s="3" customFormat="1" ht="12.75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6"/>
    </row>
    <row r="2265" spans="1:54" s="3" customFormat="1" ht="12.75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6"/>
    </row>
    <row r="2266" spans="1:54" s="3" customFormat="1" ht="12.75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6"/>
    </row>
    <row r="2267" spans="1:54" s="3" customFormat="1" ht="12.75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6"/>
    </row>
    <row r="2268" spans="1:54" s="3" customFormat="1" ht="12.75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6"/>
    </row>
    <row r="2269" spans="1:54" s="3" customFormat="1" ht="12.75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6"/>
    </row>
    <row r="2270" spans="1:54" s="3" customFormat="1" ht="12.75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6"/>
    </row>
    <row r="2271" spans="1:54" s="3" customFormat="1" ht="12.75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6"/>
    </row>
    <row r="2272" spans="1:54" s="3" customFormat="1" ht="12.75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6"/>
    </row>
    <row r="2273" spans="1:54" s="3" customFormat="1" ht="12.75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6"/>
    </row>
    <row r="2274" spans="1:54" s="3" customFormat="1" ht="12.75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6"/>
    </row>
    <row r="2275" spans="1:54" s="3" customFormat="1" ht="12.75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6"/>
    </row>
    <row r="2276" spans="1:54" s="3" customFormat="1" ht="12.75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6"/>
    </row>
    <row r="2277" spans="1:54" s="3" customFormat="1" ht="12.75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6"/>
    </row>
    <row r="2278" spans="1:54" s="3" customFormat="1" ht="12.75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6"/>
    </row>
    <row r="2279" spans="1:54" s="3" customFormat="1" ht="12.75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6"/>
    </row>
    <row r="2280" spans="1:54" s="3" customFormat="1" ht="12.75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6"/>
    </row>
    <row r="2281" spans="1:54" s="3" customFormat="1" ht="12.75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6"/>
    </row>
    <row r="2282" spans="1:54" s="3" customFormat="1" ht="12.75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6"/>
    </row>
    <row r="2283" spans="1:54" s="3" customFormat="1" ht="12.75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6"/>
    </row>
    <row r="2284" spans="1:54" s="3" customFormat="1" ht="12.75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6"/>
    </row>
    <row r="2285" spans="1:54" s="3" customFormat="1" ht="12.75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6"/>
    </row>
    <row r="2286" spans="1:54" s="3" customFormat="1" ht="12.75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6"/>
    </row>
    <row r="2287" spans="1:54" s="3" customFormat="1" ht="12.75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6"/>
    </row>
    <row r="2288" spans="1:54" s="3" customFormat="1" ht="12.75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6"/>
    </row>
    <row r="2289" spans="1:54" s="3" customFormat="1" ht="12.75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6"/>
    </row>
    <row r="2290" spans="1:54" s="3" customFormat="1" ht="12.75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6"/>
    </row>
    <row r="2291" spans="1:54" s="3" customFormat="1" ht="12.75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6"/>
    </row>
    <row r="2292" spans="1:54" s="3" customFormat="1" ht="12.75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6"/>
    </row>
    <row r="2293" spans="1:54" s="3" customFormat="1" ht="12.75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6"/>
    </row>
    <row r="2294" spans="1:54" s="3" customFormat="1" ht="12.75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6"/>
    </row>
    <row r="2295" spans="1:54" s="3" customFormat="1" ht="12.75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6"/>
    </row>
    <row r="2296" spans="1:54" s="3" customFormat="1" ht="12.75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6"/>
    </row>
    <row r="2297" spans="1:54" s="3" customFormat="1" ht="12.75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6"/>
    </row>
    <row r="2298" spans="1:54" s="3" customFormat="1" ht="12.75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6"/>
    </row>
    <row r="2299" spans="1:54" s="3" customFormat="1" ht="12.75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6"/>
    </row>
    <row r="2300" spans="1:54" s="3" customFormat="1" ht="12.75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6"/>
    </row>
    <row r="2301" spans="1:54" s="3" customFormat="1" ht="12.75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6"/>
    </row>
    <row r="2302" spans="1:54" s="3" customFormat="1" ht="12.75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6"/>
    </row>
    <row r="2303" spans="1:54" s="3" customFormat="1" ht="12.75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6"/>
    </row>
    <row r="2304" spans="1:54" s="3" customFormat="1" ht="12.75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6"/>
    </row>
    <row r="2305" spans="1:54" s="3" customFormat="1" ht="12.75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6"/>
    </row>
    <row r="2306" spans="1:54" s="3" customFormat="1" ht="12.75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6"/>
    </row>
    <row r="2307" spans="1:54" s="3" customFormat="1" ht="12.75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6"/>
    </row>
    <row r="2308" spans="1:54" s="3" customFormat="1" ht="12.75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6"/>
    </row>
    <row r="2309" spans="1:54" s="3" customFormat="1" ht="12.75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6"/>
    </row>
    <row r="2310" spans="1:54" s="3" customFormat="1" ht="12.75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6"/>
    </row>
    <row r="2311" spans="1:54" s="3" customFormat="1" ht="12.75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6"/>
    </row>
    <row r="2312" spans="1:54" s="3" customFormat="1" ht="12.75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6"/>
    </row>
    <row r="2313" spans="1:54" s="3" customFormat="1" ht="12.75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6"/>
    </row>
    <row r="2314" spans="1:54" s="3" customFormat="1" ht="12.75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6"/>
    </row>
    <row r="2315" spans="1:54" s="3" customFormat="1" ht="12.75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6"/>
    </row>
    <row r="2316" spans="1:54" s="3" customFormat="1" ht="12.75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6"/>
    </row>
    <row r="2317" spans="1:54" s="3" customFormat="1" ht="12.75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6"/>
    </row>
    <row r="2318" spans="1:54" s="3" customFormat="1" ht="12.75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6"/>
    </row>
    <row r="2319" spans="1:54" s="3" customFormat="1" ht="12.75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6"/>
    </row>
    <row r="2320" spans="1:54" s="3" customFormat="1" ht="12.75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6"/>
    </row>
    <row r="2321" spans="1:54" s="3" customFormat="1" ht="12.75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6"/>
    </row>
    <row r="2322" spans="1:54" s="3" customFormat="1" ht="12.75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6"/>
    </row>
    <row r="2323" spans="1:54" s="3" customFormat="1" ht="12.75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6"/>
    </row>
    <row r="2324" spans="1:54" s="3" customFormat="1" ht="12.75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6"/>
    </row>
    <row r="2325" spans="1:54" s="3" customFormat="1" ht="12.75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6"/>
    </row>
    <row r="2326" spans="1:54" s="3" customFormat="1" ht="12.75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6"/>
    </row>
    <row r="2327" spans="1:54" s="3" customFormat="1" ht="12.75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6"/>
    </row>
    <row r="2328" spans="1:54" s="3" customFormat="1" ht="12.75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6"/>
    </row>
    <row r="2329" spans="1:54" s="3" customFormat="1" ht="12.75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6"/>
    </row>
    <row r="2330" spans="1:54" s="3" customFormat="1" ht="12.75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6"/>
    </row>
    <row r="2331" spans="1:54" s="3" customFormat="1" ht="12.75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6"/>
    </row>
    <row r="2332" spans="1:54" s="3" customFormat="1" ht="12.75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6"/>
    </row>
    <row r="2333" spans="1:54" s="3" customFormat="1" ht="12.75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6"/>
    </row>
    <row r="2334" spans="1:54" s="3" customFormat="1" ht="12.75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6"/>
    </row>
    <row r="2335" spans="1:54" s="3" customFormat="1" ht="12.75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6"/>
    </row>
    <row r="2336" spans="1:54" s="3" customFormat="1" ht="12.75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6"/>
    </row>
    <row r="2337" spans="1:54" s="3" customFormat="1" ht="12.75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6"/>
    </row>
    <row r="2338" spans="1:54" s="3" customFormat="1" ht="12.75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6"/>
    </row>
    <row r="2339" spans="1:54" s="3" customFormat="1" ht="12.75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6"/>
    </row>
    <row r="2340" spans="1:54" s="3" customFormat="1" ht="12.75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6"/>
    </row>
    <row r="2341" spans="1:54" s="3" customFormat="1" ht="12.75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6"/>
    </row>
    <row r="2342" spans="1:54" s="3" customFormat="1" ht="12.75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6"/>
    </row>
    <row r="2343" spans="1:54" s="3" customFormat="1" ht="12.75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6"/>
    </row>
    <row r="2344" spans="1:54" s="3" customFormat="1" ht="12.75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6"/>
    </row>
    <row r="2345" spans="1:54" s="3" customFormat="1" ht="12.75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6"/>
    </row>
    <row r="2346" spans="1:54" s="3" customFormat="1" ht="12.75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6"/>
    </row>
    <row r="2347" spans="1:54" s="3" customFormat="1" ht="12.75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6"/>
    </row>
    <row r="2348" spans="1:54" s="3" customFormat="1" ht="12.75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6"/>
    </row>
    <row r="2349" spans="1:54" s="3" customFormat="1" ht="12.75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6"/>
    </row>
    <row r="2350" spans="1:54" s="3" customFormat="1" ht="12.75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6"/>
    </row>
    <row r="2351" spans="1:54" s="3" customFormat="1" ht="12.75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6"/>
    </row>
    <row r="2352" spans="1:54" s="3" customFormat="1" ht="12.75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6"/>
    </row>
    <row r="2353" spans="1:54" s="3" customFormat="1" ht="12.75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6"/>
    </row>
    <row r="2354" spans="1:54" s="3" customFormat="1" ht="12.75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6"/>
    </row>
    <row r="2355" spans="1:54" s="3" customFormat="1" ht="12.75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6"/>
    </row>
    <row r="2356" spans="1:54" s="3" customFormat="1" ht="12.75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6"/>
    </row>
    <row r="2357" spans="1:54" s="3" customFormat="1" ht="12.75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6"/>
    </row>
    <row r="2358" spans="1:54" s="3" customFormat="1" ht="12.75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6"/>
    </row>
    <row r="2359" spans="1:54" s="3" customFormat="1" ht="12.75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6"/>
    </row>
    <row r="2360" spans="1:54" s="3" customFormat="1" ht="12.75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6"/>
    </row>
    <row r="2361" spans="1:54" s="3" customFormat="1" ht="12.75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6"/>
    </row>
    <row r="2362" spans="1:54" s="3" customFormat="1" ht="12.75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6"/>
    </row>
    <row r="2363" spans="1:54" s="3" customFormat="1" ht="12.75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6"/>
    </row>
    <row r="2364" spans="1:54" s="3" customFormat="1" ht="12.75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6"/>
    </row>
    <row r="2365" spans="1:54" s="3" customFormat="1" ht="12.75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6"/>
    </row>
    <row r="2366" spans="1:54" s="3" customFormat="1" ht="12.75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6"/>
    </row>
    <row r="2367" spans="1:54" s="3" customFormat="1" ht="12.75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6"/>
    </row>
    <row r="2368" spans="1:54" s="3" customFormat="1" ht="12.75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6"/>
    </row>
    <row r="2369" spans="1:54" s="3" customFormat="1" ht="12.75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6"/>
    </row>
    <row r="2370" spans="1:54" s="3" customFormat="1" ht="12.75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6"/>
    </row>
    <row r="2371" spans="1:54" s="3" customFormat="1" ht="12.75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6"/>
    </row>
    <row r="2372" spans="1:54" s="3" customFormat="1" ht="12.75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6"/>
    </row>
    <row r="2373" spans="1:54" s="3" customFormat="1" ht="12.75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6"/>
    </row>
    <row r="2374" spans="1:54" s="3" customFormat="1" ht="12.75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6"/>
    </row>
    <row r="2375" spans="1:54" s="3" customFormat="1" ht="12.75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6"/>
    </row>
    <row r="2376" spans="1:54" s="3" customFormat="1" ht="12.75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6"/>
    </row>
    <row r="2377" spans="1:54" s="3" customFormat="1" ht="12.75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6"/>
    </row>
    <row r="2378" spans="1:54" s="3" customFormat="1" ht="12.75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6"/>
    </row>
    <row r="2379" spans="1:54" s="3" customFormat="1" ht="12.75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6"/>
    </row>
    <row r="2380" spans="1:54" s="3" customFormat="1" ht="12.75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6"/>
    </row>
    <row r="2381" spans="1:54" s="3" customFormat="1" ht="12.75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6"/>
    </row>
    <row r="2382" spans="1:54" s="3" customFormat="1" ht="12.75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6"/>
    </row>
    <row r="2383" spans="1:54" s="3" customFormat="1" ht="12.75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6"/>
    </row>
    <row r="2384" spans="1:54" s="3" customFormat="1" ht="12.75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6"/>
    </row>
    <row r="2385" spans="1:54" s="3" customFormat="1" ht="12.75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6"/>
    </row>
    <row r="2386" spans="1:54" s="3" customFormat="1" ht="12.75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6"/>
    </row>
    <row r="2387" spans="1:54" s="3" customFormat="1" ht="12.75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6"/>
    </row>
    <row r="2388" spans="1:54" s="3" customFormat="1" ht="12.75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6"/>
    </row>
    <row r="2389" spans="1:54" s="3" customFormat="1" ht="12.75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6"/>
    </row>
    <row r="2390" spans="1:54" s="3" customFormat="1" ht="12.75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6"/>
    </row>
    <row r="2391" spans="1:54" s="3" customFormat="1" ht="12.75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6"/>
    </row>
    <row r="2392" spans="1:54" s="3" customFormat="1" ht="12.75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6"/>
    </row>
    <row r="2393" spans="1:54" s="3" customFormat="1" ht="12.75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6"/>
    </row>
    <row r="2394" spans="1:54" s="3" customFormat="1" ht="12.75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6"/>
    </row>
    <row r="2395" spans="1:54" s="3" customFormat="1" ht="12.75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6"/>
    </row>
    <row r="2396" spans="1:54" s="3" customFormat="1" ht="12.75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6"/>
    </row>
    <row r="2397" spans="1:54" s="3" customFormat="1" ht="12.75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6"/>
    </row>
    <row r="2398" spans="1:54" s="3" customFormat="1" ht="12.75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6"/>
    </row>
    <row r="2399" spans="1:54" s="3" customFormat="1" ht="12.75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6"/>
    </row>
    <row r="2400" spans="1:54" s="3" customFormat="1" ht="12.75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6"/>
    </row>
    <row r="2401" spans="1:54" s="3" customFormat="1" ht="12.75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6"/>
    </row>
    <row r="2402" spans="1:54" s="3" customFormat="1" ht="12.75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6"/>
    </row>
    <row r="2403" spans="1:54" s="3" customFormat="1" ht="12.75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6"/>
    </row>
    <row r="2404" spans="1:54" s="3" customFormat="1" ht="12.75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6"/>
    </row>
    <row r="2405" spans="1:54" s="3" customFormat="1" ht="12.75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6"/>
    </row>
    <row r="2406" spans="1:54" s="3" customFormat="1" ht="12.75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6"/>
    </row>
    <row r="2407" spans="1:54" s="3" customFormat="1" ht="12.75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6"/>
    </row>
    <row r="2408" spans="1:54" s="3" customFormat="1" ht="12.75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6"/>
    </row>
    <row r="2409" spans="1:54" s="3" customFormat="1" ht="12.75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6"/>
    </row>
    <row r="2410" spans="1:54" s="3" customFormat="1" ht="12.75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6"/>
    </row>
    <row r="2411" spans="1:54" s="3" customFormat="1" ht="12.75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6"/>
    </row>
    <row r="2412" spans="1:54" s="3" customFormat="1" ht="12.75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6"/>
    </row>
    <row r="2413" spans="1:54" s="3" customFormat="1" ht="12.75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6"/>
    </row>
    <row r="2414" spans="1:54" s="3" customFormat="1" ht="12.75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6"/>
    </row>
    <row r="2415" spans="1:54" s="3" customFormat="1" ht="12.75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6"/>
    </row>
    <row r="2416" spans="1:54" s="3" customFormat="1" ht="12.75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6"/>
    </row>
    <row r="2417" spans="1:54" s="3" customFormat="1" ht="12.75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6"/>
    </row>
    <row r="2418" spans="1:54" s="3" customFormat="1" ht="12.75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6"/>
    </row>
    <row r="2419" spans="1:54" s="3" customFormat="1" ht="12.75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6"/>
    </row>
    <row r="2420" spans="1:54" s="3" customFormat="1" ht="12.75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6"/>
    </row>
    <row r="2421" spans="1:54" s="3" customFormat="1" ht="12.75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6"/>
    </row>
    <row r="2422" spans="1:54" s="3" customFormat="1" ht="12.75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6"/>
    </row>
    <row r="2423" spans="1:54" s="3" customFormat="1" ht="12.75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6"/>
    </row>
    <row r="2424" spans="1:54" s="3" customFormat="1" ht="12.75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6"/>
    </row>
    <row r="2425" spans="1:54" s="3" customFormat="1" ht="12.75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6"/>
    </row>
    <row r="2426" spans="1:54" s="3" customFormat="1" ht="12.75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6"/>
    </row>
    <row r="2427" spans="1:54" s="3" customFormat="1" ht="12.75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6"/>
    </row>
    <row r="2428" spans="1:54" s="3" customFormat="1" ht="12.75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6"/>
    </row>
    <row r="2429" spans="1:54" s="3" customFormat="1" ht="12.75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6"/>
    </row>
    <row r="2430" spans="1:54" s="3" customFormat="1" ht="12.75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6"/>
    </row>
    <row r="2431" spans="1:54" s="3" customFormat="1" ht="12.75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6"/>
    </row>
    <row r="2432" spans="1:54" s="3" customFormat="1" ht="12.75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6"/>
    </row>
    <row r="2433" spans="1:54" s="3" customFormat="1" ht="12.75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6"/>
    </row>
    <row r="2434" spans="1:54" s="3" customFormat="1" ht="12.75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6"/>
    </row>
    <row r="2435" spans="1:54" s="3" customFormat="1" ht="12.75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6"/>
    </row>
    <row r="2436" spans="1:54" s="3" customFormat="1" ht="12.75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6"/>
    </row>
    <row r="2437" spans="1:54" s="3" customFormat="1" ht="12.75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6"/>
    </row>
    <row r="2438" spans="1:54" s="3" customFormat="1" ht="12.75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6"/>
    </row>
    <row r="2439" spans="1:54" s="3" customFormat="1" ht="12.75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6"/>
    </row>
    <row r="2440" spans="1:54" s="3" customFormat="1" ht="12.75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6"/>
    </row>
    <row r="2441" spans="1:54" s="3" customFormat="1" ht="12.75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6"/>
    </row>
    <row r="2442" spans="1:54" s="3" customFormat="1" ht="12.75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6"/>
    </row>
    <row r="2443" spans="1:54" s="3" customFormat="1" ht="12.75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6"/>
    </row>
    <row r="2444" spans="1:54" s="3" customFormat="1" ht="12.75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6"/>
    </row>
    <row r="2445" spans="1:54" s="3" customFormat="1" ht="12.75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6"/>
    </row>
    <row r="2446" spans="1:54" s="3" customFormat="1" ht="12.75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6"/>
    </row>
    <row r="2447" spans="1:54" s="3" customFormat="1" ht="12.75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6"/>
    </row>
    <row r="2448" spans="1:54" s="3" customFormat="1" ht="12.75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6"/>
    </row>
    <row r="2449" spans="1:54" s="3" customFormat="1" ht="12.75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6"/>
    </row>
    <row r="2450" spans="1:54" s="3" customFormat="1" ht="12.75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6"/>
    </row>
    <row r="2451" spans="1:54" s="3" customFormat="1" ht="12.75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6"/>
    </row>
    <row r="2452" spans="1:54" s="3" customFormat="1" ht="12.75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6"/>
    </row>
    <row r="2453" spans="1:54" s="3" customFormat="1" ht="12.75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6"/>
    </row>
    <row r="2454" spans="1:54" s="3" customFormat="1" ht="12.75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6"/>
    </row>
    <row r="2455" spans="1:54" s="3" customFormat="1" ht="12.75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6"/>
    </row>
    <row r="2456" spans="1:54" s="3" customFormat="1" ht="12.75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6"/>
    </row>
    <row r="2457" spans="1:54" s="3" customFormat="1" ht="12.75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6"/>
    </row>
    <row r="2458" spans="1:54" s="3" customFormat="1" ht="12.75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6"/>
    </row>
    <row r="2459" spans="1:54" s="3" customFormat="1" ht="12.75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6"/>
    </row>
    <row r="2460" spans="1:54" s="3" customFormat="1" ht="12.75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6"/>
    </row>
    <row r="2461" spans="1:54" s="3" customFormat="1" ht="12.75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6"/>
    </row>
    <row r="2462" spans="1:54" s="3" customFormat="1" ht="12.75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6"/>
    </row>
    <row r="2463" spans="1:54" s="3" customFormat="1" ht="12.75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6"/>
    </row>
    <row r="2464" spans="1:54" s="3" customFormat="1" ht="12.75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6"/>
    </row>
    <row r="2465" spans="1:54" s="3" customFormat="1" ht="12.75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6"/>
    </row>
    <row r="2466" spans="1:54" s="3" customFormat="1" ht="12.75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6"/>
    </row>
    <row r="2467" spans="1:54" s="3" customFormat="1" ht="12.75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6"/>
    </row>
    <row r="2468" spans="1:54" s="3" customFormat="1" ht="12.75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6"/>
    </row>
    <row r="2469" spans="1:54" s="3" customFormat="1" ht="12.75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6"/>
    </row>
    <row r="2470" spans="1:54" s="3" customFormat="1" ht="12.75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6"/>
    </row>
    <row r="2471" spans="1:54" s="3" customFormat="1" ht="12.75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6"/>
    </row>
    <row r="2472" spans="1:54" s="3" customFormat="1" ht="12.75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6"/>
    </row>
    <row r="2473" spans="1:54" s="3" customFormat="1" ht="12.75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6"/>
    </row>
    <row r="2474" spans="1:54" s="3" customFormat="1" ht="12.75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6"/>
    </row>
    <row r="2475" spans="1:54" s="3" customFormat="1" ht="12.75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6"/>
    </row>
    <row r="2476" spans="1:54" s="3" customFormat="1" ht="12.75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6"/>
    </row>
    <row r="2477" spans="1:54" s="3" customFormat="1" ht="12.75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6"/>
    </row>
    <row r="2478" spans="1:54" s="3" customFormat="1" ht="12.75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6"/>
    </row>
    <row r="2479" spans="1:54" s="3" customFormat="1" ht="12.75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6"/>
    </row>
    <row r="2480" spans="1:54" s="3" customFormat="1" ht="12.75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6"/>
    </row>
    <row r="2481" spans="1:54" s="3" customFormat="1" ht="12.75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6"/>
    </row>
    <row r="2482" spans="1:54" s="3" customFormat="1" ht="12.75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6"/>
    </row>
    <row r="2483" spans="1:54" s="3" customFormat="1" ht="12.75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6"/>
    </row>
    <row r="2484" spans="1:54" s="3" customFormat="1" ht="12.75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6"/>
    </row>
    <row r="2485" spans="1:54" s="3" customFormat="1" ht="12.75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6"/>
    </row>
    <row r="2486" spans="1:54" s="3" customFormat="1" ht="12.75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6"/>
    </row>
    <row r="2487" spans="1:54" s="3" customFormat="1" ht="12.75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6"/>
    </row>
    <row r="2488" spans="1:54" s="3" customFormat="1" ht="12.75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6"/>
    </row>
    <row r="2489" spans="1:54" s="3" customFormat="1" ht="12.75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6"/>
    </row>
    <row r="2490" spans="1:54" s="3" customFormat="1" ht="12.75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6"/>
    </row>
    <row r="2491" spans="1:54" s="3" customFormat="1" ht="12.75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6"/>
    </row>
    <row r="2492" spans="1:54" s="3" customFormat="1" ht="12.75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6"/>
    </row>
    <row r="2493" spans="1:54" s="3" customFormat="1" ht="12.75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6"/>
    </row>
    <row r="2494" spans="1:54" s="3" customFormat="1" ht="12.75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6"/>
    </row>
    <row r="2495" spans="1:54" s="3" customFormat="1" ht="12.75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6"/>
    </row>
    <row r="2496" spans="1:54" s="3" customFormat="1" ht="12.75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6"/>
    </row>
    <row r="2497" spans="1:54" s="3" customFormat="1" ht="12.75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6"/>
    </row>
    <row r="2498" spans="1:54" s="3" customFormat="1" ht="12.75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6"/>
    </row>
    <row r="2499" spans="1:54" s="3" customFormat="1" ht="12.75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6"/>
    </row>
    <row r="2500" spans="1:54" s="3" customFormat="1" ht="12.75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6"/>
    </row>
    <row r="2501" spans="1:54" s="3" customFormat="1" ht="12.75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6"/>
    </row>
    <row r="2502" spans="1:54" s="3" customFormat="1" ht="12.75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6"/>
    </row>
    <row r="2503" spans="1:54" s="3" customFormat="1" ht="12.75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6"/>
    </row>
    <row r="2504" spans="1:54" s="3" customFormat="1" ht="12.75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6"/>
    </row>
    <row r="2505" spans="1:54" s="3" customFormat="1" ht="12.75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6"/>
    </row>
    <row r="2506" spans="1:54" s="3" customFormat="1" ht="12.75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6"/>
    </row>
    <row r="2507" spans="1:54" s="3" customFormat="1" ht="12.75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6"/>
    </row>
    <row r="2508" spans="1:54" s="3" customFormat="1" ht="12.75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6"/>
    </row>
    <row r="2509" spans="1:54" s="3" customFormat="1" ht="12.75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6"/>
    </row>
    <row r="2510" spans="1:54" s="3" customFormat="1" ht="12.75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6"/>
    </row>
    <row r="2511" spans="1:54" s="3" customFormat="1" ht="12.75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6"/>
    </row>
    <row r="2512" spans="1:54" s="3" customFormat="1" ht="12.75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6"/>
    </row>
    <row r="2513" spans="1:54" s="3" customFormat="1" ht="12.75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6"/>
    </row>
    <row r="2514" spans="1:54" s="3" customFormat="1" ht="12.75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6"/>
    </row>
    <row r="2515" spans="1:54" s="3" customFormat="1" ht="12.75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6"/>
    </row>
    <row r="2516" spans="1:54" s="3" customFormat="1" ht="12.75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6"/>
    </row>
    <row r="2517" spans="1:54" s="3" customFormat="1" ht="12.75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6"/>
    </row>
    <row r="2518" spans="1:54" s="3" customFormat="1" ht="12.75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6"/>
    </row>
    <row r="2519" spans="1:54" s="3" customFormat="1" ht="12.75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6"/>
    </row>
    <row r="2520" spans="1:54" s="3" customFormat="1" ht="12.75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6"/>
    </row>
    <row r="2521" spans="1:54" s="3" customFormat="1" ht="12.75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6"/>
    </row>
    <row r="2522" spans="1:54" s="3" customFormat="1" ht="12.75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6"/>
    </row>
    <row r="2523" spans="1:54" s="3" customFormat="1" ht="12.75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6"/>
    </row>
    <row r="2524" spans="1:54" s="3" customFormat="1" ht="12.75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6"/>
    </row>
    <row r="2525" spans="1:54" s="3" customFormat="1" ht="12.75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6"/>
    </row>
    <row r="2526" spans="1:54" s="3" customFormat="1" ht="12.75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6"/>
    </row>
    <row r="2527" spans="1:54" s="3" customFormat="1" ht="12.75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6"/>
    </row>
    <row r="2528" spans="1:54" s="3" customFormat="1" ht="12.75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6"/>
    </row>
    <row r="2529" spans="1:54" s="3" customFormat="1" ht="12.75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6"/>
    </row>
    <row r="2530" spans="1:54" s="3" customFormat="1" ht="12.75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6"/>
    </row>
    <row r="2531" spans="1:54" s="3" customFormat="1" ht="12.75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6"/>
    </row>
    <row r="2532" spans="1:54" s="3" customFormat="1" ht="12.75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6"/>
    </row>
    <row r="2533" spans="1:54" s="3" customFormat="1" ht="12.75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6"/>
    </row>
    <row r="2534" spans="1:54" s="3" customFormat="1" ht="12.75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6"/>
    </row>
    <row r="2535" spans="1:54" s="3" customFormat="1" ht="12.75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6"/>
    </row>
    <row r="2536" spans="1:54" s="3" customFormat="1" ht="12.75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6"/>
    </row>
    <row r="2537" spans="1:54" s="3" customFormat="1" ht="12.75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6"/>
    </row>
    <row r="2538" spans="1:54" s="3" customFormat="1" ht="12.75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6"/>
    </row>
    <row r="2539" spans="1:54" s="3" customFormat="1" ht="12.75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6"/>
    </row>
    <row r="2540" spans="1:54" s="3" customFormat="1" ht="12.75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6"/>
    </row>
    <row r="2541" spans="1:54" s="3" customFormat="1" ht="12.75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6"/>
    </row>
    <row r="2542" spans="1:54" s="3" customFormat="1" ht="12.75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6"/>
    </row>
    <row r="2543" spans="1:54" s="3" customFormat="1" ht="12.75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6"/>
    </row>
    <row r="2544" spans="1:54" s="3" customFormat="1" ht="12.75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6"/>
    </row>
    <row r="2545" spans="1:54" s="3" customFormat="1" ht="12.75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6"/>
    </row>
    <row r="2546" spans="1:54" s="3" customFormat="1" ht="12.75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6"/>
    </row>
    <row r="2547" spans="1:54" s="3" customFormat="1" ht="12.75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6"/>
    </row>
    <row r="2548" spans="1:54" s="3" customFormat="1" ht="12.75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6"/>
    </row>
    <row r="2549" spans="1:54" s="3" customFormat="1" ht="12.75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6"/>
    </row>
    <row r="2550" spans="1:54" s="3" customFormat="1" ht="12.75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6"/>
    </row>
    <row r="2551" spans="1:54" s="3" customFormat="1" ht="12.75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6"/>
    </row>
    <row r="2552" spans="1:54" s="3" customFormat="1" ht="12.75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6"/>
    </row>
    <row r="2553" spans="1:54" s="3" customFormat="1" ht="12.75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6"/>
    </row>
    <row r="2554" spans="1:54" s="3" customFormat="1" ht="12.75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6"/>
    </row>
    <row r="2555" spans="1:54" s="3" customFormat="1" ht="12.75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6"/>
    </row>
    <row r="2556" spans="1:54" s="3" customFormat="1" ht="12.75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6"/>
    </row>
    <row r="2557" spans="1:54" s="3" customFormat="1" ht="12.75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6"/>
    </row>
    <row r="2558" spans="1:54" s="3" customFormat="1" ht="12.75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6"/>
    </row>
    <row r="2559" spans="1:54" s="3" customFormat="1" ht="12.75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6"/>
    </row>
    <row r="2560" spans="1:54" s="3" customFormat="1" ht="12.75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6"/>
    </row>
    <row r="2561" spans="1:54" s="3" customFormat="1" ht="12.75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6"/>
    </row>
    <row r="2562" spans="1:54" s="3" customFormat="1" ht="12.75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6"/>
    </row>
    <row r="2563" spans="1:54" s="3" customFormat="1" ht="12.75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6"/>
    </row>
    <row r="2564" spans="1:54" s="3" customFormat="1" ht="12.75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6"/>
    </row>
    <row r="2565" spans="1:54" s="3" customFormat="1" ht="12.75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6"/>
    </row>
    <row r="2566" spans="1:54" s="3" customFormat="1" ht="12.75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6"/>
    </row>
    <row r="2567" spans="1:54" s="3" customFormat="1" ht="12.75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6"/>
    </row>
    <row r="2568" spans="1:54" s="3" customFormat="1" ht="12.75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6"/>
    </row>
    <row r="2569" spans="1:54" s="3" customFormat="1" ht="12.75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6"/>
    </row>
    <row r="2570" spans="1:54" s="3" customFormat="1" ht="12.75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6"/>
    </row>
    <row r="2571" spans="1:54" s="3" customFormat="1" ht="12.75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6"/>
    </row>
    <row r="2572" spans="1:54" s="3" customFormat="1" ht="12.75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6"/>
    </row>
    <row r="2573" spans="1:54" s="3" customFormat="1" ht="12.75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6"/>
    </row>
    <row r="2574" spans="1:54" s="3" customFormat="1" ht="12.75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6"/>
    </row>
    <row r="2575" spans="1:54" s="3" customFormat="1" ht="12.75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6"/>
    </row>
    <row r="2576" spans="1:54" s="3" customFormat="1" ht="12.75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6"/>
    </row>
    <row r="2577" spans="1:54" s="3" customFormat="1" ht="12.75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6"/>
    </row>
    <row r="2578" spans="1:54" s="3" customFormat="1" ht="12.75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6"/>
    </row>
    <row r="2579" spans="1:54" s="3" customFormat="1" ht="12.75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6"/>
    </row>
    <row r="2580" spans="1:54" s="3" customFormat="1" ht="12.75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6"/>
    </row>
    <row r="2581" spans="1:54" s="3" customFormat="1" ht="12.75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6"/>
    </row>
    <row r="2582" spans="1:54" s="3" customFormat="1" ht="12.75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6"/>
    </row>
    <row r="2583" spans="1:54" s="3" customFormat="1" ht="12.75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6"/>
    </row>
    <row r="2584" spans="1:54" s="3" customFormat="1" ht="12.75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6"/>
    </row>
    <row r="2585" spans="1:54" s="3" customFormat="1" ht="12.75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6"/>
    </row>
    <row r="2586" spans="1:54" s="3" customFormat="1" ht="12.75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6"/>
    </row>
    <row r="2587" spans="1:54" s="3" customFormat="1" ht="12.75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6"/>
    </row>
    <row r="2588" spans="1:54" s="3" customFormat="1" ht="12.75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6"/>
    </row>
    <row r="2589" spans="1:54" s="3" customFormat="1" ht="12.75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6"/>
    </row>
    <row r="2590" spans="1:54" s="3" customFormat="1" ht="12.75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6"/>
    </row>
    <row r="2591" spans="1:54" s="3" customFormat="1" ht="12.75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6"/>
    </row>
    <row r="2592" spans="1:54" s="3" customFormat="1" ht="12.75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6"/>
    </row>
    <row r="2593" spans="1:54" s="3" customFormat="1" ht="12.75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6"/>
    </row>
    <row r="2594" spans="1:54" s="3" customFormat="1" ht="12.75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6"/>
    </row>
    <row r="2595" spans="1:54" s="3" customFormat="1" ht="12.75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6"/>
    </row>
    <row r="2596" spans="1:54" s="3" customFormat="1" ht="12.75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6"/>
    </row>
    <row r="2597" spans="1:54" s="3" customFormat="1" ht="12.75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6"/>
    </row>
    <row r="2598" spans="1:54" s="3" customFormat="1" ht="12.75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6"/>
    </row>
    <row r="2599" spans="1:54" s="3" customFormat="1" ht="12.75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6"/>
    </row>
    <row r="2600" spans="1:54" s="3" customFormat="1" ht="12.75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6"/>
    </row>
    <row r="2601" spans="1:54" s="3" customFormat="1" ht="12.75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6"/>
    </row>
    <row r="2602" spans="1:54" s="3" customFormat="1" ht="12.75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6"/>
    </row>
    <row r="2603" spans="1:54" s="3" customFormat="1" ht="12.75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6"/>
    </row>
    <row r="2604" spans="1:54" s="3" customFormat="1" ht="12.75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6"/>
    </row>
    <row r="2605" spans="1:54" s="3" customFormat="1" ht="12.75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6"/>
    </row>
    <row r="2606" spans="1:54" s="3" customFormat="1" ht="12.75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6"/>
    </row>
    <row r="2607" spans="1:54" s="3" customFormat="1" ht="12.75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6"/>
    </row>
    <row r="2608" spans="1:54" s="3" customFormat="1" ht="12.75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6"/>
    </row>
    <row r="2609" spans="1:54" s="3" customFormat="1" ht="12.75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6"/>
    </row>
    <row r="2610" spans="1:54" s="3" customFormat="1" ht="12.75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6"/>
    </row>
    <row r="2611" spans="1:54" s="3" customFormat="1" ht="12.75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6"/>
    </row>
    <row r="2612" spans="1:54" s="3" customFormat="1" ht="12.75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6"/>
    </row>
    <row r="2613" spans="1:54" s="3" customFormat="1" ht="12.75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6"/>
    </row>
    <row r="2614" spans="1:54" s="3" customFormat="1" ht="12.75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6"/>
    </row>
    <row r="2615" spans="1:54" s="3" customFormat="1" ht="12.75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6"/>
    </row>
    <row r="2616" spans="1:54" s="3" customFormat="1" ht="12.75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6"/>
    </row>
    <row r="2617" spans="1:54" s="3" customFormat="1" ht="12.75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6"/>
    </row>
    <row r="2618" spans="1:54" s="3" customFormat="1" ht="12.75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6"/>
    </row>
    <row r="2619" spans="1:54" s="3" customFormat="1" ht="12.75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6"/>
    </row>
    <row r="2620" spans="1:54" s="3" customFormat="1" ht="12.75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6"/>
    </row>
    <row r="2621" spans="1:54" s="3" customFormat="1" ht="12.75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6"/>
    </row>
    <row r="2622" spans="1:54" s="3" customFormat="1" ht="12.75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6"/>
    </row>
    <row r="2623" spans="1:54" s="3" customFormat="1" ht="12.75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6"/>
    </row>
    <row r="2624" spans="1:54" s="3" customFormat="1" ht="12.75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6"/>
    </row>
    <row r="2625" spans="1:54" s="3" customFormat="1" ht="12.75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6"/>
    </row>
    <row r="2626" spans="1:54" s="3" customFormat="1" ht="12.75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6"/>
    </row>
    <row r="2627" spans="1:54" s="3" customFormat="1" ht="12.75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6"/>
    </row>
    <row r="2628" spans="1:54" s="3" customFormat="1" ht="12.75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6"/>
    </row>
    <row r="2629" spans="1:54" s="3" customFormat="1" ht="12.75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6"/>
    </row>
    <row r="2630" spans="1:54" s="3" customFormat="1" ht="12.75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6"/>
    </row>
    <row r="2631" spans="1:54" s="3" customFormat="1" ht="12.75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6"/>
    </row>
    <row r="2632" spans="1:54" s="3" customFormat="1" ht="12.75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6"/>
    </row>
    <row r="2633" spans="1:54" s="3" customFormat="1" ht="12.75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6"/>
    </row>
    <row r="2634" spans="1:54" s="3" customFormat="1" ht="12.75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6"/>
    </row>
    <row r="2635" spans="1:54" s="3" customFormat="1" ht="12.75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6"/>
    </row>
    <row r="2636" spans="1:54" s="3" customFormat="1" ht="12.75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6"/>
    </row>
    <row r="2637" spans="1:54" s="3" customFormat="1" ht="12.75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6"/>
    </row>
    <row r="2638" spans="1:54" s="3" customFormat="1" ht="12.75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6"/>
    </row>
    <row r="2639" spans="1:54" s="3" customFormat="1" ht="12.75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6"/>
    </row>
    <row r="2640" spans="1:54" s="3" customFormat="1" ht="12.75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6"/>
    </row>
    <row r="2641" spans="1:54" s="3" customFormat="1" ht="12.75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6"/>
    </row>
    <row r="2642" spans="1:54" s="3" customFormat="1" ht="12.75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6"/>
    </row>
    <row r="2643" spans="1:54" s="3" customFormat="1" ht="12.75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6"/>
    </row>
    <row r="2644" spans="1:54" s="3" customFormat="1" ht="12.75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6"/>
    </row>
    <row r="2645" spans="1:54" s="3" customFormat="1" ht="12.75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6"/>
    </row>
    <row r="2646" spans="1:54" s="3" customFormat="1" ht="12.75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6"/>
    </row>
    <row r="2647" spans="1:54" s="3" customFormat="1" ht="12.75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6"/>
    </row>
    <row r="2648" spans="1:54" s="3" customFormat="1" ht="12.75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6"/>
    </row>
    <row r="2649" spans="1:54" s="3" customFormat="1" ht="12.75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6"/>
    </row>
    <row r="2650" spans="1:54" s="3" customFormat="1" ht="12.75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6"/>
    </row>
    <row r="2651" spans="1:54" s="3" customFormat="1" ht="12.75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6"/>
    </row>
    <row r="2652" spans="1:54" s="3" customFormat="1" ht="12.75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6"/>
    </row>
    <row r="2653" spans="1:54" s="3" customFormat="1" ht="12.75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6"/>
    </row>
    <row r="2654" spans="1:54" s="3" customFormat="1" ht="12.75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6"/>
    </row>
    <row r="2655" spans="1:54" s="3" customFormat="1" ht="12.75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6"/>
    </row>
    <row r="2656" spans="1:54" s="3" customFormat="1" ht="12.75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6"/>
    </row>
    <row r="2657" spans="1:54" s="3" customFormat="1" ht="12.75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6"/>
    </row>
    <row r="2658" spans="1:54" s="3" customFormat="1" ht="12.75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6"/>
    </row>
    <row r="2659" spans="1:54" s="3" customFormat="1" ht="12.75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6"/>
    </row>
    <row r="2660" spans="1:54" s="3" customFormat="1" ht="12.75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6"/>
    </row>
    <row r="2661" spans="1:54" s="3" customFormat="1" ht="12.75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6"/>
    </row>
    <row r="2662" spans="1:54" s="3" customFormat="1" ht="12.75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6"/>
    </row>
    <row r="2663" spans="1:54" s="3" customFormat="1" ht="12.75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6"/>
    </row>
    <row r="2664" spans="1:54" s="3" customFormat="1" ht="12.75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6"/>
    </row>
    <row r="2665" spans="1:54" s="3" customFormat="1" ht="12.75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6"/>
    </row>
    <row r="2666" spans="1:54" s="3" customFormat="1" ht="12.75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6"/>
    </row>
    <row r="2667" spans="1:54" s="3" customFormat="1" ht="12.75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6"/>
    </row>
    <row r="2668" spans="1:54" s="3" customFormat="1" ht="12.75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6"/>
    </row>
    <row r="2669" spans="1:54" s="3" customFormat="1" ht="12.75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6"/>
    </row>
    <row r="2670" spans="1:54" s="3" customFormat="1" ht="12.75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6"/>
    </row>
    <row r="2671" spans="1:54" s="3" customFormat="1" ht="12.75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6"/>
    </row>
    <row r="2672" spans="1:54" s="3" customFormat="1" ht="12.75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6"/>
    </row>
    <row r="2673" spans="1:54" s="3" customFormat="1" ht="12.75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6"/>
    </row>
    <row r="2674" spans="1:54" s="3" customFormat="1" ht="12.75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6"/>
    </row>
    <row r="2675" spans="1:54" s="3" customFormat="1" ht="12.75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6"/>
    </row>
    <row r="2676" spans="1:54" s="3" customFormat="1" ht="12.75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6"/>
    </row>
    <row r="2677" spans="1:54" s="3" customFormat="1" ht="12.75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6"/>
    </row>
    <row r="2678" spans="1:54" s="3" customFormat="1" ht="12.75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6"/>
    </row>
    <row r="2679" spans="1:54" s="3" customFormat="1" ht="12.75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6"/>
    </row>
    <row r="2680" spans="1:54" s="3" customFormat="1" ht="12.75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6"/>
    </row>
    <row r="2681" spans="1:54" s="3" customFormat="1" ht="12.75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6"/>
    </row>
    <row r="2682" spans="1:54" s="3" customFormat="1" ht="12.75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6"/>
    </row>
    <row r="2683" spans="1:54" s="3" customFormat="1" ht="12.75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6"/>
    </row>
    <row r="2684" spans="1:54" s="3" customFormat="1" ht="12.75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6"/>
    </row>
    <row r="2685" spans="1:54" s="3" customFormat="1" ht="12.75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6"/>
    </row>
    <row r="2686" spans="1:54" s="3" customFormat="1" ht="12.75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6"/>
    </row>
    <row r="2687" spans="1:54" s="3" customFormat="1" ht="12.75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6"/>
    </row>
    <row r="2688" spans="1:54" s="3" customFormat="1" ht="12.75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6"/>
    </row>
    <row r="2689" spans="1:54" s="3" customFormat="1" ht="12.75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6"/>
    </row>
    <row r="2690" spans="1:54" s="3" customFormat="1" ht="12.75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6"/>
    </row>
    <row r="2691" spans="1:54" s="3" customFormat="1" ht="12.75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6"/>
    </row>
    <row r="2692" spans="1:54" s="3" customFormat="1" ht="12.75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6"/>
    </row>
    <row r="2693" spans="1:54" s="3" customFormat="1" ht="12.75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6"/>
    </row>
    <row r="2694" spans="1:54" s="3" customFormat="1" ht="12.75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6"/>
    </row>
    <row r="2695" spans="1:54" s="3" customFormat="1" ht="12.75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6"/>
    </row>
    <row r="2696" spans="1:54" s="3" customFormat="1" ht="12.75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6"/>
    </row>
    <row r="2697" spans="1:54" s="3" customFormat="1" ht="12.75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6"/>
    </row>
    <row r="2698" spans="1:54" s="3" customFormat="1" ht="12.75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6"/>
    </row>
    <row r="2699" spans="1:54" s="3" customFormat="1" ht="12.75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6"/>
    </row>
    <row r="2700" spans="1:54" s="3" customFormat="1" ht="12.75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6"/>
    </row>
    <row r="2701" spans="1:54" s="3" customFormat="1" ht="12.75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6"/>
    </row>
    <row r="2702" spans="1:54" s="3" customFormat="1" ht="12.75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6"/>
    </row>
    <row r="2703" spans="1:54" s="3" customFormat="1" ht="12.75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6"/>
    </row>
    <row r="2704" spans="1:54" s="3" customFormat="1" ht="12.75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6"/>
    </row>
    <row r="2705" spans="1:54" s="3" customFormat="1" ht="12.75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6"/>
    </row>
    <row r="2706" spans="1:54" s="3" customFormat="1" ht="12.75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6"/>
    </row>
    <row r="2707" spans="1:54" s="3" customFormat="1" ht="12.75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6"/>
    </row>
    <row r="2708" spans="1:54" s="3" customFormat="1" ht="12.75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6"/>
    </row>
    <row r="2709" spans="1:54" s="3" customFormat="1" ht="12.75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6"/>
    </row>
    <row r="2710" spans="1:54" s="3" customFormat="1" ht="12.75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6"/>
    </row>
    <row r="2711" spans="1:54" s="3" customFormat="1" ht="12.75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6"/>
    </row>
    <row r="2712" spans="1:54" s="3" customFormat="1" ht="12.75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6"/>
    </row>
    <row r="2713" spans="1:54" s="3" customFormat="1" ht="12.75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6"/>
    </row>
    <row r="2714" spans="1:54" s="3" customFormat="1" ht="12.75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6"/>
    </row>
    <row r="2715" spans="1:54" s="3" customFormat="1" ht="12.75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6"/>
    </row>
    <row r="2716" spans="1:54" s="3" customFormat="1" ht="12.75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6"/>
    </row>
    <row r="2717" spans="1:54" s="3" customFormat="1" ht="12.75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6"/>
    </row>
    <row r="2718" spans="1:54" s="3" customFormat="1" ht="12.75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6"/>
    </row>
    <row r="2719" spans="1:54" s="3" customFormat="1" ht="12.75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6"/>
    </row>
    <row r="2720" spans="1:54" s="3" customFormat="1" ht="12.75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6"/>
    </row>
    <row r="2721" spans="1:54" s="3" customFormat="1" ht="12.75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6"/>
    </row>
    <row r="2722" spans="1:54" s="3" customFormat="1" ht="12.75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6"/>
    </row>
    <row r="2723" spans="1:54" s="3" customFormat="1" ht="12.75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6"/>
    </row>
    <row r="2724" spans="1:54" s="3" customFormat="1" ht="12.75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6"/>
    </row>
    <row r="2725" spans="1:54" s="3" customFormat="1" ht="12.75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6"/>
    </row>
    <row r="2726" spans="1:54" s="3" customFormat="1" ht="12.75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6"/>
    </row>
    <row r="2727" spans="1:54" s="3" customFormat="1" ht="12.75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6"/>
    </row>
    <row r="2728" spans="1:54" s="3" customFormat="1" ht="12.75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6"/>
    </row>
    <row r="2729" spans="1:54" s="3" customFormat="1" ht="12.75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6"/>
    </row>
    <row r="2730" spans="1:54" s="3" customFormat="1" ht="12.75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6"/>
    </row>
    <row r="2731" spans="1:54" s="3" customFormat="1" ht="12.75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6"/>
    </row>
    <row r="2732" spans="1:54" s="3" customFormat="1" ht="12.75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6"/>
    </row>
    <row r="2733" spans="1:54" s="3" customFormat="1" ht="12.75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6"/>
    </row>
    <row r="2734" spans="1:54" s="3" customFormat="1" ht="12.75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6"/>
    </row>
    <row r="2735" spans="1:54" s="3" customFormat="1" ht="12.75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6"/>
    </row>
    <row r="2736" spans="1:54" s="3" customFormat="1" ht="12.75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6"/>
    </row>
    <row r="2737" spans="1:54" s="3" customFormat="1" ht="12.75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6"/>
    </row>
    <row r="2738" spans="1:54" s="3" customFormat="1" ht="12.75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6"/>
    </row>
    <row r="2739" spans="1:54" s="3" customFormat="1" ht="12.75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6"/>
    </row>
    <row r="2740" spans="1:54" s="3" customFormat="1" ht="12.75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6"/>
    </row>
    <row r="2741" spans="1:54" s="3" customFormat="1" ht="12.75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6"/>
    </row>
    <row r="2742" spans="1:54" s="3" customFormat="1" ht="12.75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6"/>
    </row>
    <row r="2743" spans="1:54" s="3" customFormat="1" ht="12.75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6"/>
    </row>
    <row r="2744" spans="1:54" s="3" customFormat="1" ht="12.75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6"/>
    </row>
    <row r="2745" spans="1:54" s="3" customFormat="1" ht="12.75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6"/>
    </row>
    <row r="2746" spans="1:54" s="3" customFormat="1" ht="12.75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6"/>
    </row>
    <row r="2747" spans="1:54" s="3" customFormat="1" ht="12.75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6"/>
    </row>
    <row r="2748" spans="1:54" s="3" customFormat="1" ht="12.75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6"/>
    </row>
    <row r="2749" spans="1:54" s="3" customFormat="1" ht="12.75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6"/>
    </row>
    <row r="2750" spans="1:54" s="3" customFormat="1" ht="12.75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6"/>
    </row>
    <row r="2751" spans="1:54" s="3" customFormat="1" ht="12.75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6"/>
    </row>
    <row r="2752" spans="1:54" s="3" customFormat="1" ht="12.75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6"/>
    </row>
    <row r="2753" spans="1:54" s="3" customFormat="1" ht="12.75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6"/>
    </row>
    <row r="2754" spans="1:54" s="3" customFormat="1" ht="12.75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6"/>
    </row>
    <row r="2755" spans="1:54" s="3" customFormat="1" ht="12.75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6"/>
    </row>
    <row r="2756" spans="1:54" s="3" customFormat="1" ht="12.75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6"/>
    </row>
    <row r="2757" spans="1:54" s="3" customFormat="1" ht="12.75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6"/>
    </row>
    <row r="2758" spans="1:54" s="3" customFormat="1" ht="12.75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6"/>
    </row>
    <row r="2759" spans="1:54" s="3" customFormat="1" ht="12.75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6"/>
    </row>
    <row r="2760" spans="1:54" s="3" customFormat="1" ht="12.75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6"/>
    </row>
    <row r="2761" spans="1:54" s="3" customFormat="1" ht="12.75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6"/>
    </row>
    <row r="2762" spans="1:54" s="3" customFormat="1" ht="12.75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6"/>
    </row>
    <row r="2763" spans="1:54" s="3" customFormat="1" ht="12.75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6"/>
    </row>
    <row r="2764" spans="1:54" s="3" customFormat="1" ht="12.75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6"/>
    </row>
    <row r="2765" spans="1:54" s="3" customFormat="1" ht="12.75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6"/>
    </row>
    <row r="2766" spans="1:54" s="3" customFormat="1" ht="12.75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6"/>
    </row>
    <row r="2767" spans="1:54" s="3" customFormat="1" ht="12.75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6"/>
    </row>
    <row r="2768" spans="1:54" s="3" customFormat="1" ht="12.75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6"/>
    </row>
    <row r="2769" spans="1:54" s="3" customFormat="1" ht="12.75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6"/>
    </row>
    <row r="2770" spans="1:54" s="3" customFormat="1" ht="12.75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6"/>
    </row>
    <row r="2771" spans="1:54" s="3" customFormat="1" ht="12.75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6"/>
    </row>
    <row r="2772" spans="1:54" s="3" customFormat="1" ht="12.75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6"/>
    </row>
    <row r="2773" spans="1:54" s="3" customFormat="1" ht="12.75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6"/>
    </row>
    <row r="2774" spans="1:54" s="3" customFormat="1" ht="12.75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6"/>
    </row>
    <row r="2775" spans="1:54" s="3" customFormat="1" ht="12.75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6"/>
    </row>
    <row r="2776" spans="1:54" s="3" customFormat="1" ht="12.75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6"/>
    </row>
    <row r="2777" spans="1:54" s="3" customFormat="1" ht="12.75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6"/>
    </row>
    <row r="2778" spans="1:54" s="3" customFormat="1" ht="12.75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6"/>
    </row>
    <row r="2779" spans="1:54" s="3" customFormat="1" ht="12.75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6"/>
    </row>
    <row r="2780" spans="1:54" s="3" customFormat="1" ht="12.75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6"/>
    </row>
    <row r="2781" spans="1:54" s="3" customFormat="1" ht="12.75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6"/>
    </row>
    <row r="2782" spans="1:54" s="3" customFormat="1" ht="12.75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6"/>
    </row>
    <row r="2783" spans="1:54" s="3" customFormat="1" ht="12.75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6"/>
    </row>
    <row r="2784" spans="1:54" s="3" customFormat="1" ht="12.75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6"/>
    </row>
    <row r="2785" spans="1:54" s="3" customFormat="1" ht="12.75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6"/>
    </row>
    <row r="2786" spans="1:54" s="3" customFormat="1" ht="12.75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6"/>
    </row>
    <row r="2787" spans="1:54" s="3" customFormat="1" ht="12.75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6"/>
    </row>
    <row r="2788" spans="1:54" s="3" customFormat="1" ht="12.75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6"/>
    </row>
    <row r="2789" spans="1:54" s="3" customFormat="1" ht="12.75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6"/>
    </row>
    <row r="2790" spans="1:54" s="3" customFormat="1" ht="12.75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6"/>
    </row>
    <row r="2791" spans="1:54" s="3" customFormat="1" ht="12.75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6"/>
    </row>
    <row r="2792" spans="1:54" s="3" customFormat="1" ht="12.75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6"/>
    </row>
    <row r="2793" spans="1:54" s="3" customFormat="1" ht="12.75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6"/>
    </row>
    <row r="2794" spans="1:54" s="3" customFormat="1" ht="12.75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6"/>
    </row>
    <row r="2795" spans="1:54" s="3" customFormat="1" ht="12.75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6"/>
    </row>
    <row r="2796" spans="1:54" s="3" customFormat="1" ht="12.75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6"/>
    </row>
    <row r="2797" spans="1:54" s="3" customFormat="1" ht="12.75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6"/>
    </row>
    <row r="2798" spans="1:54" s="3" customFormat="1" ht="12.75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6"/>
    </row>
    <row r="2799" spans="1:54" s="3" customFormat="1" ht="12.75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6"/>
    </row>
    <row r="2800" spans="1:54" s="3" customFormat="1" ht="12.75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6"/>
    </row>
    <row r="2801" spans="1:54" s="3" customFormat="1" ht="12.75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6"/>
    </row>
    <row r="2802" spans="1:54" s="3" customFormat="1" ht="12.75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6"/>
    </row>
    <row r="2803" spans="1:54" s="3" customFormat="1" ht="12.75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6"/>
    </row>
    <row r="2804" spans="1:54" s="3" customFormat="1" ht="12.75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6"/>
    </row>
    <row r="2805" spans="1:54" s="3" customFormat="1" ht="12.75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6"/>
    </row>
    <row r="2806" spans="1:54" s="3" customFormat="1" ht="12.75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6"/>
    </row>
    <row r="2807" spans="1:54" s="3" customFormat="1" ht="12.75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6"/>
    </row>
    <row r="2808" spans="1:54" s="3" customFormat="1" ht="12.75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6"/>
    </row>
    <row r="2809" spans="1:54" s="3" customFormat="1" ht="12.75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6"/>
    </row>
    <row r="2810" spans="1:54" s="3" customFormat="1" ht="12.75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6"/>
    </row>
    <row r="2811" spans="1:54" s="3" customFormat="1" ht="12.75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6"/>
    </row>
    <row r="2812" spans="1:54" s="3" customFormat="1" ht="12.75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6"/>
    </row>
    <row r="2813" spans="1:54" s="3" customFormat="1" ht="12.75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6"/>
    </row>
    <row r="2814" spans="1:54" s="3" customFormat="1" ht="12.75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6"/>
    </row>
    <row r="2815" spans="1:54" s="3" customFormat="1" ht="12.75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6"/>
    </row>
    <row r="2816" spans="1:54" s="3" customFormat="1" ht="12.75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6"/>
    </row>
    <row r="2817" spans="1:54" s="3" customFormat="1" ht="12.75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6"/>
    </row>
    <row r="2818" spans="1:54" s="3" customFormat="1" ht="12.75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6"/>
    </row>
    <row r="2819" spans="1:54" s="3" customFormat="1" ht="12.75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6"/>
    </row>
    <row r="2820" spans="1:54" s="3" customFormat="1" ht="12.75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6"/>
    </row>
    <row r="2821" spans="1:54" s="3" customFormat="1" ht="12.75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6"/>
    </row>
    <row r="2822" spans="1:54" s="3" customFormat="1" ht="12.75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6"/>
    </row>
    <row r="2823" spans="1:54" s="3" customFormat="1" ht="12.75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6"/>
    </row>
    <row r="2824" spans="1:54" s="3" customFormat="1" ht="12.75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6"/>
    </row>
    <row r="2825" spans="1:54" s="3" customFormat="1" ht="12.75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6"/>
    </row>
    <row r="2826" spans="1:54" s="3" customFormat="1" ht="12.75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6"/>
    </row>
    <row r="2827" spans="1:54" s="3" customFormat="1" ht="12.75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6"/>
    </row>
    <row r="2828" spans="1:54" s="3" customFormat="1" ht="12.75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6"/>
    </row>
    <row r="2829" spans="1:54" s="3" customFormat="1" ht="12.75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6"/>
    </row>
    <row r="2830" spans="1:54" s="3" customFormat="1" ht="12.75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6"/>
    </row>
    <row r="2831" spans="1:54" s="3" customFormat="1" ht="12.75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6"/>
    </row>
    <row r="2832" spans="1:54" s="3" customFormat="1" ht="12.75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6"/>
    </row>
    <row r="2833" spans="1:54" s="3" customFormat="1" ht="12.75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6"/>
    </row>
    <row r="2834" spans="1:54" s="3" customFormat="1" ht="12.75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6"/>
    </row>
    <row r="2835" spans="1:54" s="3" customFormat="1" ht="12.75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6"/>
    </row>
    <row r="2836" spans="1:54" s="3" customFormat="1" ht="12.75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6"/>
    </row>
    <row r="2837" spans="1:54" s="3" customFormat="1" ht="12.75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6"/>
    </row>
    <row r="2838" spans="1:54" s="3" customFormat="1" ht="12.75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6"/>
    </row>
    <row r="2839" spans="1:54" s="3" customFormat="1" ht="12.75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6"/>
    </row>
    <row r="2840" spans="1:54" s="3" customFormat="1" ht="12.75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6"/>
    </row>
    <row r="2841" spans="1:54" s="3" customFormat="1" ht="12.75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6"/>
    </row>
    <row r="2842" spans="1:54" s="3" customFormat="1" ht="12.75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6"/>
    </row>
    <row r="2843" spans="1:54" s="3" customFormat="1" ht="12.75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6"/>
    </row>
    <row r="2844" spans="1:54" s="3" customFormat="1" ht="12.75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6"/>
    </row>
    <row r="2845" spans="1:54" s="3" customFormat="1" ht="12.75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6"/>
    </row>
    <row r="2846" spans="1:54" s="3" customFormat="1" ht="12.75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6"/>
    </row>
    <row r="2847" spans="1:54" s="3" customFormat="1" ht="12.75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6"/>
    </row>
    <row r="2848" spans="1:54" s="3" customFormat="1" ht="12.75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6"/>
    </row>
    <row r="2849" spans="1:54" s="3" customFormat="1" ht="12.75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6"/>
    </row>
    <row r="2850" spans="1:54" s="3" customFormat="1" ht="12.75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6"/>
    </row>
    <row r="2851" spans="1:54" s="3" customFormat="1" ht="12.75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6"/>
    </row>
    <row r="2852" spans="1:54" s="3" customFormat="1" ht="12.75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6"/>
    </row>
    <row r="2853" spans="1:54" s="3" customFormat="1" ht="12.75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6"/>
    </row>
    <row r="2854" spans="1:54" s="3" customFormat="1" ht="12.75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6"/>
    </row>
    <row r="2855" spans="1:54" s="3" customFormat="1" ht="12.75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6"/>
    </row>
    <row r="2856" spans="1:54" s="3" customFormat="1" ht="12.75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6"/>
    </row>
    <row r="2857" spans="1:54" s="3" customFormat="1" ht="12.75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6"/>
    </row>
    <row r="2858" spans="1:54" s="3" customFormat="1" ht="12.75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6"/>
    </row>
    <row r="2859" spans="1:54" s="3" customFormat="1" ht="12.75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6"/>
    </row>
    <row r="2860" spans="1:54" s="3" customFormat="1" ht="12.75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6"/>
    </row>
    <row r="2861" spans="1:54" s="3" customFormat="1" ht="12.75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6"/>
    </row>
    <row r="2862" spans="1:54" s="3" customFormat="1" ht="12.75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6"/>
    </row>
    <row r="2863" spans="1:54" s="3" customFormat="1" ht="12.75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6"/>
    </row>
    <row r="2864" spans="1:54" s="3" customFormat="1" ht="12.75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6"/>
    </row>
    <row r="2865" spans="1:54" s="3" customFormat="1" ht="12.75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6"/>
    </row>
    <row r="2866" spans="1:54" s="3" customFormat="1" ht="12.75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6"/>
    </row>
    <row r="2867" spans="1:54" s="3" customFormat="1" ht="12.75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6"/>
    </row>
    <row r="2868" spans="1:54" s="3" customFormat="1" ht="12.75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6"/>
    </row>
    <row r="2869" spans="1:54" s="3" customFormat="1" ht="12.75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6"/>
    </row>
    <row r="2870" spans="1:54" s="3" customFormat="1" ht="12.75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6"/>
    </row>
    <row r="2871" spans="1:54" s="3" customFormat="1" ht="12.75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6"/>
    </row>
    <row r="2872" spans="1:54" s="3" customFormat="1" ht="12.75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6"/>
    </row>
    <row r="2873" spans="1:54" s="3" customFormat="1" ht="12.75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6"/>
    </row>
    <row r="2874" spans="1:54" s="3" customFormat="1" ht="12.75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6"/>
    </row>
    <row r="2875" spans="1:54" s="3" customFormat="1" ht="12.75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6"/>
    </row>
    <row r="2876" spans="1:54" s="3" customFormat="1" ht="12.75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6"/>
    </row>
    <row r="2877" spans="1:54" s="3" customFormat="1" ht="12.75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6"/>
    </row>
    <row r="2878" spans="1:54" s="3" customFormat="1" ht="12.75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6"/>
    </row>
    <row r="2879" spans="1:54" s="3" customFormat="1" ht="12.75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6"/>
    </row>
    <row r="2880" spans="1:54" s="3" customFormat="1" ht="12.75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6"/>
    </row>
    <row r="2881" spans="1:54" s="3" customFormat="1" ht="12.75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  <c r="BB2881" s="6"/>
    </row>
    <row r="2882" spans="1:54" s="3" customFormat="1" ht="12.75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6"/>
    </row>
    <row r="2883" spans="1:54" s="3" customFormat="1" ht="12.75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  <c r="BB2883" s="6"/>
    </row>
    <row r="2884" spans="1:54" s="3" customFormat="1" ht="12.75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6"/>
    </row>
    <row r="2885" spans="1:54" s="3" customFormat="1" ht="12.75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  <c r="BB2885" s="6"/>
    </row>
    <row r="2886" spans="1:54" s="3" customFormat="1" ht="12.75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6"/>
    </row>
    <row r="2887" spans="1:54" s="3" customFormat="1" ht="12.75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6"/>
    </row>
    <row r="2888" spans="1:54" s="3" customFormat="1" ht="12.75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6"/>
    </row>
    <row r="2889" spans="1:54" s="3" customFormat="1" ht="12.75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  <c r="BB2889" s="6"/>
    </row>
    <row r="2890" spans="1:54" s="3" customFormat="1" ht="12.75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  <c r="BB2890" s="6"/>
    </row>
    <row r="2891" spans="1:54" s="3" customFormat="1" ht="12.75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6"/>
    </row>
    <row r="2892" spans="1:54" s="3" customFormat="1" ht="12.75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  <c r="BB2892" s="6"/>
    </row>
    <row r="2893" spans="1:54" s="3" customFormat="1" ht="12.75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6"/>
    </row>
    <row r="2894" spans="1:54" s="3" customFormat="1" ht="12.75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  <c r="BB2894" s="6"/>
    </row>
    <row r="2895" spans="1:54" s="3" customFormat="1" ht="12.75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6"/>
    </row>
    <row r="2896" spans="1:54" s="3" customFormat="1" ht="12.75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6"/>
    </row>
    <row r="2897" spans="1:54" s="3" customFormat="1" ht="12.75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  <c r="BB2897" s="6"/>
    </row>
    <row r="2898" spans="1:54" s="3" customFormat="1" ht="12.75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6"/>
    </row>
    <row r="2899" spans="1:54" s="3" customFormat="1" ht="12.75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  <c r="BB2899" s="6"/>
    </row>
    <row r="2900" spans="1:54" s="3" customFormat="1" ht="12.75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6"/>
    </row>
    <row r="2901" spans="1:54" s="3" customFormat="1" ht="12.75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  <c r="BB2901" s="6"/>
    </row>
    <row r="2902" spans="1:54" s="3" customFormat="1" ht="12.75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6"/>
    </row>
    <row r="2903" spans="1:54" s="3" customFormat="1" ht="12.75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  <c r="BB2903" s="6"/>
    </row>
    <row r="2904" spans="1:54" s="3" customFormat="1" ht="12.75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6"/>
    </row>
    <row r="2905" spans="1:54" s="3" customFormat="1" ht="12.75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  <c r="BB2905" s="6"/>
    </row>
    <row r="2906" spans="1:54" s="3" customFormat="1" ht="12.75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  <c r="BB2906" s="6"/>
    </row>
    <row r="2907" spans="1:54" s="3" customFormat="1" ht="12.75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6"/>
    </row>
    <row r="2908" spans="1:54" s="3" customFormat="1" ht="12.75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  <c r="BB2908" s="6"/>
    </row>
    <row r="2909" spans="1:54" s="3" customFormat="1" ht="12.75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  <c r="BB2909" s="6"/>
    </row>
    <row r="2910" spans="1:54" s="3" customFormat="1" ht="12.75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6"/>
    </row>
    <row r="2911" spans="1:54" s="3" customFormat="1" ht="12.75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  <c r="BB2911" s="6"/>
    </row>
    <row r="2912" spans="1:54" s="3" customFormat="1" ht="12.75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6"/>
    </row>
    <row r="2913" spans="1:54" s="3" customFormat="1" ht="12.75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  <c r="BB2913" s="6"/>
    </row>
    <row r="2914" spans="1:54" s="3" customFormat="1" ht="12.75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  <c r="BB2914" s="6"/>
    </row>
    <row r="2915" spans="1:54" s="3" customFormat="1" ht="12.75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6"/>
    </row>
    <row r="2916" spans="1:54" s="3" customFormat="1" ht="12.75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  <c r="BB2916" s="6"/>
    </row>
    <row r="2917" spans="1:54" s="3" customFormat="1" ht="12.75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6"/>
    </row>
    <row r="2918" spans="1:54" s="3" customFormat="1" ht="12.75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  <c r="BB2918" s="6"/>
    </row>
    <row r="2919" spans="1:54" s="3" customFormat="1" ht="12.75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  <c r="BB2919" s="6"/>
    </row>
    <row r="2920" spans="1:54" s="3" customFormat="1" ht="12.75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  <c r="BB2920" s="6"/>
    </row>
    <row r="2921" spans="1:54" s="3" customFormat="1" ht="12.75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  <c r="BB2921" s="6"/>
    </row>
    <row r="2922" spans="1:54" s="3" customFormat="1" ht="12.75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  <c r="BB2922" s="6"/>
    </row>
    <row r="2923" spans="1:54" s="3" customFormat="1" ht="12.75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  <c r="BB2923" s="6"/>
    </row>
    <row r="2924" spans="1:54" s="3" customFormat="1" ht="12.75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7"/>
      <c r="BA2924" s="7"/>
      <c r="BB2924" s="6"/>
    </row>
    <row r="2925" spans="1:54" s="3" customFormat="1" ht="12.75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  <c r="AZ2925" s="7"/>
      <c r="BA2925" s="7"/>
      <c r="BB2925" s="6"/>
    </row>
    <row r="2926" spans="1:54" s="3" customFormat="1" ht="12.75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  <c r="BB2926" s="6"/>
    </row>
    <row r="2927" spans="1:54" s="3" customFormat="1" ht="12.75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  <c r="AZ2927" s="7"/>
      <c r="BA2927" s="7"/>
      <c r="BB2927" s="6"/>
    </row>
    <row r="2928" spans="1:54" s="3" customFormat="1" ht="12.75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  <c r="AZ2928" s="7"/>
      <c r="BA2928" s="7"/>
      <c r="BB2928" s="6"/>
    </row>
    <row r="2929" spans="1:54" s="3" customFormat="1" ht="12.75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  <c r="BB2929" s="6"/>
    </row>
    <row r="2930" spans="1:54" s="3" customFormat="1" ht="12.75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  <c r="BB2930" s="6"/>
    </row>
    <row r="2931" spans="1:54" s="3" customFormat="1" ht="12.75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  <c r="BB2931" s="6"/>
    </row>
    <row r="2932" spans="1:54" s="3" customFormat="1" ht="12.75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7"/>
      <c r="AZ2932" s="7"/>
      <c r="BA2932" s="7"/>
      <c r="BB2932" s="6"/>
    </row>
    <row r="2933" spans="1:54" s="3" customFormat="1" ht="12.75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  <c r="BB2933" s="6"/>
    </row>
    <row r="2934" spans="1:54" s="3" customFormat="1" ht="12.75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  <c r="AZ2934" s="7"/>
      <c r="BA2934" s="7"/>
      <c r="BB2934" s="6"/>
    </row>
    <row r="2935" spans="1:54" s="3" customFormat="1" ht="12.75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  <c r="BB2935" s="6"/>
    </row>
    <row r="2936" spans="1:54" s="3" customFormat="1" ht="12.75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  <c r="BB2936" s="6"/>
    </row>
    <row r="2937" spans="1:54" s="3" customFormat="1" ht="12.75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  <c r="BB2937" s="6"/>
    </row>
    <row r="2938" spans="1:54" s="3" customFormat="1" ht="12.75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  <c r="BB2938" s="6"/>
    </row>
    <row r="2939" spans="1:54" s="3" customFormat="1" ht="12.75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7"/>
      <c r="AZ2939" s="7"/>
      <c r="BA2939" s="7"/>
      <c r="BB2939" s="6"/>
    </row>
    <row r="2940" spans="1:54" s="3" customFormat="1" ht="12.75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  <c r="BB2940" s="6"/>
    </row>
    <row r="2941" spans="1:54" s="3" customFormat="1" ht="12.75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7"/>
      <c r="AZ2941" s="7"/>
      <c r="BA2941" s="7"/>
      <c r="BB2941" s="6"/>
    </row>
    <row r="2942" spans="1:54" s="3" customFormat="1" ht="12.75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  <c r="BB2942" s="6"/>
    </row>
    <row r="2943" spans="1:54" s="3" customFormat="1" ht="12.75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  <c r="AZ2943" s="7"/>
      <c r="BA2943" s="7"/>
      <c r="BB2943" s="6"/>
    </row>
    <row r="2944" spans="1:54" s="3" customFormat="1" ht="12.75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  <c r="BB2944" s="6"/>
    </row>
    <row r="2945" spans="1:54" s="3" customFormat="1" ht="12.75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  <c r="AZ2945" s="7"/>
      <c r="BA2945" s="7"/>
      <c r="BB2945" s="6"/>
    </row>
    <row r="2946" spans="1:54" s="3" customFormat="1" ht="12.75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7"/>
      <c r="BA2946" s="7"/>
      <c r="BB2946" s="6"/>
    </row>
    <row r="2947" spans="1:54" s="3" customFormat="1" ht="12.75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  <c r="BB2947" s="6"/>
    </row>
    <row r="2948" spans="1:54" s="3" customFormat="1" ht="12.75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  <c r="BB2948" s="6"/>
    </row>
    <row r="2949" spans="1:54" s="3" customFormat="1" ht="12.75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  <c r="AZ2949" s="7"/>
      <c r="BA2949" s="7"/>
      <c r="BB2949" s="6"/>
    </row>
    <row r="2950" spans="1:54" s="3" customFormat="1" ht="12.75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7"/>
      <c r="BA2950" s="7"/>
      <c r="BB2950" s="6"/>
    </row>
    <row r="2951" spans="1:54" s="3" customFormat="1" ht="12.75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  <c r="BB2951" s="6"/>
    </row>
    <row r="2952" spans="1:54" s="3" customFormat="1" ht="12.75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7"/>
      <c r="BA2952" s="7"/>
      <c r="BB2952" s="6"/>
    </row>
    <row r="2953" spans="1:54" s="3" customFormat="1" ht="12.75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  <c r="BB2953" s="6"/>
    </row>
    <row r="2954" spans="1:54" s="3" customFormat="1" ht="12.75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7"/>
      <c r="BA2954" s="7"/>
      <c r="BB2954" s="6"/>
    </row>
    <row r="2955" spans="1:54" s="3" customFormat="1" ht="12.75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  <c r="AZ2955" s="7"/>
      <c r="BA2955" s="7"/>
      <c r="BB2955" s="6"/>
    </row>
    <row r="2956" spans="1:54" s="3" customFormat="1" ht="12.75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  <c r="BB2956" s="6"/>
    </row>
    <row r="2957" spans="1:54" s="3" customFormat="1" ht="12.75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  <c r="AZ2957" s="7"/>
      <c r="BA2957" s="7"/>
      <c r="BB2957" s="6"/>
    </row>
    <row r="2958" spans="1:54" s="3" customFormat="1" ht="12.75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  <c r="BB2958" s="6"/>
    </row>
    <row r="2959" spans="1:54" s="3" customFormat="1" ht="12.75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  <c r="AZ2959" s="7"/>
      <c r="BA2959" s="7"/>
      <c r="BB2959" s="6"/>
    </row>
    <row r="2960" spans="1:54" s="3" customFormat="1" ht="12.75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  <c r="AZ2960" s="7"/>
      <c r="BA2960" s="7"/>
      <c r="BB2960" s="6"/>
    </row>
    <row r="2961" spans="1:54" s="3" customFormat="1" ht="12.75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  <c r="BB2961" s="6"/>
    </row>
    <row r="2962" spans="1:54" s="3" customFormat="1" ht="12.75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7"/>
      <c r="BA2962" s="7"/>
      <c r="BB2962" s="6"/>
    </row>
    <row r="2963" spans="1:54" s="3" customFormat="1" ht="12.75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  <c r="AZ2963" s="7"/>
      <c r="BA2963" s="7"/>
      <c r="BB2963" s="6"/>
    </row>
    <row r="2964" spans="1:54" s="3" customFormat="1" ht="12.75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7"/>
      <c r="BA2964" s="7"/>
      <c r="BB2964" s="6"/>
    </row>
    <row r="2965" spans="1:54" s="3" customFormat="1" ht="12.75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  <c r="AZ2965" s="7"/>
      <c r="BA2965" s="7"/>
      <c r="BB2965" s="6"/>
    </row>
    <row r="2966" spans="1:54" s="3" customFormat="1" ht="12.75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7"/>
      <c r="BA2966" s="7"/>
      <c r="BB2966" s="6"/>
    </row>
    <row r="2967" spans="1:54" s="3" customFormat="1" ht="12.75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  <c r="AZ2967" s="7"/>
      <c r="BA2967" s="7"/>
      <c r="BB2967" s="6"/>
    </row>
    <row r="2968" spans="1:54" s="3" customFormat="1" ht="12.75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7"/>
      <c r="BA2968" s="7"/>
      <c r="BB2968" s="6"/>
    </row>
    <row r="2969" spans="1:54" s="3" customFormat="1" ht="12.75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  <c r="AZ2969" s="7"/>
      <c r="BA2969" s="7"/>
      <c r="BB2969" s="6"/>
    </row>
    <row r="2970" spans="1:54" s="3" customFormat="1" ht="12.75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7"/>
      <c r="BA2970" s="7"/>
      <c r="BB2970" s="6"/>
    </row>
    <row r="2971" spans="1:54" s="3" customFormat="1" ht="12.75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  <c r="BB2971" s="6"/>
    </row>
    <row r="2972" spans="1:54" s="3" customFormat="1" ht="12.75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7"/>
      <c r="BA2972" s="7"/>
      <c r="BB2972" s="6"/>
    </row>
    <row r="2973" spans="1:54" s="3" customFormat="1" ht="12.75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  <c r="AZ2973" s="7"/>
      <c r="BA2973" s="7"/>
      <c r="BB2973" s="6"/>
    </row>
    <row r="2974" spans="1:54" s="3" customFormat="1" ht="12.75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  <c r="AZ2974" s="7"/>
      <c r="BA2974" s="7"/>
      <c r="BB2974" s="6"/>
    </row>
    <row r="2975" spans="1:54" s="3" customFormat="1" ht="12.75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  <c r="AZ2975" s="7"/>
      <c r="BA2975" s="7"/>
      <c r="BB2975" s="6"/>
    </row>
    <row r="2976" spans="1:54" s="3" customFormat="1" ht="12.75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7"/>
      <c r="BA2976" s="7"/>
      <c r="BB2976" s="6"/>
    </row>
    <row r="2977" spans="1:54" s="3" customFormat="1" ht="12.75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  <c r="AZ2977" s="7"/>
      <c r="BA2977" s="7"/>
      <c r="BB2977" s="6"/>
    </row>
    <row r="2978" spans="1:54" s="3" customFormat="1" ht="12.75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7"/>
      <c r="BA2978" s="7"/>
      <c r="BB2978" s="6"/>
    </row>
    <row r="2979" spans="1:54" s="3" customFormat="1" ht="12.75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6"/>
    </row>
    <row r="2980" spans="1:54" s="3" customFormat="1" ht="12.75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7"/>
      <c r="BA2980" s="7"/>
      <c r="BB2980" s="6"/>
    </row>
    <row r="2981" spans="1:54" s="3" customFormat="1" ht="12.75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6"/>
    </row>
    <row r="2982" spans="1:54" s="3" customFormat="1" ht="12.75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  <c r="AZ2982" s="7"/>
      <c r="BA2982" s="7"/>
      <c r="BB2982" s="6"/>
    </row>
    <row r="2983" spans="1:54" s="3" customFormat="1" ht="12.75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  <c r="AZ2983" s="7"/>
      <c r="BA2983" s="7"/>
      <c r="BB2983" s="6"/>
    </row>
    <row r="2984" spans="1:54" s="3" customFormat="1" ht="12.75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7"/>
      <c r="BA2984" s="7"/>
      <c r="BB2984" s="6"/>
    </row>
    <row r="2985" spans="1:54" s="3" customFormat="1" ht="12.75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6"/>
    </row>
    <row r="2986" spans="1:54" s="3" customFormat="1" ht="12.75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7"/>
      <c r="BA2986" s="7"/>
      <c r="BB2986" s="6"/>
    </row>
    <row r="2987" spans="1:54" s="3" customFormat="1" ht="12.75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6"/>
    </row>
    <row r="2988" spans="1:54" s="3" customFormat="1" ht="12.75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7"/>
      <c r="BA2988" s="7"/>
      <c r="BB2988" s="6"/>
    </row>
    <row r="2989" spans="1:54" s="3" customFormat="1" ht="12.75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6"/>
    </row>
    <row r="2990" spans="1:54" s="3" customFormat="1" ht="12.75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  <c r="AZ2990" s="7"/>
      <c r="BA2990" s="7"/>
      <c r="BB2990" s="6"/>
    </row>
    <row r="2991" spans="1:54" s="3" customFormat="1" ht="12.75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  <c r="AZ2991" s="7"/>
      <c r="BA2991" s="7"/>
      <c r="BB2991" s="6"/>
    </row>
    <row r="2992" spans="1:54" s="3" customFormat="1" ht="12.75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7"/>
      <c r="BA2992" s="7"/>
      <c r="BB2992" s="6"/>
    </row>
    <row r="2993" spans="1:54" s="3" customFormat="1" ht="12.75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6"/>
    </row>
    <row r="2994" spans="1:54" s="3" customFormat="1" ht="12.75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  <c r="AZ2994" s="7"/>
      <c r="BA2994" s="7"/>
      <c r="BB2994" s="6"/>
    </row>
    <row r="2995" spans="1:54" s="3" customFormat="1" ht="12.75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6"/>
    </row>
    <row r="2996" spans="1:54" s="3" customFormat="1" ht="12.75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7"/>
      <c r="BA2996" s="7"/>
      <c r="BB2996" s="6"/>
    </row>
    <row r="2997" spans="1:54" s="3" customFormat="1" ht="12.75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6"/>
    </row>
    <row r="2998" spans="1:54" s="3" customFormat="1" ht="12.75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7"/>
      <c r="BA2998" s="7"/>
      <c r="BB2998" s="6"/>
    </row>
    <row r="2999" spans="1:54" s="3" customFormat="1" ht="12.75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6"/>
    </row>
    <row r="3000" spans="1:54" s="3" customFormat="1" ht="12.75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7"/>
      <c r="BA3000" s="7"/>
      <c r="BB3000" s="6"/>
    </row>
    <row r="3001" spans="1:54" s="3" customFormat="1" ht="12.75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7"/>
      <c r="AZ3001" s="7"/>
      <c r="BA3001" s="7"/>
      <c r="BB3001" s="6"/>
    </row>
    <row r="3002" spans="1:54" s="3" customFormat="1" ht="12.75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7"/>
      <c r="AZ3002" s="7"/>
      <c r="BA3002" s="7"/>
      <c r="BB3002" s="6"/>
    </row>
    <row r="3003" spans="1:54" s="3" customFormat="1" ht="12.75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6"/>
    </row>
    <row r="3004" spans="1:54" s="3" customFormat="1" ht="12.75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  <c r="AZ3004" s="7"/>
      <c r="BA3004" s="7"/>
      <c r="BB3004" s="6"/>
    </row>
    <row r="3005" spans="1:54" s="3" customFormat="1" ht="12.75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  <c r="AZ3005" s="7"/>
      <c r="BA3005" s="7"/>
      <c r="BB3005" s="6"/>
    </row>
    <row r="3006" spans="1:54" s="3" customFormat="1" ht="12.75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  <c r="AZ3006" s="7"/>
      <c r="BA3006" s="7"/>
      <c r="BB3006" s="6"/>
    </row>
    <row r="3007" spans="1:54" s="3" customFormat="1" ht="12.75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  <c r="AZ3007" s="7"/>
      <c r="BA3007" s="7"/>
      <c r="BB3007" s="6"/>
    </row>
    <row r="3008" spans="1:54" s="3" customFormat="1" ht="12.75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  <c r="AZ3008" s="7"/>
      <c r="BA3008" s="7"/>
      <c r="BB3008" s="6"/>
    </row>
    <row r="3009" spans="1:54" s="3" customFormat="1" ht="12.75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  <c r="AZ3009" s="7"/>
      <c r="BA3009" s="7"/>
      <c r="BB3009" s="6"/>
    </row>
    <row r="3010" spans="1:54" s="3" customFormat="1" ht="12.75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  <c r="AZ3010" s="7"/>
      <c r="BA3010" s="7"/>
      <c r="BB3010" s="6"/>
    </row>
    <row r="3011" spans="1:54" s="3" customFormat="1" ht="12.75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  <c r="AZ3011" s="7"/>
      <c r="BA3011" s="7"/>
      <c r="BB3011" s="6"/>
    </row>
    <row r="3012" spans="1:54" s="3" customFormat="1" ht="12.75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  <c r="AZ3012" s="7"/>
      <c r="BA3012" s="7"/>
      <c r="BB3012" s="6"/>
    </row>
    <row r="3013" spans="1:54" s="3" customFormat="1" ht="12.75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6"/>
    </row>
    <row r="3014" spans="1:54" s="3" customFormat="1" ht="12.75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  <c r="AZ3014" s="7"/>
      <c r="BA3014" s="7"/>
      <c r="BB3014" s="6"/>
    </row>
    <row r="3015" spans="1:54" s="3" customFormat="1" ht="12.75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  <c r="AZ3015" s="7"/>
      <c r="BA3015" s="7"/>
      <c r="BB3015" s="6"/>
    </row>
    <row r="3016" spans="1:54" s="3" customFormat="1" ht="12.75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7"/>
      <c r="BA3016" s="7"/>
      <c r="BB3016" s="6"/>
    </row>
    <row r="3017" spans="1:54" s="3" customFormat="1" ht="12.75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  <c r="AZ3017" s="7"/>
      <c r="BA3017" s="7"/>
      <c r="BB3017" s="6"/>
    </row>
    <row r="3018" spans="1:54" s="3" customFormat="1" ht="12.75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  <c r="AZ3018" s="7"/>
      <c r="BA3018" s="7"/>
      <c r="BB3018" s="6"/>
    </row>
    <row r="3019" spans="1:54" s="3" customFormat="1" ht="12.75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6"/>
    </row>
    <row r="3020" spans="1:54" s="3" customFormat="1" ht="12.75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7"/>
      <c r="BA3020" s="7"/>
      <c r="BB3020" s="6"/>
    </row>
    <row r="3021" spans="1:54" s="3" customFormat="1" ht="12.75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  <c r="AZ3021" s="7"/>
      <c r="BA3021" s="7"/>
      <c r="BB3021" s="6"/>
    </row>
    <row r="3022" spans="1:54" s="3" customFormat="1" ht="12.75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7"/>
      <c r="BA3022" s="7"/>
      <c r="BB3022" s="6"/>
    </row>
    <row r="3023" spans="1:54" s="3" customFormat="1" ht="12.75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7"/>
      <c r="AZ3023" s="7"/>
      <c r="BA3023" s="7"/>
      <c r="BB3023" s="6"/>
    </row>
    <row r="3024" spans="1:54" s="3" customFormat="1" ht="12.75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  <c r="AZ3024" s="7"/>
      <c r="BA3024" s="7"/>
      <c r="BB3024" s="6"/>
    </row>
    <row r="3025" spans="1:54" s="3" customFormat="1" ht="12.75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6"/>
    </row>
    <row r="3026" spans="1:54" s="3" customFormat="1" ht="12.75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7"/>
      <c r="BA3026" s="7"/>
      <c r="BB3026" s="6"/>
    </row>
    <row r="3027" spans="1:54" s="3" customFormat="1" ht="12.75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  <c r="AZ3027" s="7"/>
      <c r="BA3027" s="7"/>
      <c r="BB3027" s="6"/>
    </row>
    <row r="3028" spans="1:54" s="3" customFormat="1" ht="12.75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  <c r="AZ3028" s="7"/>
      <c r="BA3028" s="7"/>
      <c r="BB3028" s="6"/>
    </row>
    <row r="3029" spans="1:54" s="3" customFormat="1" ht="12.75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6"/>
    </row>
    <row r="3030" spans="1:54" s="3" customFormat="1" ht="12.75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  <c r="AZ3030" s="7"/>
      <c r="BA3030" s="7"/>
      <c r="BB3030" s="6"/>
    </row>
    <row r="3031" spans="1:54" s="3" customFormat="1" ht="12.75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6"/>
    </row>
    <row r="3032" spans="1:54" s="3" customFormat="1" ht="12.75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  <c r="AZ3032" s="7"/>
      <c r="BA3032" s="7"/>
      <c r="BB3032" s="6"/>
    </row>
    <row r="3033" spans="1:54" s="3" customFormat="1" ht="12.75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6"/>
    </row>
    <row r="3034" spans="1:54" s="3" customFormat="1" ht="12.75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  <c r="AZ3034" s="7"/>
      <c r="BA3034" s="7"/>
      <c r="BB3034" s="6"/>
    </row>
    <row r="3035" spans="1:54" s="3" customFormat="1" ht="12.75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6"/>
    </row>
    <row r="3036" spans="1:54" s="3" customFormat="1" ht="12.75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  <c r="AZ3036" s="7"/>
      <c r="BA3036" s="7"/>
      <c r="BB3036" s="6"/>
    </row>
    <row r="3037" spans="1:54" s="3" customFormat="1" ht="12.75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  <c r="AZ3037" s="7"/>
      <c r="BA3037" s="7"/>
      <c r="BB3037" s="6"/>
    </row>
    <row r="3038" spans="1:54" s="3" customFormat="1" ht="12.75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7"/>
      <c r="BA3038" s="7"/>
      <c r="BB3038" s="6"/>
    </row>
    <row r="3039" spans="1:54" s="3" customFormat="1" ht="12.75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  <c r="AZ3039" s="7"/>
      <c r="BA3039" s="7"/>
      <c r="BB3039" s="6"/>
    </row>
    <row r="3040" spans="1:54" s="3" customFormat="1" ht="12.75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  <c r="AZ3040" s="7"/>
      <c r="BA3040" s="7"/>
      <c r="BB3040" s="6"/>
    </row>
    <row r="3041" spans="1:54" s="3" customFormat="1" ht="12.75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6"/>
    </row>
    <row r="3042" spans="1:54" s="3" customFormat="1" ht="12.75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7"/>
      <c r="AZ3042" s="7"/>
      <c r="BA3042" s="7"/>
      <c r="BB3042" s="6"/>
    </row>
    <row r="3043" spans="1:54" s="3" customFormat="1" ht="12.75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6"/>
    </row>
    <row r="3044" spans="1:54" s="3" customFormat="1" ht="12.75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  <c r="AZ3044" s="7"/>
      <c r="BA3044" s="7"/>
      <c r="BB3044" s="6"/>
    </row>
    <row r="3045" spans="1:54" s="3" customFormat="1" ht="12.75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  <c r="AZ3045" s="7"/>
      <c r="BA3045" s="7"/>
      <c r="BB3045" s="6"/>
    </row>
    <row r="3046" spans="1:54" s="3" customFormat="1" ht="12.75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  <c r="AZ3046" s="7"/>
      <c r="BA3046" s="7"/>
      <c r="BB3046" s="6"/>
    </row>
    <row r="3047" spans="1:54" s="3" customFormat="1" ht="12.75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6"/>
    </row>
    <row r="3048" spans="1:54" s="3" customFormat="1" ht="12.75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7"/>
      <c r="BA3048" s="7"/>
      <c r="BB3048" s="6"/>
    </row>
    <row r="3049" spans="1:54" s="3" customFormat="1" ht="12.75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  <c r="AZ3049" s="7"/>
      <c r="BA3049" s="7"/>
      <c r="BB3049" s="6"/>
    </row>
    <row r="3050" spans="1:54" s="3" customFormat="1" ht="12.75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  <c r="AZ3050" s="7"/>
      <c r="BA3050" s="7"/>
      <c r="BB3050" s="6"/>
    </row>
    <row r="3051" spans="1:54" s="3" customFormat="1" ht="12.75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  <c r="AZ3051" s="7"/>
      <c r="BA3051" s="7"/>
      <c r="BB3051" s="6"/>
    </row>
    <row r="3052" spans="1:54" s="3" customFormat="1" ht="12.75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  <c r="AZ3052" s="7"/>
      <c r="BA3052" s="7"/>
      <c r="BB3052" s="6"/>
    </row>
    <row r="3053" spans="1:54" s="3" customFormat="1" ht="12.75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7"/>
      <c r="AZ3053" s="7"/>
      <c r="BA3053" s="7"/>
      <c r="BB3053" s="6"/>
    </row>
    <row r="3054" spans="1:54" s="3" customFormat="1" ht="12.75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7"/>
      <c r="AZ3054" s="7"/>
      <c r="BA3054" s="7"/>
      <c r="BB3054" s="6"/>
    </row>
    <row r="3055" spans="1:54" s="3" customFormat="1" ht="12.75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  <c r="AY3055" s="7"/>
      <c r="AZ3055" s="7"/>
      <c r="BA3055" s="7"/>
      <c r="BB3055" s="6"/>
    </row>
    <row r="3056" spans="1:54" s="3" customFormat="1" ht="12.75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7"/>
      <c r="AZ3056" s="7"/>
      <c r="BA3056" s="7"/>
      <c r="BB3056" s="6"/>
    </row>
    <row r="3057" spans="1:54" s="3" customFormat="1" ht="12.75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6"/>
    </row>
    <row r="3058" spans="1:54" s="3" customFormat="1" ht="12.75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7"/>
      <c r="AZ3058" s="7"/>
      <c r="BA3058" s="7"/>
      <c r="BB3058" s="6"/>
    </row>
    <row r="3059" spans="1:54" s="3" customFormat="1" ht="12.75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7"/>
      <c r="AZ3059" s="7"/>
      <c r="BA3059" s="7"/>
      <c r="BB3059" s="6"/>
    </row>
    <row r="3060" spans="1:54" s="3" customFormat="1" ht="12.75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7"/>
      <c r="BA3060" s="7"/>
      <c r="BB3060" s="6"/>
    </row>
    <row r="3061" spans="1:54" s="3" customFormat="1" ht="12.75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  <c r="AY3061" s="7"/>
      <c r="AZ3061" s="7"/>
      <c r="BA3061" s="7"/>
      <c r="BB3061" s="6"/>
    </row>
    <row r="3062" spans="1:54" s="3" customFormat="1" ht="12.75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7"/>
      <c r="BA3062" s="7"/>
      <c r="BB3062" s="6"/>
    </row>
    <row r="3063" spans="1:54" s="3" customFormat="1" ht="12.75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  <c r="AY3063" s="7"/>
      <c r="AZ3063" s="7"/>
      <c r="BA3063" s="7"/>
      <c r="BB3063" s="6"/>
    </row>
    <row r="3064" spans="1:54" s="3" customFormat="1" ht="12.75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7"/>
      <c r="AZ3064" s="7"/>
      <c r="BA3064" s="7"/>
      <c r="BB3064" s="6"/>
    </row>
    <row r="3065" spans="1:54" s="3" customFormat="1" ht="12.75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7"/>
      <c r="AZ3065" s="7"/>
      <c r="BA3065" s="7"/>
      <c r="BB3065" s="6"/>
    </row>
    <row r="3066" spans="1:54" s="3" customFormat="1" ht="12.75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7"/>
      <c r="BA3066" s="7"/>
      <c r="BB3066" s="6"/>
    </row>
    <row r="3067" spans="1:54" s="3" customFormat="1" ht="12.75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6"/>
    </row>
    <row r="3068" spans="1:54" s="3" customFormat="1" ht="12.75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7"/>
      <c r="BA3068" s="7"/>
      <c r="BB3068" s="6"/>
    </row>
    <row r="3069" spans="1:54" s="3" customFormat="1" ht="12.75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7"/>
      <c r="AZ3069" s="7"/>
      <c r="BA3069" s="7"/>
      <c r="BB3069" s="6"/>
    </row>
    <row r="3070" spans="1:54" s="3" customFormat="1" ht="12.75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6"/>
    </row>
    <row r="3071" spans="1:54" s="3" customFormat="1" ht="12.75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7"/>
      <c r="AZ3071" s="7"/>
      <c r="BA3071" s="7"/>
      <c r="BB3071" s="6"/>
    </row>
    <row r="3072" spans="1:54" s="3" customFormat="1" ht="12.75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7"/>
      <c r="BA3072" s="7"/>
      <c r="BB3072" s="6"/>
    </row>
    <row r="3073" spans="1:54" s="3" customFormat="1" ht="12.75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7"/>
      <c r="AZ3073" s="7"/>
      <c r="BA3073" s="7"/>
      <c r="BB3073" s="6"/>
    </row>
    <row r="3074" spans="1:54" s="3" customFormat="1" ht="12.75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7"/>
      <c r="AZ3074" s="7"/>
      <c r="BA3074" s="7"/>
      <c r="BB3074" s="6"/>
    </row>
    <row r="3075" spans="1:54" s="3" customFormat="1" ht="12.75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7"/>
      <c r="AZ3075" s="7"/>
      <c r="BA3075" s="7"/>
      <c r="BB3075" s="6"/>
    </row>
    <row r="3076" spans="1:54" s="3" customFormat="1" ht="12.75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7"/>
      <c r="BA3076" s="7"/>
      <c r="BB3076" s="6"/>
    </row>
    <row r="3077" spans="1:54" s="3" customFormat="1" ht="12.75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6"/>
    </row>
    <row r="3078" spans="1:54" s="3" customFormat="1" ht="12.75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6"/>
    </row>
    <row r="3079" spans="1:54" s="3" customFormat="1" ht="12.75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6"/>
    </row>
    <row r="3080" spans="1:54" s="3" customFormat="1" ht="12.75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7"/>
      <c r="BA3080" s="7"/>
      <c r="BB3080" s="6"/>
    </row>
    <row r="3081" spans="1:54" s="3" customFormat="1" ht="12.75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7"/>
      <c r="AZ3081" s="7"/>
      <c r="BA3081" s="7"/>
      <c r="BB3081" s="6"/>
    </row>
    <row r="3082" spans="1:54" s="3" customFormat="1" ht="12.75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6"/>
    </row>
    <row r="3083" spans="1:54" s="3" customFormat="1" ht="12.75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6"/>
    </row>
    <row r="3084" spans="1:54" s="3" customFormat="1" ht="12.75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7"/>
      <c r="BA3084" s="7"/>
      <c r="BB3084" s="6"/>
    </row>
    <row r="3085" spans="1:54" s="3" customFormat="1" ht="12.75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7"/>
      <c r="AZ3085" s="7"/>
      <c r="BA3085" s="7"/>
      <c r="BB3085" s="6"/>
    </row>
    <row r="3086" spans="1:54" s="3" customFormat="1" ht="12.75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7"/>
      <c r="BA3086" s="7"/>
      <c r="BB3086" s="6"/>
    </row>
    <row r="3087" spans="1:54" s="3" customFormat="1" ht="12.75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7"/>
      <c r="AZ3087" s="7"/>
      <c r="BA3087" s="7"/>
      <c r="BB3087" s="6"/>
    </row>
    <row r="3088" spans="1:54" s="3" customFormat="1" ht="12.75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6"/>
    </row>
    <row r="3089" spans="1:54" s="3" customFormat="1" ht="12.75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7"/>
      <c r="BB3089" s="6"/>
    </row>
    <row r="3090" spans="1:54" s="3" customFormat="1" ht="12.75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6"/>
    </row>
    <row r="3091" spans="1:54" s="3" customFormat="1" ht="12.75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7"/>
      <c r="AZ3091" s="7"/>
      <c r="BA3091" s="7"/>
      <c r="BB3091" s="6"/>
    </row>
    <row r="3092" spans="1:54" s="3" customFormat="1" ht="12.75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7"/>
      <c r="AZ3092" s="7"/>
      <c r="BA3092" s="7"/>
      <c r="BB3092" s="6"/>
    </row>
    <row r="3093" spans="1:54" s="3" customFormat="1" ht="12.75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7"/>
      <c r="AZ3093" s="7"/>
      <c r="BA3093" s="7"/>
      <c r="BB3093" s="6"/>
    </row>
    <row r="3094" spans="1:54" s="3" customFormat="1" ht="12.75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7"/>
      <c r="AZ3094" s="7"/>
      <c r="BA3094" s="7"/>
      <c r="BB3094" s="6"/>
    </row>
    <row r="3095" spans="1:54" s="3" customFormat="1" ht="12.75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  <c r="AY3095" s="7"/>
      <c r="AZ3095" s="7"/>
      <c r="BA3095" s="7"/>
      <c r="BB3095" s="6"/>
    </row>
    <row r="3096" spans="1:54" s="3" customFormat="1" ht="12.75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7"/>
      <c r="BA3096" s="7"/>
      <c r="BB3096" s="6"/>
    </row>
    <row r="3097" spans="1:54" s="3" customFormat="1" ht="12.75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6"/>
    </row>
    <row r="3098" spans="1:54" s="3" customFormat="1" ht="12.75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7"/>
      <c r="AZ3098" s="7"/>
      <c r="BA3098" s="7"/>
      <c r="BB3098" s="6"/>
    </row>
    <row r="3099" spans="1:54" s="3" customFormat="1" ht="12.75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7"/>
      <c r="AZ3099" s="7"/>
      <c r="BA3099" s="7"/>
      <c r="BB3099" s="6"/>
    </row>
    <row r="3100" spans="1:54" s="3" customFormat="1" ht="12.75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7"/>
      <c r="BA3100" s="7"/>
      <c r="BB3100" s="6"/>
    </row>
    <row r="3101" spans="1:54" s="3" customFormat="1" ht="12.75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  <c r="AY3101" s="7"/>
      <c r="AZ3101" s="7"/>
      <c r="BA3101" s="7"/>
      <c r="BB3101" s="6"/>
    </row>
    <row r="3102" spans="1:54" s="3" customFormat="1" ht="12.75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7"/>
      <c r="AZ3102" s="7"/>
      <c r="BA3102" s="7"/>
      <c r="BB3102" s="6"/>
    </row>
    <row r="3103" spans="1:54" s="3" customFormat="1" ht="12.75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7"/>
      <c r="AZ3103" s="7"/>
      <c r="BA3103" s="7"/>
      <c r="BB3103" s="6"/>
    </row>
    <row r="3104" spans="1:54" s="3" customFormat="1" ht="12.75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7"/>
      <c r="BA3104" s="7"/>
      <c r="BB3104" s="6"/>
    </row>
    <row r="3105" spans="1:54" s="3" customFormat="1" ht="12.75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  <c r="AY3105" s="7"/>
      <c r="AZ3105" s="7"/>
      <c r="BA3105" s="7"/>
      <c r="BB3105" s="6"/>
    </row>
    <row r="3106" spans="1:54" s="3" customFormat="1" ht="12.75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7"/>
      <c r="AZ3106" s="7"/>
      <c r="BA3106" s="7"/>
      <c r="BB3106" s="6"/>
    </row>
    <row r="3107" spans="1:54" s="3" customFormat="1" ht="12.75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7"/>
      <c r="AZ3107" s="7"/>
      <c r="BA3107" s="7"/>
      <c r="BB3107" s="6"/>
    </row>
    <row r="3108" spans="1:54" s="3" customFormat="1" ht="12.75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  <c r="AY3108" s="7"/>
      <c r="AZ3108" s="7"/>
      <c r="BA3108" s="7"/>
      <c r="BB3108" s="6"/>
    </row>
    <row r="3109" spans="1:54" s="3" customFormat="1" ht="12.75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7"/>
      <c r="AZ3109" s="7"/>
      <c r="BA3109" s="7"/>
      <c r="BB3109" s="6"/>
    </row>
    <row r="3110" spans="1:54" s="3" customFormat="1" ht="12.75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  <c r="AY3110" s="7"/>
      <c r="AZ3110" s="7"/>
      <c r="BA3110" s="7"/>
      <c r="BB3110" s="6"/>
    </row>
    <row r="3111" spans="1:54" s="3" customFormat="1" ht="12.75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7"/>
      <c r="AZ3111" s="7"/>
      <c r="BA3111" s="7"/>
      <c r="BB3111" s="6"/>
    </row>
    <row r="3112" spans="1:54" s="3" customFormat="1" ht="12.75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  <c r="AY3112" s="7"/>
      <c r="AZ3112" s="7"/>
      <c r="BA3112" s="7"/>
      <c r="BB3112" s="6"/>
    </row>
    <row r="3113" spans="1:54" s="3" customFormat="1" ht="12.75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  <c r="AY3113" s="7"/>
      <c r="AZ3113" s="7"/>
      <c r="BA3113" s="7"/>
      <c r="BB3113" s="6"/>
    </row>
    <row r="3114" spans="1:54" s="3" customFormat="1" ht="12.75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7"/>
      <c r="AZ3114" s="7"/>
      <c r="BA3114" s="7"/>
      <c r="BB3114" s="6"/>
    </row>
    <row r="3115" spans="1:54" s="3" customFormat="1" ht="12.75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  <c r="AY3115" s="7"/>
      <c r="AZ3115" s="7"/>
      <c r="BA3115" s="7"/>
      <c r="BB3115" s="6"/>
    </row>
    <row r="3116" spans="1:54" s="3" customFormat="1" ht="12.75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  <c r="AY3116" s="7"/>
      <c r="AZ3116" s="7"/>
      <c r="BA3116" s="7"/>
      <c r="BB3116" s="6"/>
    </row>
    <row r="3117" spans="1:54" s="3" customFormat="1" ht="12.75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  <c r="AY3117" s="7"/>
      <c r="AZ3117" s="7"/>
      <c r="BA3117" s="7"/>
      <c r="BB3117" s="6"/>
    </row>
    <row r="3118" spans="1:54" s="3" customFormat="1" ht="12.75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7"/>
      <c r="AZ3118" s="7"/>
      <c r="BA3118" s="7"/>
      <c r="BB3118" s="6"/>
    </row>
    <row r="3119" spans="1:54" s="3" customFormat="1" ht="12.75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  <c r="AY3119" s="7"/>
      <c r="AZ3119" s="7"/>
      <c r="BA3119" s="7"/>
      <c r="BB3119" s="6"/>
    </row>
    <row r="3120" spans="1:54" s="3" customFormat="1" ht="12.75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7"/>
      <c r="AZ3120" s="7"/>
      <c r="BA3120" s="7"/>
      <c r="BB3120" s="6"/>
    </row>
    <row r="3121" spans="1:54" s="3" customFormat="1" ht="12.75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  <c r="AY3121" s="7"/>
      <c r="AZ3121" s="7"/>
      <c r="BA3121" s="7"/>
      <c r="BB3121" s="6"/>
    </row>
    <row r="3122" spans="1:54" s="3" customFormat="1" ht="12.75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7"/>
      <c r="AZ3122" s="7"/>
      <c r="BA3122" s="7"/>
      <c r="BB3122" s="6"/>
    </row>
    <row r="3123" spans="1:54" s="3" customFormat="1" ht="12.75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7"/>
      <c r="AZ3123" s="7"/>
      <c r="BA3123" s="7"/>
      <c r="BB3123" s="6"/>
    </row>
    <row r="3124" spans="1:54" s="3" customFormat="1" ht="12.75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  <c r="AY3124" s="7"/>
      <c r="AZ3124" s="7"/>
      <c r="BA3124" s="7"/>
      <c r="BB3124" s="6"/>
    </row>
    <row r="3125" spans="1:54" s="3" customFormat="1" ht="12.75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  <c r="AY3125" s="7"/>
      <c r="AZ3125" s="7"/>
      <c r="BA3125" s="7"/>
      <c r="BB3125" s="6"/>
    </row>
    <row r="3126" spans="1:54" s="3" customFormat="1" ht="12.75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  <c r="AY3126" s="7"/>
      <c r="AZ3126" s="7"/>
      <c r="BA3126" s="7"/>
      <c r="BB3126" s="6"/>
    </row>
    <row r="3127" spans="1:54" s="3" customFormat="1" ht="12.75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  <c r="AY3127" s="7"/>
      <c r="AZ3127" s="7"/>
      <c r="BA3127" s="7"/>
      <c r="BB3127" s="6"/>
    </row>
    <row r="3128" spans="1:54" s="3" customFormat="1" ht="12.75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  <c r="AY3128" s="7"/>
      <c r="AZ3128" s="7"/>
      <c r="BA3128" s="7"/>
      <c r="BB3128" s="6"/>
    </row>
    <row r="3129" spans="1:54" s="3" customFormat="1" ht="12.75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7"/>
      <c r="AZ3129" s="7"/>
      <c r="BA3129" s="7"/>
      <c r="BB3129" s="6"/>
    </row>
    <row r="3130" spans="1:54" s="3" customFormat="1" ht="12.75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  <c r="AY3130" s="7"/>
      <c r="AZ3130" s="7"/>
      <c r="BA3130" s="7"/>
      <c r="BB3130" s="6"/>
    </row>
    <row r="3131" spans="1:54" s="3" customFormat="1" ht="12.75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7"/>
      <c r="AZ3131" s="7"/>
      <c r="BA3131" s="7"/>
      <c r="BB3131" s="6"/>
    </row>
    <row r="3132" spans="1:54" s="3" customFormat="1" ht="12.75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  <c r="AY3132" s="7"/>
      <c r="AZ3132" s="7"/>
      <c r="BA3132" s="7"/>
      <c r="BB3132" s="6"/>
    </row>
    <row r="3133" spans="1:54" s="3" customFormat="1" ht="12.75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  <c r="AY3133" s="7"/>
      <c r="AZ3133" s="7"/>
      <c r="BA3133" s="7"/>
      <c r="BB3133" s="6"/>
    </row>
    <row r="3134" spans="1:54" s="3" customFormat="1" ht="12.75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7"/>
      <c r="AZ3134" s="7"/>
      <c r="BA3134" s="7"/>
      <c r="BB3134" s="6"/>
    </row>
    <row r="3135" spans="1:54" s="3" customFormat="1" ht="12.75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  <c r="AY3135" s="7"/>
      <c r="AZ3135" s="7"/>
      <c r="BA3135" s="7"/>
      <c r="BB3135" s="6"/>
    </row>
    <row r="3136" spans="1:54" s="3" customFormat="1" ht="12.75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7"/>
      <c r="AZ3136" s="7"/>
      <c r="BA3136" s="7"/>
      <c r="BB3136" s="6"/>
    </row>
    <row r="3137" spans="1:54" s="3" customFormat="1" ht="12.75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  <c r="AY3137" s="7"/>
      <c r="AZ3137" s="7"/>
      <c r="BA3137" s="7"/>
      <c r="BB3137" s="6"/>
    </row>
    <row r="3138" spans="1:54" s="3" customFormat="1" ht="12.75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7"/>
      <c r="AZ3138" s="7"/>
      <c r="BA3138" s="7"/>
      <c r="BB3138" s="6"/>
    </row>
    <row r="3139" spans="1:54" s="3" customFormat="1" ht="12.75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  <c r="AY3139" s="7"/>
      <c r="AZ3139" s="7"/>
      <c r="BA3139" s="7"/>
      <c r="BB3139" s="6"/>
    </row>
    <row r="3140" spans="1:54" s="3" customFormat="1" ht="12.75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  <c r="AY3140" s="7"/>
      <c r="AZ3140" s="7"/>
      <c r="BA3140" s="7"/>
      <c r="BB3140" s="6"/>
    </row>
    <row r="3141" spans="1:54" s="3" customFormat="1" ht="12.75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  <c r="AY3141" s="7"/>
      <c r="AZ3141" s="7"/>
      <c r="BA3141" s="7"/>
      <c r="BB3141" s="6"/>
    </row>
    <row r="3142" spans="1:54" s="3" customFormat="1" ht="12.75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7"/>
      <c r="AZ3142" s="7"/>
      <c r="BA3142" s="7"/>
      <c r="BB3142" s="6"/>
    </row>
    <row r="3143" spans="1:54" s="3" customFormat="1" ht="12.75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  <c r="AY3143" s="7"/>
      <c r="AZ3143" s="7"/>
      <c r="BA3143" s="7"/>
      <c r="BB3143" s="6"/>
    </row>
    <row r="3144" spans="1:54" s="3" customFormat="1" ht="12.75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7"/>
      <c r="AZ3144" s="7"/>
      <c r="BA3144" s="7"/>
      <c r="BB3144" s="6"/>
    </row>
    <row r="3145" spans="1:54" s="3" customFormat="1" ht="12.75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  <c r="AY3145" s="7"/>
      <c r="AZ3145" s="7"/>
      <c r="BA3145" s="7"/>
      <c r="BB3145" s="6"/>
    </row>
    <row r="3146" spans="1:54" s="3" customFormat="1" ht="12.75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7"/>
      <c r="AZ3146" s="7"/>
      <c r="BA3146" s="7"/>
      <c r="BB3146" s="6"/>
    </row>
    <row r="3147" spans="1:54" s="3" customFormat="1" ht="12.75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  <c r="AY3147" s="7"/>
      <c r="AZ3147" s="7"/>
      <c r="BA3147" s="7"/>
      <c r="BB3147" s="6"/>
    </row>
    <row r="3148" spans="1:54" s="3" customFormat="1" ht="12.75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7"/>
      <c r="AZ3148" s="7"/>
      <c r="BA3148" s="7"/>
      <c r="BB3148" s="6"/>
    </row>
    <row r="3149" spans="1:54" s="3" customFormat="1" ht="12.75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  <c r="AY3149" s="7"/>
      <c r="AZ3149" s="7"/>
      <c r="BA3149" s="7"/>
      <c r="BB3149" s="6"/>
    </row>
    <row r="3150" spans="1:54" s="3" customFormat="1" ht="12.75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  <c r="AY3150" s="7"/>
      <c r="AZ3150" s="7"/>
      <c r="BA3150" s="7"/>
      <c r="BB3150" s="6"/>
    </row>
    <row r="3151" spans="1:54" s="3" customFormat="1" ht="12.75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7"/>
      <c r="AZ3151" s="7"/>
      <c r="BA3151" s="7"/>
      <c r="BB3151" s="6"/>
    </row>
    <row r="3152" spans="1:54" s="3" customFormat="1" ht="12.75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  <c r="AY3152" s="7"/>
      <c r="AZ3152" s="7"/>
      <c r="BA3152" s="7"/>
      <c r="BB3152" s="6"/>
    </row>
    <row r="3153" spans="1:54" s="3" customFormat="1" ht="12.75" x14ac:dyDescent="0.25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7"/>
      <c r="AZ3153" s="7"/>
      <c r="BA3153" s="7"/>
      <c r="BB3153" s="6"/>
    </row>
    <row r="3154" spans="1:54" s="3" customFormat="1" ht="12.75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  <c r="AY3154" s="7"/>
      <c r="AZ3154" s="7"/>
      <c r="BA3154" s="7"/>
      <c r="BB3154" s="6"/>
    </row>
    <row r="3155" spans="1:54" s="3" customFormat="1" ht="12.75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7"/>
      <c r="AZ3155" s="7"/>
      <c r="BA3155" s="7"/>
      <c r="BB3155" s="6"/>
    </row>
    <row r="3156" spans="1:54" s="3" customFormat="1" ht="12.75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  <c r="AY3156" s="7"/>
      <c r="AZ3156" s="7"/>
      <c r="BA3156" s="7"/>
      <c r="BB3156" s="6"/>
    </row>
    <row r="3157" spans="1:54" s="3" customFormat="1" ht="12.75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  <c r="AY3157" s="7"/>
      <c r="AZ3157" s="7"/>
      <c r="BA3157" s="7"/>
      <c r="BB3157" s="6"/>
    </row>
    <row r="3158" spans="1:54" s="3" customFormat="1" ht="12.75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  <c r="AY3158" s="7"/>
      <c r="AZ3158" s="7"/>
      <c r="BA3158" s="7"/>
      <c r="BB3158" s="6"/>
    </row>
    <row r="3159" spans="1:54" s="3" customFormat="1" ht="12.75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  <c r="AY3159" s="7"/>
      <c r="AZ3159" s="7"/>
      <c r="BA3159" s="7"/>
      <c r="BB3159" s="6"/>
    </row>
    <row r="3160" spans="1:54" s="3" customFormat="1" ht="12.75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  <c r="AY3160" s="7"/>
      <c r="AZ3160" s="7"/>
      <c r="BA3160" s="7"/>
      <c r="BB3160" s="6"/>
    </row>
    <row r="3161" spans="1:54" s="3" customFormat="1" ht="12.75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  <c r="AY3161" s="7"/>
      <c r="AZ3161" s="7"/>
      <c r="BA3161" s="7"/>
      <c r="BB3161" s="6"/>
    </row>
    <row r="3162" spans="1:54" s="3" customFormat="1" ht="12.75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  <c r="AY3162" s="7"/>
      <c r="AZ3162" s="7"/>
      <c r="BA3162" s="7"/>
      <c r="BB3162" s="6"/>
    </row>
    <row r="3163" spans="1:54" s="3" customFormat="1" ht="12.75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7"/>
      <c r="AZ3163" s="7"/>
      <c r="BA3163" s="7"/>
      <c r="BB3163" s="6"/>
    </row>
    <row r="3164" spans="1:54" s="3" customFormat="1" ht="12.75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  <c r="AY3164" s="7"/>
      <c r="AZ3164" s="7"/>
      <c r="BA3164" s="7"/>
      <c r="BB3164" s="6"/>
    </row>
    <row r="3165" spans="1:54" s="3" customFormat="1" ht="12.75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7"/>
      <c r="AZ3165" s="7"/>
      <c r="BA3165" s="7"/>
      <c r="BB3165" s="6"/>
    </row>
    <row r="3166" spans="1:54" s="3" customFormat="1" ht="12.75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  <c r="AY3166" s="7"/>
      <c r="AZ3166" s="7"/>
      <c r="BA3166" s="7"/>
      <c r="BB3166" s="6"/>
    </row>
    <row r="3167" spans="1:54" s="3" customFormat="1" ht="12.75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  <c r="AY3167" s="7"/>
      <c r="AZ3167" s="7"/>
      <c r="BA3167" s="7"/>
      <c r="BB3167" s="6"/>
    </row>
    <row r="3168" spans="1:54" s="3" customFormat="1" ht="12.75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  <c r="AY3168" s="7"/>
      <c r="AZ3168" s="7"/>
      <c r="BA3168" s="7"/>
      <c r="BB3168" s="6"/>
    </row>
    <row r="3169" spans="1:54" s="3" customFormat="1" ht="12.75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  <c r="AY3169" s="7"/>
      <c r="AZ3169" s="7"/>
      <c r="BA3169" s="7"/>
      <c r="BB3169" s="6"/>
    </row>
    <row r="3170" spans="1:54" s="3" customFormat="1" ht="12.75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  <c r="AY3170" s="7"/>
      <c r="AZ3170" s="7"/>
      <c r="BA3170" s="7"/>
      <c r="BB3170" s="6"/>
    </row>
    <row r="3171" spans="1:54" s="3" customFormat="1" ht="12.75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  <c r="AY3171" s="7"/>
      <c r="AZ3171" s="7"/>
      <c r="BA3171" s="7"/>
      <c r="BB3171" s="6"/>
    </row>
    <row r="3172" spans="1:54" s="3" customFormat="1" ht="12.75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  <c r="AY3172" s="7"/>
      <c r="AZ3172" s="7"/>
      <c r="BA3172" s="7"/>
      <c r="BB3172" s="6"/>
    </row>
    <row r="3173" spans="1:54" s="3" customFormat="1" ht="12.75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  <c r="AY3173" s="7"/>
      <c r="AZ3173" s="7"/>
      <c r="BA3173" s="7"/>
      <c r="BB3173" s="6"/>
    </row>
    <row r="3174" spans="1:54" s="3" customFormat="1" ht="12.75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  <c r="AY3174" s="7"/>
      <c r="AZ3174" s="7"/>
      <c r="BA3174" s="7"/>
      <c r="BB3174" s="6"/>
    </row>
    <row r="3175" spans="1:54" s="3" customFormat="1" ht="12.75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  <c r="AY3175" s="7"/>
      <c r="AZ3175" s="7"/>
      <c r="BA3175" s="7"/>
      <c r="BB3175" s="6"/>
    </row>
    <row r="3176" spans="1:54" s="3" customFormat="1" ht="12.75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  <c r="AY3176" s="7"/>
      <c r="AZ3176" s="7"/>
      <c r="BA3176" s="7"/>
      <c r="BB3176" s="6"/>
    </row>
    <row r="3177" spans="1:54" s="3" customFormat="1" ht="12.75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7"/>
      <c r="AZ3177" s="7"/>
      <c r="BA3177" s="7"/>
      <c r="BB3177" s="6"/>
    </row>
    <row r="3178" spans="1:54" s="3" customFormat="1" ht="12.75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  <c r="AY3178" s="7"/>
      <c r="AZ3178" s="7"/>
      <c r="BA3178" s="7"/>
      <c r="BB3178" s="6"/>
    </row>
    <row r="3179" spans="1:54" s="3" customFormat="1" ht="12.75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  <c r="AY3179" s="7"/>
      <c r="AZ3179" s="7"/>
      <c r="BA3179" s="7"/>
      <c r="BB3179" s="6"/>
    </row>
    <row r="3180" spans="1:54" s="3" customFormat="1" ht="12.75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  <c r="AY3180" s="7"/>
      <c r="AZ3180" s="7"/>
      <c r="BA3180" s="7"/>
      <c r="BB3180" s="6"/>
    </row>
    <row r="3181" spans="1:54" s="3" customFormat="1" ht="12.75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  <c r="AY3181" s="7"/>
      <c r="AZ3181" s="7"/>
      <c r="BA3181" s="7"/>
      <c r="BB3181" s="6"/>
    </row>
    <row r="3182" spans="1:54" s="3" customFormat="1" ht="12.75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  <c r="AY3182" s="7"/>
      <c r="AZ3182" s="7"/>
      <c r="BA3182" s="7"/>
      <c r="BB3182" s="6"/>
    </row>
    <row r="3183" spans="1:54" s="3" customFormat="1" ht="12.75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  <c r="AY3183" s="7"/>
      <c r="AZ3183" s="7"/>
      <c r="BA3183" s="7"/>
      <c r="BB3183" s="6"/>
    </row>
    <row r="3184" spans="1:54" s="3" customFormat="1" ht="12.75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  <c r="AY3184" s="7"/>
      <c r="AZ3184" s="7"/>
      <c r="BA3184" s="7"/>
      <c r="BB3184" s="6"/>
    </row>
    <row r="3185" spans="1:54" s="3" customFormat="1" ht="12.75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7"/>
      <c r="AZ3185" s="7"/>
      <c r="BA3185" s="7"/>
      <c r="BB3185" s="6"/>
    </row>
    <row r="3186" spans="1:54" s="3" customFormat="1" ht="12.75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  <c r="AY3186" s="7"/>
      <c r="AZ3186" s="7"/>
      <c r="BA3186" s="7"/>
      <c r="BB3186" s="6"/>
    </row>
    <row r="3187" spans="1:54" s="3" customFormat="1" ht="12.75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  <c r="AY3187" s="7"/>
      <c r="AZ3187" s="7"/>
      <c r="BA3187" s="7"/>
      <c r="BB3187" s="6"/>
    </row>
    <row r="3188" spans="1:54" s="3" customFormat="1" ht="12.75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  <c r="AY3188" s="7"/>
      <c r="AZ3188" s="7"/>
      <c r="BA3188" s="7"/>
      <c r="BB3188" s="6"/>
    </row>
    <row r="3189" spans="1:54" s="3" customFormat="1" ht="12.75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7"/>
      <c r="AZ3189" s="7"/>
      <c r="BA3189" s="7"/>
      <c r="BB3189" s="6"/>
    </row>
    <row r="3190" spans="1:54" s="3" customFormat="1" ht="12.75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  <c r="AY3190" s="7"/>
      <c r="AZ3190" s="7"/>
      <c r="BA3190" s="7"/>
      <c r="BB3190" s="6"/>
    </row>
    <row r="3191" spans="1:54" s="3" customFormat="1" ht="12.75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  <c r="AY3191" s="7"/>
      <c r="AZ3191" s="7"/>
      <c r="BA3191" s="7"/>
      <c r="BB3191" s="6"/>
    </row>
    <row r="3192" spans="1:54" s="3" customFormat="1" ht="12.75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  <c r="AY3192" s="7"/>
      <c r="AZ3192" s="7"/>
      <c r="BA3192" s="7"/>
      <c r="BB3192" s="6"/>
    </row>
    <row r="3193" spans="1:54" s="3" customFormat="1" ht="12.75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7"/>
      <c r="AZ3193" s="7"/>
      <c r="BA3193" s="7"/>
      <c r="BB3193" s="6"/>
    </row>
    <row r="3194" spans="1:54" s="3" customFormat="1" ht="12.75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  <c r="AY3194" s="7"/>
      <c r="AZ3194" s="7"/>
      <c r="BA3194" s="7"/>
      <c r="BB3194" s="6"/>
    </row>
    <row r="3195" spans="1:54" s="3" customFormat="1" ht="12.75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7"/>
      <c r="AZ3195" s="7"/>
      <c r="BA3195" s="7"/>
      <c r="BB3195" s="6"/>
    </row>
    <row r="3196" spans="1:54" s="3" customFormat="1" ht="12.75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  <c r="AY3196" s="7"/>
      <c r="AZ3196" s="7"/>
      <c r="BA3196" s="7"/>
      <c r="BB3196" s="6"/>
    </row>
    <row r="3197" spans="1:54" s="3" customFormat="1" ht="12.75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7"/>
      <c r="AZ3197" s="7"/>
      <c r="BA3197" s="7"/>
      <c r="BB3197" s="6"/>
    </row>
    <row r="3198" spans="1:54" s="3" customFormat="1" ht="12.75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7"/>
      <c r="AZ3198" s="7"/>
      <c r="BA3198" s="7"/>
      <c r="BB3198" s="6"/>
    </row>
    <row r="3199" spans="1:54" s="3" customFormat="1" ht="12.75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  <c r="AY3199" s="7"/>
      <c r="AZ3199" s="7"/>
      <c r="BA3199" s="7"/>
      <c r="BB3199" s="6"/>
    </row>
    <row r="3200" spans="1:54" s="3" customFormat="1" ht="12.75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7"/>
      <c r="AZ3200" s="7"/>
      <c r="BA3200" s="7"/>
      <c r="BB3200" s="6"/>
    </row>
    <row r="3201" spans="1:54" s="3" customFormat="1" ht="12.75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  <c r="AY3201" s="7"/>
      <c r="AZ3201" s="7"/>
      <c r="BA3201" s="7"/>
      <c r="BB3201" s="6"/>
    </row>
    <row r="3202" spans="1:54" s="3" customFormat="1" ht="12.75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7"/>
      <c r="AZ3202" s="7"/>
      <c r="BA3202" s="7"/>
      <c r="BB3202" s="6"/>
    </row>
    <row r="3203" spans="1:54" s="3" customFormat="1" ht="12.75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  <c r="AY3203" s="7"/>
      <c r="AZ3203" s="7"/>
      <c r="BA3203" s="7"/>
      <c r="BB3203" s="6"/>
    </row>
    <row r="3204" spans="1:54" s="3" customFormat="1" ht="12.75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  <c r="AY3204" s="7"/>
      <c r="AZ3204" s="7"/>
      <c r="BA3204" s="7"/>
      <c r="BB3204" s="6"/>
    </row>
    <row r="3205" spans="1:54" s="3" customFormat="1" ht="12.75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  <c r="AY3205" s="7"/>
      <c r="AZ3205" s="7"/>
      <c r="BA3205" s="7"/>
      <c r="BB3205" s="6"/>
    </row>
    <row r="3206" spans="1:54" s="3" customFormat="1" ht="12.75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  <c r="AY3206" s="7"/>
      <c r="AZ3206" s="7"/>
      <c r="BA3206" s="7"/>
      <c r="BB3206" s="6"/>
    </row>
    <row r="3207" spans="1:54" s="3" customFormat="1" ht="12.75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7"/>
      <c r="AZ3207" s="7"/>
      <c r="BA3207" s="7"/>
      <c r="BB3207" s="6"/>
    </row>
    <row r="3208" spans="1:54" s="3" customFormat="1" ht="12.75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  <c r="AY3208" s="7"/>
      <c r="AZ3208" s="7"/>
      <c r="BA3208" s="7"/>
      <c r="BB3208" s="6"/>
    </row>
    <row r="3209" spans="1:54" s="3" customFormat="1" ht="12.75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  <c r="AY3209" s="7"/>
      <c r="AZ3209" s="7"/>
      <c r="BA3209" s="7"/>
      <c r="BB3209" s="6"/>
    </row>
    <row r="3210" spans="1:54" s="3" customFormat="1" ht="12.75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  <c r="AY3210" s="7"/>
      <c r="AZ3210" s="7"/>
      <c r="BA3210" s="7"/>
      <c r="BB3210" s="6"/>
    </row>
    <row r="3211" spans="1:54" s="3" customFormat="1" ht="12.75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  <c r="AY3211" s="7"/>
      <c r="AZ3211" s="7"/>
      <c r="BA3211" s="7"/>
      <c r="BB3211" s="6"/>
    </row>
    <row r="3212" spans="1:54" s="3" customFormat="1" ht="12.75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  <c r="AY3212" s="7"/>
      <c r="AZ3212" s="7"/>
      <c r="BA3212" s="7"/>
      <c r="BB3212" s="6"/>
    </row>
    <row r="3213" spans="1:54" s="3" customFormat="1" ht="12.75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  <c r="AY3213" s="7"/>
      <c r="AZ3213" s="7"/>
      <c r="BA3213" s="7"/>
      <c r="BB3213" s="6"/>
    </row>
    <row r="3214" spans="1:54" s="3" customFormat="1" ht="12.75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  <c r="AY3214" s="7"/>
      <c r="AZ3214" s="7"/>
      <c r="BA3214" s="7"/>
      <c r="BB3214" s="6"/>
    </row>
    <row r="3215" spans="1:54" s="3" customFormat="1" ht="12.75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  <c r="AY3215" s="7"/>
      <c r="AZ3215" s="7"/>
      <c r="BA3215" s="7"/>
      <c r="BB3215" s="6"/>
    </row>
    <row r="3216" spans="1:54" s="3" customFormat="1" ht="12.75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  <c r="AY3216" s="7"/>
      <c r="AZ3216" s="7"/>
      <c r="BA3216" s="7"/>
      <c r="BB3216" s="6"/>
    </row>
    <row r="3217" spans="1:54" s="3" customFormat="1" ht="12.75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  <c r="AY3217" s="7"/>
      <c r="AZ3217" s="7"/>
      <c r="BA3217" s="7"/>
      <c r="BB3217" s="6"/>
    </row>
    <row r="3218" spans="1:54" s="3" customFormat="1" ht="12.75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  <c r="AY3218" s="7"/>
      <c r="AZ3218" s="7"/>
      <c r="BA3218" s="7"/>
      <c r="BB3218" s="6"/>
    </row>
    <row r="3219" spans="1:54" s="3" customFormat="1" ht="12.75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  <c r="AY3219" s="7"/>
      <c r="AZ3219" s="7"/>
      <c r="BA3219" s="7"/>
      <c r="BB3219" s="6"/>
    </row>
    <row r="3220" spans="1:54" s="3" customFormat="1" ht="12.75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  <c r="AY3220" s="7"/>
      <c r="AZ3220" s="7"/>
      <c r="BA3220" s="7"/>
      <c r="BB3220" s="6"/>
    </row>
    <row r="3221" spans="1:54" s="3" customFormat="1" ht="12.75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  <c r="AY3221" s="7"/>
      <c r="AZ3221" s="7"/>
      <c r="BA3221" s="7"/>
      <c r="BB3221" s="6"/>
    </row>
    <row r="3222" spans="1:54" s="3" customFormat="1" ht="12.75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  <c r="AY3222" s="7"/>
      <c r="AZ3222" s="7"/>
      <c r="BA3222" s="7"/>
      <c r="BB3222" s="6"/>
    </row>
    <row r="3223" spans="1:54" s="3" customFormat="1" ht="12.75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  <c r="AY3223" s="7"/>
      <c r="AZ3223" s="7"/>
      <c r="BA3223" s="7"/>
      <c r="BB3223" s="6"/>
    </row>
    <row r="3224" spans="1:54" s="3" customFormat="1" ht="12.75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  <c r="AY3224" s="7"/>
      <c r="AZ3224" s="7"/>
      <c r="BA3224" s="7"/>
      <c r="BB3224" s="6"/>
    </row>
    <row r="3225" spans="1:54" s="3" customFormat="1" ht="12.75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  <c r="AY3225" s="7"/>
      <c r="AZ3225" s="7"/>
      <c r="BA3225" s="7"/>
      <c r="BB3225" s="6"/>
    </row>
    <row r="3226" spans="1:54" s="3" customFormat="1" ht="12.75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  <c r="AY3226" s="7"/>
      <c r="AZ3226" s="7"/>
      <c r="BA3226" s="7"/>
      <c r="BB3226" s="6"/>
    </row>
    <row r="3227" spans="1:54" s="3" customFormat="1" ht="12.75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  <c r="AY3227" s="7"/>
      <c r="AZ3227" s="7"/>
      <c r="BA3227" s="7"/>
      <c r="BB3227" s="6"/>
    </row>
    <row r="3228" spans="1:54" s="3" customFormat="1" ht="12.75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  <c r="AY3228" s="7"/>
      <c r="AZ3228" s="7"/>
      <c r="BA3228" s="7"/>
      <c r="BB3228" s="6"/>
    </row>
    <row r="3229" spans="1:54" s="3" customFormat="1" ht="12.75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  <c r="AY3229" s="7"/>
      <c r="AZ3229" s="7"/>
      <c r="BA3229" s="7"/>
      <c r="BB3229" s="6"/>
    </row>
    <row r="3230" spans="1:54" s="3" customFormat="1" ht="12.75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  <c r="AY3230" s="7"/>
      <c r="AZ3230" s="7"/>
      <c r="BA3230" s="7"/>
      <c r="BB3230" s="6"/>
    </row>
    <row r="3231" spans="1:54" s="3" customFormat="1" ht="12.75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  <c r="AY3231" s="7"/>
      <c r="AZ3231" s="7"/>
      <c r="BA3231" s="7"/>
      <c r="BB3231" s="6"/>
    </row>
    <row r="3232" spans="1:54" s="3" customFormat="1" ht="12.75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  <c r="AY3232" s="7"/>
      <c r="AZ3232" s="7"/>
      <c r="BA3232" s="7"/>
      <c r="BB3232" s="6"/>
    </row>
    <row r="3233" spans="1:54" s="3" customFormat="1" ht="12.75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  <c r="AY3233" s="7"/>
      <c r="AZ3233" s="7"/>
      <c r="BA3233" s="7"/>
      <c r="BB3233" s="6"/>
    </row>
    <row r="3234" spans="1:54" s="3" customFormat="1" ht="12.75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7"/>
      <c r="AZ3234" s="7"/>
      <c r="BA3234" s="7"/>
      <c r="BB3234" s="6"/>
    </row>
    <row r="3235" spans="1:54" s="3" customFormat="1" ht="12.75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  <c r="AY3235" s="7"/>
      <c r="AZ3235" s="7"/>
      <c r="BA3235" s="7"/>
      <c r="BB3235" s="6"/>
    </row>
    <row r="3236" spans="1:54" s="3" customFormat="1" ht="12.75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7"/>
      <c r="AZ3236" s="7"/>
      <c r="BA3236" s="7"/>
      <c r="BB3236" s="6"/>
    </row>
    <row r="3237" spans="1:54" s="3" customFormat="1" ht="12.75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  <c r="AY3237" s="7"/>
      <c r="AZ3237" s="7"/>
      <c r="BA3237" s="7"/>
      <c r="BB3237" s="6"/>
    </row>
    <row r="3238" spans="1:54" s="3" customFormat="1" ht="12.75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  <c r="AY3238" s="7"/>
      <c r="AZ3238" s="7"/>
      <c r="BA3238" s="7"/>
      <c r="BB3238" s="6"/>
    </row>
    <row r="3239" spans="1:54" s="3" customFormat="1" ht="12.75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  <c r="AY3239" s="7"/>
      <c r="AZ3239" s="7"/>
      <c r="BA3239" s="7"/>
      <c r="BB3239" s="6"/>
    </row>
    <row r="3240" spans="1:54" s="3" customFormat="1" ht="12.75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7"/>
      <c r="AZ3240" s="7"/>
      <c r="BA3240" s="7"/>
      <c r="BB3240" s="6"/>
    </row>
    <row r="3241" spans="1:54" s="3" customFormat="1" ht="12.75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  <c r="AY3241" s="7"/>
      <c r="AZ3241" s="7"/>
      <c r="BA3241" s="7"/>
      <c r="BB3241" s="6"/>
    </row>
    <row r="3242" spans="1:54" s="3" customFormat="1" ht="12.75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  <c r="AY3242" s="7"/>
      <c r="AZ3242" s="7"/>
      <c r="BA3242" s="7"/>
      <c r="BB3242" s="6"/>
    </row>
    <row r="3243" spans="1:54" s="3" customFormat="1" ht="12.75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  <c r="AY3243" s="7"/>
      <c r="AZ3243" s="7"/>
      <c r="BA3243" s="7"/>
      <c r="BB3243" s="6"/>
    </row>
    <row r="3244" spans="1:54" s="3" customFormat="1" ht="12.75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  <c r="AY3244" s="7"/>
      <c r="AZ3244" s="7"/>
      <c r="BA3244" s="7"/>
      <c r="BB3244" s="6"/>
    </row>
    <row r="3245" spans="1:54" s="3" customFormat="1" ht="12.75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  <c r="AY3245" s="7"/>
      <c r="AZ3245" s="7"/>
      <c r="BA3245" s="7"/>
      <c r="BB3245" s="6"/>
    </row>
    <row r="3246" spans="1:54" s="3" customFormat="1" ht="12.75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  <c r="AY3246" s="7"/>
      <c r="AZ3246" s="7"/>
      <c r="BA3246" s="7"/>
      <c r="BB3246" s="6"/>
    </row>
    <row r="3247" spans="1:54" s="3" customFormat="1" ht="12.75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  <c r="AY3247" s="7"/>
      <c r="AZ3247" s="7"/>
      <c r="BA3247" s="7"/>
      <c r="BB3247" s="6"/>
    </row>
    <row r="3248" spans="1:54" s="3" customFormat="1" ht="12.75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  <c r="AY3248" s="7"/>
      <c r="AZ3248" s="7"/>
      <c r="BA3248" s="7"/>
      <c r="BB3248" s="6"/>
    </row>
    <row r="3249" spans="1:54" s="3" customFormat="1" ht="12.75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  <c r="AY3249" s="7"/>
      <c r="AZ3249" s="7"/>
      <c r="BA3249" s="7"/>
      <c r="BB3249" s="6"/>
    </row>
    <row r="3250" spans="1:54" s="3" customFormat="1" ht="12.75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  <c r="AY3250" s="7"/>
      <c r="AZ3250" s="7"/>
      <c r="BA3250" s="7"/>
      <c r="BB3250" s="6"/>
    </row>
    <row r="3251" spans="1:54" s="3" customFormat="1" ht="12.75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  <c r="AY3251" s="7"/>
      <c r="AZ3251" s="7"/>
      <c r="BA3251" s="7"/>
      <c r="BB3251" s="6"/>
    </row>
    <row r="3252" spans="1:54" s="3" customFormat="1" ht="12.75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  <c r="AY3252" s="7"/>
      <c r="AZ3252" s="7"/>
      <c r="BA3252" s="7"/>
      <c r="BB3252" s="6"/>
    </row>
    <row r="3253" spans="1:54" s="3" customFormat="1" ht="12.75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  <c r="AY3253" s="7"/>
      <c r="AZ3253" s="7"/>
      <c r="BA3253" s="7"/>
      <c r="BB3253" s="6"/>
    </row>
    <row r="3254" spans="1:54" s="3" customFormat="1" ht="12.75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  <c r="AY3254" s="7"/>
      <c r="AZ3254" s="7"/>
      <c r="BA3254" s="7"/>
      <c r="BB3254" s="6"/>
    </row>
    <row r="3255" spans="1:54" s="3" customFormat="1" ht="12.75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  <c r="AY3255" s="7"/>
      <c r="AZ3255" s="7"/>
      <c r="BA3255" s="7"/>
      <c r="BB3255" s="6"/>
    </row>
    <row r="3256" spans="1:54" s="3" customFormat="1" ht="12.75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  <c r="AY3256" s="7"/>
      <c r="AZ3256" s="7"/>
      <c r="BA3256" s="7"/>
      <c r="BB3256" s="6"/>
    </row>
    <row r="3257" spans="1:54" s="3" customFormat="1" ht="12.75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  <c r="AY3257" s="7"/>
      <c r="AZ3257" s="7"/>
      <c r="BA3257" s="7"/>
      <c r="BB3257" s="6"/>
    </row>
    <row r="3258" spans="1:54" s="3" customFormat="1" ht="12.75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  <c r="AY3258" s="7"/>
      <c r="AZ3258" s="7"/>
      <c r="BA3258" s="7"/>
      <c r="BB3258" s="6"/>
    </row>
    <row r="3259" spans="1:54" s="3" customFormat="1" ht="12.75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  <c r="AY3259" s="7"/>
      <c r="AZ3259" s="7"/>
      <c r="BA3259" s="7"/>
      <c r="BB3259" s="6"/>
    </row>
    <row r="3260" spans="1:54" s="3" customFormat="1" ht="12.75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  <c r="AY3260" s="7"/>
      <c r="AZ3260" s="7"/>
      <c r="BA3260" s="7"/>
      <c r="BB3260" s="6"/>
    </row>
    <row r="3261" spans="1:54" s="3" customFormat="1" ht="12.75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  <c r="AY3261" s="7"/>
      <c r="AZ3261" s="7"/>
      <c r="BA3261" s="7"/>
      <c r="BB3261" s="6"/>
    </row>
    <row r="3262" spans="1:54" s="3" customFormat="1" ht="12.75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7"/>
      <c r="AZ3262" s="7"/>
      <c r="BA3262" s="7"/>
      <c r="BB3262" s="6"/>
    </row>
    <row r="3263" spans="1:54" s="3" customFormat="1" ht="12.75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  <c r="AY3263" s="7"/>
      <c r="AZ3263" s="7"/>
      <c r="BA3263" s="7"/>
      <c r="BB3263" s="6"/>
    </row>
    <row r="3264" spans="1:54" s="3" customFormat="1" ht="12.75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  <c r="AY3264" s="7"/>
      <c r="AZ3264" s="7"/>
      <c r="BA3264" s="7"/>
      <c r="BB3264" s="6"/>
    </row>
    <row r="3265" spans="1:54" s="3" customFormat="1" ht="12.75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  <c r="AY3265" s="7"/>
      <c r="AZ3265" s="7"/>
      <c r="BA3265" s="7"/>
      <c r="BB3265" s="6"/>
    </row>
    <row r="3266" spans="1:54" s="3" customFormat="1" ht="12.75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  <c r="AY3266" s="7"/>
      <c r="AZ3266" s="7"/>
      <c r="BA3266" s="7"/>
      <c r="BB3266" s="6"/>
    </row>
    <row r="3267" spans="1:54" s="3" customFormat="1" ht="12.75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  <c r="AY3267" s="7"/>
      <c r="AZ3267" s="7"/>
      <c r="BA3267" s="7"/>
      <c r="BB3267" s="6"/>
    </row>
    <row r="3268" spans="1:54" s="3" customFormat="1" ht="12.75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  <c r="AY3268" s="7"/>
      <c r="AZ3268" s="7"/>
      <c r="BA3268" s="7"/>
      <c r="BB3268" s="6"/>
    </row>
    <row r="3269" spans="1:54" s="3" customFormat="1" ht="12.75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  <c r="AY3269" s="7"/>
      <c r="AZ3269" s="7"/>
      <c r="BA3269" s="7"/>
      <c r="BB3269" s="6"/>
    </row>
    <row r="3270" spans="1:54" s="3" customFormat="1" ht="12.75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7"/>
      <c r="AZ3270" s="7"/>
      <c r="BA3270" s="7"/>
      <c r="BB3270" s="6"/>
    </row>
    <row r="3271" spans="1:54" s="3" customFormat="1" ht="12.75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  <c r="AY3271" s="7"/>
      <c r="AZ3271" s="7"/>
      <c r="BA3271" s="7"/>
      <c r="BB3271" s="6"/>
    </row>
    <row r="3272" spans="1:54" s="3" customFormat="1" ht="12.75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  <c r="AY3272" s="7"/>
      <c r="AZ3272" s="7"/>
      <c r="BA3272" s="7"/>
      <c r="BB3272" s="6"/>
    </row>
    <row r="3273" spans="1:54" s="3" customFormat="1" ht="12.75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  <c r="AY3273" s="7"/>
      <c r="AZ3273" s="7"/>
      <c r="BA3273" s="7"/>
      <c r="BB3273" s="6"/>
    </row>
    <row r="3274" spans="1:54" s="3" customFormat="1" ht="12.75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  <c r="AY3274" s="7"/>
      <c r="AZ3274" s="7"/>
      <c r="BA3274" s="7"/>
      <c r="BB3274" s="6"/>
    </row>
    <row r="3275" spans="1:54" s="3" customFormat="1" ht="12.75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  <c r="AY3275" s="7"/>
      <c r="AZ3275" s="7"/>
      <c r="BA3275" s="7"/>
      <c r="BB3275" s="6"/>
    </row>
    <row r="3276" spans="1:54" s="3" customFormat="1" ht="12.75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  <c r="AY3276" s="7"/>
      <c r="AZ3276" s="7"/>
      <c r="BA3276" s="7"/>
      <c r="BB3276" s="6"/>
    </row>
    <row r="3277" spans="1:54" s="3" customFormat="1" ht="12.75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  <c r="AY3277" s="7"/>
      <c r="AZ3277" s="7"/>
      <c r="BA3277" s="7"/>
      <c r="BB3277" s="6"/>
    </row>
    <row r="3278" spans="1:54" s="3" customFormat="1" ht="12.75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  <c r="AY3278" s="7"/>
      <c r="AZ3278" s="7"/>
      <c r="BA3278" s="7"/>
      <c r="BB3278" s="6"/>
    </row>
    <row r="3279" spans="1:54" s="3" customFormat="1" ht="12.75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  <c r="AY3279" s="7"/>
      <c r="AZ3279" s="7"/>
      <c r="BA3279" s="7"/>
      <c r="BB3279" s="6"/>
    </row>
    <row r="3280" spans="1:54" s="3" customFormat="1" ht="12.75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  <c r="AY3280" s="7"/>
      <c r="AZ3280" s="7"/>
      <c r="BA3280" s="7"/>
      <c r="BB3280" s="6"/>
    </row>
    <row r="3281" spans="1:54" s="3" customFormat="1" ht="12.75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  <c r="AY3281" s="7"/>
      <c r="AZ3281" s="7"/>
      <c r="BA3281" s="7"/>
      <c r="BB3281" s="6"/>
    </row>
    <row r="3282" spans="1:54" s="3" customFormat="1" ht="12.75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  <c r="AY3282" s="7"/>
      <c r="AZ3282" s="7"/>
      <c r="BA3282" s="7"/>
      <c r="BB3282" s="6"/>
    </row>
    <row r="3283" spans="1:54" s="3" customFormat="1" ht="12.75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  <c r="AY3283" s="7"/>
      <c r="AZ3283" s="7"/>
      <c r="BA3283" s="7"/>
      <c r="BB3283" s="6"/>
    </row>
    <row r="3284" spans="1:54" s="3" customFormat="1" ht="12.75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  <c r="AY3284" s="7"/>
      <c r="AZ3284" s="7"/>
      <c r="BA3284" s="7"/>
      <c r="BB3284" s="6"/>
    </row>
    <row r="3285" spans="1:54" s="3" customFormat="1" ht="12.75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  <c r="AY3285" s="7"/>
      <c r="AZ3285" s="7"/>
      <c r="BA3285" s="7"/>
      <c r="BB3285" s="6"/>
    </row>
    <row r="3286" spans="1:54" s="3" customFormat="1" ht="12.75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  <c r="AY3286" s="7"/>
      <c r="AZ3286" s="7"/>
      <c r="BA3286" s="7"/>
      <c r="BB3286" s="6"/>
    </row>
    <row r="3287" spans="1:54" s="3" customFormat="1" ht="12.75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  <c r="AY3287" s="7"/>
      <c r="AZ3287" s="7"/>
      <c r="BA3287" s="7"/>
      <c r="BB3287" s="6"/>
    </row>
    <row r="3288" spans="1:54" s="3" customFormat="1" ht="12.75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  <c r="AY3288" s="7"/>
      <c r="AZ3288" s="7"/>
      <c r="BA3288" s="7"/>
      <c r="BB3288" s="6"/>
    </row>
    <row r="3289" spans="1:54" s="3" customFormat="1" ht="12.75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  <c r="AY3289" s="7"/>
      <c r="AZ3289" s="7"/>
      <c r="BA3289" s="7"/>
      <c r="BB3289" s="6"/>
    </row>
    <row r="3290" spans="1:54" s="3" customFormat="1" ht="12.75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  <c r="AY3290" s="7"/>
      <c r="AZ3290" s="7"/>
      <c r="BA3290" s="7"/>
      <c r="BB3290" s="6"/>
    </row>
    <row r="3291" spans="1:54" s="3" customFormat="1" ht="12.75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  <c r="AY3291" s="7"/>
      <c r="AZ3291" s="7"/>
      <c r="BA3291" s="7"/>
      <c r="BB3291" s="6"/>
    </row>
    <row r="3292" spans="1:54" s="3" customFormat="1" ht="12.75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  <c r="AY3292" s="7"/>
      <c r="AZ3292" s="7"/>
      <c r="BA3292" s="7"/>
      <c r="BB3292" s="6"/>
    </row>
    <row r="3293" spans="1:54" s="3" customFormat="1" ht="12.75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  <c r="AY3293" s="7"/>
      <c r="AZ3293" s="7"/>
      <c r="BA3293" s="7"/>
      <c r="BB3293" s="6"/>
    </row>
    <row r="3294" spans="1:54" s="3" customFormat="1" ht="12.75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  <c r="AY3294" s="7"/>
      <c r="AZ3294" s="7"/>
      <c r="BA3294" s="7"/>
      <c r="BB3294" s="6"/>
    </row>
    <row r="3295" spans="1:54" s="3" customFormat="1" ht="12.75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  <c r="AY3295" s="7"/>
      <c r="AZ3295" s="7"/>
      <c r="BA3295" s="7"/>
      <c r="BB3295" s="6"/>
    </row>
    <row r="3296" spans="1:54" s="3" customFormat="1" ht="12.75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  <c r="AY3296" s="7"/>
      <c r="AZ3296" s="7"/>
      <c r="BA3296" s="7"/>
      <c r="BB3296" s="6"/>
    </row>
    <row r="3297" spans="1:54" s="3" customFormat="1" ht="12.75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  <c r="AY3297" s="7"/>
      <c r="AZ3297" s="7"/>
      <c r="BA3297" s="7"/>
      <c r="BB3297" s="6"/>
    </row>
    <row r="3298" spans="1:54" s="3" customFormat="1" ht="12.75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  <c r="AY3298" s="7"/>
      <c r="AZ3298" s="7"/>
      <c r="BA3298" s="7"/>
      <c r="BB3298" s="6"/>
    </row>
    <row r="3299" spans="1:54" s="3" customFormat="1" ht="12.75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  <c r="AY3299" s="7"/>
      <c r="AZ3299" s="7"/>
      <c r="BA3299" s="7"/>
      <c r="BB3299" s="6"/>
    </row>
    <row r="3300" spans="1:54" s="3" customFormat="1" ht="12.75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  <c r="AY3300" s="7"/>
      <c r="AZ3300" s="7"/>
      <c r="BA3300" s="7"/>
      <c r="BB3300" s="6"/>
    </row>
    <row r="3301" spans="1:54" s="3" customFormat="1" ht="12.75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  <c r="AY3301" s="7"/>
      <c r="AZ3301" s="7"/>
      <c r="BA3301" s="7"/>
      <c r="BB3301" s="6"/>
    </row>
    <row r="3302" spans="1:54" s="3" customFormat="1" ht="12.75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  <c r="AY3302" s="7"/>
      <c r="AZ3302" s="7"/>
      <c r="BA3302" s="7"/>
      <c r="BB3302" s="6"/>
    </row>
    <row r="3303" spans="1:54" s="3" customFormat="1" ht="12.75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  <c r="AY3303" s="7"/>
      <c r="AZ3303" s="7"/>
      <c r="BA3303" s="7"/>
      <c r="BB3303" s="6"/>
    </row>
    <row r="3304" spans="1:54" s="3" customFormat="1" ht="12.75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  <c r="AY3304" s="7"/>
      <c r="AZ3304" s="7"/>
      <c r="BA3304" s="7"/>
      <c r="BB3304" s="6"/>
    </row>
    <row r="3305" spans="1:54" s="3" customFormat="1" ht="12.75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  <c r="AY3305" s="7"/>
      <c r="AZ3305" s="7"/>
      <c r="BA3305" s="7"/>
      <c r="BB3305" s="6"/>
    </row>
    <row r="3306" spans="1:54" s="3" customFormat="1" ht="12.75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  <c r="AY3306" s="7"/>
      <c r="AZ3306" s="7"/>
      <c r="BA3306" s="7"/>
      <c r="BB3306" s="6"/>
    </row>
    <row r="3307" spans="1:54" s="3" customFormat="1" ht="12.75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  <c r="AY3307" s="7"/>
      <c r="AZ3307" s="7"/>
      <c r="BA3307" s="7"/>
      <c r="BB3307" s="6"/>
    </row>
    <row r="3308" spans="1:54" s="3" customFormat="1" ht="12.75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  <c r="AY3308" s="7"/>
      <c r="AZ3308" s="7"/>
      <c r="BA3308" s="7"/>
      <c r="BB3308" s="6"/>
    </row>
    <row r="3309" spans="1:54" s="3" customFormat="1" ht="12.75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  <c r="AY3309" s="7"/>
      <c r="AZ3309" s="7"/>
      <c r="BA3309" s="7"/>
      <c r="BB3309" s="6"/>
    </row>
    <row r="3310" spans="1:54" s="3" customFormat="1" ht="12.75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  <c r="AY3310" s="7"/>
      <c r="AZ3310" s="7"/>
      <c r="BA3310" s="7"/>
      <c r="BB3310" s="6"/>
    </row>
    <row r="3311" spans="1:54" s="3" customFormat="1" ht="12.75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  <c r="AY3311" s="7"/>
      <c r="AZ3311" s="7"/>
      <c r="BA3311" s="7"/>
      <c r="BB3311" s="6"/>
    </row>
    <row r="3312" spans="1:54" s="3" customFormat="1" ht="12.75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  <c r="AY3312" s="7"/>
      <c r="AZ3312" s="7"/>
      <c r="BA3312" s="7"/>
      <c r="BB3312" s="6"/>
    </row>
    <row r="3313" spans="1:54" s="3" customFormat="1" ht="12.75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  <c r="AY3313" s="7"/>
      <c r="AZ3313" s="7"/>
      <c r="BA3313" s="7"/>
      <c r="BB3313" s="6"/>
    </row>
    <row r="3314" spans="1:54" s="3" customFormat="1" ht="12.75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  <c r="AY3314" s="7"/>
      <c r="AZ3314" s="7"/>
      <c r="BA3314" s="7"/>
      <c r="BB3314" s="6"/>
    </row>
    <row r="3315" spans="1:54" s="3" customFormat="1" ht="12.75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  <c r="AY3315" s="7"/>
      <c r="AZ3315" s="7"/>
      <c r="BA3315" s="7"/>
      <c r="BB3315" s="6"/>
    </row>
    <row r="3316" spans="1:54" s="3" customFormat="1" ht="12.75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  <c r="AY3316" s="7"/>
      <c r="AZ3316" s="7"/>
      <c r="BA3316" s="7"/>
      <c r="BB3316" s="6"/>
    </row>
    <row r="3317" spans="1:54" s="3" customFormat="1" ht="12.75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  <c r="AY3317" s="7"/>
      <c r="AZ3317" s="7"/>
      <c r="BA3317" s="7"/>
      <c r="BB3317" s="6"/>
    </row>
    <row r="3318" spans="1:54" s="3" customFormat="1" ht="12.75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  <c r="AY3318" s="7"/>
      <c r="AZ3318" s="7"/>
      <c r="BA3318" s="7"/>
      <c r="BB3318" s="6"/>
    </row>
    <row r="3319" spans="1:54" s="3" customFormat="1" ht="12.75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  <c r="AY3319" s="7"/>
      <c r="AZ3319" s="7"/>
      <c r="BA3319" s="7"/>
      <c r="BB3319" s="6"/>
    </row>
    <row r="3320" spans="1:54" s="3" customFormat="1" ht="12.75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  <c r="AY3320" s="7"/>
      <c r="AZ3320" s="7"/>
      <c r="BA3320" s="7"/>
      <c r="BB3320" s="6"/>
    </row>
    <row r="3321" spans="1:54" s="3" customFormat="1" ht="12.75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  <c r="AY3321" s="7"/>
      <c r="AZ3321" s="7"/>
      <c r="BA3321" s="7"/>
      <c r="BB3321" s="6"/>
    </row>
    <row r="3322" spans="1:54" s="3" customFormat="1" ht="12.75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  <c r="AY3322" s="7"/>
      <c r="AZ3322" s="7"/>
      <c r="BA3322" s="7"/>
      <c r="BB3322" s="6"/>
    </row>
    <row r="3323" spans="1:54" s="3" customFormat="1" ht="12.75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  <c r="AY3323" s="7"/>
      <c r="AZ3323" s="7"/>
      <c r="BA3323" s="7"/>
      <c r="BB3323" s="6"/>
    </row>
    <row r="3324" spans="1:54" s="3" customFormat="1" ht="12.75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  <c r="AY3324" s="7"/>
      <c r="AZ3324" s="7"/>
      <c r="BA3324" s="7"/>
      <c r="BB3324" s="6"/>
    </row>
    <row r="3325" spans="1:54" s="3" customFormat="1" ht="12.75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  <c r="AY3325" s="7"/>
      <c r="AZ3325" s="7"/>
      <c r="BA3325" s="7"/>
      <c r="BB3325" s="6"/>
    </row>
    <row r="3326" spans="1:54" s="3" customFormat="1" ht="12.75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  <c r="AY3326" s="7"/>
      <c r="AZ3326" s="7"/>
      <c r="BA3326" s="7"/>
      <c r="BB3326" s="6"/>
    </row>
    <row r="3327" spans="1:54" s="3" customFormat="1" ht="12.75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  <c r="AY3327" s="7"/>
      <c r="AZ3327" s="7"/>
      <c r="BA3327" s="7"/>
      <c r="BB3327" s="6"/>
    </row>
    <row r="3328" spans="1:54" s="3" customFormat="1" ht="12.75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  <c r="AY3328" s="7"/>
      <c r="AZ3328" s="7"/>
      <c r="BA3328" s="7"/>
      <c r="BB3328" s="6"/>
    </row>
    <row r="3329" spans="1:54" s="3" customFormat="1" ht="12.75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  <c r="AY3329" s="7"/>
      <c r="AZ3329" s="7"/>
      <c r="BA3329" s="7"/>
      <c r="BB3329" s="6"/>
    </row>
    <row r="3330" spans="1:54" s="3" customFormat="1" ht="12.75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  <c r="AY3330" s="7"/>
      <c r="AZ3330" s="7"/>
      <c r="BA3330" s="7"/>
      <c r="BB3330" s="6"/>
    </row>
    <row r="3331" spans="1:54" s="3" customFormat="1" ht="12.75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  <c r="AY3331" s="7"/>
      <c r="AZ3331" s="7"/>
      <c r="BA3331" s="7"/>
      <c r="BB3331" s="6"/>
    </row>
    <row r="3332" spans="1:54" s="3" customFormat="1" ht="12.75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  <c r="AY3332" s="7"/>
      <c r="AZ3332" s="7"/>
      <c r="BA3332" s="7"/>
      <c r="BB3332" s="6"/>
    </row>
    <row r="3333" spans="1:54" s="3" customFormat="1" ht="12.75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  <c r="AY3333" s="7"/>
      <c r="AZ3333" s="7"/>
      <c r="BA3333" s="7"/>
      <c r="BB3333" s="6"/>
    </row>
    <row r="3334" spans="1:54" s="3" customFormat="1" ht="12.75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  <c r="AY3334" s="7"/>
      <c r="AZ3334" s="7"/>
      <c r="BA3334" s="7"/>
      <c r="BB3334" s="6"/>
    </row>
    <row r="3335" spans="1:54" s="3" customFormat="1" ht="12.75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  <c r="AY3335" s="7"/>
      <c r="AZ3335" s="7"/>
      <c r="BA3335" s="7"/>
      <c r="BB3335" s="6"/>
    </row>
    <row r="3336" spans="1:54" s="3" customFormat="1" ht="12.75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  <c r="AY3336" s="7"/>
      <c r="AZ3336" s="7"/>
      <c r="BA3336" s="7"/>
      <c r="BB3336" s="6"/>
    </row>
    <row r="3337" spans="1:54" s="3" customFormat="1" ht="12.75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  <c r="AY3337" s="7"/>
      <c r="AZ3337" s="7"/>
      <c r="BA3337" s="7"/>
      <c r="BB3337" s="6"/>
    </row>
    <row r="3338" spans="1:54" s="3" customFormat="1" ht="12.75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  <c r="AY3338" s="7"/>
      <c r="AZ3338" s="7"/>
      <c r="BA3338" s="7"/>
      <c r="BB3338" s="6"/>
    </row>
    <row r="3339" spans="1:54" s="3" customFormat="1" ht="12.75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  <c r="AY3339" s="7"/>
      <c r="AZ3339" s="7"/>
      <c r="BA3339" s="7"/>
      <c r="BB3339" s="6"/>
    </row>
    <row r="3340" spans="1:54" s="3" customFormat="1" ht="12.75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  <c r="AY3340" s="7"/>
      <c r="AZ3340" s="7"/>
      <c r="BA3340" s="7"/>
      <c r="BB3340" s="6"/>
    </row>
    <row r="3341" spans="1:54" s="3" customFormat="1" ht="12.75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  <c r="AY3341" s="7"/>
      <c r="AZ3341" s="7"/>
      <c r="BA3341" s="7"/>
      <c r="BB3341" s="6"/>
    </row>
    <row r="3342" spans="1:54" s="3" customFormat="1" ht="12.75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  <c r="AY3342" s="7"/>
      <c r="AZ3342" s="7"/>
      <c r="BA3342" s="7"/>
      <c r="BB3342" s="6"/>
    </row>
    <row r="3343" spans="1:54" s="3" customFormat="1" ht="12.75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  <c r="AY3343" s="7"/>
      <c r="AZ3343" s="7"/>
      <c r="BA3343" s="7"/>
      <c r="BB3343" s="6"/>
    </row>
    <row r="3344" spans="1:54" s="3" customFormat="1" ht="12.75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  <c r="AY3344" s="7"/>
      <c r="AZ3344" s="7"/>
      <c r="BA3344" s="7"/>
      <c r="BB3344" s="6"/>
    </row>
    <row r="3345" spans="1:54" s="3" customFormat="1" ht="12.75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  <c r="AY3345" s="7"/>
      <c r="AZ3345" s="7"/>
      <c r="BA3345" s="7"/>
      <c r="BB3345" s="6"/>
    </row>
    <row r="3346" spans="1:54" s="3" customFormat="1" ht="12.75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  <c r="AY3346" s="7"/>
      <c r="AZ3346" s="7"/>
      <c r="BA3346" s="7"/>
      <c r="BB3346" s="6"/>
    </row>
    <row r="3347" spans="1:54" s="3" customFormat="1" ht="12.75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  <c r="AY3347" s="7"/>
      <c r="AZ3347" s="7"/>
      <c r="BA3347" s="7"/>
      <c r="BB3347" s="6"/>
    </row>
    <row r="3348" spans="1:54" s="3" customFormat="1" ht="12.75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  <c r="AY3348" s="7"/>
      <c r="AZ3348" s="7"/>
      <c r="BA3348" s="7"/>
      <c r="BB3348" s="6"/>
    </row>
    <row r="3349" spans="1:54" s="3" customFormat="1" ht="12.75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  <c r="AY3349" s="7"/>
      <c r="AZ3349" s="7"/>
      <c r="BA3349" s="7"/>
      <c r="BB3349" s="6"/>
    </row>
    <row r="3350" spans="1:54" s="3" customFormat="1" ht="12.75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  <c r="AY3350" s="7"/>
      <c r="AZ3350" s="7"/>
      <c r="BA3350" s="7"/>
      <c r="BB3350" s="6"/>
    </row>
    <row r="3351" spans="1:54" s="3" customFormat="1" ht="12.75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  <c r="AY3351" s="7"/>
      <c r="AZ3351" s="7"/>
      <c r="BA3351" s="7"/>
      <c r="BB3351" s="6"/>
    </row>
    <row r="3352" spans="1:54" s="3" customFormat="1" ht="12.75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  <c r="AY3352" s="7"/>
      <c r="AZ3352" s="7"/>
      <c r="BA3352" s="7"/>
      <c r="BB3352" s="6"/>
    </row>
    <row r="3353" spans="1:54" s="3" customFormat="1" ht="12.75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  <c r="AY3353" s="7"/>
      <c r="AZ3353" s="7"/>
      <c r="BA3353" s="7"/>
      <c r="BB3353" s="6"/>
    </row>
    <row r="3354" spans="1:54" s="3" customFormat="1" ht="12.75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  <c r="AY3354" s="7"/>
      <c r="AZ3354" s="7"/>
      <c r="BA3354" s="7"/>
      <c r="BB3354" s="6"/>
    </row>
    <row r="3355" spans="1:54" s="3" customFormat="1" ht="12.75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  <c r="AY3355" s="7"/>
      <c r="AZ3355" s="7"/>
      <c r="BA3355" s="7"/>
      <c r="BB3355" s="6"/>
    </row>
    <row r="3356" spans="1:54" s="3" customFormat="1" ht="12.75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  <c r="AY3356" s="7"/>
      <c r="AZ3356" s="7"/>
      <c r="BA3356" s="7"/>
      <c r="BB3356" s="6"/>
    </row>
    <row r="3357" spans="1:54" s="3" customFormat="1" ht="12.75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  <c r="AY3357" s="7"/>
      <c r="AZ3357" s="7"/>
      <c r="BA3357" s="7"/>
      <c r="BB3357" s="6"/>
    </row>
    <row r="3358" spans="1:54" s="3" customFormat="1" ht="12.75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  <c r="AY3358" s="7"/>
      <c r="AZ3358" s="7"/>
      <c r="BA3358" s="7"/>
      <c r="BB3358" s="6"/>
    </row>
    <row r="3359" spans="1:54" s="3" customFormat="1" ht="12.75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  <c r="AY3359" s="7"/>
      <c r="AZ3359" s="7"/>
      <c r="BA3359" s="7"/>
      <c r="BB3359" s="6"/>
    </row>
    <row r="3360" spans="1:54" s="3" customFormat="1" ht="12.75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  <c r="AY3360" s="7"/>
      <c r="AZ3360" s="7"/>
      <c r="BA3360" s="7"/>
      <c r="BB3360" s="6"/>
    </row>
    <row r="3361" spans="1:54" s="3" customFormat="1" ht="12.75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  <c r="AY3361" s="7"/>
      <c r="AZ3361" s="7"/>
      <c r="BA3361" s="7"/>
      <c r="BB3361" s="6"/>
    </row>
    <row r="3362" spans="1:54" s="3" customFormat="1" ht="12.75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  <c r="AY3362" s="7"/>
      <c r="AZ3362" s="7"/>
      <c r="BA3362" s="7"/>
      <c r="BB3362" s="6"/>
    </row>
    <row r="3363" spans="1:54" s="3" customFormat="1" ht="12.75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  <c r="AY3363" s="7"/>
      <c r="AZ3363" s="7"/>
      <c r="BA3363" s="7"/>
      <c r="BB3363" s="6"/>
    </row>
    <row r="3364" spans="1:54" s="3" customFormat="1" ht="12.75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  <c r="AY3364" s="7"/>
      <c r="AZ3364" s="7"/>
      <c r="BA3364" s="7"/>
      <c r="BB3364" s="6"/>
    </row>
    <row r="3365" spans="1:54" s="3" customFormat="1" ht="12.75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  <c r="AY3365" s="7"/>
      <c r="AZ3365" s="7"/>
      <c r="BA3365" s="7"/>
      <c r="BB3365" s="6"/>
    </row>
    <row r="3366" spans="1:54" s="3" customFormat="1" ht="12.75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  <c r="AY3366" s="7"/>
      <c r="AZ3366" s="7"/>
      <c r="BA3366" s="7"/>
      <c r="BB3366" s="6"/>
    </row>
    <row r="3367" spans="1:54" s="3" customFormat="1" ht="12.75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  <c r="AY3367" s="7"/>
      <c r="AZ3367" s="7"/>
      <c r="BA3367" s="7"/>
      <c r="BB3367" s="6"/>
    </row>
    <row r="3368" spans="1:54" s="3" customFormat="1" ht="12.75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  <c r="AY3368" s="7"/>
      <c r="AZ3368" s="7"/>
      <c r="BA3368" s="7"/>
      <c r="BB3368" s="6"/>
    </row>
    <row r="3369" spans="1:54" s="3" customFormat="1" ht="12.75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  <c r="AY3369" s="7"/>
      <c r="AZ3369" s="7"/>
      <c r="BA3369" s="7"/>
      <c r="BB3369" s="6"/>
    </row>
    <row r="3370" spans="1:54" s="3" customFormat="1" ht="12.75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  <c r="AY3370" s="7"/>
      <c r="AZ3370" s="7"/>
      <c r="BA3370" s="7"/>
      <c r="BB3370" s="6"/>
    </row>
    <row r="3371" spans="1:54" s="3" customFormat="1" ht="12.75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7"/>
      <c r="AZ3371" s="7"/>
      <c r="BA3371" s="7"/>
      <c r="BB3371" s="6"/>
    </row>
    <row r="3372" spans="1:54" s="3" customFormat="1" ht="12.75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  <c r="AY3372" s="7"/>
      <c r="AZ3372" s="7"/>
      <c r="BA3372" s="7"/>
      <c r="BB3372" s="6"/>
    </row>
    <row r="3373" spans="1:54" s="3" customFormat="1" ht="12.75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7"/>
      <c r="AZ3373" s="7"/>
      <c r="BA3373" s="7"/>
      <c r="BB3373" s="6"/>
    </row>
    <row r="3374" spans="1:54" s="3" customFormat="1" ht="12.75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  <c r="AY3374" s="7"/>
      <c r="AZ3374" s="7"/>
      <c r="BA3374" s="7"/>
      <c r="BB3374" s="6"/>
    </row>
    <row r="3375" spans="1:54" s="3" customFormat="1" ht="12.75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  <c r="AY3375" s="7"/>
      <c r="AZ3375" s="7"/>
      <c r="BA3375" s="7"/>
      <c r="BB3375" s="6"/>
    </row>
    <row r="3376" spans="1:54" s="3" customFormat="1" ht="12.75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  <c r="AY3376" s="7"/>
      <c r="AZ3376" s="7"/>
      <c r="BA3376" s="7"/>
      <c r="BB3376" s="6"/>
    </row>
    <row r="3377" spans="1:54" s="3" customFormat="1" ht="12.75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7"/>
      <c r="AZ3377" s="7"/>
      <c r="BA3377" s="7"/>
      <c r="BB3377" s="6"/>
    </row>
    <row r="3378" spans="1:54" s="3" customFormat="1" ht="12.75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  <c r="AY3378" s="7"/>
      <c r="AZ3378" s="7"/>
      <c r="BA3378" s="7"/>
      <c r="BB3378" s="6"/>
    </row>
    <row r="3379" spans="1:54" s="3" customFormat="1" ht="12.75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  <c r="AY3379" s="7"/>
      <c r="AZ3379" s="7"/>
      <c r="BA3379" s="7"/>
      <c r="BB3379" s="6"/>
    </row>
    <row r="3380" spans="1:54" s="3" customFormat="1" ht="12.75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  <c r="AY3380" s="7"/>
      <c r="AZ3380" s="7"/>
      <c r="BA3380" s="7"/>
      <c r="BB3380" s="6"/>
    </row>
    <row r="3381" spans="1:54" s="3" customFormat="1" ht="12.75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  <c r="AY3381" s="7"/>
      <c r="AZ3381" s="7"/>
      <c r="BA3381" s="7"/>
      <c r="BB3381" s="6"/>
    </row>
    <row r="3382" spans="1:54" s="3" customFormat="1" ht="12.75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  <c r="AY3382" s="7"/>
      <c r="AZ3382" s="7"/>
      <c r="BA3382" s="7"/>
      <c r="BB3382" s="6"/>
    </row>
    <row r="3383" spans="1:54" s="3" customFormat="1" ht="12.75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  <c r="AY3383" s="7"/>
      <c r="AZ3383" s="7"/>
      <c r="BA3383" s="7"/>
      <c r="BB3383" s="6"/>
    </row>
    <row r="3384" spans="1:54" s="3" customFormat="1" ht="12.75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  <c r="AY3384" s="7"/>
      <c r="AZ3384" s="7"/>
      <c r="BA3384" s="7"/>
      <c r="BB3384" s="6"/>
    </row>
    <row r="3385" spans="1:54" s="3" customFormat="1" ht="12.75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  <c r="AY3385" s="7"/>
      <c r="AZ3385" s="7"/>
      <c r="BA3385" s="7"/>
      <c r="BB3385" s="6"/>
    </row>
    <row r="3386" spans="1:54" s="3" customFormat="1" ht="12.75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  <c r="AY3386" s="7"/>
      <c r="AZ3386" s="7"/>
      <c r="BA3386" s="7"/>
      <c r="BB3386" s="6"/>
    </row>
    <row r="3387" spans="1:54" s="3" customFormat="1" ht="12.75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  <c r="AY3387" s="7"/>
      <c r="AZ3387" s="7"/>
      <c r="BA3387" s="7"/>
      <c r="BB3387" s="6"/>
    </row>
    <row r="3388" spans="1:54" s="3" customFormat="1" ht="12.75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  <c r="AY3388" s="7"/>
      <c r="AZ3388" s="7"/>
      <c r="BA3388" s="7"/>
      <c r="BB3388" s="6"/>
    </row>
    <row r="3389" spans="1:54" s="3" customFormat="1" ht="12.75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  <c r="AY3389" s="7"/>
      <c r="AZ3389" s="7"/>
      <c r="BA3389" s="7"/>
      <c r="BB3389" s="6"/>
    </row>
    <row r="3390" spans="1:54" s="3" customFormat="1" ht="12.75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  <c r="AY3390" s="7"/>
      <c r="AZ3390" s="7"/>
      <c r="BA3390" s="7"/>
      <c r="BB3390" s="6"/>
    </row>
    <row r="3391" spans="1:54" s="3" customFormat="1" ht="12.75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  <c r="AY3391" s="7"/>
      <c r="AZ3391" s="7"/>
      <c r="BA3391" s="7"/>
      <c r="BB3391" s="6"/>
    </row>
    <row r="3392" spans="1:54" s="3" customFormat="1" ht="12.75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  <c r="AY3392" s="7"/>
      <c r="AZ3392" s="7"/>
      <c r="BA3392" s="7"/>
      <c r="BB3392" s="6"/>
    </row>
    <row r="3393" spans="1:54" s="3" customFormat="1" ht="12.75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7"/>
      <c r="AZ3393" s="7"/>
      <c r="BA3393" s="7"/>
      <c r="BB3393" s="6"/>
    </row>
    <row r="3394" spans="1:54" s="3" customFormat="1" ht="12.75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  <c r="AY3394" s="7"/>
      <c r="AZ3394" s="7"/>
      <c r="BA3394" s="7"/>
      <c r="BB3394" s="6"/>
    </row>
    <row r="3395" spans="1:54" s="3" customFormat="1" ht="12.75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  <c r="AY3395" s="7"/>
      <c r="AZ3395" s="7"/>
      <c r="BA3395" s="7"/>
      <c r="BB3395" s="6"/>
    </row>
    <row r="3396" spans="1:54" s="3" customFormat="1" ht="12.75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  <c r="AY3396" s="7"/>
      <c r="AZ3396" s="7"/>
      <c r="BA3396" s="7"/>
      <c r="BB3396" s="6"/>
    </row>
    <row r="3397" spans="1:54" s="3" customFormat="1" ht="12.75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  <c r="AY3397" s="7"/>
      <c r="AZ3397" s="7"/>
      <c r="BA3397" s="7"/>
      <c r="BB3397" s="6"/>
    </row>
    <row r="3398" spans="1:54" s="3" customFormat="1" ht="12.75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  <c r="AY3398" s="7"/>
      <c r="AZ3398" s="7"/>
      <c r="BA3398" s="7"/>
      <c r="BB3398" s="6"/>
    </row>
    <row r="3399" spans="1:54" s="3" customFormat="1" ht="12.75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  <c r="AY3399" s="7"/>
      <c r="AZ3399" s="7"/>
      <c r="BA3399" s="7"/>
      <c r="BB3399" s="6"/>
    </row>
    <row r="3400" spans="1:54" s="3" customFormat="1" ht="12.75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  <c r="AY3400" s="7"/>
      <c r="AZ3400" s="7"/>
      <c r="BA3400" s="7"/>
      <c r="BB3400" s="6"/>
    </row>
    <row r="3401" spans="1:54" s="3" customFormat="1" ht="12.75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  <c r="AY3401" s="7"/>
      <c r="AZ3401" s="7"/>
      <c r="BA3401" s="7"/>
      <c r="BB3401" s="6"/>
    </row>
    <row r="3402" spans="1:54" s="3" customFormat="1" ht="12.75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  <c r="AY3402" s="7"/>
      <c r="AZ3402" s="7"/>
      <c r="BA3402" s="7"/>
      <c r="BB3402" s="6"/>
    </row>
    <row r="3403" spans="1:54" s="3" customFormat="1" ht="12.75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7"/>
      <c r="AZ3403" s="7"/>
      <c r="BA3403" s="7"/>
      <c r="BB3403" s="6"/>
    </row>
    <row r="3404" spans="1:54" s="3" customFormat="1" ht="12.75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  <c r="AY3404" s="7"/>
      <c r="AZ3404" s="7"/>
      <c r="BA3404" s="7"/>
      <c r="BB3404" s="6"/>
    </row>
    <row r="3405" spans="1:54" s="3" customFormat="1" ht="12.75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  <c r="AY3405" s="7"/>
      <c r="AZ3405" s="7"/>
      <c r="BA3405" s="7"/>
      <c r="BB3405" s="6"/>
    </row>
    <row r="3406" spans="1:54" s="3" customFormat="1" ht="12.75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  <c r="AY3406" s="7"/>
      <c r="AZ3406" s="7"/>
      <c r="BA3406" s="7"/>
      <c r="BB3406" s="6"/>
    </row>
    <row r="3407" spans="1:54" s="3" customFormat="1" ht="12.75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  <c r="AY3407" s="7"/>
      <c r="AZ3407" s="7"/>
      <c r="BA3407" s="7"/>
      <c r="BB3407" s="6"/>
    </row>
    <row r="3408" spans="1:54" s="3" customFormat="1" ht="12.75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  <c r="AY3408" s="7"/>
      <c r="AZ3408" s="7"/>
      <c r="BA3408" s="7"/>
      <c r="BB3408" s="6"/>
    </row>
    <row r="3409" spans="1:54" s="3" customFormat="1" ht="12.75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7"/>
      <c r="AZ3409" s="7"/>
      <c r="BA3409" s="7"/>
      <c r="BB3409" s="6"/>
    </row>
    <row r="3410" spans="1:54" s="3" customFormat="1" ht="12.75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  <c r="AY3410" s="7"/>
      <c r="AZ3410" s="7"/>
      <c r="BA3410" s="7"/>
      <c r="BB3410" s="6"/>
    </row>
    <row r="3411" spans="1:54" s="3" customFormat="1" ht="12.75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7"/>
      <c r="AZ3411" s="7"/>
      <c r="BA3411" s="7"/>
      <c r="BB3411" s="6"/>
    </row>
    <row r="3412" spans="1:54" s="3" customFormat="1" ht="12.75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  <c r="AY3412" s="7"/>
      <c r="AZ3412" s="7"/>
      <c r="BA3412" s="7"/>
      <c r="BB3412" s="6"/>
    </row>
    <row r="3413" spans="1:54" s="3" customFormat="1" ht="12.75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  <c r="AY3413" s="7"/>
      <c r="AZ3413" s="7"/>
      <c r="BA3413" s="7"/>
      <c r="BB3413" s="6"/>
    </row>
    <row r="3414" spans="1:54" s="3" customFormat="1" ht="12.75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  <c r="AY3414" s="7"/>
      <c r="AZ3414" s="7"/>
      <c r="BA3414" s="7"/>
      <c r="BB3414" s="6"/>
    </row>
    <row r="3415" spans="1:54" s="3" customFormat="1" ht="12.75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  <c r="AY3415" s="7"/>
      <c r="AZ3415" s="7"/>
      <c r="BA3415" s="7"/>
      <c r="BB3415" s="6"/>
    </row>
    <row r="3416" spans="1:54" s="3" customFormat="1" ht="12.75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  <c r="AY3416" s="7"/>
      <c r="AZ3416" s="7"/>
      <c r="BA3416" s="7"/>
      <c r="BB3416" s="6"/>
    </row>
    <row r="3417" spans="1:54" s="3" customFormat="1" ht="12.75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7"/>
      <c r="AZ3417" s="7"/>
      <c r="BA3417" s="7"/>
      <c r="BB3417" s="6"/>
    </row>
    <row r="3418" spans="1:54" s="3" customFormat="1" ht="12.75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  <c r="AY3418" s="7"/>
      <c r="AZ3418" s="7"/>
      <c r="BA3418" s="7"/>
      <c r="BB3418" s="6"/>
    </row>
    <row r="3419" spans="1:54" s="3" customFormat="1" ht="12.75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7"/>
      <c r="AZ3419" s="7"/>
      <c r="BA3419" s="7"/>
      <c r="BB3419" s="6"/>
    </row>
    <row r="3420" spans="1:54" s="3" customFormat="1" ht="12.75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  <c r="AY3420" s="7"/>
      <c r="AZ3420" s="7"/>
      <c r="BA3420" s="7"/>
      <c r="BB3420" s="6"/>
    </row>
    <row r="3421" spans="1:54" s="3" customFormat="1" ht="12.75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7"/>
      <c r="AZ3421" s="7"/>
      <c r="BA3421" s="7"/>
      <c r="BB3421" s="6"/>
    </row>
    <row r="3422" spans="1:54" s="3" customFormat="1" ht="12.75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  <c r="AY3422" s="7"/>
      <c r="AZ3422" s="7"/>
      <c r="BA3422" s="7"/>
      <c r="BB3422" s="6"/>
    </row>
    <row r="3423" spans="1:54" s="3" customFormat="1" ht="12.75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7"/>
      <c r="AZ3423" s="7"/>
      <c r="BA3423" s="7"/>
      <c r="BB3423" s="6"/>
    </row>
    <row r="3424" spans="1:54" s="3" customFormat="1" ht="12.75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  <c r="AY3424" s="7"/>
      <c r="AZ3424" s="7"/>
      <c r="BA3424" s="7"/>
      <c r="BB3424" s="6"/>
    </row>
    <row r="3425" spans="1:54" s="3" customFormat="1" ht="12.75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  <c r="AY3425" s="7"/>
      <c r="AZ3425" s="7"/>
      <c r="BA3425" s="7"/>
      <c r="BB3425" s="6"/>
    </row>
    <row r="3426" spans="1:54" s="3" customFormat="1" ht="12.75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  <c r="AY3426" s="7"/>
      <c r="AZ3426" s="7"/>
      <c r="BA3426" s="7"/>
      <c r="BB3426" s="6"/>
    </row>
    <row r="3427" spans="1:54" s="3" customFormat="1" ht="12.75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  <c r="AY3427" s="7"/>
      <c r="AZ3427" s="7"/>
      <c r="BA3427" s="7"/>
      <c r="BB3427" s="6"/>
    </row>
    <row r="3428" spans="1:54" s="3" customFormat="1" ht="12.75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  <c r="AY3428" s="7"/>
      <c r="AZ3428" s="7"/>
      <c r="BA3428" s="7"/>
      <c r="BB3428" s="6"/>
    </row>
    <row r="3429" spans="1:54" s="3" customFormat="1" ht="12.75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  <c r="AY3429" s="7"/>
      <c r="AZ3429" s="7"/>
      <c r="BA3429" s="7"/>
      <c r="BB3429" s="6"/>
    </row>
    <row r="3430" spans="1:54" s="3" customFormat="1" ht="12.75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  <c r="AY3430" s="7"/>
      <c r="AZ3430" s="7"/>
      <c r="BA3430" s="7"/>
      <c r="BB3430" s="6"/>
    </row>
    <row r="3431" spans="1:54" s="3" customFormat="1" ht="12.75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  <c r="AY3431" s="7"/>
      <c r="AZ3431" s="7"/>
      <c r="BA3431" s="7"/>
      <c r="BB3431" s="6"/>
    </row>
    <row r="3432" spans="1:54" s="3" customFormat="1" ht="12.75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  <c r="AY3432" s="7"/>
      <c r="AZ3432" s="7"/>
      <c r="BA3432" s="7"/>
      <c r="BB3432" s="6"/>
    </row>
    <row r="3433" spans="1:54" s="3" customFormat="1" ht="12.75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7"/>
      <c r="AZ3433" s="7"/>
      <c r="BA3433" s="7"/>
      <c r="BB3433" s="6"/>
    </row>
    <row r="3434" spans="1:54" s="3" customFormat="1" ht="12.75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  <c r="AY3434" s="7"/>
      <c r="AZ3434" s="7"/>
      <c r="BA3434" s="7"/>
      <c r="BB3434" s="6"/>
    </row>
    <row r="3435" spans="1:54" s="3" customFormat="1" ht="12.75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7"/>
      <c r="AZ3435" s="7"/>
      <c r="BA3435" s="7"/>
      <c r="BB3435" s="6"/>
    </row>
    <row r="3436" spans="1:54" s="3" customFormat="1" ht="12.75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  <c r="AY3436" s="7"/>
      <c r="AZ3436" s="7"/>
      <c r="BA3436" s="7"/>
      <c r="BB3436" s="6"/>
    </row>
    <row r="3437" spans="1:54" s="3" customFormat="1" ht="12.75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  <c r="AY3437" s="7"/>
      <c r="AZ3437" s="7"/>
      <c r="BA3437" s="7"/>
      <c r="BB3437" s="6"/>
    </row>
    <row r="3438" spans="1:54" s="3" customFormat="1" ht="12.75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  <c r="AY3438" s="7"/>
      <c r="AZ3438" s="7"/>
      <c r="BA3438" s="7"/>
      <c r="BB3438" s="6"/>
    </row>
    <row r="3439" spans="1:54" s="3" customFormat="1" ht="12.75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  <c r="AY3439" s="7"/>
      <c r="AZ3439" s="7"/>
      <c r="BA3439" s="7"/>
      <c r="BB3439" s="6"/>
    </row>
    <row r="3440" spans="1:54" s="3" customFormat="1" ht="12.75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  <c r="AY3440" s="7"/>
      <c r="AZ3440" s="7"/>
      <c r="BA3440" s="7"/>
      <c r="BB3440" s="6"/>
    </row>
    <row r="3441" spans="1:54" s="3" customFormat="1" ht="12.75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7"/>
      <c r="AZ3441" s="7"/>
      <c r="BA3441" s="7"/>
      <c r="BB3441" s="6"/>
    </row>
    <row r="3442" spans="1:54" s="3" customFormat="1" ht="12.75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  <c r="AY3442" s="7"/>
      <c r="AZ3442" s="7"/>
      <c r="BA3442" s="7"/>
      <c r="BB3442" s="6"/>
    </row>
    <row r="3443" spans="1:54" s="3" customFormat="1" ht="12.75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  <c r="AY3443" s="7"/>
      <c r="AZ3443" s="7"/>
      <c r="BA3443" s="7"/>
      <c r="BB3443" s="6"/>
    </row>
    <row r="3444" spans="1:54" s="3" customFormat="1" ht="12.75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  <c r="AY3444" s="7"/>
      <c r="AZ3444" s="7"/>
      <c r="BA3444" s="7"/>
      <c r="BB3444" s="6"/>
    </row>
    <row r="3445" spans="1:54" s="3" customFormat="1" ht="12.75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7"/>
      <c r="AZ3445" s="7"/>
      <c r="BA3445" s="7"/>
      <c r="BB3445" s="6"/>
    </row>
    <row r="3446" spans="1:54" s="3" customFormat="1" ht="12.75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  <c r="AY3446" s="7"/>
      <c r="AZ3446" s="7"/>
      <c r="BA3446" s="7"/>
      <c r="BB3446" s="6"/>
    </row>
    <row r="3447" spans="1:54" s="3" customFormat="1" ht="12.75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7"/>
      <c r="AZ3447" s="7"/>
      <c r="BA3447" s="7"/>
      <c r="BB3447" s="6"/>
    </row>
    <row r="3448" spans="1:54" s="3" customFormat="1" ht="12.75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  <c r="AY3448" s="7"/>
      <c r="AZ3448" s="7"/>
      <c r="BA3448" s="7"/>
      <c r="BB3448" s="6"/>
    </row>
    <row r="3449" spans="1:54" s="3" customFormat="1" ht="12.75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  <c r="AY3449" s="7"/>
      <c r="AZ3449" s="7"/>
      <c r="BA3449" s="7"/>
      <c r="BB3449" s="6"/>
    </row>
    <row r="3450" spans="1:54" s="3" customFormat="1" ht="12.75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  <c r="AY3450" s="7"/>
      <c r="AZ3450" s="7"/>
      <c r="BA3450" s="7"/>
      <c r="BB3450" s="6"/>
    </row>
    <row r="3451" spans="1:54" s="3" customFormat="1" ht="12.75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7"/>
      <c r="AZ3451" s="7"/>
      <c r="BA3451" s="7"/>
      <c r="BB3451" s="6"/>
    </row>
    <row r="3452" spans="1:54" s="3" customFormat="1" ht="12.75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  <c r="AY3452" s="7"/>
      <c r="AZ3452" s="7"/>
      <c r="BA3452" s="7"/>
      <c r="BB3452" s="6"/>
    </row>
    <row r="3453" spans="1:54" s="3" customFormat="1" ht="12.75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7"/>
      <c r="AZ3453" s="7"/>
      <c r="BA3453" s="7"/>
      <c r="BB3453" s="6"/>
    </row>
    <row r="3454" spans="1:54" s="3" customFormat="1" ht="12.75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  <c r="AY3454" s="7"/>
      <c r="AZ3454" s="7"/>
      <c r="BA3454" s="7"/>
      <c r="BB3454" s="6"/>
    </row>
    <row r="3455" spans="1:54" s="3" customFormat="1" ht="12.75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  <c r="AY3455" s="7"/>
      <c r="AZ3455" s="7"/>
      <c r="BA3455" s="7"/>
      <c r="BB3455" s="6"/>
    </row>
    <row r="3456" spans="1:54" s="3" customFormat="1" ht="12.75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  <c r="AY3456" s="7"/>
      <c r="AZ3456" s="7"/>
      <c r="BA3456" s="7"/>
      <c r="BB3456" s="6"/>
    </row>
    <row r="3457" spans="1:54" s="3" customFormat="1" ht="12.75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  <c r="AY3457" s="7"/>
      <c r="AZ3457" s="7"/>
      <c r="BA3457" s="7"/>
      <c r="BB3457" s="6"/>
    </row>
    <row r="3458" spans="1:54" s="3" customFormat="1" ht="12.75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  <c r="AY3458" s="7"/>
      <c r="AZ3458" s="7"/>
      <c r="BA3458" s="7"/>
      <c r="BB3458" s="6"/>
    </row>
    <row r="3459" spans="1:54" s="3" customFormat="1" ht="12.75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  <c r="AY3459" s="7"/>
      <c r="AZ3459" s="7"/>
      <c r="BA3459" s="7"/>
      <c r="BB3459" s="6"/>
    </row>
    <row r="3460" spans="1:54" s="3" customFormat="1" ht="12.75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  <c r="AY3460" s="7"/>
      <c r="AZ3460" s="7"/>
      <c r="BA3460" s="7"/>
      <c r="BB3460" s="6"/>
    </row>
    <row r="3461" spans="1:54" s="3" customFormat="1" ht="12.75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7"/>
      <c r="AZ3461" s="7"/>
      <c r="BA3461" s="7"/>
      <c r="BB3461" s="6"/>
    </row>
    <row r="3462" spans="1:54" s="3" customFormat="1" ht="12.75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  <c r="AY3462" s="7"/>
      <c r="AZ3462" s="7"/>
      <c r="BA3462" s="7"/>
      <c r="BB3462" s="6"/>
    </row>
    <row r="3463" spans="1:54" s="3" customFormat="1" ht="12.75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7"/>
      <c r="AZ3463" s="7"/>
      <c r="BA3463" s="7"/>
      <c r="BB3463" s="6"/>
    </row>
    <row r="3464" spans="1:54" s="3" customFormat="1" ht="12.75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7"/>
      <c r="AZ3464" s="7"/>
      <c r="BA3464" s="7"/>
      <c r="BB3464" s="6"/>
    </row>
    <row r="3465" spans="1:54" s="3" customFormat="1" ht="12.75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  <c r="AY3465" s="7"/>
      <c r="AZ3465" s="7"/>
      <c r="BA3465" s="7"/>
      <c r="BB3465" s="6"/>
    </row>
    <row r="3466" spans="1:54" s="3" customFormat="1" ht="12.75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  <c r="AY3466" s="7"/>
      <c r="AZ3466" s="7"/>
      <c r="BA3466" s="7"/>
      <c r="BB3466" s="6"/>
    </row>
    <row r="3467" spans="1:54" s="3" customFormat="1" ht="12.75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  <c r="AY3467" s="7"/>
      <c r="AZ3467" s="7"/>
      <c r="BA3467" s="7"/>
      <c r="BB3467" s="6"/>
    </row>
    <row r="3468" spans="1:54" s="3" customFormat="1" ht="12.75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  <c r="AY3468" s="7"/>
      <c r="AZ3468" s="7"/>
      <c r="BA3468" s="7"/>
      <c r="BB3468" s="6"/>
    </row>
    <row r="3469" spans="1:54" s="3" customFormat="1" ht="12.75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  <c r="AY3469" s="7"/>
      <c r="AZ3469" s="7"/>
      <c r="BA3469" s="7"/>
      <c r="BB3469" s="6"/>
    </row>
    <row r="3470" spans="1:54" s="3" customFormat="1" ht="12.75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  <c r="AY3470" s="7"/>
      <c r="AZ3470" s="7"/>
      <c r="BA3470" s="7"/>
      <c r="BB3470" s="6"/>
    </row>
    <row r="3471" spans="1:54" s="3" customFormat="1" ht="12.75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  <c r="AY3471" s="7"/>
      <c r="AZ3471" s="7"/>
      <c r="BA3471" s="7"/>
      <c r="BB3471" s="6"/>
    </row>
    <row r="3472" spans="1:54" s="3" customFormat="1" ht="12.75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  <c r="AY3472" s="7"/>
      <c r="AZ3472" s="7"/>
      <c r="BA3472" s="7"/>
      <c r="BB3472" s="6"/>
    </row>
    <row r="3473" spans="1:54" s="3" customFormat="1" ht="12.75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7"/>
      <c r="AZ3473" s="7"/>
      <c r="BA3473" s="7"/>
      <c r="BB3473" s="6"/>
    </row>
    <row r="3474" spans="1:54" s="3" customFormat="1" ht="12.75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  <c r="AY3474" s="7"/>
      <c r="AZ3474" s="7"/>
      <c r="BA3474" s="7"/>
      <c r="BB3474" s="6"/>
    </row>
    <row r="3475" spans="1:54" s="3" customFormat="1" ht="12.75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7"/>
      <c r="AZ3475" s="7"/>
      <c r="BA3475" s="7"/>
      <c r="BB3475" s="6"/>
    </row>
    <row r="3476" spans="1:54" s="3" customFormat="1" ht="12.75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  <c r="AY3476" s="7"/>
      <c r="AZ3476" s="7"/>
      <c r="BA3476" s="7"/>
      <c r="BB3476" s="6"/>
    </row>
    <row r="3477" spans="1:54" s="3" customFormat="1" ht="12.75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  <c r="AY3477" s="7"/>
      <c r="AZ3477" s="7"/>
      <c r="BA3477" s="7"/>
      <c r="BB3477" s="6"/>
    </row>
    <row r="3478" spans="1:54" s="3" customFormat="1" ht="12.75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  <c r="AY3478" s="7"/>
      <c r="AZ3478" s="7"/>
      <c r="BA3478" s="7"/>
      <c r="BB3478" s="6"/>
    </row>
    <row r="3479" spans="1:54" s="3" customFormat="1" ht="12.75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  <c r="AY3479" s="7"/>
      <c r="AZ3479" s="7"/>
      <c r="BA3479" s="7"/>
      <c r="BB3479" s="6"/>
    </row>
    <row r="3480" spans="1:54" s="3" customFormat="1" ht="12.75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7"/>
      <c r="AZ3480" s="7"/>
      <c r="BA3480" s="7"/>
      <c r="BB3480" s="6"/>
    </row>
    <row r="3481" spans="1:54" s="3" customFormat="1" ht="12.75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7"/>
      <c r="AZ3481" s="7"/>
      <c r="BA3481" s="7"/>
      <c r="BB3481" s="6"/>
    </row>
    <row r="3482" spans="1:54" s="3" customFormat="1" ht="12.75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7"/>
      <c r="AZ3482" s="7"/>
      <c r="BA3482" s="7"/>
      <c r="BB3482" s="6"/>
    </row>
    <row r="3483" spans="1:54" s="3" customFormat="1" ht="12.75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7"/>
      <c r="BB3483" s="6"/>
    </row>
    <row r="3484" spans="1:54" s="3" customFormat="1" ht="12.75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7"/>
      <c r="AZ3484" s="7"/>
      <c r="BA3484" s="7"/>
      <c r="BB3484" s="6"/>
    </row>
    <row r="3485" spans="1:54" s="3" customFormat="1" ht="12.75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7"/>
      <c r="AZ3485" s="7"/>
      <c r="BA3485" s="7"/>
      <c r="BB3485" s="6"/>
    </row>
    <row r="3486" spans="1:54" s="3" customFormat="1" ht="12.75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7"/>
      <c r="AZ3486" s="7"/>
      <c r="BA3486" s="7"/>
      <c r="BB3486" s="6"/>
    </row>
    <row r="3487" spans="1:54" s="3" customFormat="1" ht="12.75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7"/>
      <c r="AZ3487" s="7"/>
      <c r="BA3487" s="7"/>
      <c r="BB3487" s="6"/>
    </row>
    <row r="3488" spans="1:54" s="3" customFormat="1" ht="12.75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7"/>
      <c r="AZ3488" s="7"/>
      <c r="BA3488" s="7"/>
      <c r="BB3488" s="6"/>
    </row>
    <row r="3489" spans="1:54" s="3" customFormat="1" ht="12.75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7"/>
      <c r="BB3489" s="6"/>
    </row>
    <row r="3490" spans="1:54" s="3" customFormat="1" ht="12.75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7"/>
      <c r="AZ3490" s="7"/>
      <c r="BA3490" s="7"/>
      <c r="BB3490" s="6"/>
    </row>
    <row r="3491" spans="1:54" s="3" customFormat="1" ht="12.75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7"/>
      <c r="AZ3491" s="7"/>
      <c r="BA3491" s="7"/>
      <c r="BB3491" s="6"/>
    </row>
    <row r="3492" spans="1:54" s="3" customFormat="1" ht="12.75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7"/>
      <c r="AZ3492" s="7"/>
      <c r="BA3492" s="7"/>
      <c r="BB3492" s="6"/>
    </row>
    <row r="3493" spans="1:54" s="3" customFormat="1" ht="12.75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  <c r="AY3493" s="7"/>
      <c r="AZ3493" s="7"/>
      <c r="BA3493" s="7"/>
      <c r="BB3493" s="6"/>
    </row>
    <row r="3494" spans="1:54" s="3" customFormat="1" ht="12.75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  <c r="AY3494" s="7"/>
      <c r="AZ3494" s="7"/>
      <c r="BA3494" s="7"/>
      <c r="BB3494" s="6"/>
    </row>
    <row r="3495" spans="1:54" s="3" customFormat="1" ht="12.75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7"/>
      <c r="AZ3495" s="7"/>
      <c r="BA3495" s="7"/>
      <c r="BB3495" s="6"/>
    </row>
    <row r="3496" spans="1:54" s="3" customFormat="1" ht="12.75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  <c r="AY3496" s="7"/>
      <c r="AZ3496" s="7"/>
      <c r="BA3496" s="7"/>
      <c r="BB3496" s="6"/>
    </row>
    <row r="3497" spans="1:54" s="3" customFormat="1" ht="12.75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  <c r="AY3497" s="7"/>
      <c r="AZ3497" s="7"/>
      <c r="BA3497" s="7"/>
      <c r="BB3497" s="6"/>
    </row>
    <row r="3498" spans="1:54" s="3" customFormat="1" ht="12.75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  <c r="AY3498" s="7"/>
      <c r="AZ3498" s="7"/>
      <c r="BA3498" s="7"/>
      <c r="BB3498" s="6"/>
    </row>
    <row r="3499" spans="1:54" s="3" customFormat="1" ht="12.75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  <c r="AY3499" s="7"/>
      <c r="AZ3499" s="7"/>
      <c r="BA3499" s="7"/>
      <c r="BB3499" s="6"/>
    </row>
    <row r="3500" spans="1:54" s="3" customFormat="1" ht="12.75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  <c r="AY3500" s="7"/>
      <c r="AZ3500" s="7"/>
      <c r="BA3500" s="7"/>
      <c r="BB3500" s="6"/>
    </row>
    <row r="3501" spans="1:54" s="3" customFormat="1" ht="12.75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  <c r="AY3501" s="7"/>
      <c r="AZ3501" s="7"/>
      <c r="BA3501" s="7"/>
      <c r="BB3501" s="6"/>
    </row>
    <row r="3502" spans="1:54" s="3" customFormat="1" ht="12.75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  <c r="AY3502" s="7"/>
      <c r="AZ3502" s="7"/>
      <c r="BA3502" s="7"/>
      <c r="BB3502" s="6"/>
    </row>
    <row r="3503" spans="1:54" s="3" customFormat="1" ht="12.75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  <c r="AY3503" s="7"/>
      <c r="AZ3503" s="7"/>
      <c r="BA3503" s="7"/>
      <c r="BB3503" s="6"/>
    </row>
    <row r="3504" spans="1:54" s="3" customFormat="1" ht="12.75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  <c r="AY3504" s="7"/>
      <c r="AZ3504" s="7"/>
      <c r="BA3504" s="7"/>
      <c r="BB3504" s="6"/>
    </row>
    <row r="3505" spans="1:54" s="3" customFormat="1" ht="12.75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  <c r="AY3505" s="7"/>
      <c r="AZ3505" s="7"/>
      <c r="BA3505" s="7"/>
      <c r="BB3505" s="6"/>
    </row>
    <row r="3506" spans="1:54" s="3" customFormat="1" ht="12.75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  <c r="AY3506" s="7"/>
      <c r="AZ3506" s="7"/>
      <c r="BA3506" s="7"/>
      <c r="BB3506" s="6"/>
    </row>
    <row r="3507" spans="1:54" s="3" customFormat="1" ht="12.75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  <c r="AY3507" s="7"/>
      <c r="AZ3507" s="7"/>
      <c r="BA3507" s="7"/>
      <c r="BB3507" s="6"/>
    </row>
    <row r="3508" spans="1:54" s="3" customFormat="1" ht="12.75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  <c r="AY3508" s="7"/>
      <c r="AZ3508" s="7"/>
      <c r="BA3508" s="7"/>
      <c r="BB3508" s="6"/>
    </row>
    <row r="3509" spans="1:54" s="3" customFormat="1" ht="12.75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  <c r="AY3509" s="7"/>
      <c r="AZ3509" s="7"/>
      <c r="BA3509" s="7"/>
      <c r="BB3509" s="6"/>
    </row>
    <row r="3510" spans="1:54" s="3" customFormat="1" ht="12.75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  <c r="AY3510" s="7"/>
      <c r="AZ3510" s="7"/>
      <c r="BA3510" s="7"/>
      <c r="BB3510" s="6"/>
    </row>
    <row r="3511" spans="1:54" s="3" customFormat="1" ht="12.75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  <c r="AY3511" s="7"/>
      <c r="AZ3511" s="7"/>
      <c r="BA3511" s="7"/>
      <c r="BB3511" s="6"/>
    </row>
    <row r="3512" spans="1:54" s="3" customFormat="1" ht="12.75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  <c r="AY3512" s="7"/>
      <c r="AZ3512" s="7"/>
      <c r="BA3512" s="7"/>
      <c r="BB3512" s="6"/>
    </row>
    <row r="3513" spans="1:54" s="3" customFormat="1" ht="12.75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  <c r="AY3513" s="7"/>
      <c r="AZ3513" s="7"/>
      <c r="BA3513" s="7"/>
      <c r="BB3513" s="6"/>
    </row>
    <row r="3514" spans="1:54" s="3" customFormat="1" ht="12.75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  <c r="AY3514" s="7"/>
      <c r="AZ3514" s="7"/>
      <c r="BA3514" s="7"/>
      <c r="BB3514" s="6"/>
    </row>
    <row r="3515" spans="1:54" s="3" customFormat="1" ht="12.75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  <c r="AY3515" s="7"/>
      <c r="AZ3515" s="7"/>
      <c r="BA3515" s="7"/>
      <c r="BB3515" s="6"/>
    </row>
    <row r="3516" spans="1:54" s="3" customFormat="1" ht="12.75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  <c r="AY3516" s="7"/>
      <c r="AZ3516" s="7"/>
      <c r="BA3516" s="7"/>
      <c r="BB3516" s="6"/>
    </row>
    <row r="3517" spans="1:54" s="3" customFormat="1" ht="12.75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  <c r="AY3517" s="7"/>
      <c r="AZ3517" s="7"/>
      <c r="BA3517" s="7"/>
      <c r="BB3517" s="6"/>
    </row>
    <row r="3518" spans="1:54" s="3" customFormat="1" ht="12.75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  <c r="AY3518" s="7"/>
      <c r="AZ3518" s="7"/>
      <c r="BA3518" s="7"/>
      <c r="BB3518" s="6"/>
    </row>
    <row r="3519" spans="1:54" s="3" customFormat="1" ht="12.75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  <c r="AY3519" s="7"/>
      <c r="AZ3519" s="7"/>
      <c r="BA3519" s="7"/>
      <c r="BB3519" s="6"/>
    </row>
    <row r="3520" spans="1:54" s="3" customFormat="1" ht="12.75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  <c r="AY3520" s="7"/>
      <c r="AZ3520" s="7"/>
      <c r="BA3520" s="7"/>
      <c r="BB3520" s="6"/>
    </row>
    <row r="3521" spans="1:54" s="3" customFormat="1" ht="12.75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  <c r="AY3521" s="7"/>
      <c r="AZ3521" s="7"/>
      <c r="BA3521" s="7"/>
      <c r="BB3521" s="6"/>
    </row>
    <row r="3522" spans="1:54" s="3" customFormat="1" ht="12.75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  <c r="AY3522" s="7"/>
      <c r="AZ3522" s="7"/>
      <c r="BA3522" s="7"/>
      <c r="BB3522" s="6"/>
    </row>
    <row r="3523" spans="1:54" s="3" customFormat="1" ht="12.75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  <c r="AY3523" s="7"/>
      <c r="AZ3523" s="7"/>
      <c r="BA3523" s="7"/>
      <c r="BB3523" s="6"/>
    </row>
    <row r="3524" spans="1:54" s="3" customFormat="1" ht="12.75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  <c r="AY3524" s="7"/>
      <c r="AZ3524" s="7"/>
      <c r="BA3524" s="7"/>
      <c r="BB3524" s="6"/>
    </row>
    <row r="3525" spans="1:54" s="3" customFormat="1" ht="12.75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  <c r="AY3525" s="7"/>
      <c r="AZ3525" s="7"/>
      <c r="BA3525" s="7"/>
      <c r="BB3525" s="6"/>
    </row>
    <row r="3526" spans="1:54" s="3" customFormat="1" ht="12.75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  <c r="AY3526" s="7"/>
      <c r="AZ3526" s="7"/>
      <c r="BA3526" s="7"/>
      <c r="BB3526" s="6"/>
    </row>
    <row r="3527" spans="1:54" s="3" customFormat="1" ht="12.75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  <c r="AY3527" s="7"/>
      <c r="AZ3527" s="7"/>
      <c r="BA3527" s="7"/>
      <c r="BB3527" s="6"/>
    </row>
    <row r="3528" spans="1:54" s="3" customFormat="1" ht="12.75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  <c r="AY3528" s="7"/>
      <c r="AZ3528" s="7"/>
      <c r="BA3528" s="7"/>
      <c r="BB3528" s="6"/>
    </row>
    <row r="3529" spans="1:54" s="3" customFormat="1" ht="12.75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  <c r="AY3529" s="7"/>
      <c r="AZ3529" s="7"/>
      <c r="BA3529" s="7"/>
      <c r="BB3529" s="6"/>
    </row>
    <row r="3530" spans="1:54" s="3" customFormat="1" ht="12.75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  <c r="AY3530" s="7"/>
      <c r="AZ3530" s="7"/>
      <c r="BA3530" s="7"/>
      <c r="BB3530" s="6"/>
    </row>
    <row r="3531" spans="1:54" s="3" customFormat="1" ht="12.75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  <c r="AY3531" s="7"/>
      <c r="AZ3531" s="7"/>
      <c r="BA3531" s="7"/>
      <c r="BB3531" s="6"/>
    </row>
    <row r="3532" spans="1:54" s="3" customFormat="1" ht="12.75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  <c r="AY3532" s="7"/>
      <c r="AZ3532" s="7"/>
      <c r="BA3532" s="7"/>
      <c r="BB3532" s="6"/>
    </row>
    <row r="3533" spans="1:54" s="3" customFormat="1" ht="12.75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  <c r="AY3533" s="7"/>
      <c r="AZ3533" s="7"/>
      <c r="BA3533" s="7"/>
      <c r="BB3533" s="6"/>
    </row>
    <row r="3534" spans="1:54" s="3" customFormat="1" ht="12.75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  <c r="AY3534" s="7"/>
      <c r="AZ3534" s="7"/>
      <c r="BA3534" s="7"/>
      <c r="BB3534" s="6"/>
    </row>
    <row r="3535" spans="1:54" s="3" customFormat="1" ht="12.75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  <c r="AY3535" s="7"/>
      <c r="AZ3535" s="7"/>
      <c r="BA3535" s="7"/>
      <c r="BB3535" s="6"/>
    </row>
    <row r="3536" spans="1:54" s="3" customFormat="1" ht="12.75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  <c r="AY3536" s="7"/>
      <c r="AZ3536" s="7"/>
      <c r="BA3536" s="7"/>
      <c r="BB3536" s="6"/>
    </row>
    <row r="3537" spans="1:54" s="3" customFormat="1" ht="12.75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  <c r="AY3537" s="7"/>
      <c r="AZ3537" s="7"/>
      <c r="BA3537" s="7"/>
      <c r="BB3537" s="6"/>
    </row>
    <row r="3538" spans="1:54" s="3" customFormat="1" ht="12.75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  <c r="AY3538" s="7"/>
      <c r="AZ3538" s="7"/>
      <c r="BA3538" s="7"/>
      <c r="BB3538" s="6"/>
    </row>
    <row r="3539" spans="1:54" s="3" customFormat="1" ht="12.75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  <c r="AY3539" s="7"/>
      <c r="AZ3539" s="7"/>
      <c r="BA3539" s="7"/>
      <c r="BB3539" s="6"/>
    </row>
    <row r="3540" spans="1:54" s="3" customFormat="1" ht="12.75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  <c r="AY3540" s="7"/>
      <c r="AZ3540" s="7"/>
      <c r="BA3540" s="7"/>
      <c r="BB3540" s="6"/>
    </row>
    <row r="3541" spans="1:54" s="3" customFormat="1" ht="12.75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  <c r="AY3541" s="7"/>
      <c r="AZ3541" s="7"/>
      <c r="BA3541" s="7"/>
      <c r="BB3541" s="6"/>
    </row>
    <row r="3542" spans="1:54" s="3" customFormat="1" ht="12.75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  <c r="AY3542" s="7"/>
      <c r="AZ3542" s="7"/>
      <c r="BA3542" s="7"/>
      <c r="BB3542" s="6"/>
    </row>
    <row r="3543" spans="1:54" s="3" customFormat="1" ht="12.75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  <c r="AY3543" s="7"/>
      <c r="AZ3543" s="7"/>
      <c r="BA3543" s="7"/>
      <c r="BB3543" s="6"/>
    </row>
    <row r="3544" spans="1:54" s="3" customFormat="1" ht="12.75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  <c r="AY3544" s="7"/>
      <c r="AZ3544" s="7"/>
      <c r="BA3544" s="7"/>
      <c r="BB3544" s="6"/>
    </row>
    <row r="3545" spans="1:54" s="3" customFormat="1" ht="12.75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  <c r="AY3545" s="7"/>
      <c r="AZ3545" s="7"/>
      <c r="BA3545" s="7"/>
      <c r="BB3545" s="6"/>
    </row>
    <row r="3546" spans="1:54" s="3" customFormat="1" ht="12.75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  <c r="AY3546" s="7"/>
      <c r="AZ3546" s="7"/>
      <c r="BA3546" s="7"/>
      <c r="BB3546" s="6"/>
    </row>
    <row r="3547" spans="1:54" s="3" customFormat="1" ht="12.75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  <c r="AY3547" s="7"/>
      <c r="AZ3547" s="7"/>
      <c r="BA3547" s="7"/>
      <c r="BB3547" s="6"/>
    </row>
    <row r="3548" spans="1:54" s="3" customFormat="1" ht="12.75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  <c r="AY3548" s="7"/>
      <c r="AZ3548" s="7"/>
      <c r="BA3548" s="7"/>
      <c r="BB3548" s="6"/>
    </row>
    <row r="3549" spans="1:54" s="3" customFormat="1" ht="12.75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  <c r="AY3549" s="7"/>
      <c r="AZ3549" s="7"/>
      <c r="BA3549" s="7"/>
      <c r="BB3549" s="6"/>
    </row>
    <row r="3550" spans="1:54" s="3" customFormat="1" ht="12.75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  <c r="AY3550" s="7"/>
      <c r="AZ3550" s="7"/>
      <c r="BA3550" s="7"/>
      <c r="BB3550" s="6"/>
    </row>
    <row r="3551" spans="1:54" s="3" customFormat="1" ht="12.75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  <c r="AY3551" s="7"/>
      <c r="AZ3551" s="7"/>
      <c r="BA3551" s="7"/>
      <c r="BB3551" s="6"/>
    </row>
    <row r="3552" spans="1:54" s="3" customFormat="1" ht="12.75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  <c r="AY3552" s="7"/>
      <c r="AZ3552" s="7"/>
      <c r="BA3552" s="7"/>
      <c r="BB3552" s="6"/>
    </row>
    <row r="3553" spans="1:54" s="3" customFormat="1" ht="12.75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  <c r="AY3553" s="7"/>
      <c r="AZ3553" s="7"/>
      <c r="BA3553" s="7"/>
      <c r="BB3553" s="6"/>
    </row>
    <row r="3554" spans="1:54" s="3" customFormat="1" ht="12.75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  <c r="AY3554" s="7"/>
      <c r="AZ3554" s="7"/>
      <c r="BA3554" s="7"/>
      <c r="BB3554" s="6"/>
    </row>
    <row r="3555" spans="1:54" s="3" customFormat="1" ht="12.75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  <c r="AY3555" s="7"/>
      <c r="AZ3555" s="7"/>
      <c r="BA3555" s="7"/>
      <c r="BB3555" s="6"/>
    </row>
    <row r="3556" spans="1:54" s="3" customFormat="1" ht="12.75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  <c r="AY3556" s="7"/>
      <c r="AZ3556" s="7"/>
      <c r="BA3556" s="7"/>
      <c r="BB3556" s="6"/>
    </row>
    <row r="3557" spans="1:54" s="3" customFormat="1" ht="12.75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  <c r="AY3557" s="7"/>
      <c r="AZ3557" s="7"/>
      <c r="BA3557" s="7"/>
      <c r="BB3557" s="6"/>
    </row>
    <row r="3558" spans="1:54" s="3" customFormat="1" ht="12.75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  <c r="AY3558" s="7"/>
      <c r="AZ3558" s="7"/>
      <c r="BA3558" s="7"/>
      <c r="BB3558" s="6"/>
    </row>
    <row r="3559" spans="1:54" s="3" customFormat="1" ht="12.75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  <c r="AY3559" s="7"/>
      <c r="AZ3559" s="7"/>
      <c r="BA3559" s="7"/>
      <c r="BB3559" s="6"/>
    </row>
    <row r="3560" spans="1:54" s="3" customFormat="1" ht="12.75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  <c r="AY3560" s="7"/>
      <c r="AZ3560" s="7"/>
      <c r="BA3560" s="7"/>
      <c r="BB3560" s="6"/>
    </row>
    <row r="3561" spans="1:54" s="3" customFormat="1" ht="12.75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  <c r="AY3561" s="7"/>
      <c r="AZ3561" s="7"/>
      <c r="BA3561" s="7"/>
      <c r="BB3561" s="6"/>
    </row>
    <row r="3562" spans="1:54" s="3" customFormat="1" ht="12.75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  <c r="AY3562" s="7"/>
      <c r="AZ3562" s="7"/>
      <c r="BA3562" s="7"/>
      <c r="BB3562" s="6"/>
    </row>
    <row r="3563" spans="1:54" s="3" customFormat="1" ht="12.75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  <c r="AY3563" s="7"/>
      <c r="AZ3563" s="7"/>
      <c r="BA3563" s="7"/>
      <c r="BB3563" s="6"/>
    </row>
    <row r="3564" spans="1:54" s="3" customFormat="1" ht="12.75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  <c r="AY3564" s="7"/>
      <c r="AZ3564" s="7"/>
      <c r="BA3564" s="7"/>
      <c r="BB3564" s="6"/>
    </row>
    <row r="3565" spans="1:54" s="3" customFormat="1" ht="12.75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  <c r="AY3565" s="7"/>
      <c r="AZ3565" s="7"/>
      <c r="BA3565" s="7"/>
      <c r="BB3565" s="6"/>
    </row>
    <row r="3566" spans="1:54" s="3" customFormat="1" ht="12.75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  <c r="AY3566" s="7"/>
      <c r="AZ3566" s="7"/>
      <c r="BA3566" s="7"/>
      <c r="BB3566" s="6"/>
    </row>
    <row r="3567" spans="1:54" s="3" customFormat="1" ht="12.75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  <c r="AY3567" s="7"/>
      <c r="AZ3567" s="7"/>
      <c r="BA3567" s="7"/>
      <c r="BB3567" s="6"/>
    </row>
    <row r="3568" spans="1:54" s="3" customFormat="1" ht="12.75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  <c r="AY3568" s="7"/>
      <c r="AZ3568" s="7"/>
      <c r="BA3568" s="7"/>
      <c r="BB3568" s="6"/>
    </row>
    <row r="3569" spans="1:54" s="3" customFormat="1" ht="12.75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  <c r="AY3569" s="7"/>
      <c r="AZ3569" s="7"/>
      <c r="BA3569" s="7"/>
      <c r="BB3569" s="6"/>
    </row>
    <row r="3570" spans="1:54" s="3" customFormat="1" ht="12.75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  <c r="AY3570" s="7"/>
      <c r="AZ3570" s="7"/>
      <c r="BA3570" s="7"/>
      <c r="BB3570" s="6"/>
    </row>
    <row r="3571" spans="1:54" s="3" customFormat="1" ht="12.75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  <c r="AY3571" s="7"/>
      <c r="AZ3571" s="7"/>
      <c r="BA3571" s="7"/>
      <c r="BB3571" s="6"/>
    </row>
    <row r="3572" spans="1:54" s="3" customFormat="1" ht="12.75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  <c r="AY3572" s="7"/>
      <c r="AZ3572" s="7"/>
      <c r="BA3572" s="7"/>
      <c r="BB3572" s="6"/>
    </row>
    <row r="3573" spans="1:54" s="3" customFormat="1" ht="12.75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  <c r="AY3573" s="7"/>
      <c r="AZ3573" s="7"/>
      <c r="BA3573" s="7"/>
      <c r="BB3573" s="6"/>
    </row>
    <row r="3574" spans="1:54" s="3" customFormat="1" ht="12.75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  <c r="AY3574" s="7"/>
      <c r="AZ3574" s="7"/>
      <c r="BA3574" s="7"/>
      <c r="BB3574" s="6"/>
    </row>
    <row r="3575" spans="1:54" s="3" customFormat="1" ht="12.75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  <c r="AY3575" s="7"/>
      <c r="AZ3575" s="7"/>
      <c r="BA3575" s="7"/>
      <c r="BB3575" s="6"/>
    </row>
    <row r="3576" spans="1:54" s="3" customFormat="1" ht="12.75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  <c r="AY3576" s="7"/>
      <c r="AZ3576" s="7"/>
      <c r="BA3576" s="7"/>
      <c r="BB3576" s="6"/>
    </row>
    <row r="3577" spans="1:54" s="3" customFormat="1" ht="12.75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  <c r="AY3577" s="7"/>
      <c r="AZ3577" s="7"/>
      <c r="BA3577" s="7"/>
      <c r="BB3577" s="6"/>
    </row>
    <row r="3578" spans="1:54" s="3" customFormat="1" ht="12.75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  <c r="AY3578" s="7"/>
      <c r="AZ3578" s="7"/>
      <c r="BA3578" s="7"/>
      <c r="BB3578" s="6"/>
    </row>
    <row r="3579" spans="1:54" s="3" customFormat="1" ht="12.75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7"/>
      <c r="BB3579" s="6"/>
    </row>
    <row r="3580" spans="1:54" s="3" customFormat="1" ht="12.75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  <c r="AY3580" s="7"/>
      <c r="AZ3580" s="7"/>
      <c r="BA3580" s="7"/>
      <c r="BB3580" s="6"/>
    </row>
    <row r="3581" spans="1:54" s="3" customFormat="1" ht="12.75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7"/>
      <c r="BB3581" s="6"/>
    </row>
    <row r="3582" spans="1:54" s="3" customFormat="1" ht="12.75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7"/>
      <c r="AZ3582" s="7"/>
      <c r="BA3582" s="7"/>
      <c r="BB3582" s="6"/>
    </row>
    <row r="3583" spans="1:54" s="3" customFormat="1" ht="12.75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7"/>
      <c r="BB3583" s="6"/>
    </row>
    <row r="3584" spans="1:54" s="3" customFormat="1" ht="12.75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7"/>
      <c r="BB3584" s="6"/>
    </row>
    <row r="3585" spans="1:54" s="3" customFormat="1" ht="12.75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7"/>
      <c r="BB3585" s="6"/>
    </row>
    <row r="3586" spans="1:54" s="3" customFormat="1" ht="12.75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7"/>
      <c r="BB3586" s="6"/>
    </row>
    <row r="3587" spans="1:54" s="3" customFormat="1" ht="12.75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7"/>
      <c r="BB3587" s="6"/>
    </row>
    <row r="3588" spans="1:54" s="3" customFormat="1" ht="12.75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7"/>
      <c r="AZ3588" s="7"/>
      <c r="BA3588" s="7"/>
      <c r="BB3588" s="6"/>
    </row>
    <row r="3589" spans="1:54" s="3" customFormat="1" ht="12.75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7"/>
      <c r="BB3589" s="6"/>
    </row>
    <row r="3590" spans="1:54" s="3" customFormat="1" ht="12.75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7"/>
      <c r="AZ3590" s="7"/>
      <c r="BA3590" s="7"/>
      <c r="BB3590" s="6"/>
    </row>
    <row r="3591" spans="1:54" s="3" customFormat="1" ht="12.75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7"/>
      <c r="BB3591" s="6"/>
    </row>
    <row r="3592" spans="1:54" s="3" customFormat="1" ht="12.75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7"/>
      <c r="BB3592" s="6"/>
    </row>
    <row r="3593" spans="1:54" s="3" customFormat="1" ht="12.75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7"/>
      <c r="BB3593" s="6"/>
    </row>
    <row r="3594" spans="1:54" s="3" customFormat="1" ht="12.75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7"/>
      <c r="BB3594" s="6"/>
    </row>
    <row r="3595" spans="1:54" s="3" customFormat="1" ht="12.75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7"/>
      <c r="AZ3595" s="7"/>
      <c r="BA3595" s="7"/>
      <c r="BB3595" s="6"/>
    </row>
    <row r="3596" spans="1:54" s="3" customFormat="1" ht="12.75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7"/>
      <c r="BB3596" s="6"/>
    </row>
    <row r="3597" spans="1:54" s="3" customFormat="1" ht="12.75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7"/>
      <c r="BB3597" s="6"/>
    </row>
    <row r="3598" spans="1:54" s="3" customFormat="1" ht="12.75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7"/>
      <c r="BB3598" s="6"/>
    </row>
    <row r="3599" spans="1:54" s="3" customFormat="1" ht="12.75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7"/>
      <c r="AZ3599" s="7"/>
      <c r="BA3599" s="7"/>
      <c r="BB3599" s="6"/>
    </row>
    <row r="3600" spans="1:54" s="3" customFormat="1" ht="12.75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7"/>
      <c r="BB3600" s="6"/>
    </row>
    <row r="3601" spans="1:54" s="3" customFormat="1" ht="12.75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7"/>
      <c r="BB3601" s="6"/>
    </row>
    <row r="3602" spans="1:54" s="3" customFormat="1" ht="12.75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7"/>
      <c r="BB3602" s="6"/>
    </row>
    <row r="3603" spans="1:54" s="3" customFormat="1" ht="12.75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7"/>
      <c r="BB3603" s="6"/>
    </row>
    <row r="3604" spans="1:54" s="3" customFormat="1" ht="12.75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7"/>
      <c r="AZ3604" s="7"/>
      <c r="BA3604" s="7"/>
      <c r="BB3604" s="6"/>
    </row>
    <row r="3605" spans="1:54" s="3" customFormat="1" ht="12.75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7"/>
      <c r="AZ3605" s="7"/>
      <c r="BA3605" s="7"/>
      <c r="BB3605" s="6"/>
    </row>
    <row r="3606" spans="1:54" s="3" customFormat="1" ht="12.75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7"/>
      <c r="BB3606" s="6"/>
    </row>
    <row r="3607" spans="1:54" s="3" customFormat="1" ht="12.75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7"/>
      <c r="AZ3607" s="7"/>
      <c r="BA3607" s="7"/>
      <c r="BB3607" s="6"/>
    </row>
    <row r="3608" spans="1:54" s="3" customFormat="1" ht="12.75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7"/>
      <c r="BB3608" s="6"/>
    </row>
    <row r="3609" spans="1:54" s="3" customFormat="1" ht="12.75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7"/>
      <c r="BB3609" s="6"/>
    </row>
    <row r="3610" spans="1:54" s="3" customFormat="1" ht="12.75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7"/>
      <c r="BB3610" s="6"/>
    </row>
    <row r="3611" spans="1:54" s="3" customFormat="1" ht="12.75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7"/>
      <c r="AZ3611" s="7"/>
      <c r="BA3611" s="7"/>
      <c r="BB3611" s="6"/>
    </row>
    <row r="3612" spans="1:54" s="3" customFormat="1" ht="12.75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7"/>
      <c r="AZ3612" s="7"/>
      <c r="BA3612" s="7"/>
      <c r="BB3612" s="6"/>
    </row>
    <row r="3613" spans="1:54" s="3" customFormat="1" ht="12.75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7"/>
      <c r="BB3613" s="6"/>
    </row>
    <row r="3614" spans="1:54" s="3" customFormat="1" ht="12.75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7"/>
      <c r="BB3614" s="6"/>
    </row>
    <row r="3615" spans="1:54" s="3" customFormat="1" ht="12.75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7"/>
      <c r="BB3615" s="6"/>
    </row>
    <row r="3616" spans="1:54" s="3" customFormat="1" ht="12.75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7"/>
      <c r="BB3616" s="6"/>
    </row>
    <row r="3617" spans="1:54" s="3" customFormat="1" ht="12.75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7"/>
      <c r="BB3617" s="6"/>
    </row>
    <row r="3618" spans="1:54" s="3" customFormat="1" ht="12.75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7"/>
      <c r="AZ3618" s="7"/>
      <c r="BA3618" s="7"/>
      <c r="BB3618" s="6"/>
    </row>
    <row r="3619" spans="1:54" s="3" customFormat="1" ht="12.75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7"/>
      <c r="BB3619" s="6"/>
    </row>
    <row r="3620" spans="1:54" s="3" customFormat="1" ht="12.75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7"/>
      <c r="BB3620" s="6"/>
    </row>
    <row r="3621" spans="1:54" s="3" customFormat="1" ht="12.75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7"/>
      <c r="BB3621" s="6"/>
    </row>
    <row r="3622" spans="1:54" s="3" customFormat="1" ht="12.75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7"/>
      <c r="BB3622" s="6"/>
    </row>
    <row r="3623" spans="1:54" s="3" customFormat="1" ht="12.75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7"/>
      <c r="BB3623" s="6"/>
    </row>
    <row r="3624" spans="1:54" s="3" customFormat="1" ht="12.75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7"/>
      <c r="AZ3624" s="7"/>
      <c r="BA3624" s="7"/>
      <c r="BB3624" s="6"/>
    </row>
    <row r="3625" spans="1:54" s="3" customFormat="1" ht="12.75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7"/>
      <c r="BB3625" s="6"/>
    </row>
    <row r="3626" spans="1:54" s="3" customFormat="1" ht="12.75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7"/>
      <c r="BB3626" s="6"/>
    </row>
    <row r="3627" spans="1:54" s="3" customFormat="1" ht="12.75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  <c r="AZ3627" s="7"/>
      <c r="BA3627" s="7"/>
      <c r="BB3627" s="6"/>
    </row>
    <row r="3628" spans="1:54" s="3" customFormat="1" ht="12.75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7"/>
      <c r="AZ3628" s="7"/>
      <c r="BA3628" s="7"/>
      <c r="BB3628" s="6"/>
    </row>
    <row r="3629" spans="1:54" s="3" customFormat="1" ht="12.75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  <c r="AY3629" s="7"/>
      <c r="AZ3629" s="7"/>
      <c r="BA3629" s="7"/>
      <c r="BB3629" s="6"/>
    </row>
    <row r="3630" spans="1:54" s="3" customFormat="1" ht="12.75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  <c r="AY3630" s="7"/>
      <c r="AZ3630" s="7"/>
      <c r="BA3630" s="7"/>
      <c r="BB3630" s="6"/>
    </row>
    <row r="3631" spans="1:54" s="3" customFormat="1" ht="12.75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  <c r="AY3631" s="7"/>
      <c r="AZ3631" s="7"/>
      <c r="BA3631" s="7"/>
      <c r="BB3631" s="6"/>
    </row>
    <row r="3632" spans="1:54" s="3" customFormat="1" ht="12.75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  <c r="AY3632" s="7"/>
      <c r="AZ3632" s="7"/>
      <c r="BA3632" s="7"/>
      <c r="BB3632" s="6"/>
    </row>
    <row r="3633" spans="1:54" s="3" customFormat="1" ht="12.75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  <c r="AY3633" s="7"/>
      <c r="AZ3633" s="7"/>
      <c r="BA3633" s="7"/>
      <c r="BB3633" s="6"/>
    </row>
    <row r="3634" spans="1:54" s="3" customFormat="1" ht="12.75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  <c r="AY3634" s="7"/>
      <c r="AZ3634" s="7"/>
      <c r="BA3634" s="7"/>
      <c r="BB3634" s="6"/>
    </row>
    <row r="3635" spans="1:54" s="3" customFormat="1" ht="12.75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  <c r="AY3635" s="7"/>
      <c r="AZ3635" s="7"/>
      <c r="BA3635" s="7"/>
      <c r="BB3635" s="6"/>
    </row>
    <row r="3636" spans="1:54" s="3" customFormat="1" ht="12.75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  <c r="AY3636" s="7"/>
      <c r="AZ3636" s="7"/>
      <c r="BA3636" s="7"/>
      <c r="BB3636" s="6"/>
    </row>
    <row r="3637" spans="1:54" s="3" customFormat="1" ht="12.75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  <c r="AY3637" s="7"/>
      <c r="AZ3637" s="7"/>
      <c r="BA3637" s="7"/>
      <c r="BB3637" s="6"/>
    </row>
    <row r="3638" spans="1:54" s="3" customFormat="1" ht="12.75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  <c r="AY3638" s="7"/>
      <c r="AZ3638" s="7"/>
      <c r="BA3638" s="7"/>
      <c r="BB3638" s="6"/>
    </row>
    <row r="3639" spans="1:54" s="3" customFormat="1" ht="12.75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  <c r="AY3639" s="7"/>
      <c r="AZ3639" s="7"/>
      <c r="BA3639" s="7"/>
      <c r="BB3639" s="6"/>
    </row>
    <row r="3640" spans="1:54" s="3" customFormat="1" ht="12.75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  <c r="AY3640" s="7"/>
      <c r="AZ3640" s="7"/>
      <c r="BA3640" s="7"/>
      <c r="BB3640" s="6"/>
    </row>
    <row r="3641" spans="1:54" s="3" customFormat="1" ht="12.75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  <c r="AY3641" s="7"/>
      <c r="AZ3641" s="7"/>
      <c r="BA3641" s="7"/>
      <c r="BB3641" s="6"/>
    </row>
    <row r="3642" spans="1:54" s="3" customFormat="1" ht="12.75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  <c r="AY3642" s="7"/>
      <c r="AZ3642" s="7"/>
      <c r="BA3642" s="7"/>
      <c r="BB3642" s="6"/>
    </row>
    <row r="3643" spans="1:54" s="3" customFormat="1" ht="12.75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  <c r="AY3643" s="7"/>
      <c r="AZ3643" s="7"/>
      <c r="BA3643" s="7"/>
      <c r="BB3643" s="6"/>
    </row>
    <row r="3644" spans="1:54" s="3" customFormat="1" ht="12.75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  <c r="AY3644" s="7"/>
      <c r="AZ3644" s="7"/>
      <c r="BA3644" s="7"/>
      <c r="BB3644" s="6"/>
    </row>
    <row r="3645" spans="1:54" s="3" customFormat="1" ht="12.75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  <c r="AY3645" s="7"/>
      <c r="AZ3645" s="7"/>
      <c r="BA3645" s="7"/>
      <c r="BB3645" s="6"/>
    </row>
    <row r="3646" spans="1:54" s="3" customFormat="1" ht="12.75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  <c r="AY3646" s="7"/>
      <c r="AZ3646" s="7"/>
      <c r="BA3646" s="7"/>
      <c r="BB3646" s="6"/>
    </row>
    <row r="3647" spans="1:54" s="3" customFormat="1" ht="12.75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  <c r="AY3647" s="7"/>
      <c r="AZ3647" s="7"/>
      <c r="BA3647" s="7"/>
      <c r="BB3647" s="6"/>
    </row>
    <row r="3648" spans="1:54" s="3" customFormat="1" ht="12.75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  <c r="AY3648" s="7"/>
      <c r="AZ3648" s="7"/>
      <c r="BA3648" s="7"/>
      <c r="BB3648" s="6"/>
    </row>
    <row r="3649" spans="1:54" s="3" customFormat="1" ht="12.75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  <c r="AY3649" s="7"/>
      <c r="AZ3649" s="7"/>
      <c r="BA3649" s="7"/>
      <c r="BB3649" s="6"/>
    </row>
    <row r="3650" spans="1:54" s="3" customFormat="1" ht="12.75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  <c r="AY3650" s="7"/>
      <c r="AZ3650" s="7"/>
      <c r="BA3650" s="7"/>
      <c r="BB3650" s="6"/>
    </row>
    <row r="3651" spans="1:54" s="3" customFormat="1" ht="12.75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  <c r="AY3651" s="7"/>
      <c r="AZ3651" s="7"/>
      <c r="BA3651" s="7"/>
      <c r="BB3651" s="6"/>
    </row>
    <row r="3652" spans="1:54" s="3" customFormat="1" ht="12.75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  <c r="AY3652" s="7"/>
      <c r="AZ3652" s="7"/>
      <c r="BA3652" s="7"/>
      <c r="BB3652" s="6"/>
    </row>
    <row r="3653" spans="1:54" s="3" customFormat="1" ht="12.75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  <c r="AY3653" s="7"/>
      <c r="AZ3653" s="7"/>
      <c r="BA3653" s="7"/>
      <c r="BB3653" s="6"/>
    </row>
    <row r="3654" spans="1:54" s="3" customFormat="1" ht="12.75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  <c r="AY3654" s="7"/>
      <c r="AZ3654" s="7"/>
      <c r="BA3654" s="7"/>
      <c r="BB3654" s="6"/>
    </row>
    <row r="3655" spans="1:54" s="3" customFormat="1" ht="12.75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  <c r="AY3655" s="7"/>
      <c r="AZ3655" s="7"/>
      <c r="BA3655" s="7"/>
      <c r="BB3655" s="6"/>
    </row>
    <row r="3656" spans="1:54" s="3" customFormat="1" ht="12.75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  <c r="AY3656" s="7"/>
      <c r="AZ3656" s="7"/>
      <c r="BA3656" s="7"/>
      <c r="BB3656" s="6"/>
    </row>
    <row r="3657" spans="1:54" s="3" customFormat="1" ht="12.75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  <c r="AY3657" s="7"/>
      <c r="AZ3657" s="7"/>
      <c r="BA3657" s="7"/>
      <c r="BB3657" s="6"/>
    </row>
    <row r="3658" spans="1:54" s="3" customFormat="1" ht="12.75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  <c r="AY3658" s="7"/>
      <c r="AZ3658" s="7"/>
      <c r="BA3658" s="7"/>
      <c r="BB3658" s="6"/>
    </row>
    <row r="3659" spans="1:54" s="3" customFormat="1" ht="12.75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  <c r="AY3659" s="7"/>
      <c r="AZ3659" s="7"/>
      <c r="BA3659" s="7"/>
      <c r="BB3659" s="6"/>
    </row>
    <row r="3660" spans="1:54" s="3" customFormat="1" ht="12.75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  <c r="AY3660" s="7"/>
      <c r="AZ3660" s="7"/>
      <c r="BA3660" s="7"/>
      <c r="BB3660" s="6"/>
    </row>
    <row r="3661" spans="1:54" s="3" customFormat="1" ht="12.75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  <c r="AY3661" s="7"/>
      <c r="AZ3661" s="7"/>
      <c r="BA3661" s="7"/>
      <c r="BB3661" s="6"/>
    </row>
    <row r="3662" spans="1:54" s="3" customFormat="1" ht="12.75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  <c r="AY3662" s="7"/>
      <c r="AZ3662" s="7"/>
      <c r="BA3662" s="7"/>
      <c r="BB3662" s="6"/>
    </row>
    <row r="3663" spans="1:54" s="3" customFormat="1" ht="12.75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  <c r="AY3663" s="7"/>
      <c r="AZ3663" s="7"/>
      <c r="BA3663" s="7"/>
      <c r="BB3663" s="6"/>
    </row>
    <row r="3664" spans="1:54" s="3" customFormat="1" ht="12.75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  <c r="AY3664" s="7"/>
      <c r="AZ3664" s="7"/>
      <c r="BA3664" s="7"/>
      <c r="BB3664" s="6"/>
    </row>
    <row r="3665" spans="1:54" s="3" customFormat="1" ht="12.75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  <c r="AY3665" s="7"/>
      <c r="AZ3665" s="7"/>
      <c r="BA3665" s="7"/>
      <c r="BB3665" s="6"/>
    </row>
    <row r="3666" spans="1:54" s="3" customFormat="1" ht="12.75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  <c r="AY3666" s="7"/>
      <c r="AZ3666" s="7"/>
      <c r="BA3666" s="7"/>
      <c r="BB3666" s="6"/>
    </row>
    <row r="3667" spans="1:54" s="3" customFormat="1" ht="12.75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  <c r="AY3667" s="7"/>
      <c r="AZ3667" s="7"/>
      <c r="BA3667" s="7"/>
      <c r="BB3667" s="6"/>
    </row>
    <row r="3668" spans="1:54" s="3" customFormat="1" ht="12.75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  <c r="AY3668" s="7"/>
      <c r="AZ3668" s="7"/>
      <c r="BA3668" s="7"/>
      <c r="BB3668" s="6"/>
    </row>
    <row r="3669" spans="1:54" s="3" customFormat="1" ht="12.75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  <c r="AY3669" s="7"/>
      <c r="AZ3669" s="7"/>
      <c r="BA3669" s="7"/>
      <c r="BB3669" s="6"/>
    </row>
    <row r="3670" spans="1:54" s="3" customFormat="1" ht="12.75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  <c r="AY3670" s="7"/>
      <c r="AZ3670" s="7"/>
      <c r="BA3670" s="7"/>
      <c r="BB3670" s="6"/>
    </row>
    <row r="3671" spans="1:54" s="3" customFormat="1" ht="12.75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  <c r="AY3671" s="7"/>
      <c r="AZ3671" s="7"/>
      <c r="BA3671" s="7"/>
      <c r="BB3671" s="6"/>
    </row>
    <row r="3672" spans="1:54" s="3" customFormat="1" ht="12.75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  <c r="AY3672" s="7"/>
      <c r="AZ3672" s="7"/>
      <c r="BA3672" s="7"/>
      <c r="BB3672" s="6"/>
    </row>
    <row r="3673" spans="1:54" s="3" customFormat="1" ht="12.75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  <c r="AY3673" s="7"/>
      <c r="AZ3673" s="7"/>
      <c r="BA3673" s="7"/>
      <c r="BB3673" s="6"/>
    </row>
    <row r="3674" spans="1:54" s="3" customFormat="1" ht="12.75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  <c r="AY3674" s="7"/>
      <c r="AZ3674" s="7"/>
      <c r="BA3674" s="7"/>
      <c r="BB3674" s="6"/>
    </row>
    <row r="3675" spans="1:54" s="3" customFormat="1" ht="12.75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  <c r="AY3675" s="7"/>
      <c r="AZ3675" s="7"/>
      <c r="BA3675" s="7"/>
      <c r="BB3675" s="6"/>
    </row>
    <row r="3676" spans="1:54" s="3" customFormat="1" ht="12.75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  <c r="AY3676" s="7"/>
      <c r="AZ3676" s="7"/>
      <c r="BA3676" s="7"/>
      <c r="BB3676" s="6"/>
    </row>
    <row r="3677" spans="1:54" s="3" customFormat="1" ht="12.75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  <c r="AY3677" s="7"/>
      <c r="AZ3677" s="7"/>
      <c r="BA3677" s="7"/>
      <c r="BB3677" s="6"/>
    </row>
    <row r="3678" spans="1:54" s="3" customFormat="1" ht="12.75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  <c r="AY3678" s="7"/>
      <c r="AZ3678" s="7"/>
      <c r="BA3678" s="7"/>
      <c r="BB3678" s="6"/>
    </row>
    <row r="3679" spans="1:54" s="3" customFormat="1" ht="12.75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  <c r="AY3679" s="7"/>
      <c r="AZ3679" s="7"/>
      <c r="BA3679" s="7"/>
      <c r="BB3679" s="6"/>
    </row>
    <row r="3680" spans="1:54" s="3" customFormat="1" ht="12.75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  <c r="AY3680" s="7"/>
      <c r="AZ3680" s="7"/>
      <c r="BA3680" s="7"/>
      <c r="BB3680" s="6"/>
    </row>
    <row r="3681" spans="1:54" s="3" customFormat="1" ht="12.75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  <c r="AY3681" s="7"/>
      <c r="AZ3681" s="7"/>
      <c r="BA3681" s="7"/>
      <c r="BB3681" s="6"/>
    </row>
    <row r="3682" spans="1:54" s="3" customFormat="1" ht="12.75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  <c r="AY3682" s="7"/>
      <c r="AZ3682" s="7"/>
      <c r="BA3682" s="7"/>
      <c r="BB3682" s="6"/>
    </row>
    <row r="3683" spans="1:54" s="3" customFormat="1" ht="12.75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  <c r="AY3683" s="7"/>
      <c r="AZ3683" s="7"/>
      <c r="BA3683" s="7"/>
      <c r="BB3683" s="6"/>
    </row>
    <row r="3684" spans="1:54" s="3" customFormat="1" ht="12.75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  <c r="AY3684" s="7"/>
      <c r="AZ3684" s="7"/>
      <c r="BA3684" s="7"/>
      <c r="BB3684" s="6"/>
    </row>
    <row r="3685" spans="1:54" s="3" customFormat="1" ht="12.75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  <c r="AY3685" s="7"/>
      <c r="AZ3685" s="7"/>
      <c r="BA3685" s="7"/>
      <c r="BB3685" s="6"/>
    </row>
    <row r="3686" spans="1:54" s="3" customFormat="1" ht="12.75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  <c r="AY3686" s="7"/>
      <c r="AZ3686" s="7"/>
      <c r="BA3686" s="7"/>
      <c r="BB3686" s="6"/>
    </row>
    <row r="3687" spans="1:54" s="3" customFormat="1" ht="12.75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  <c r="AY3687" s="7"/>
      <c r="AZ3687" s="7"/>
      <c r="BA3687" s="7"/>
      <c r="BB3687" s="6"/>
    </row>
    <row r="3688" spans="1:54" s="3" customFormat="1" ht="12.75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  <c r="AY3688" s="7"/>
      <c r="AZ3688" s="7"/>
      <c r="BA3688" s="7"/>
      <c r="BB3688" s="6"/>
    </row>
    <row r="3689" spans="1:54" s="3" customFormat="1" ht="12.75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  <c r="AY3689" s="7"/>
      <c r="AZ3689" s="7"/>
      <c r="BA3689" s="7"/>
      <c r="BB3689" s="6"/>
    </row>
    <row r="3690" spans="1:54" s="3" customFormat="1" ht="12.75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  <c r="AY3690" s="7"/>
      <c r="AZ3690" s="7"/>
      <c r="BA3690" s="7"/>
      <c r="BB3690" s="6"/>
    </row>
    <row r="3691" spans="1:54" s="3" customFormat="1" ht="12.75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  <c r="AY3691" s="7"/>
      <c r="AZ3691" s="7"/>
      <c r="BA3691" s="7"/>
      <c r="BB3691" s="6"/>
    </row>
    <row r="3692" spans="1:54" s="3" customFormat="1" ht="12.75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  <c r="AY3692" s="7"/>
      <c r="AZ3692" s="7"/>
      <c r="BA3692" s="7"/>
      <c r="BB3692" s="6"/>
    </row>
    <row r="3693" spans="1:54" s="3" customFormat="1" ht="12.75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  <c r="AY3693" s="7"/>
      <c r="AZ3693" s="7"/>
      <c r="BA3693" s="7"/>
      <c r="BB3693" s="6"/>
    </row>
    <row r="3694" spans="1:54" s="3" customFormat="1" ht="12.75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  <c r="AY3694" s="7"/>
      <c r="AZ3694" s="7"/>
      <c r="BA3694" s="7"/>
      <c r="BB3694" s="6"/>
    </row>
    <row r="3695" spans="1:54" s="3" customFormat="1" ht="12.75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  <c r="AY3695" s="7"/>
      <c r="AZ3695" s="7"/>
      <c r="BA3695" s="7"/>
      <c r="BB3695" s="6"/>
    </row>
    <row r="3696" spans="1:54" s="3" customFormat="1" ht="12.75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  <c r="AY3696" s="7"/>
      <c r="AZ3696" s="7"/>
      <c r="BA3696" s="7"/>
      <c r="BB3696" s="6"/>
    </row>
    <row r="3697" spans="1:54" s="3" customFormat="1" ht="12.75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  <c r="AY3697" s="7"/>
      <c r="AZ3697" s="7"/>
      <c r="BA3697" s="7"/>
      <c r="BB3697" s="6"/>
    </row>
    <row r="3698" spans="1:54" s="3" customFormat="1" ht="12.75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  <c r="AY3698" s="7"/>
      <c r="AZ3698" s="7"/>
      <c r="BA3698" s="7"/>
      <c r="BB3698" s="6"/>
    </row>
    <row r="3699" spans="1:54" s="3" customFormat="1" ht="12.75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  <c r="AY3699" s="7"/>
      <c r="AZ3699" s="7"/>
      <c r="BA3699" s="7"/>
      <c r="BB3699" s="6"/>
    </row>
    <row r="3700" spans="1:54" s="3" customFormat="1" ht="12.75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  <c r="AY3700" s="7"/>
      <c r="AZ3700" s="7"/>
      <c r="BA3700" s="7"/>
      <c r="BB3700" s="6"/>
    </row>
    <row r="3701" spans="1:54" s="3" customFormat="1" ht="12.75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  <c r="AY3701" s="7"/>
      <c r="AZ3701" s="7"/>
      <c r="BA3701" s="7"/>
      <c r="BB3701" s="6"/>
    </row>
    <row r="3702" spans="1:54" s="3" customFormat="1" ht="12.75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  <c r="AY3702" s="7"/>
      <c r="AZ3702" s="7"/>
      <c r="BA3702" s="7"/>
      <c r="BB3702" s="6"/>
    </row>
    <row r="3703" spans="1:54" s="3" customFormat="1" ht="12.75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  <c r="AY3703" s="7"/>
      <c r="AZ3703" s="7"/>
      <c r="BA3703" s="7"/>
      <c r="BB3703" s="6"/>
    </row>
    <row r="3704" spans="1:54" s="3" customFormat="1" ht="12.75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  <c r="AY3704" s="7"/>
      <c r="AZ3704" s="7"/>
      <c r="BA3704" s="7"/>
      <c r="BB3704" s="6"/>
    </row>
    <row r="3705" spans="1:54" s="3" customFormat="1" ht="12.75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  <c r="AY3705" s="7"/>
      <c r="AZ3705" s="7"/>
      <c r="BA3705" s="7"/>
      <c r="BB3705" s="6"/>
    </row>
    <row r="3706" spans="1:54" s="3" customFormat="1" ht="12.75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  <c r="AY3706" s="7"/>
      <c r="AZ3706" s="7"/>
      <c r="BA3706" s="7"/>
      <c r="BB3706" s="6"/>
    </row>
    <row r="3707" spans="1:54" s="3" customFormat="1" ht="12.75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  <c r="AY3707" s="7"/>
      <c r="AZ3707" s="7"/>
      <c r="BA3707" s="7"/>
      <c r="BB3707" s="6"/>
    </row>
    <row r="3708" spans="1:54" s="3" customFormat="1" ht="12.75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  <c r="AY3708" s="7"/>
      <c r="AZ3708" s="7"/>
      <c r="BA3708" s="7"/>
      <c r="BB3708" s="6"/>
    </row>
    <row r="3709" spans="1:54" s="3" customFormat="1" ht="12.75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  <c r="AY3709" s="7"/>
      <c r="AZ3709" s="7"/>
      <c r="BA3709" s="7"/>
      <c r="BB3709" s="6"/>
    </row>
    <row r="3710" spans="1:54" s="3" customFormat="1" ht="12.75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  <c r="AY3710" s="7"/>
      <c r="AZ3710" s="7"/>
      <c r="BA3710" s="7"/>
      <c r="BB3710" s="6"/>
    </row>
    <row r="3711" spans="1:54" s="3" customFormat="1" ht="12.75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  <c r="AY3711" s="7"/>
      <c r="AZ3711" s="7"/>
      <c r="BA3711" s="7"/>
      <c r="BB3711" s="6"/>
    </row>
    <row r="3712" spans="1:54" s="3" customFormat="1" ht="12.75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  <c r="AY3712" s="7"/>
      <c r="AZ3712" s="7"/>
      <c r="BA3712" s="7"/>
      <c r="BB3712" s="6"/>
    </row>
    <row r="3713" spans="1:54" s="3" customFormat="1" ht="12.75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  <c r="AY3713" s="7"/>
      <c r="AZ3713" s="7"/>
      <c r="BA3713" s="7"/>
      <c r="BB3713" s="6"/>
    </row>
    <row r="3714" spans="1:54" s="3" customFormat="1" ht="12.75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  <c r="AY3714" s="7"/>
      <c r="AZ3714" s="7"/>
      <c r="BA3714" s="7"/>
      <c r="BB3714" s="6"/>
    </row>
    <row r="3715" spans="1:54" s="3" customFormat="1" ht="12.75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  <c r="AY3715" s="7"/>
      <c r="AZ3715" s="7"/>
      <c r="BA3715" s="7"/>
      <c r="BB3715" s="6"/>
    </row>
    <row r="3716" spans="1:54" s="3" customFormat="1" ht="12.75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  <c r="AY3716" s="7"/>
      <c r="AZ3716" s="7"/>
      <c r="BA3716" s="7"/>
      <c r="BB3716" s="6"/>
    </row>
    <row r="3717" spans="1:54" s="3" customFormat="1" ht="12.75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  <c r="AY3717" s="7"/>
      <c r="AZ3717" s="7"/>
      <c r="BA3717" s="7"/>
      <c r="BB3717" s="6"/>
    </row>
    <row r="3718" spans="1:54" s="3" customFormat="1" ht="12.75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  <c r="AY3718" s="7"/>
      <c r="AZ3718" s="7"/>
      <c r="BA3718" s="7"/>
      <c r="BB3718" s="6"/>
    </row>
    <row r="3719" spans="1:54" s="3" customFormat="1" ht="12.75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  <c r="AY3719" s="7"/>
      <c r="AZ3719" s="7"/>
      <c r="BA3719" s="7"/>
      <c r="BB3719" s="6"/>
    </row>
    <row r="3720" spans="1:54" s="3" customFormat="1" ht="12.75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  <c r="AY3720" s="7"/>
      <c r="AZ3720" s="7"/>
      <c r="BA3720" s="7"/>
      <c r="BB3720" s="6"/>
    </row>
    <row r="3721" spans="1:54" s="3" customFormat="1" ht="12.75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  <c r="AY3721" s="7"/>
      <c r="AZ3721" s="7"/>
      <c r="BA3721" s="7"/>
      <c r="BB3721" s="6"/>
    </row>
    <row r="3722" spans="1:54" s="3" customFormat="1" ht="12.75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  <c r="AY3722" s="7"/>
      <c r="AZ3722" s="7"/>
      <c r="BA3722" s="7"/>
      <c r="BB3722" s="6"/>
    </row>
    <row r="3723" spans="1:54" s="3" customFormat="1" ht="12.75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  <c r="AY3723" s="7"/>
      <c r="AZ3723" s="7"/>
      <c r="BA3723" s="7"/>
      <c r="BB3723" s="6"/>
    </row>
    <row r="3724" spans="1:54" s="3" customFormat="1" ht="12.75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  <c r="AY3724" s="7"/>
      <c r="AZ3724" s="7"/>
      <c r="BA3724" s="7"/>
      <c r="BB3724" s="6"/>
    </row>
    <row r="3725" spans="1:54" s="3" customFormat="1" ht="12.75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  <c r="AY3725" s="7"/>
      <c r="AZ3725" s="7"/>
      <c r="BA3725" s="7"/>
      <c r="BB3725" s="6"/>
    </row>
    <row r="3726" spans="1:54" s="3" customFormat="1" ht="12.75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  <c r="AY3726" s="7"/>
      <c r="AZ3726" s="7"/>
      <c r="BA3726" s="7"/>
      <c r="BB3726" s="6"/>
    </row>
    <row r="3727" spans="1:54" s="3" customFormat="1" ht="12.75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  <c r="AY3727" s="7"/>
      <c r="AZ3727" s="7"/>
      <c r="BA3727" s="7"/>
      <c r="BB3727" s="6"/>
    </row>
    <row r="3728" spans="1:54" s="3" customFormat="1" ht="12.75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  <c r="AY3728" s="7"/>
      <c r="AZ3728" s="7"/>
      <c r="BA3728" s="7"/>
      <c r="BB3728" s="6"/>
    </row>
    <row r="3729" spans="1:54" s="3" customFormat="1" ht="12.75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  <c r="AY3729" s="7"/>
      <c r="AZ3729" s="7"/>
      <c r="BA3729" s="7"/>
      <c r="BB3729" s="6"/>
    </row>
    <row r="3730" spans="1:54" s="3" customFormat="1" ht="12.75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  <c r="AY3730" s="7"/>
      <c r="AZ3730" s="7"/>
      <c r="BA3730" s="7"/>
      <c r="BB3730" s="6"/>
    </row>
    <row r="3731" spans="1:54" s="3" customFormat="1" ht="12.75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  <c r="AY3731" s="7"/>
      <c r="AZ3731" s="7"/>
      <c r="BA3731" s="7"/>
      <c r="BB3731" s="6"/>
    </row>
    <row r="3732" spans="1:54" s="3" customFormat="1" ht="12.75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  <c r="AY3732" s="7"/>
      <c r="AZ3732" s="7"/>
      <c r="BA3732" s="7"/>
      <c r="BB3732" s="6"/>
    </row>
    <row r="3733" spans="1:54" s="3" customFormat="1" ht="12.75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  <c r="AY3733" s="7"/>
      <c r="AZ3733" s="7"/>
      <c r="BA3733" s="7"/>
      <c r="BB3733" s="6"/>
    </row>
    <row r="3734" spans="1:54" s="3" customFormat="1" ht="12.75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  <c r="AY3734" s="7"/>
      <c r="AZ3734" s="7"/>
      <c r="BA3734" s="7"/>
      <c r="BB3734" s="6"/>
    </row>
    <row r="3735" spans="1:54" s="3" customFormat="1" ht="12.75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  <c r="AY3735" s="7"/>
      <c r="AZ3735" s="7"/>
      <c r="BA3735" s="7"/>
      <c r="BB3735" s="6"/>
    </row>
    <row r="3736" spans="1:54" s="3" customFormat="1" ht="12.75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  <c r="AY3736" s="7"/>
      <c r="AZ3736" s="7"/>
      <c r="BA3736" s="7"/>
      <c r="BB3736" s="6"/>
    </row>
    <row r="3737" spans="1:54" s="3" customFormat="1" ht="12.75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  <c r="AY3737" s="7"/>
      <c r="AZ3737" s="7"/>
      <c r="BA3737" s="7"/>
      <c r="BB3737" s="6"/>
    </row>
    <row r="3738" spans="1:54" s="3" customFormat="1" ht="12.75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  <c r="AY3738" s="7"/>
      <c r="AZ3738" s="7"/>
      <c r="BA3738" s="7"/>
      <c r="BB3738" s="6"/>
    </row>
    <row r="3739" spans="1:54" s="3" customFormat="1" ht="12.75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  <c r="AY3739" s="7"/>
      <c r="AZ3739" s="7"/>
      <c r="BA3739" s="7"/>
      <c r="BB3739" s="6"/>
    </row>
    <row r="3740" spans="1:54" s="3" customFormat="1" ht="12.75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  <c r="AY3740" s="7"/>
      <c r="AZ3740" s="7"/>
      <c r="BA3740" s="7"/>
      <c r="BB3740" s="6"/>
    </row>
    <row r="3741" spans="1:54" s="3" customFormat="1" ht="12.75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  <c r="AY3741" s="7"/>
      <c r="AZ3741" s="7"/>
      <c r="BA3741" s="7"/>
      <c r="BB3741" s="6"/>
    </row>
    <row r="3742" spans="1:54" s="3" customFormat="1" ht="12.75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  <c r="AY3742" s="7"/>
      <c r="AZ3742" s="7"/>
      <c r="BA3742" s="7"/>
      <c r="BB3742" s="6"/>
    </row>
    <row r="3743" spans="1:54" s="3" customFormat="1" ht="12.75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  <c r="AY3743" s="7"/>
      <c r="AZ3743" s="7"/>
      <c r="BA3743" s="7"/>
      <c r="BB3743" s="6"/>
    </row>
    <row r="3744" spans="1:54" s="3" customFormat="1" ht="12.75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  <c r="AY3744" s="7"/>
      <c r="AZ3744" s="7"/>
      <c r="BA3744" s="7"/>
      <c r="BB3744" s="6"/>
    </row>
    <row r="3745" spans="1:54" s="3" customFormat="1" ht="12.75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  <c r="AY3745" s="7"/>
      <c r="AZ3745" s="7"/>
      <c r="BA3745" s="7"/>
      <c r="BB3745" s="6"/>
    </row>
    <row r="3746" spans="1:54" s="3" customFormat="1" ht="12.75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  <c r="AY3746" s="7"/>
      <c r="AZ3746" s="7"/>
      <c r="BA3746" s="7"/>
      <c r="BB3746" s="6"/>
    </row>
    <row r="3747" spans="1:54" s="3" customFormat="1" ht="12.75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  <c r="AY3747" s="7"/>
      <c r="AZ3747" s="7"/>
      <c r="BA3747" s="7"/>
      <c r="BB3747" s="6"/>
    </row>
    <row r="3748" spans="1:54" s="3" customFormat="1" ht="12.75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  <c r="AY3748" s="7"/>
      <c r="AZ3748" s="7"/>
      <c r="BA3748" s="7"/>
      <c r="BB3748" s="6"/>
    </row>
    <row r="3749" spans="1:54" s="3" customFormat="1" ht="12.75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  <c r="AY3749" s="7"/>
      <c r="AZ3749" s="7"/>
      <c r="BA3749" s="7"/>
      <c r="BB3749" s="6"/>
    </row>
    <row r="3750" spans="1:54" s="3" customFormat="1" ht="12.75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  <c r="AY3750" s="7"/>
      <c r="AZ3750" s="7"/>
      <c r="BA3750" s="7"/>
      <c r="BB3750" s="6"/>
    </row>
    <row r="3751" spans="1:54" s="3" customFormat="1" ht="12.75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  <c r="AY3751" s="7"/>
      <c r="AZ3751" s="7"/>
      <c r="BA3751" s="7"/>
      <c r="BB3751" s="6"/>
    </row>
    <row r="3752" spans="1:54" s="3" customFormat="1" ht="12.75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  <c r="AY3752" s="7"/>
      <c r="AZ3752" s="7"/>
      <c r="BA3752" s="7"/>
      <c r="BB3752" s="6"/>
    </row>
    <row r="3753" spans="1:54" s="3" customFormat="1" ht="12.75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  <c r="AY3753" s="7"/>
      <c r="AZ3753" s="7"/>
      <c r="BA3753" s="7"/>
      <c r="BB3753" s="6"/>
    </row>
    <row r="3754" spans="1:54" s="3" customFormat="1" ht="12.75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  <c r="AY3754" s="7"/>
      <c r="AZ3754" s="7"/>
      <c r="BA3754" s="7"/>
      <c r="BB3754" s="6"/>
    </row>
    <row r="3755" spans="1:54" s="3" customFormat="1" ht="12.75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  <c r="AY3755" s="7"/>
      <c r="AZ3755" s="7"/>
      <c r="BA3755" s="7"/>
      <c r="BB3755" s="6"/>
    </row>
    <row r="3756" spans="1:54" s="3" customFormat="1" ht="12.75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  <c r="AY3756" s="7"/>
      <c r="AZ3756" s="7"/>
      <c r="BA3756" s="7"/>
      <c r="BB3756" s="6"/>
    </row>
    <row r="3757" spans="1:54" s="3" customFormat="1" ht="12.75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  <c r="AY3757" s="7"/>
      <c r="AZ3757" s="7"/>
      <c r="BA3757" s="7"/>
      <c r="BB3757" s="6"/>
    </row>
    <row r="3758" spans="1:54" s="3" customFormat="1" ht="12.75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  <c r="AY3758" s="7"/>
      <c r="AZ3758" s="7"/>
      <c r="BA3758" s="7"/>
      <c r="BB3758" s="6"/>
    </row>
    <row r="3759" spans="1:54" s="3" customFormat="1" ht="12.75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  <c r="AY3759" s="7"/>
      <c r="AZ3759" s="7"/>
      <c r="BA3759" s="7"/>
      <c r="BB3759" s="6"/>
    </row>
    <row r="3760" spans="1:54" s="3" customFormat="1" ht="12.75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  <c r="AY3760" s="7"/>
      <c r="AZ3760" s="7"/>
      <c r="BA3760" s="7"/>
      <c r="BB3760" s="6"/>
    </row>
    <row r="3761" spans="1:54" s="3" customFormat="1" ht="12.75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  <c r="AY3761" s="7"/>
      <c r="AZ3761" s="7"/>
      <c r="BA3761" s="7"/>
      <c r="BB3761" s="6"/>
    </row>
    <row r="3762" spans="1:54" s="3" customFormat="1" ht="12.75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  <c r="AY3762" s="7"/>
      <c r="AZ3762" s="7"/>
      <c r="BA3762" s="7"/>
      <c r="BB3762" s="6"/>
    </row>
    <row r="3763" spans="1:54" s="3" customFormat="1" ht="12.75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  <c r="AY3763" s="7"/>
      <c r="AZ3763" s="7"/>
      <c r="BA3763" s="7"/>
      <c r="BB3763" s="6"/>
    </row>
    <row r="3764" spans="1:54" s="3" customFormat="1" ht="12.75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  <c r="AY3764" s="7"/>
      <c r="AZ3764" s="7"/>
      <c r="BA3764" s="7"/>
      <c r="BB3764" s="6"/>
    </row>
    <row r="3765" spans="1:54" s="3" customFormat="1" ht="12.75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  <c r="AY3765" s="7"/>
      <c r="AZ3765" s="7"/>
      <c r="BA3765" s="7"/>
      <c r="BB3765" s="6"/>
    </row>
    <row r="3766" spans="1:54" s="3" customFormat="1" ht="12.75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  <c r="AY3766" s="7"/>
      <c r="AZ3766" s="7"/>
      <c r="BA3766" s="7"/>
      <c r="BB3766" s="6"/>
    </row>
    <row r="3767" spans="1:54" s="3" customFormat="1" ht="12.75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  <c r="AY3767" s="7"/>
      <c r="AZ3767" s="7"/>
      <c r="BA3767" s="7"/>
      <c r="BB3767" s="6"/>
    </row>
    <row r="3768" spans="1:54" s="3" customFormat="1" ht="12.75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  <c r="AY3768" s="7"/>
      <c r="AZ3768" s="7"/>
      <c r="BA3768" s="7"/>
      <c r="BB3768" s="6"/>
    </row>
    <row r="3769" spans="1:54" s="3" customFormat="1" ht="12.75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  <c r="AY3769" s="7"/>
      <c r="AZ3769" s="7"/>
      <c r="BA3769" s="7"/>
      <c r="BB3769" s="6"/>
    </row>
    <row r="3770" spans="1:54" s="3" customFormat="1" ht="12.75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  <c r="AY3770" s="7"/>
      <c r="AZ3770" s="7"/>
      <c r="BA3770" s="7"/>
      <c r="BB3770" s="6"/>
    </row>
    <row r="3771" spans="1:54" s="3" customFormat="1" ht="12.75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  <c r="AY3771" s="7"/>
      <c r="AZ3771" s="7"/>
      <c r="BA3771" s="7"/>
      <c r="BB3771" s="6"/>
    </row>
    <row r="3772" spans="1:54" s="3" customFormat="1" ht="12.75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  <c r="AY3772" s="7"/>
      <c r="AZ3772" s="7"/>
      <c r="BA3772" s="7"/>
      <c r="BB3772" s="6"/>
    </row>
    <row r="3773" spans="1:54" s="3" customFormat="1" ht="12.75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  <c r="AY3773" s="7"/>
      <c r="AZ3773" s="7"/>
      <c r="BA3773" s="7"/>
      <c r="BB3773" s="6"/>
    </row>
    <row r="3774" spans="1:54" s="3" customFormat="1" ht="12.75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  <c r="AY3774" s="7"/>
      <c r="AZ3774" s="7"/>
      <c r="BA3774" s="7"/>
      <c r="BB3774" s="6"/>
    </row>
    <row r="3775" spans="1:54" s="3" customFormat="1" ht="12.75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  <c r="AY3775" s="7"/>
      <c r="AZ3775" s="7"/>
      <c r="BA3775" s="7"/>
      <c r="BB3775" s="6"/>
    </row>
    <row r="3776" spans="1:54" s="3" customFormat="1" ht="12.75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  <c r="AY3776" s="7"/>
      <c r="AZ3776" s="7"/>
      <c r="BA3776" s="7"/>
      <c r="BB3776" s="6"/>
    </row>
    <row r="3777" spans="1:54" s="3" customFormat="1" ht="12.75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  <c r="AY3777" s="7"/>
      <c r="AZ3777" s="7"/>
      <c r="BA3777" s="7"/>
      <c r="BB3777" s="6"/>
    </row>
    <row r="3778" spans="1:54" s="3" customFormat="1" ht="12.75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  <c r="AY3778" s="7"/>
      <c r="AZ3778" s="7"/>
      <c r="BA3778" s="7"/>
      <c r="BB3778" s="6"/>
    </row>
    <row r="3779" spans="1:54" s="3" customFormat="1" ht="12.75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  <c r="AY3779" s="7"/>
      <c r="AZ3779" s="7"/>
      <c r="BA3779" s="7"/>
      <c r="BB3779" s="6"/>
    </row>
    <row r="3780" spans="1:54" s="3" customFormat="1" ht="12.75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  <c r="AY3780" s="7"/>
      <c r="AZ3780" s="7"/>
      <c r="BA3780" s="7"/>
      <c r="BB3780" s="6"/>
    </row>
    <row r="3781" spans="1:54" s="3" customFormat="1" ht="12.75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  <c r="AY3781" s="7"/>
      <c r="AZ3781" s="7"/>
      <c r="BA3781" s="7"/>
      <c r="BB3781" s="6"/>
    </row>
    <row r="3782" spans="1:54" s="3" customFormat="1" ht="12.75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  <c r="AY3782" s="7"/>
      <c r="AZ3782" s="7"/>
      <c r="BA3782" s="7"/>
      <c r="BB3782" s="6"/>
    </row>
    <row r="3783" spans="1:54" s="3" customFormat="1" ht="12.75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  <c r="AY3783" s="7"/>
      <c r="AZ3783" s="7"/>
      <c r="BA3783" s="7"/>
      <c r="BB3783" s="6"/>
    </row>
    <row r="3784" spans="1:54" s="3" customFormat="1" ht="12.75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  <c r="AY3784" s="7"/>
      <c r="AZ3784" s="7"/>
      <c r="BA3784" s="7"/>
      <c r="BB3784" s="6"/>
    </row>
    <row r="3785" spans="1:54" s="3" customFormat="1" ht="12.75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  <c r="AY3785" s="7"/>
      <c r="AZ3785" s="7"/>
      <c r="BA3785" s="7"/>
      <c r="BB3785" s="6"/>
    </row>
    <row r="3786" spans="1:54" s="3" customFormat="1" ht="12.75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  <c r="AY3786" s="7"/>
      <c r="AZ3786" s="7"/>
      <c r="BA3786" s="7"/>
      <c r="BB3786" s="6"/>
    </row>
    <row r="3787" spans="1:54" s="3" customFormat="1" ht="12.75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  <c r="AY3787" s="7"/>
      <c r="AZ3787" s="7"/>
      <c r="BA3787" s="7"/>
      <c r="BB3787" s="6"/>
    </row>
    <row r="3788" spans="1:54" s="3" customFormat="1" ht="12.75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  <c r="AY3788" s="7"/>
      <c r="AZ3788" s="7"/>
      <c r="BA3788" s="7"/>
      <c r="BB3788" s="6"/>
    </row>
    <row r="3789" spans="1:54" s="3" customFormat="1" ht="12.75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  <c r="AY3789" s="7"/>
      <c r="AZ3789" s="7"/>
      <c r="BA3789" s="7"/>
      <c r="BB3789" s="6"/>
    </row>
    <row r="3790" spans="1:54" s="3" customFormat="1" ht="12.75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  <c r="AY3790" s="7"/>
      <c r="AZ3790" s="7"/>
      <c r="BA3790" s="7"/>
      <c r="BB3790" s="6"/>
    </row>
    <row r="3791" spans="1:54" s="3" customFormat="1" ht="12.75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  <c r="AY3791" s="7"/>
      <c r="AZ3791" s="7"/>
      <c r="BA3791" s="7"/>
      <c r="BB3791" s="6"/>
    </row>
    <row r="3792" spans="1:54" s="3" customFormat="1" ht="12.75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  <c r="AY3792" s="7"/>
      <c r="AZ3792" s="7"/>
      <c r="BA3792" s="7"/>
      <c r="BB3792" s="6"/>
    </row>
    <row r="3793" spans="1:54" s="3" customFormat="1" ht="12.75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  <c r="AY3793" s="7"/>
      <c r="AZ3793" s="7"/>
      <c r="BA3793" s="7"/>
      <c r="BB3793" s="6"/>
    </row>
    <row r="3794" spans="1:54" s="3" customFormat="1" ht="12.75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  <c r="AY3794" s="7"/>
      <c r="AZ3794" s="7"/>
      <c r="BA3794" s="7"/>
      <c r="BB3794" s="6"/>
    </row>
    <row r="3795" spans="1:54" s="3" customFormat="1" ht="12.75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  <c r="AY3795" s="7"/>
      <c r="AZ3795" s="7"/>
      <c r="BA3795" s="7"/>
      <c r="BB3795" s="6"/>
    </row>
    <row r="3796" spans="1:54" s="3" customFormat="1" ht="12.75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  <c r="AY3796" s="7"/>
      <c r="AZ3796" s="7"/>
      <c r="BA3796" s="7"/>
      <c r="BB3796" s="6"/>
    </row>
    <row r="3797" spans="1:54" s="3" customFormat="1" ht="12.75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  <c r="AY3797" s="7"/>
      <c r="AZ3797" s="7"/>
      <c r="BA3797" s="7"/>
      <c r="BB3797" s="6"/>
    </row>
    <row r="3798" spans="1:54" s="3" customFormat="1" ht="12.75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  <c r="AY3798" s="7"/>
      <c r="AZ3798" s="7"/>
      <c r="BA3798" s="7"/>
      <c r="BB3798" s="6"/>
    </row>
    <row r="3799" spans="1:54" s="3" customFormat="1" ht="12.75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  <c r="AY3799" s="7"/>
      <c r="AZ3799" s="7"/>
      <c r="BA3799" s="7"/>
      <c r="BB3799" s="6"/>
    </row>
    <row r="3800" spans="1:54" s="3" customFormat="1" ht="12.75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  <c r="AY3800" s="7"/>
      <c r="AZ3800" s="7"/>
      <c r="BA3800" s="7"/>
      <c r="BB3800" s="6"/>
    </row>
    <row r="3801" spans="1:54" s="3" customFormat="1" ht="12.75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  <c r="AY3801" s="7"/>
      <c r="AZ3801" s="7"/>
      <c r="BA3801" s="7"/>
      <c r="BB3801" s="6"/>
    </row>
    <row r="3802" spans="1:54" s="3" customFormat="1" ht="12.75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  <c r="AY3802" s="7"/>
      <c r="AZ3802" s="7"/>
      <c r="BA3802" s="7"/>
      <c r="BB3802" s="6"/>
    </row>
    <row r="3803" spans="1:54" s="3" customFormat="1" ht="12.75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  <c r="AY3803" s="7"/>
      <c r="AZ3803" s="7"/>
      <c r="BA3803" s="7"/>
      <c r="BB3803" s="6"/>
    </row>
    <row r="3804" spans="1:54" s="3" customFormat="1" ht="12.75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  <c r="AY3804" s="7"/>
      <c r="AZ3804" s="7"/>
      <c r="BA3804" s="7"/>
      <c r="BB3804" s="6"/>
    </row>
    <row r="3805" spans="1:54" s="3" customFormat="1" ht="12.75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  <c r="AY3805" s="7"/>
      <c r="AZ3805" s="7"/>
      <c r="BA3805" s="7"/>
      <c r="BB3805" s="6"/>
    </row>
    <row r="3806" spans="1:54" s="3" customFormat="1" ht="12.75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  <c r="AY3806" s="7"/>
      <c r="AZ3806" s="7"/>
      <c r="BA3806" s="7"/>
      <c r="BB3806" s="6"/>
    </row>
    <row r="3807" spans="1:54" s="3" customFormat="1" ht="12.75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  <c r="AY3807" s="7"/>
      <c r="AZ3807" s="7"/>
      <c r="BA3807" s="7"/>
      <c r="BB3807" s="6"/>
    </row>
    <row r="3808" spans="1:54" s="3" customFormat="1" ht="12.75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  <c r="AY3808" s="7"/>
      <c r="AZ3808" s="7"/>
      <c r="BA3808" s="7"/>
      <c r="BB3808" s="6"/>
    </row>
    <row r="3809" spans="1:54" s="3" customFormat="1" ht="12.75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  <c r="AY3809" s="7"/>
      <c r="AZ3809" s="7"/>
      <c r="BA3809" s="7"/>
      <c r="BB3809" s="6"/>
    </row>
    <row r="3810" spans="1:54" s="3" customFormat="1" ht="12.75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  <c r="AY3810" s="7"/>
      <c r="AZ3810" s="7"/>
      <c r="BA3810" s="7"/>
      <c r="BB3810" s="6"/>
    </row>
    <row r="3811" spans="1:54" s="3" customFormat="1" ht="12.75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  <c r="AY3811" s="7"/>
      <c r="AZ3811" s="7"/>
      <c r="BA3811" s="7"/>
      <c r="BB3811" s="6"/>
    </row>
    <row r="3812" spans="1:54" s="3" customFormat="1" ht="12.75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  <c r="AY3812" s="7"/>
      <c r="AZ3812" s="7"/>
      <c r="BA3812" s="7"/>
      <c r="BB3812" s="6"/>
    </row>
    <row r="3813" spans="1:54" s="3" customFormat="1" ht="12.75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  <c r="AY3813" s="7"/>
      <c r="AZ3813" s="7"/>
      <c r="BA3813" s="7"/>
      <c r="BB3813" s="6"/>
    </row>
    <row r="3814" spans="1:54" s="3" customFormat="1" ht="12.75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  <c r="AY3814" s="7"/>
      <c r="AZ3814" s="7"/>
      <c r="BA3814" s="7"/>
      <c r="BB3814" s="6"/>
    </row>
    <row r="3815" spans="1:54" s="3" customFormat="1" ht="12.75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  <c r="AY3815" s="7"/>
      <c r="AZ3815" s="7"/>
      <c r="BA3815" s="7"/>
      <c r="BB3815" s="6"/>
    </row>
    <row r="3816" spans="1:54" s="3" customFormat="1" ht="12.75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  <c r="AY3816" s="7"/>
      <c r="AZ3816" s="7"/>
      <c r="BA3816" s="7"/>
      <c r="BB3816" s="6"/>
    </row>
    <row r="3817" spans="1:54" s="3" customFormat="1" ht="12.75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7"/>
      <c r="AZ3817" s="7"/>
      <c r="BA3817" s="7"/>
      <c r="BB3817" s="6"/>
    </row>
    <row r="3818" spans="1:54" s="3" customFormat="1" ht="12.75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7"/>
      <c r="AZ3818" s="7"/>
      <c r="BA3818" s="7"/>
      <c r="BB3818" s="6"/>
    </row>
    <row r="3819" spans="1:54" s="3" customFormat="1" ht="12.75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  <c r="BA3819" s="7"/>
      <c r="BB3819" s="6"/>
    </row>
    <row r="3820" spans="1:54" s="3" customFormat="1" ht="12.75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  <c r="AY3820" s="7"/>
      <c r="AZ3820" s="7"/>
      <c r="BA3820" s="7"/>
      <c r="BB3820" s="6"/>
    </row>
    <row r="3821" spans="1:54" s="3" customFormat="1" ht="12.75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7"/>
      <c r="AZ3821" s="7"/>
      <c r="BA3821" s="7"/>
      <c r="BB3821" s="6"/>
    </row>
    <row r="3822" spans="1:54" s="3" customFormat="1" ht="12.75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  <c r="AY3822" s="7"/>
      <c r="AZ3822" s="7"/>
      <c r="BA3822" s="7"/>
      <c r="BB3822" s="6"/>
    </row>
    <row r="3823" spans="1:54" s="3" customFormat="1" ht="12.75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  <c r="AY3823" s="7"/>
      <c r="AZ3823" s="7"/>
      <c r="BA3823" s="7"/>
      <c r="BB3823" s="6"/>
    </row>
    <row r="3824" spans="1:54" s="3" customFormat="1" ht="12.75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  <c r="AY3824" s="7"/>
      <c r="AZ3824" s="7"/>
      <c r="BA3824" s="7"/>
      <c r="BB3824" s="6"/>
    </row>
    <row r="3825" spans="1:54" s="3" customFormat="1" ht="12.75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  <c r="AY3825" s="7"/>
      <c r="AZ3825" s="7"/>
      <c r="BA3825" s="7"/>
      <c r="BB3825" s="6"/>
    </row>
    <row r="3826" spans="1:54" s="3" customFormat="1" ht="12.75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  <c r="AY3826" s="7"/>
      <c r="AZ3826" s="7"/>
      <c r="BA3826" s="7"/>
      <c r="BB3826" s="6"/>
    </row>
    <row r="3827" spans="1:54" s="3" customFormat="1" ht="12.75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  <c r="AY3827" s="7"/>
      <c r="AZ3827" s="7"/>
      <c r="BA3827" s="7"/>
      <c r="BB3827" s="6"/>
    </row>
    <row r="3828" spans="1:54" s="3" customFormat="1" ht="12.75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  <c r="AY3828" s="7"/>
      <c r="AZ3828" s="7"/>
      <c r="BA3828" s="7"/>
      <c r="BB3828" s="6"/>
    </row>
    <row r="3829" spans="1:54" s="3" customFormat="1" ht="12.75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  <c r="AY3829" s="7"/>
      <c r="AZ3829" s="7"/>
      <c r="BA3829" s="7"/>
      <c r="BB3829" s="6"/>
    </row>
    <row r="3830" spans="1:54" s="3" customFormat="1" ht="12.75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  <c r="AY3830" s="7"/>
      <c r="AZ3830" s="7"/>
      <c r="BA3830" s="7"/>
      <c r="BB3830" s="6"/>
    </row>
    <row r="3831" spans="1:54" s="3" customFormat="1" ht="12.75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  <c r="AY3831" s="7"/>
      <c r="AZ3831" s="7"/>
      <c r="BA3831" s="7"/>
      <c r="BB3831" s="6"/>
    </row>
    <row r="3832" spans="1:54" s="3" customFormat="1" ht="12.75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  <c r="AY3832" s="7"/>
      <c r="AZ3832" s="7"/>
      <c r="BA3832" s="7"/>
      <c r="BB3832" s="6"/>
    </row>
    <row r="3833" spans="1:54" s="3" customFormat="1" ht="12.75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  <c r="AY3833" s="7"/>
      <c r="AZ3833" s="7"/>
      <c r="BA3833" s="7"/>
      <c r="BB3833" s="6"/>
    </row>
    <row r="3834" spans="1:54" s="3" customFormat="1" ht="12.75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  <c r="AY3834" s="7"/>
      <c r="AZ3834" s="7"/>
      <c r="BA3834" s="7"/>
      <c r="BB3834" s="6"/>
    </row>
    <row r="3835" spans="1:54" s="3" customFormat="1" ht="12.75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  <c r="AY3835" s="7"/>
      <c r="AZ3835" s="7"/>
      <c r="BA3835" s="7"/>
      <c r="BB3835" s="6"/>
    </row>
    <row r="3836" spans="1:54" s="3" customFormat="1" ht="12.75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  <c r="AY3836" s="7"/>
      <c r="AZ3836" s="7"/>
      <c r="BA3836" s="7"/>
      <c r="BB3836" s="6"/>
    </row>
    <row r="3837" spans="1:54" s="3" customFormat="1" ht="12.75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  <c r="AY3837" s="7"/>
      <c r="AZ3837" s="7"/>
      <c r="BA3837" s="7"/>
      <c r="BB3837" s="6"/>
    </row>
    <row r="3838" spans="1:54" s="3" customFormat="1" ht="12.75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  <c r="AY3838" s="7"/>
      <c r="AZ3838" s="7"/>
      <c r="BA3838" s="7"/>
      <c r="BB3838" s="6"/>
    </row>
    <row r="3839" spans="1:54" s="3" customFormat="1" ht="12.75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  <c r="AY3839" s="7"/>
      <c r="AZ3839" s="7"/>
      <c r="BA3839" s="7"/>
      <c r="BB3839" s="6"/>
    </row>
    <row r="3840" spans="1:54" s="3" customFormat="1" ht="12.75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  <c r="AY3840" s="7"/>
      <c r="AZ3840" s="7"/>
      <c r="BA3840" s="7"/>
      <c r="BB3840" s="6"/>
    </row>
    <row r="3841" spans="1:54" s="3" customFormat="1" ht="12.75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  <c r="AY3841" s="7"/>
      <c r="AZ3841" s="7"/>
      <c r="BA3841" s="7"/>
      <c r="BB3841" s="6"/>
    </row>
    <row r="3842" spans="1:54" s="3" customFormat="1" ht="12.75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  <c r="AY3842" s="7"/>
      <c r="AZ3842" s="7"/>
      <c r="BA3842" s="7"/>
      <c r="BB3842" s="6"/>
    </row>
    <row r="3843" spans="1:54" s="3" customFormat="1" ht="12.75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  <c r="AY3843" s="7"/>
      <c r="AZ3843" s="7"/>
      <c r="BA3843" s="7"/>
      <c r="BB3843" s="6"/>
    </row>
    <row r="3844" spans="1:54" s="3" customFormat="1" ht="12.75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  <c r="AY3844" s="7"/>
      <c r="AZ3844" s="7"/>
      <c r="BA3844" s="7"/>
      <c r="BB3844" s="6"/>
    </row>
    <row r="3845" spans="1:54" s="3" customFormat="1" ht="12.75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  <c r="AY3845" s="7"/>
      <c r="AZ3845" s="7"/>
      <c r="BA3845" s="7"/>
      <c r="BB3845" s="6"/>
    </row>
    <row r="3846" spans="1:54" s="3" customFormat="1" ht="12.75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  <c r="AY3846" s="7"/>
      <c r="AZ3846" s="7"/>
      <c r="BA3846" s="7"/>
      <c r="BB3846" s="6"/>
    </row>
    <row r="3847" spans="1:54" s="3" customFormat="1" ht="12.75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  <c r="AY3847" s="7"/>
      <c r="AZ3847" s="7"/>
      <c r="BA3847" s="7"/>
      <c r="BB3847" s="6"/>
    </row>
    <row r="3848" spans="1:54" s="3" customFormat="1" ht="12.75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  <c r="AY3848" s="7"/>
      <c r="AZ3848" s="7"/>
      <c r="BA3848" s="7"/>
      <c r="BB3848" s="6"/>
    </row>
    <row r="3849" spans="1:54" s="3" customFormat="1" ht="12.75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  <c r="AY3849" s="7"/>
      <c r="AZ3849" s="7"/>
      <c r="BA3849" s="7"/>
      <c r="BB3849" s="6"/>
    </row>
    <row r="3850" spans="1:54" s="3" customFormat="1" ht="12.75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  <c r="AY3850" s="7"/>
      <c r="AZ3850" s="7"/>
      <c r="BA3850" s="7"/>
      <c r="BB3850" s="6"/>
    </row>
    <row r="3851" spans="1:54" s="3" customFormat="1" ht="12.75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  <c r="AY3851" s="7"/>
      <c r="AZ3851" s="7"/>
      <c r="BA3851" s="7"/>
      <c r="BB3851" s="6"/>
    </row>
    <row r="3852" spans="1:54" s="3" customFormat="1" ht="12.75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  <c r="AY3852" s="7"/>
      <c r="AZ3852" s="7"/>
      <c r="BA3852" s="7"/>
      <c r="BB3852" s="6"/>
    </row>
    <row r="3853" spans="1:54" s="3" customFormat="1" ht="12.75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  <c r="AY3853" s="7"/>
      <c r="AZ3853" s="7"/>
      <c r="BA3853" s="7"/>
      <c r="BB3853" s="6"/>
    </row>
    <row r="3854" spans="1:54" s="3" customFormat="1" ht="12.75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  <c r="AY3854" s="7"/>
      <c r="AZ3854" s="7"/>
      <c r="BA3854" s="7"/>
      <c r="BB3854" s="6"/>
    </row>
    <row r="3855" spans="1:54" s="3" customFormat="1" ht="12.75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  <c r="AY3855" s="7"/>
      <c r="AZ3855" s="7"/>
      <c r="BA3855" s="7"/>
      <c r="BB3855" s="6"/>
    </row>
    <row r="3856" spans="1:54" s="3" customFormat="1" ht="12.75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  <c r="AY3856" s="7"/>
      <c r="AZ3856" s="7"/>
      <c r="BA3856" s="7"/>
      <c r="BB3856" s="6"/>
    </row>
    <row r="3857" spans="1:54" s="3" customFormat="1" ht="12.75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  <c r="AY3857" s="7"/>
      <c r="AZ3857" s="7"/>
      <c r="BA3857" s="7"/>
      <c r="BB3857" s="6"/>
    </row>
    <row r="3858" spans="1:54" s="3" customFormat="1" ht="12.75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  <c r="AY3858" s="7"/>
      <c r="AZ3858" s="7"/>
      <c r="BA3858" s="7"/>
      <c r="BB3858" s="6"/>
    </row>
    <row r="3859" spans="1:54" s="3" customFormat="1" ht="12.75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  <c r="AY3859" s="7"/>
      <c r="AZ3859" s="7"/>
      <c r="BA3859" s="7"/>
      <c r="BB3859" s="6"/>
    </row>
    <row r="3860" spans="1:54" s="3" customFormat="1" ht="12.75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  <c r="AY3860" s="7"/>
      <c r="AZ3860" s="7"/>
      <c r="BA3860" s="7"/>
      <c r="BB3860" s="6"/>
    </row>
    <row r="3861" spans="1:54" s="3" customFormat="1" ht="12.75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  <c r="AY3861" s="7"/>
      <c r="AZ3861" s="7"/>
      <c r="BA3861" s="7"/>
      <c r="BB3861" s="6"/>
    </row>
    <row r="3862" spans="1:54" s="3" customFormat="1" ht="12.75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  <c r="AY3862" s="7"/>
      <c r="AZ3862" s="7"/>
      <c r="BA3862" s="7"/>
      <c r="BB3862" s="6"/>
    </row>
    <row r="3863" spans="1:54" s="3" customFormat="1" ht="12.75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  <c r="AY3863" s="7"/>
      <c r="AZ3863" s="7"/>
      <c r="BA3863" s="7"/>
      <c r="BB3863" s="6"/>
    </row>
    <row r="3864" spans="1:54" s="3" customFormat="1" ht="12.75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  <c r="AY3864" s="7"/>
      <c r="AZ3864" s="7"/>
      <c r="BA3864" s="7"/>
      <c r="BB3864" s="6"/>
    </row>
    <row r="3865" spans="1:54" s="3" customFormat="1" ht="12.75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  <c r="AY3865" s="7"/>
      <c r="AZ3865" s="7"/>
      <c r="BA3865" s="7"/>
      <c r="BB3865" s="6"/>
    </row>
    <row r="3866" spans="1:54" s="3" customFormat="1" ht="12.75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  <c r="AY3866" s="7"/>
      <c r="AZ3866" s="7"/>
      <c r="BA3866" s="7"/>
      <c r="BB3866" s="6"/>
    </row>
    <row r="3867" spans="1:54" s="3" customFormat="1" ht="12.75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  <c r="AY3867" s="7"/>
      <c r="AZ3867" s="7"/>
      <c r="BA3867" s="7"/>
      <c r="BB3867" s="6"/>
    </row>
    <row r="3868" spans="1:54" s="3" customFormat="1" ht="12.75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  <c r="AY3868" s="7"/>
      <c r="AZ3868" s="7"/>
      <c r="BA3868" s="7"/>
      <c r="BB3868" s="6"/>
    </row>
    <row r="3869" spans="1:54" s="3" customFormat="1" ht="12.75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  <c r="AY3869" s="7"/>
      <c r="AZ3869" s="7"/>
      <c r="BA3869" s="7"/>
      <c r="BB3869" s="6"/>
    </row>
    <row r="3870" spans="1:54" s="3" customFormat="1" ht="12.75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  <c r="AY3870" s="7"/>
      <c r="AZ3870" s="7"/>
      <c r="BA3870" s="7"/>
      <c r="BB3870" s="6"/>
    </row>
    <row r="3871" spans="1:54" s="3" customFormat="1" ht="12.75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  <c r="AY3871" s="7"/>
      <c r="AZ3871" s="7"/>
      <c r="BA3871" s="7"/>
      <c r="BB3871" s="6"/>
    </row>
    <row r="3872" spans="1:54" s="3" customFormat="1" ht="12.75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  <c r="AY3872" s="7"/>
      <c r="AZ3872" s="7"/>
      <c r="BA3872" s="7"/>
      <c r="BB3872" s="6"/>
    </row>
    <row r="3873" spans="1:54" s="3" customFormat="1" ht="12.75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  <c r="AY3873" s="7"/>
      <c r="AZ3873" s="7"/>
      <c r="BA3873" s="7"/>
      <c r="BB3873" s="6"/>
    </row>
    <row r="3874" spans="1:54" s="3" customFormat="1" ht="12.75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  <c r="AY3874" s="7"/>
      <c r="AZ3874" s="7"/>
      <c r="BA3874" s="7"/>
      <c r="BB3874" s="6"/>
    </row>
    <row r="3875" spans="1:54" s="3" customFormat="1" ht="12.75" x14ac:dyDescent="0.2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  <c r="AY3875" s="7"/>
      <c r="AZ3875" s="7"/>
      <c r="BA3875" s="7"/>
      <c r="BB3875" s="6"/>
    </row>
    <row r="3876" spans="1:54" s="3" customFormat="1" ht="12.75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  <c r="AY3876" s="7"/>
      <c r="AZ3876" s="7"/>
      <c r="BA3876" s="7"/>
      <c r="BB3876" s="6"/>
    </row>
    <row r="3877" spans="1:54" s="3" customFormat="1" ht="12.75" x14ac:dyDescent="0.25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  <c r="AY3877" s="7"/>
      <c r="AZ3877" s="7"/>
      <c r="BA3877" s="7"/>
      <c r="BB3877" s="6"/>
    </row>
    <row r="3878" spans="1:54" s="3" customFormat="1" ht="12.75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  <c r="AY3878" s="7"/>
      <c r="AZ3878" s="7"/>
      <c r="BA3878" s="7"/>
      <c r="BB3878" s="6"/>
    </row>
    <row r="3879" spans="1:54" s="3" customFormat="1" ht="12.75" x14ac:dyDescent="0.25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  <c r="AY3879" s="7"/>
      <c r="AZ3879" s="7"/>
      <c r="BA3879" s="7"/>
      <c r="BB3879" s="6"/>
    </row>
    <row r="3880" spans="1:54" s="3" customFormat="1" ht="12.75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  <c r="AY3880" s="7"/>
      <c r="AZ3880" s="7"/>
      <c r="BA3880" s="7"/>
      <c r="BB3880" s="6"/>
    </row>
    <row r="3881" spans="1:54" s="3" customFormat="1" ht="12.75" x14ac:dyDescent="0.25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  <c r="AY3881" s="7"/>
      <c r="AZ3881" s="7"/>
      <c r="BA3881" s="7"/>
      <c r="BB3881" s="6"/>
    </row>
    <row r="3882" spans="1:54" s="3" customFormat="1" ht="12.75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  <c r="AY3882" s="7"/>
      <c r="AZ3882" s="7"/>
      <c r="BA3882" s="7"/>
      <c r="BB3882" s="6"/>
    </row>
    <row r="3883" spans="1:54" s="3" customFormat="1" ht="12.75" x14ac:dyDescent="0.25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  <c r="AY3883" s="7"/>
      <c r="AZ3883" s="7"/>
      <c r="BA3883" s="7"/>
      <c r="BB3883" s="6"/>
    </row>
    <row r="3884" spans="1:54" s="3" customFormat="1" ht="12.75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  <c r="AY3884" s="7"/>
      <c r="AZ3884" s="7"/>
      <c r="BA3884" s="7"/>
      <c r="BB3884" s="6"/>
    </row>
    <row r="3885" spans="1:54" s="3" customFormat="1" ht="12.75" x14ac:dyDescent="0.2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  <c r="AY3885" s="7"/>
      <c r="AZ3885" s="7"/>
      <c r="BA3885" s="7"/>
      <c r="BB3885" s="6"/>
    </row>
    <row r="3886" spans="1:54" s="3" customFormat="1" ht="12.75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  <c r="AY3886" s="7"/>
      <c r="AZ3886" s="7"/>
      <c r="BA3886" s="7"/>
      <c r="BB3886" s="6"/>
    </row>
    <row r="3887" spans="1:54" s="3" customFormat="1" ht="12.75" x14ac:dyDescent="0.25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  <c r="AY3887" s="7"/>
      <c r="AZ3887" s="7"/>
      <c r="BA3887" s="7"/>
      <c r="BB3887" s="6"/>
    </row>
    <row r="3888" spans="1:54" s="3" customFormat="1" ht="12.75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  <c r="AY3888" s="7"/>
      <c r="AZ3888" s="7"/>
      <c r="BA3888" s="7"/>
      <c r="BB3888" s="6"/>
    </row>
    <row r="3889" spans="1:54" s="3" customFormat="1" ht="12.75" x14ac:dyDescent="0.25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  <c r="AY3889" s="7"/>
      <c r="AZ3889" s="7"/>
      <c r="BA3889" s="7"/>
      <c r="BB3889" s="6"/>
    </row>
    <row r="3890" spans="1:54" s="3" customFormat="1" ht="12.75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  <c r="AY3890" s="7"/>
      <c r="AZ3890" s="7"/>
      <c r="BA3890" s="7"/>
      <c r="BB3890" s="6"/>
    </row>
    <row r="3891" spans="1:54" s="3" customFormat="1" ht="12.75" x14ac:dyDescent="0.25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  <c r="AY3891" s="7"/>
      <c r="AZ3891" s="7"/>
      <c r="BA3891" s="7"/>
      <c r="BB3891" s="6"/>
    </row>
    <row r="3892" spans="1:54" s="3" customFormat="1" ht="12.75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  <c r="AY3892" s="7"/>
      <c r="AZ3892" s="7"/>
      <c r="BA3892" s="7"/>
      <c r="BB3892" s="6"/>
    </row>
    <row r="3893" spans="1:54" s="3" customFormat="1" ht="12.75" x14ac:dyDescent="0.25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  <c r="AY3893" s="7"/>
      <c r="AZ3893" s="7"/>
      <c r="BA3893" s="7"/>
      <c r="BB3893" s="6"/>
    </row>
    <row r="3894" spans="1:54" s="3" customFormat="1" ht="12.75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  <c r="AY3894" s="7"/>
      <c r="AZ3894" s="7"/>
      <c r="BA3894" s="7"/>
      <c r="BB3894" s="6"/>
    </row>
    <row r="3895" spans="1:54" s="3" customFormat="1" ht="12.75" x14ac:dyDescent="0.2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  <c r="AY3895" s="7"/>
      <c r="AZ3895" s="7"/>
      <c r="BA3895" s="7"/>
      <c r="BB3895" s="6"/>
    </row>
    <row r="3896" spans="1:54" s="3" customFormat="1" ht="12.75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  <c r="AY3896" s="7"/>
      <c r="AZ3896" s="7"/>
      <c r="BA3896" s="7"/>
      <c r="BB3896" s="6"/>
    </row>
    <row r="3897" spans="1:54" s="3" customFormat="1" ht="12.75" x14ac:dyDescent="0.25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  <c r="AY3897" s="7"/>
      <c r="AZ3897" s="7"/>
      <c r="BA3897" s="7"/>
      <c r="BB3897" s="6"/>
    </row>
    <row r="3898" spans="1:54" s="3" customFormat="1" ht="12.75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  <c r="AY3898" s="7"/>
      <c r="AZ3898" s="7"/>
      <c r="BA3898" s="7"/>
      <c r="BB3898" s="6"/>
    </row>
    <row r="3899" spans="1:54" s="3" customFormat="1" ht="12.75" x14ac:dyDescent="0.25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  <c r="AY3899" s="7"/>
      <c r="AZ3899" s="7"/>
      <c r="BA3899" s="7"/>
      <c r="BB3899" s="6"/>
    </row>
    <row r="3900" spans="1:54" s="3" customFormat="1" ht="12.75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  <c r="AY3900" s="7"/>
      <c r="AZ3900" s="7"/>
      <c r="BA3900" s="7"/>
      <c r="BB3900" s="6"/>
    </row>
    <row r="3901" spans="1:54" s="3" customFormat="1" ht="12.75" x14ac:dyDescent="0.25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  <c r="AY3901" s="7"/>
      <c r="AZ3901" s="7"/>
      <c r="BA3901" s="7"/>
      <c r="BB3901" s="6"/>
    </row>
    <row r="3902" spans="1:54" s="3" customFormat="1" ht="12.75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  <c r="AY3902" s="7"/>
      <c r="AZ3902" s="7"/>
      <c r="BA3902" s="7"/>
      <c r="BB3902" s="6"/>
    </row>
    <row r="3903" spans="1:54" s="3" customFormat="1" ht="12.75" x14ac:dyDescent="0.25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  <c r="AY3903" s="7"/>
      <c r="AZ3903" s="7"/>
      <c r="BA3903" s="7"/>
      <c r="BB3903" s="6"/>
    </row>
    <row r="3904" spans="1:54" s="3" customFormat="1" ht="12.75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  <c r="AY3904" s="7"/>
      <c r="AZ3904" s="7"/>
      <c r="BA3904" s="7"/>
      <c r="BB3904" s="6"/>
    </row>
    <row r="3905" spans="1:54" s="3" customFormat="1" ht="12.75" x14ac:dyDescent="0.2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  <c r="AY3905" s="7"/>
      <c r="AZ3905" s="7"/>
      <c r="BA3905" s="7"/>
      <c r="BB3905" s="6"/>
    </row>
    <row r="3906" spans="1:54" s="3" customFormat="1" ht="12.75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  <c r="AY3906" s="7"/>
      <c r="AZ3906" s="7"/>
      <c r="BA3906" s="7"/>
      <c r="BB3906" s="6"/>
    </row>
    <row r="3907" spans="1:54" s="3" customFormat="1" ht="12.75" x14ac:dyDescent="0.25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  <c r="AY3907" s="7"/>
      <c r="AZ3907" s="7"/>
      <c r="BA3907" s="7"/>
      <c r="BB3907" s="6"/>
    </row>
    <row r="3908" spans="1:54" s="3" customFormat="1" ht="12.75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  <c r="AY3908" s="7"/>
      <c r="AZ3908" s="7"/>
      <c r="BA3908" s="7"/>
      <c r="BB3908" s="6"/>
    </row>
    <row r="3909" spans="1:54" s="3" customFormat="1" ht="12.75" x14ac:dyDescent="0.25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  <c r="AY3909" s="7"/>
      <c r="AZ3909" s="7"/>
      <c r="BA3909" s="7"/>
      <c r="BB3909" s="6"/>
    </row>
    <row r="3910" spans="1:54" s="3" customFormat="1" ht="12.75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  <c r="AY3910" s="7"/>
      <c r="AZ3910" s="7"/>
      <c r="BA3910" s="7"/>
      <c r="BB3910" s="6"/>
    </row>
    <row r="3911" spans="1:54" s="3" customFormat="1" ht="12.75" x14ac:dyDescent="0.25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  <c r="AY3911" s="7"/>
      <c r="AZ3911" s="7"/>
      <c r="BA3911" s="7"/>
      <c r="BB3911" s="6"/>
    </row>
    <row r="3912" spans="1:54" s="3" customFormat="1" ht="12.75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  <c r="AY3912" s="7"/>
      <c r="AZ3912" s="7"/>
      <c r="BA3912" s="7"/>
      <c r="BB3912" s="6"/>
    </row>
    <row r="3913" spans="1:54" s="3" customFormat="1" ht="12.75" x14ac:dyDescent="0.25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  <c r="AY3913" s="7"/>
      <c r="AZ3913" s="7"/>
      <c r="BA3913" s="7"/>
      <c r="BB3913" s="6"/>
    </row>
    <row r="3914" spans="1:54" s="3" customFormat="1" ht="12.75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  <c r="AY3914" s="7"/>
      <c r="AZ3914" s="7"/>
      <c r="BA3914" s="7"/>
      <c r="BB3914" s="6"/>
    </row>
    <row r="3915" spans="1:54" s="3" customFormat="1" ht="12.75" x14ac:dyDescent="0.2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  <c r="AY3915" s="7"/>
      <c r="AZ3915" s="7"/>
      <c r="BA3915" s="7"/>
      <c r="BB3915" s="6"/>
    </row>
    <row r="3916" spans="1:54" s="3" customFormat="1" ht="12.75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  <c r="AY3916" s="7"/>
      <c r="AZ3916" s="7"/>
      <c r="BA3916" s="7"/>
      <c r="BB3916" s="6"/>
    </row>
    <row r="3917" spans="1:54" s="3" customFormat="1" ht="12.75" x14ac:dyDescent="0.25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  <c r="AY3917" s="7"/>
      <c r="AZ3917" s="7"/>
      <c r="BA3917" s="7"/>
      <c r="BB3917" s="6"/>
    </row>
    <row r="3918" spans="1:54" s="3" customFormat="1" ht="12.75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  <c r="AY3918" s="7"/>
      <c r="AZ3918" s="7"/>
      <c r="BA3918" s="7"/>
      <c r="BB3918" s="6"/>
    </row>
    <row r="3919" spans="1:54" s="3" customFormat="1" ht="12.75" x14ac:dyDescent="0.25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  <c r="AY3919" s="7"/>
      <c r="AZ3919" s="7"/>
      <c r="BA3919" s="7"/>
      <c r="BB3919" s="6"/>
    </row>
    <row r="3920" spans="1:54" s="3" customFormat="1" ht="12.75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  <c r="AY3920" s="7"/>
      <c r="AZ3920" s="7"/>
      <c r="BA3920" s="7"/>
      <c r="BB3920" s="6"/>
    </row>
    <row r="3921" spans="1:54" s="3" customFormat="1" ht="12.75" x14ac:dyDescent="0.25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  <c r="AY3921" s="7"/>
      <c r="AZ3921" s="7"/>
      <c r="BA3921" s="7"/>
      <c r="BB3921" s="6"/>
    </row>
    <row r="3922" spans="1:54" s="3" customFormat="1" ht="12.75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  <c r="AY3922" s="7"/>
      <c r="AZ3922" s="7"/>
      <c r="BA3922" s="7"/>
      <c r="BB3922" s="6"/>
    </row>
    <row r="3923" spans="1:54" s="3" customFormat="1" ht="12.75" x14ac:dyDescent="0.25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  <c r="AY3923" s="7"/>
      <c r="AZ3923" s="7"/>
      <c r="BA3923" s="7"/>
      <c r="BB3923" s="6"/>
    </row>
    <row r="3924" spans="1:54" s="3" customFormat="1" ht="12.75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  <c r="AY3924" s="7"/>
      <c r="AZ3924" s="7"/>
      <c r="BA3924" s="7"/>
      <c r="BB3924" s="6"/>
    </row>
    <row r="3925" spans="1:54" s="3" customFormat="1" ht="12.75" x14ac:dyDescent="0.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  <c r="AY3925" s="7"/>
      <c r="AZ3925" s="7"/>
      <c r="BA3925" s="7"/>
      <c r="BB3925" s="6"/>
    </row>
    <row r="3926" spans="1:54" s="3" customFormat="1" ht="12.75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  <c r="AY3926" s="7"/>
      <c r="AZ3926" s="7"/>
      <c r="BA3926" s="7"/>
      <c r="BB3926" s="6"/>
    </row>
    <row r="3927" spans="1:54" s="3" customFormat="1" ht="12.75" x14ac:dyDescent="0.25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  <c r="AY3927" s="7"/>
      <c r="AZ3927" s="7"/>
      <c r="BA3927" s="7"/>
      <c r="BB3927" s="6"/>
    </row>
    <row r="3928" spans="1:54" s="3" customFormat="1" ht="12.75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  <c r="AY3928" s="7"/>
      <c r="AZ3928" s="7"/>
      <c r="BA3928" s="7"/>
      <c r="BB3928" s="6"/>
    </row>
    <row r="3929" spans="1:54" s="3" customFormat="1" ht="12.75" x14ac:dyDescent="0.25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  <c r="AY3929" s="7"/>
      <c r="AZ3929" s="7"/>
      <c r="BA3929" s="7"/>
      <c r="BB3929" s="6"/>
    </row>
    <row r="3930" spans="1:54" s="3" customFormat="1" ht="12.75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  <c r="AY3930" s="7"/>
      <c r="AZ3930" s="7"/>
      <c r="BA3930" s="7"/>
      <c r="BB3930" s="6"/>
    </row>
    <row r="3931" spans="1:54" s="3" customFormat="1" ht="12.75" x14ac:dyDescent="0.25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  <c r="AY3931" s="7"/>
      <c r="AZ3931" s="7"/>
      <c r="BA3931" s="7"/>
      <c r="BB3931" s="6"/>
    </row>
    <row r="3932" spans="1:54" s="3" customFormat="1" ht="12.75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  <c r="AY3932" s="7"/>
      <c r="AZ3932" s="7"/>
      <c r="BA3932" s="7"/>
      <c r="BB3932" s="6"/>
    </row>
    <row r="3933" spans="1:54" s="3" customFormat="1" ht="12.75" x14ac:dyDescent="0.25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  <c r="AY3933" s="7"/>
      <c r="AZ3933" s="7"/>
      <c r="BA3933" s="7"/>
      <c r="BB3933" s="6"/>
    </row>
    <row r="3934" spans="1:54" s="3" customFormat="1" ht="12.75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  <c r="AY3934" s="7"/>
      <c r="AZ3934" s="7"/>
      <c r="BA3934" s="7"/>
      <c r="BB3934" s="6"/>
    </row>
    <row r="3935" spans="1:54" s="3" customFormat="1" ht="12.75" x14ac:dyDescent="0.2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  <c r="AY3935" s="7"/>
      <c r="AZ3935" s="7"/>
      <c r="BA3935" s="7"/>
      <c r="BB3935" s="6"/>
    </row>
    <row r="3936" spans="1:54" s="3" customFormat="1" ht="12.75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  <c r="AY3936" s="7"/>
      <c r="AZ3936" s="7"/>
      <c r="BA3936" s="7"/>
      <c r="BB3936" s="6"/>
    </row>
    <row r="3937" spans="1:54" s="3" customFormat="1" ht="12.75" x14ac:dyDescent="0.25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  <c r="AY3937" s="7"/>
      <c r="AZ3937" s="7"/>
      <c r="BA3937" s="7"/>
      <c r="BB3937" s="6"/>
    </row>
    <row r="3938" spans="1:54" s="3" customFormat="1" ht="12.75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  <c r="AY3938" s="7"/>
      <c r="AZ3938" s="7"/>
      <c r="BA3938" s="7"/>
      <c r="BB3938" s="6"/>
    </row>
    <row r="3939" spans="1:54" s="3" customFormat="1" ht="12.75" x14ac:dyDescent="0.25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  <c r="AY3939" s="7"/>
      <c r="AZ3939" s="7"/>
      <c r="BA3939" s="7"/>
      <c r="BB3939" s="6"/>
    </row>
    <row r="3940" spans="1:54" s="3" customFormat="1" ht="12.75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  <c r="AY3940" s="7"/>
      <c r="AZ3940" s="7"/>
      <c r="BA3940" s="7"/>
      <c r="BB3940" s="6"/>
    </row>
    <row r="3941" spans="1:54" s="3" customFormat="1" ht="12.75" x14ac:dyDescent="0.25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  <c r="AY3941" s="7"/>
      <c r="AZ3941" s="7"/>
      <c r="BA3941" s="7"/>
      <c r="BB3941" s="6"/>
    </row>
    <row r="3942" spans="1:54" s="3" customFormat="1" ht="12.75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  <c r="AY3942" s="7"/>
      <c r="AZ3942" s="7"/>
      <c r="BA3942" s="7"/>
      <c r="BB3942" s="6"/>
    </row>
    <row r="3943" spans="1:54" s="3" customFormat="1" ht="12.75" x14ac:dyDescent="0.25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  <c r="AY3943" s="7"/>
      <c r="AZ3943" s="7"/>
      <c r="BA3943" s="7"/>
      <c r="BB3943" s="6"/>
    </row>
    <row r="3944" spans="1:54" s="3" customFormat="1" ht="12.75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  <c r="AY3944" s="7"/>
      <c r="AZ3944" s="7"/>
      <c r="BA3944" s="7"/>
      <c r="BB3944" s="6"/>
    </row>
    <row r="3945" spans="1:54" s="3" customFormat="1" ht="12.75" x14ac:dyDescent="0.2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  <c r="AY3945" s="7"/>
      <c r="AZ3945" s="7"/>
      <c r="BA3945" s="7"/>
      <c r="BB3945" s="6"/>
    </row>
    <row r="3946" spans="1:54" s="3" customFormat="1" ht="12.75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  <c r="AY3946" s="7"/>
      <c r="AZ3946" s="7"/>
      <c r="BA3946" s="7"/>
      <c r="BB3946" s="6"/>
    </row>
    <row r="3947" spans="1:54" s="3" customFormat="1" ht="12.75" x14ac:dyDescent="0.25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  <c r="AY3947" s="7"/>
      <c r="AZ3947" s="7"/>
      <c r="BA3947" s="7"/>
      <c r="BB3947" s="6"/>
    </row>
    <row r="3948" spans="1:54" s="3" customFormat="1" ht="12.75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  <c r="AY3948" s="7"/>
      <c r="AZ3948" s="7"/>
      <c r="BA3948" s="7"/>
      <c r="BB3948" s="6"/>
    </row>
    <row r="3949" spans="1:54" s="3" customFormat="1" ht="12.75" x14ac:dyDescent="0.25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  <c r="AY3949" s="7"/>
      <c r="AZ3949" s="7"/>
      <c r="BA3949" s="7"/>
      <c r="BB3949" s="6"/>
    </row>
    <row r="3950" spans="1:54" s="3" customFormat="1" ht="12.75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  <c r="AY3950" s="7"/>
      <c r="AZ3950" s="7"/>
      <c r="BA3950" s="7"/>
      <c r="BB3950" s="6"/>
    </row>
    <row r="3951" spans="1:54" s="3" customFormat="1" ht="12.75" x14ac:dyDescent="0.25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  <c r="AY3951" s="7"/>
      <c r="AZ3951" s="7"/>
      <c r="BA3951" s="7"/>
      <c r="BB3951" s="6"/>
    </row>
    <row r="3952" spans="1:54" s="3" customFormat="1" ht="12.75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  <c r="AY3952" s="7"/>
      <c r="AZ3952" s="7"/>
      <c r="BA3952" s="7"/>
      <c r="BB3952" s="6"/>
    </row>
    <row r="3953" spans="1:54" s="3" customFormat="1" ht="12.75" x14ac:dyDescent="0.25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  <c r="AY3953" s="7"/>
      <c r="AZ3953" s="7"/>
      <c r="BA3953" s="7"/>
      <c r="BB3953" s="6"/>
    </row>
    <row r="3954" spans="1:54" s="3" customFormat="1" ht="12.75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  <c r="AY3954" s="7"/>
      <c r="AZ3954" s="7"/>
      <c r="BA3954" s="7"/>
      <c r="BB3954" s="6"/>
    </row>
    <row r="3955" spans="1:54" s="3" customFormat="1" ht="12.75" x14ac:dyDescent="0.2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  <c r="AY3955" s="7"/>
      <c r="AZ3955" s="7"/>
      <c r="BA3955" s="7"/>
      <c r="BB3955" s="6"/>
    </row>
    <row r="3956" spans="1:54" s="3" customFormat="1" ht="12.75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  <c r="AY3956" s="7"/>
      <c r="AZ3956" s="7"/>
      <c r="BA3956" s="7"/>
      <c r="BB3956" s="6"/>
    </row>
    <row r="3957" spans="1:54" s="3" customFormat="1" ht="12.75" x14ac:dyDescent="0.25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  <c r="AY3957" s="7"/>
      <c r="AZ3957" s="7"/>
      <c r="BA3957" s="7"/>
      <c r="BB3957" s="6"/>
    </row>
    <row r="3958" spans="1:54" s="3" customFormat="1" ht="12.75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  <c r="AY3958" s="7"/>
      <c r="AZ3958" s="7"/>
      <c r="BA3958" s="7"/>
      <c r="BB3958" s="6"/>
    </row>
    <row r="3959" spans="1:54" s="3" customFormat="1" ht="12.75" x14ac:dyDescent="0.25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7"/>
      <c r="AZ3959" s="7"/>
      <c r="BA3959" s="7"/>
      <c r="BB3959" s="6"/>
    </row>
    <row r="3960" spans="1:54" s="3" customFormat="1" ht="12.75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  <c r="AY3960" s="7"/>
      <c r="AZ3960" s="7"/>
      <c r="BA3960" s="7"/>
      <c r="BB3960" s="6"/>
    </row>
    <row r="3961" spans="1:54" s="3" customFormat="1" ht="12.75" x14ac:dyDescent="0.25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  <c r="AY3961" s="7"/>
      <c r="AZ3961" s="7"/>
      <c r="BA3961" s="7"/>
      <c r="BB3961" s="6"/>
    </row>
    <row r="3962" spans="1:54" s="3" customFormat="1" ht="12.75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  <c r="AY3962" s="7"/>
      <c r="AZ3962" s="7"/>
      <c r="BA3962" s="7"/>
      <c r="BB3962" s="6"/>
    </row>
    <row r="3963" spans="1:54" s="3" customFormat="1" ht="12.75" x14ac:dyDescent="0.25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  <c r="AY3963" s="7"/>
      <c r="AZ3963" s="7"/>
      <c r="BA3963" s="7"/>
      <c r="BB3963" s="6"/>
    </row>
    <row r="3964" spans="1:54" s="3" customFormat="1" ht="12.75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  <c r="AY3964" s="7"/>
      <c r="AZ3964" s="7"/>
      <c r="BA3964" s="7"/>
      <c r="BB3964" s="6"/>
    </row>
    <row r="3965" spans="1:54" s="3" customFormat="1" ht="12.75" x14ac:dyDescent="0.2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  <c r="AY3965" s="7"/>
      <c r="AZ3965" s="7"/>
      <c r="BA3965" s="7"/>
      <c r="BB3965" s="6"/>
    </row>
    <row r="3966" spans="1:54" s="3" customFormat="1" ht="12.75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  <c r="AY3966" s="7"/>
      <c r="AZ3966" s="7"/>
      <c r="BA3966" s="7"/>
      <c r="BB3966" s="6"/>
    </row>
    <row r="3967" spans="1:54" s="3" customFormat="1" ht="12.75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  <c r="AY3967" s="7"/>
      <c r="AZ3967" s="7"/>
      <c r="BA3967" s="7"/>
      <c r="BB3967" s="6"/>
    </row>
    <row r="3968" spans="1:54" s="3" customFormat="1" ht="12.75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  <c r="AY3968" s="7"/>
      <c r="AZ3968" s="7"/>
      <c r="BA3968" s="7"/>
      <c r="BB3968" s="6"/>
    </row>
    <row r="3969" spans="1:54" s="3" customFormat="1" ht="12.75" x14ac:dyDescent="0.25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  <c r="AY3969" s="7"/>
      <c r="AZ3969" s="7"/>
      <c r="BA3969" s="7"/>
      <c r="BB3969" s="6"/>
    </row>
    <row r="3970" spans="1:54" s="3" customFormat="1" ht="12.75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  <c r="AY3970" s="7"/>
      <c r="AZ3970" s="7"/>
      <c r="BA3970" s="7"/>
      <c r="BB3970" s="6"/>
    </row>
    <row r="3971" spans="1:54" s="3" customFormat="1" ht="12.75" x14ac:dyDescent="0.25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  <c r="AY3971" s="7"/>
      <c r="AZ3971" s="7"/>
      <c r="BA3971" s="7"/>
      <c r="BB3971" s="6"/>
    </row>
    <row r="3972" spans="1:54" s="3" customFormat="1" ht="12.75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  <c r="AY3972" s="7"/>
      <c r="AZ3972" s="7"/>
      <c r="BA3972" s="7"/>
      <c r="BB3972" s="6"/>
    </row>
    <row r="3973" spans="1:54" s="3" customFormat="1" ht="12.75" x14ac:dyDescent="0.25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  <c r="AY3973" s="7"/>
      <c r="AZ3973" s="7"/>
      <c r="BA3973" s="7"/>
      <c r="BB3973" s="6"/>
    </row>
    <row r="3974" spans="1:54" s="3" customFormat="1" ht="12.75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  <c r="AY3974" s="7"/>
      <c r="AZ3974" s="7"/>
      <c r="BA3974" s="7"/>
      <c r="BB3974" s="6"/>
    </row>
    <row r="3975" spans="1:54" s="3" customFormat="1" ht="12.75" x14ac:dyDescent="0.2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  <c r="AY3975" s="7"/>
      <c r="AZ3975" s="7"/>
      <c r="BA3975" s="7"/>
      <c r="BB3975" s="6"/>
    </row>
    <row r="3976" spans="1:54" s="3" customFormat="1" ht="12.75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  <c r="AY3976" s="7"/>
      <c r="AZ3976" s="7"/>
      <c r="BA3976" s="7"/>
      <c r="BB3976" s="6"/>
    </row>
    <row r="3977" spans="1:54" s="3" customFormat="1" ht="12.75" x14ac:dyDescent="0.25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  <c r="AY3977" s="7"/>
      <c r="AZ3977" s="7"/>
      <c r="BA3977" s="7"/>
      <c r="BB3977" s="6"/>
    </row>
    <row r="3978" spans="1:54" s="3" customFormat="1" ht="12.75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  <c r="AY3978" s="7"/>
      <c r="AZ3978" s="7"/>
      <c r="BA3978" s="7"/>
      <c r="BB3978" s="6"/>
    </row>
    <row r="3979" spans="1:54" s="3" customFormat="1" ht="12.75" x14ac:dyDescent="0.25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  <c r="AY3979" s="7"/>
      <c r="AZ3979" s="7"/>
      <c r="BA3979" s="7"/>
      <c r="BB3979" s="6"/>
    </row>
    <row r="3980" spans="1:54" s="3" customFormat="1" ht="12.75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  <c r="AY3980" s="7"/>
      <c r="AZ3980" s="7"/>
      <c r="BA3980" s="7"/>
      <c r="BB3980" s="6"/>
    </row>
    <row r="3981" spans="1:54" s="3" customFormat="1" ht="12.75" x14ac:dyDescent="0.25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  <c r="AY3981" s="7"/>
      <c r="AZ3981" s="7"/>
      <c r="BA3981" s="7"/>
      <c r="BB3981" s="6"/>
    </row>
    <row r="3982" spans="1:54" s="3" customFormat="1" ht="12.75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  <c r="AY3982" s="7"/>
      <c r="AZ3982" s="7"/>
      <c r="BA3982" s="7"/>
      <c r="BB3982" s="6"/>
    </row>
    <row r="3983" spans="1:54" s="3" customFormat="1" ht="12.75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  <c r="AY3983" s="7"/>
      <c r="AZ3983" s="7"/>
      <c r="BA3983" s="7"/>
      <c r="BB3983" s="6"/>
    </row>
    <row r="3984" spans="1:54" s="3" customFormat="1" ht="12.75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  <c r="AY3984" s="7"/>
      <c r="AZ3984" s="7"/>
      <c r="BA3984" s="7"/>
      <c r="BB3984" s="6"/>
    </row>
    <row r="3985" spans="1:54" s="3" customFormat="1" ht="12.75" x14ac:dyDescent="0.2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  <c r="AY3985" s="7"/>
      <c r="AZ3985" s="7"/>
      <c r="BA3985" s="7"/>
      <c r="BB3985" s="6"/>
    </row>
    <row r="3986" spans="1:54" s="3" customFormat="1" ht="12.75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  <c r="AY3986" s="7"/>
      <c r="AZ3986" s="7"/>
      <c r="BA3986" s="7"/>
      <c r="BB3986" s="6"/>
    </row>
    <row r="3987" spans="1:54" s="3" customFormat="1" ht="12.75" x14ac:dyDescent="0.25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  <c r="AY3987" s="7"/>
      <c r="AZ3987" s="7"/>
      <c r="BA3987" s="7"/>
      <c r="BB3987" s="6"/>
    </row>
    <row r="3988" spans="1:54" s="3" customFormat="1" ht="12.75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  <c r="AY3988" s="7"/>
      <c r="AZ3988" s="7"/>
      <c r="BA3988" s="7"/>
      <c r="BB3988" s="6"/>
    </row>
    <row r="3989" spans="1:54" s="3" customFormat="1" ht="12.75" x14ac:dyDescent="0.25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  <c r="AY3989" s="7"/>
      <c r="AZ3989" s="7"/>
      <c r="BA3989" s="7"/>
      <c r="BB3989" s="6"/>
    </row>
    <row r="3990" spans="1:54" s="3" customFormat="1" ht="12.75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  <c r="AY3990" s="7"/>
      <c r="AZ3990" s="7"/>
      <c r="BA3990" s="7"/>
      <c r="BB3990" s="6"/>
    </row>
    <row r="3991" spans="1:54" s="3" customFormat="1" ht="12.75" x14ac:dyDescent="0.25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  <c r="AY3991" s="7"/>
      <c r="AZ3991" s="7"/>
      <c r="BA3991" s="7"/>
      <c r="BB3991" s="6"/>
    </row>
    <row r="3992" spans="1:54" s="3" customFormat="1" ht="12.75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  <c r="AY3992" s="7"/>
      <c r="AZ3992" s="7"/>
      <c r="BA3992" s="7"/>
      <c r="BB3992" s="6"/>
    </row>
    <row r="3993" spans="1:54" s="3" customFormat="1" ht="12.75" x14ac:dyDescent="0.25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  <c r="AY3993" s="7"/>
      <c r="AZ3993" s="7"/>
      <c r="BA3993" s="7"/>
      <c r="BB3993" s="6"/>
    </row>
    <row r="3994" spans="1:54" s="3" customFormat="1" ht="12.75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  <c r="AY3994" s="7"/>
      <c r="AZ3994" s="7"/>
      <c r="BA3994" s="7"/>
      <c r="BB3994" s="6"/>
    </row>
    <row r="3995" spans="1:54" s="3" customFormat="1" ht="12.75" x14ac:dyDescent="0.2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  <c r="AY3995" s="7"/>
      <c r="AZ3995" s="7"/>
      <c r="BA3995" s="7"/>
      <c r="BB3995" s="6"/>
    </row>
    <row r="3996" spans="1:54" s="3" customFormat="1" ht="12.75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  <c r="AY3996" s="7"/>
      <c r="AZ3996" s="7"/>
      <c r="BA3996" s="7"/>
      <c r="BB3996" s="6"/>
    </row>
    <row r="3997" spans="1:54" s="3" customFormat="1" ht="12.75" x14ac:dyDescent="0.25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  <c r="AY3997" s="7"/>
      <c r="AZ3997" s="7"/>
      <c r="BA3997" s="7"/>
      <c r="BB3997" s="6"/>
    </row>
    <row r="3998" spans="1:54" s="3" customFormat="1" ht="12.75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  <c r="AY3998" s="7"/>
      <c r="AZ3998" s="7"/>
      <c r="BA3998" s="7"/>
      <c r="BB3998" s="6"/>
    </row>
    <row r="3999" spans="1:54" s="3" customFormat="1" ht="12.75" x14ac:dyDescent="0.25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  <c r="AY3999" s="7"/>
      <c r="AZ3999" s="7"/>
      <c r="BA3999" s="7"/>
      <c r="BB3999" s="6"/>
    </row>
    <row r="4000" spans="1:54" s="3" customFormat="1" ht="12.75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  <c r="AY4000" s="7"/>
      <c r="AZ4000" s="7"/>
      <c r="BA4000" s="7"/>
      <c r="BB4000" s="6"/>
    </row>
    <row r="4001" spans="1:54" s="3" customFormat="1" ht="12.75" x14ac:dyDescent="0.25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  <c r="AY4001" s="7"/>
      <c r="AZ4001" s="7"/>
      <c r="BA4001" s="7"/>
      <c r="BB4001" s="6"/>
    </row>
    <row r="4002" spans="1:54" s="3" customFormat="1" ht="12.75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  <c r="AY4002" s="7"/>
      <c r="AZ4002" s="7"/>
      <c r="BA4002" s="7"/>
      <c r="BB4002" s="6"/>
    </row>
    <row r="4003" spans="1:54" s="3" customFormat="1" ht="12.75" x14ac:dyDescent="0.25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  <c r="AY4003" s="7"/>
      <c r="AZ4003" s="7"/>
      <c r="BA4003" s="7"/>
      <c r="BB4003" s="6"/>
    </row>
    <row r="4004" spans="1:54" s="3" customFormat="1" ht="12.75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  <c r="AY4004" s="7"/>
      <c r="AZ4004" s="7"/>
      <c r="BA4004" s="7"/>
      <c r="BB4004" s="6"/>
    </row>
    <row r="4005" spans="1:54" s="3" customFormat="1" ht="12.75" x14ac:dyDescent="0.2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  <c r="AY4005" s="7"/>
      <c r="AZ4005" s="7"/>
      <c r="BA4005" s="7"/>
      <c r="BB4005" s="6"/>
    </row>
    <row r="4006" spans="1:54" s="3" customFormat="1" ht="12.75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  <c r="AY4006" s="7"/>
      <c r="AZ4006" s="7"/>
      <c r="BA4006" s="7"/>
      <c r="BB4006" s="6"/>
    </row>
    <row r="4007" spans="1:54" s="3" customFormat="1" ht="12.75" x14ac:dyDescent="0.25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  <c r="AY4007" s="7"/>
      <c r="AZ4007" s="7"/>
      <c r="BA4007" s="7"/>
      <c r="BB4007" s="6"/>
    </row>
    <row r="4008" spans="1:54" s="3" customFormat="1" ht="12.75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  <c r="AY4008" s="7"/>
      <c r="AZ4008" s="7"/>
      <c r="BA4008" s="7"/>
      <c r="BB4008" s="6"/>
    </row>
    <row r="4009" spans="1:54" s="3" customFormat="1" ht="12.75" x14ac:dyDescent="0.25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  <c r="AY4009" s="7"/>
      <c r="AZ4009" s="7"/>
      <c r="BA4009" s="7"/>
      <c r="BB4009" s="6"/>
    </row>
    <row r="4010" spans="1:54" s="3" customFormat="1" ht="12.75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  <c r="AY4010" s="7"/>
      <c r="AZ4010" s="7"/>
      <c r="BA4010" s="7"/>
      <c r="BB4010" s="6"/>
    </row>
    <row r="4011" spans="1:54" s="3" customFormat="1" ht="12.75" x14ac:dyDescent="0.25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  <c r="AY4011" s="7"/>
      <c r="AZ4011" s="7"/>
      <c r="BA4011" s="7"/>
      <c r="BB4011" s="6"/>
    </row>
    <row r="4012" spans="1:54" s="3" customFormat="1" ht="12.75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  <c r="AY4012" s="7"/>
      <c r="AZ4012" s="7"/>
      <c r="BA4012" s="7"/>
      <c r="BB4012" s="6"/>
    </row>
    <row r="4013" spans="1:54" s="3" customFormat="1" ht="12.75" x14ac:dyDescent="0.25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  <c r="AY4013" s="7"/>
      <c r="AZ4013" s="7"/>
      <c r="BA4013" s="7"/>
      <c r="BB4013" s="6"/>
    </row>
    <row r="4014" spans="1:54" s="3" customFormat="1" ht="12.75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  <c r="AY4014" s="7"/>
      <c r="AZ4014" s="7"/>
      <c r="BA4014" s="7"/>
      <c r="BB4014" s="6"/>
    </row>
    <row r="4015" spans="1:54" s="3" customFormat="1" ht="12.75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  <c r="AY4015" s="7"/>
      <c r="AZ4015" s="7"/>
      <c r="BA4015" s="7"/>
      <c r="BB4015" s="6"/>
    </row>
    <row r="4016" spans="1:54" s="3" customFormat="1" ht="12.75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  <c r="AY4016" s="7"/>
      <c r="AZ4016" s="7"/>
      <c r="BA4016" s="7"/>
      <c r="BB4016" s="6"/>
    </row>
    <row r="4017" spans="1:54" s="3" customFormat="1" ht="12.75" x14ac:dyDescent="0.25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  <c r="AY4017" s="7"/>
      <c r="AZ4017" s="7"/>
      <c r="BA4017" s="7"/>
      <c r="BB4017" s="6"/>
    </row>
    <row r="4018" spans="1:54" s="3" customFormat="1" ht="12.75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  <c r="AY4018" s="7"/>
      <c r="AZ4018" s="7"/>
      <c r="BA4018" s="7"/>
      <c r="BB4018" s="6"/>
    </row>
    <row r="4019" spans="1:54" s="3" customFormat="1" ht="12.75" x14ac:dyDescent="0.25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  <c r="AY4019" s="7"/>
      <c r="AZ4019" s="7"/>
      <c r="BA4019" s="7"/>
      <c r="BB4019" s="6"/>
    </row>
    <row r="4020" spans="1:54" s="3" customFormat="1" ht="12.75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  <c r="AY4020" s="7"/>
      <c r="AZ4020" s="7"/>
      <c r="BA4020" s="7"/>
      <c r="BB4020" s="6"/>
    </row>
    <row r="4021" spans="1:54" s="3" customFormat="1" ht="12.75" x14ac:dyDescent="0.25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  <c r="AY4021" s="7"/>
      <c r="AZ4021" s="7"/>
      <c r="BA4021" s="7"/>
      <c r="BB4021" s="6"/>
    </row>
    <row r="4022" spans="1:54" s="3" customFormat="1" ht="12.75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  <c r="AY4022" s="7"/>
      <c r="AZ4022" s="7"/>
      <c r="BA4022" s="7"/>
      <c r="BB4022" s="6"/>
    </row>
    <row r="4023" spans="1:54" s="3" customFormat="1" ht="12.75" x14ac:dyDescent="0.25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  <c r="AY4023" s="7"/>
      <c r="AZ4023" s="7"/>
      <c r="BA4023" s="7"/>
      <c r="BB4023" s="6"/>
    </row>
    <row r="4024" spans="1:54" s="3" customFormat="1" ht="12.75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  <c r="AY4024" s="7"/>
      <c r="AZ4024" s="7"/>
      <c r="BA4024" s="7"/>
      <c r="BB4024" s="6"/>
    </row>
    <row r="4025" spans="1:54" s="3" customFormat="1" ht="12.75" x14ac:dyDescent="0.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  <c r="AY4025" s="7"/>
      <c r="AZ4025" s="7"/>
      <c r="BA4025" s="7"/>
      <c r="BB4025" s="6"/>
    </row>
    <row r="4026" spans="1:54" s="3" customFormat="1" ht="12.75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  <c r="AY4026" s="7"/>
      <c r="AZ4026" s="7"/>
      <c r="BA4026" s="7"/>
      <c r="BB4026" s="6"/>
    </row>
    <row r="4027" spans="1:54" s="3" customFormat="1" ht="12.75" x14ac:dyDescent="0.25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  <c r="AY4027" s="7"/>
      <c r="AZ4027" s="7"/>
      <c r="BA4027" s="7"/>
      <c r="BB4027" s="6"/>
    </row>
    <row r="4028" spans="1:54" s="3" customFormat="1" ht="12.75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  <c r="AY4028" s="7"/>
      <c r="AZ4028" s="7"/>
      <c r="BA4028" s="7"/>
      <c r="BB4028" s="6"/>
    </row>
    <row r="4029" spans="1:54" s="3" customFormat="1" ht="12.75" x14ac:dyDescent="0.25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  <c r="AY4029" s="7"/>
      <c r="AZ4029" s="7"/>
      <c r="BA4029" s="7"/>
      <c r="BB4029" s="6"/>
    </row>
    <row r="4030" spans="1:54" s="3" customFormat="1" ht="12.75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  <c r="AY4030" s="7"/>
      <c r="AZ4030" s="7"/>
      <c r="BA4030" s="7"/>
      <c r="BB4030" s="6"/>
    </row>
    <row r="4031" spans="1:54" s="3" customFormat="1" ht="12.75" x14ac:dyDescent="0.25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  <c r="AY4031" s="7"/>
      <c r="AZ4031" s="7"/>
      <c r="BA4031" s="7"/>
      <c r="BB4031" s="6"/>
    </row>
    <row r="4032" spans="1:54" s="3" customFormat="1" ht="12.75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  <c r="AY4032" s="7"/>
      <c r="AZ4032" s="7"/>
      <c r="BA4032" s="7"/>
      <c r="BB4032" s="6"/>
    </row>
    <row r="4033" spans="1:54" s="3" customFormat="1" ht="12.75" x14ac:dyDescent="0.25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  <c r="AY4033" s="7"/>
      <c r="AZ4033" s="7"/>
      <c r="BA4033" s="7"/>
      <c r="BB4033" s="6"/>
    </row>
    <row r="4034" spans="1:54" s="3" customFormat="1" ht="12.75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  <c r="AY4034" s="7"/>
      <c r="AZ4034" s="7"/>
      <c r="BA4034" s="7"/>
      <c r="BB4034" s="6"/>
    </row>
    <row r="4035" spans="1:54" s="3" customFormat="1" ht="12.75" x14ac:dyDescent="0.2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  <c r="AY4035" s="7"/>
      <c r="AZ4035" s="7"/>
      <c r="BA4035" s="7"/>
      <c r="BB4035" s="6"/>
    </row>
    <row r="4036" spans="1:54" s="3" customFormat="1" ht="12.75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  <c r="AY4036" s="7"/>
      <c r="AZ4036" s="7"/>
      <c r="BA4036" s="7"/>
      <c r="BB4036" s="6"/>
    </row>
    <row r="4037" spans="1:54" s="3" customFormat="1" ht="12.75" x14ac:dyDescent="0.25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  <c r="AY4037" s="7"/>
      <c r="AZ4037" s="7"/>
      <c r="BA4037" s="7"/>
      <c r="BB4037" s="6"/>
    </row>
    <row r="4038" spans="1:54" s="3" customFormat="1" ht="12.75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  <c r="AY4038" s="7"/>
      <c r="AZ4038" s="7"/>
      <c r="BA4038" s="7"/>
      <c r="BB4038" s="6"/>
    </row>
    <row r="4039" spans="1:54" s="3" customFormat="1" ht="12.75" x14ac:dyDescent="0.25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  <c r="AY4039" s="7"/>
      <c r="AZ4039" s="7"/>
      <c r="BA4039" s="7"/>
      <c r="BB4039" s="6"/>
    </row>
    <row r="4040" spans="1:54" s="3" customFormat="1" ht="12.75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  <c r="AY4040" s="7"/>
      <c r="AZ4040" s="7"/>
      <c r="BA4040" s="7"/>
      <c r="BB4040" s="6"/>
    </row>
    <row r="4041" spans="1:54" s="3" customFormat="1" ht="12.75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  <c r="AY4041" s="7"/>
      <c r="AZ4041" s="7"/>
      <c r="BA4041" s="7"/>
      <c r="BB4041" s="6"/>
    </row>
    <row r="4042" spans="1:54" s="3" customFormat="1" ht="12.75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  <c r="AY4042" s="7"/>
      <c r="AZ4042" s="7"/>
      <c r="BA4042" s="7"/>
      <c r="BB4042" s="6"/>
    </row>
    <row r="4043" spans="1:54" s="3" customFormat="1" ht="12.75" x14ac:dyDescent="0.25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  <c r="AY4043" s="7"/>
      <c r="AZ4043" s="7"/>
      <c r="BA4043" s="7"/>
      <c r="BB4043" s="6"/>
    </row>
    <row r="4044" spans="1:54" s="3" customFormat="1" ht="12.75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  <c r="AY4044" s="7"/>
      <c r="AZ4044" s="7"/>
      <c r="BA4044" s="7"/>
      <c r="BB4044" s="6"/>
    </row>
    <row r="4045" spans="1:54" s="3" customFormat="1" ht="12.75" x14ac:dyDescent="0.2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  <c r="AY4045" s="7"/>
      <c r="AZ4045" s="7"/>
      <c r="BA4045" s="7"/>
      <c r="BB4045" s="6"/>
    </row>
    <row r="4046" spans="1:54" s="3" customFormat="1" ht="12.75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  <c r="AY4046" s="7"/>
      <c r="AZ4046" s="7"/>
      <c r="BA4046" s="7"/>
      <c r="BB4046" s="6"/>
    </row>
    <row r="4047" spans="1:54" s="3" customFormat="1" ht="12.75" x14ac:dyDescent="0.25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  <c r="AY4047" s="7"/>
      <c r="AZ4047" s="7"/>
      <c r="BA4047" s="7"/>
      <c r="BB4047" s="6"/>
    </row>
    <row r="4048" spans="1:54" s="3" customFormat="1" ht="12.75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  <c r="AY4048" s="7"/>
      <c r="AZ4048" s="7"/>
      <c r="BA4048" s="7"/>
      <c r="BB4048" s="6"/>
    </row>
    <row r="4049" spans="1:54" s="3" customFormat="1" ht="12.75" x14ac:dyDescent="0.25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  <c r="AY4049" s="7"/>
      <c r="AZ4049" s="7"/>
      <c r="BA4049" s="7"/>
      <c r="BB4049" s="6"/>
    </row>
    <row r="4050" spans="1:54" s="3" customFormat="1" ht="12.75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  <c r="AY4050" s="7"/>
      <c r="AZ4050" s="7"/>
      <c r="BA4050" s="7"/>
      <c r="BB4050" s="6"/>
    </row>
    <row r="4051" spans="1:54" s="3" customFormat="1" ht="12.75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  <c r="AY4051" s="7"/>
      <c r="AZ4051" s="7"/>
      <c r="BA4051" s="7"/>
      <c r="BB4051" s="6"/>
    </row>
    <row r="4052" spans="1:54" s="3" customFormat="1" ht="12.75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  <c r="AY4052" s="7"/>
      <c r="AZ4052" s="7"/>
      <c r="BA4052" s="7"/>
      <c r="BB4052" s="6"/>
    </row>
    <row r="4053" spans="1:54" s="3" customFormat="1" ht="12.75" x14ac:dyDescent="0.25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  <c r="AY4053" s="7"/>
      <c r="AZ4053" s="7"/>
      <c r="BA4053" s="7"/>
      <c r="BB4053" s="6"/>
    </row>
    <row r="4054" spans="1:54" s="3" customFormat="1" ht="12.75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  <c r="AY4054" s="7"/>
      <c r="AZ4054" s="7"/>
      <c r="BA4054" s="7"/>
      <c r="BB4054" s="6"/>
    </row>
    <row r="4055" spans="1:54" s="3" customFormat="1" ht="12.75" x14ac:dyDescent="0.2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  <c r="AY4055" s="7"/>
      <c r="AZ4055" s="7"/>
      <c r="BA4055" s="7"/>
      <c r="BB4055" s="6"/>
    </row>
    <row r="4056" spans="1:54" s="3" customFormat="1" ht="12.75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  <c r="AY4056" s="7"/>
      <c r="AZ4056" s="7"/>
      <c r="BA4056" s="7"/>
      <c r="BB4056" s="6"/>
    </row>
    <row r="4057" spans="1:54" s="3" customFormat="1" ht="12.75" x14ac:dyDescent="0.25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  <c r="AY4057" s="7"/>
      <c r="AZ4057" s="7"/>
      <c r="BA4057" s="7"/>
      <c r="BB4057" s="6"/>
    </row>
    <row r="4058" spans="1:54" s="3" customFormat="1" ht="12.75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  <c r="AY4058" s="7"/>
      <c r="AZ4058" s="7"/>
      <c r="BA4058" s="7"/>
      <c r="BB4058" s="6"/>
    </row>
    <row r="4059" spans="1:54" s="3" customFormat="1" ht="12.75" x14ac:dyDescent="0.25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  <c r="AY4059" s="7"/>
      <c r="AZ4059" s="7"/>
      <c r="BA4059" s="7"/>
      <c r="BB4059" s="6"/>
    </row>
    <row r="4060" spans="1:54" s="3" customFormat="1" ht="12.75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  <c r="AY4060" s="7"/>
      <c r="AZ4060" s="7"/>
      <c r="BA4060" s="7"/>
      <c r="BB4060" s="6"/>
    </row>
    <row r="4061" spans="1:54" s="3" customFormat="1" ht="12.75" x14ac:dyDescent="0.25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  <c r="AY4061" s="7"/>
      <c r="AZ4061" s="7"/>
      <c r="BA4061" s="7"/>
      <c r="BB4061" s="6"/>
    </row>
    <row r="4062" spans="1:54" s="3" customFormat="1" ht="12.75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  <c r="AY4062" s="7"/>
      <c r="AZ4062" s="7"/>
      <c r="BA4062" s="7"/>
      <c r="BB4062" s="6"/>
    </row>
    <row r="4063" spans="1:54" s="3" customFormat="1" ht="12.75" x14ac:dyDescent="0.25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  <c r="AY4063" s="7"/>
      <c r="AZ4063" s="7"/>
      <c r="BA4063" s="7"/>
      <c r="BB4063" s="6"/>
    </row>
    <row r="4064" spans="1:54" s="3" customFormat="1" ht="12.75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  <c r="AY4064" s="7"/>
      <c r="AZ4064" s="7"/>
      <c r="BA4064" s="7"/>
      <c r="BB4064" s="6"/>
    </row>
    <row r="4065" spans="1:54" s="3" customFormat="1" ht="12.75" x14ac:dyDescent="0.2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  <c r="AY4065" s="7"/>
      <c r="AZ4065" s="7"/>
      <c r="BA4065" s="7"/>
      <c r="BB4065" s="6"/>
    </row>
    <row r="4066" spans="1:54" s="3" customFormat="1" ht="12.75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  <c r="AY4066" s="7"/>
      <c r="AZ4066" s="7"/>
      <c r="BA4066" s="7"/>
      <c r="BB4066" s="6"/>
    </row>
    <row r="4067" spans="1:54" s="3" customFormat="1" ht="12.75" x14ac:dyDescent="0.25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  <c r="AY4067" s="7"/>
      <c r="AZ4067" s="7"/>
      <c r="BA4067" s="7"/>
      <c r="BB4067" s="6"/>
    </row>
    <row r="4068" spans="1:54" s="3" customFormat="1" ht="12.75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  <c r="AY4068" s="7"/>
      <c r="AZ4068" s="7"/>
      <c r="BA4068" s="7"/>
      <c r="BB4068" s="6"/>
    </row>
    <row r="4069" spans="1:54" s="3" customFormat="1" ht="12.75" x14ac:dyDescent="0.25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  <c r="AY4069" s="7"/>
      <c r="AZ4069" s="7"/>
      <c r="BA4069" s="7"/>
      <c r="BB4069" s="6"/>
    </row>
    <row r="4070" spans="1:54" s="3" customFormat="1" ht="12.75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  <c r="AY4070" s="7"/>
      <c r="AZ4070" s="7"/>
      <c r="BA4070" s="7"/>
      <c r="BB4070" s="6"/>
    </row>
    <row r="4071" spans="1:54" s="3" customFormat="1" ht="12.75" x14ac:dyDescent="0.25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  <c r="AY4071" s="7"/>
      <c r="AZ4071" s="7"/>
      <c r="BA4071" s="7"/>
      <c r="BB4071" s="6"/>
    </row>
    <row r="4072" spans="1:54" s="3" customFormat="1" ht="12.75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  <c r="AY4072" s="7"/>
      <c r="AZ4072" s="7"/>
      <c r="BA4072" s="7"/>
      <c r="BB4072" s="6"/>
    </row>
    <row r="4073" spans="1:54" s="3" customFormat="1" ht="12.75" x14ac:dyDescent="0.25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  <c r="AY4073" s="7"/>
      <c r="AZ4073" s="7"/>
      <c r="BA4073" s="7"/>
      <c r="BB4073" s="6"/>
    </row>
    <row r="4074" spans="1:54" s="3" customFormat="1" ht="12.75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  <c r="AY4074" s="7"/>
      <c r="AZ4074" s="7"/>
      <c r="BA4074" s="7"/>
      <c r="BB4074" s="6"/>
    </row>
    <row r="4075" spans="1:54" s="3" customFormat="1" ht="12.75" x14ac:dyDescent="0.2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  <c r="AY4075" s="7"/>
      <c r="AZ4075" s="7"/>
      <c r="BA4075" s="7"/>
      <c r="BB4075" s="6"/>
    </row>
    <row r="4076" spans="1:54" s="3" customFormat="1" ht="12.75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  <c r="AY4076" s="7"/>
      <c r="AZ4076" s="7"/>
      <c r="BA4076" s="7"/>
      <c r="BB4076" s="6"/>
    </row>
    <row r="4077" spans="1:54" s="3" customFormat="1" ht="12.75" x14ac:dyDescent="0.25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  <c r="AY4077" s="7"/>
      <c r="AZ4077" s="7"/>
      <c r="BA4077" s="7"/>
      <c r="BB4077" s="6"/>
    </row>
    <row r="4078" spans="1:54" s="3" customFormat="1" ht="12.75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  <c r="AY4078" s="7"/>
      <c r="AZ4078" s="7"/>
      <c r="BA4078" s="7"/>
      <c r="BB4078" s="6"/>
    </row>
    <row r="4079" spans="1:54" s="3" customFormat="1" ht="12.75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  <c r="AY4079" s="7"/>
      <c r="AZ4079" s="7"/>
      <c r="BA4079" s="7"/>
      <c r="BB4079" s="6"/>
    </row>
    <row r="4080" spans="1:54" s="3" customFormat="1" ht="12.75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  <c r="AY4080" s="7"/>
      <c r="AZ4080" s="7"/>
      <c r="BA4080" s="7"/>
      <c r="BB4080" s="6"/>
    </row>
    <row r="4081" spans="1:54" s="3" customFormat="1" ht="12.75" x14ac:dyDescent="0.25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  <c r="AY4081" s="7"/>
      <c r="AZ4081" s="7"/>
      <c r="BA4081" s="7"/>
      <c r="BB4081" s="6"/>
    </row>
    <row r="4082" spans="1:54" s="3" customFormat="1" ht="12.75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  <c r="AY4082" s="7"/>
      <c r="AZ4082" s="7"/>
      <c r="BA4082" s="7"/>
      <c r="BB4082" s="6"/>
    </row>
    <row r="4083" spans="1:54" s="3" customFormat="1" ht="12.75" x14ac:dyDescent="0.25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  <c r="AY4083" s="7"/>
      <c r="AZ4083" s="7"/>
      <c r="BA4083" s="7"/>
      <c r="BB4083" s="6"/>
    </row>
    <row r="4084" spans="1:54" s="3" customFormat="1" ht="12.75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  <c r="AY4084" s="7"/>
      <c r="AZ4084" s="7"/>
      <c r="BA4084" s="7"/>
      <c r="BB4084" s="6"/>
    </row>
    <row r="4085" spans="1:54" s="3" customFormat="1" ht="12.75" x14ac:dyDescent="0.2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  <c r="AY4085" s="7"/>
      <c r="AZ4085" s="7"/>
      <c r="BA4085" s="7"/>
      <c r="BB4085" s="6"/>
    </row>
    <row r="4086" spans="1:54" s="3" customFormat="1" ht="12.75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  <c r="AY4086" s="7"/>
      <c r="AZ4086" s="7"/>
      <c r="BA4086" s="7"/>
      <c r="BB4086" s="6"/>
    </row>
    <row r="4087" spans="1:54" s="3" customFormat="1" ht="12.75" x14ac:dyDescent="0.25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  <c r="AY4087" s="7"/>
      <c r="AZ4087" s="7"/>
      <c r="BA4087" s="7"/>
      <c r="BB4087" s="6"/>
    </row>
    <row r="4088" spans="1:54" s="3" customFormat="1" ht="12.75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  <c r="AY4088" s="7"/>
      <c r="AZ4088" s="7"/>
      <c r="BA4088" s="7"/>
      <c r="BB4088" s="6"/>
    </row>
    <row r="4089" spans="1:54" s="3" customFormat="1" ht="12.75" x14ac:dyDescent="0.25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  <c r="AY4089" s="7"/>
      <c r="AZ4089" s="7"/>
      <c r="BA4089" s="7"/>
      <c r="BB4089" s="6"/>
    </row>
    <row r="4090" spans="1:54" s="3" customFormat="1" ht="12.75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  <c r="AY4090" s="7"/>
      <c r="AZ4090" s="7"/>
      <c r="BA4090" s="7"/>
      <c r="BB4090" s="6"/>
    </row>
    <row r="4091" spans="1:54" s="3" customFormat="1" ht="12.75" x14ac:dyDescent="0.25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  <c r="AY4091" s="7"/>
      <c r="AZ4091" s="7"/>
      <c r="BA4091" s="7"/>
      <c r="BB4091" s="6"/>
    </row>
    <row r="4092" spans="1:54" s="3" customFormat="1" ht="12.75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  <c r="AY4092" s="7"/>
      <c r="AZ4092" s="7"/>
      <c r="BA4092" s="7"/>
      <c r="BB4092" s="6"/>
    </row>
    <row r="4093" spans="1:54" s="3" customFormat="1" ht="12.75" x14ac:dyDescent="0.25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  <c r="AY4093" s="7"/>
      <c r="AZ4093" s="7"/>
      <c r="BA4093" s="7"/>
      <c r="BB4093" s="6"/>
    </row>
    <row r="4094" spans="1:54" s="3" customFormat="1" ht="12.75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  <c r="AY4094" s="7"/>
      <c r="AZ4094" s="7"/>
      <c r="BA4094" s="7"/>
      <c r="BB4094" s="6"/>
    </row>
    <row r="4095" spans="1:54" s="3" customFormat="1" ht="12.75" x14ac:dyDescent="0.2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  <c r="AY4095" s="7"/>
      <c r="AZ4095" s="7"/>
      <c r="BA4095" s="7"/>
      <c r="BB4095" s="6"/>
    </row>
    <row r="4096" spans="1:54" s="3" customFormat="1" ht="12.75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  <c r="AY4096" s="7"/>
      <c r="AZ4096" s="7"/>
      <c r="BA4096" s="7"/>
      <c r="BB4096" s="6"/>
    </row>
    <row r="4097" spans="1:54" s="3" customFormat="1" ht="12.75" x14ac:dyDescent="0.25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  <c r="AY4097" s="7"/>
      <c r="AZ4097" s="7"/>
      <c r="BA4097" s="7"/>
      <c r="BB4097" s="6"/>
    </row>
    <row r="4098" spans="1:54" s="3" customFormat="1" ht="12.75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  <c r="AY4098" s="7"/>
      <c r="AZ4098" s="7"/>
      <c r="BA4098" s="7"/>
      <c r="BB4098" s="6"/>
    </row>
    <row r="4099" spans="1:54" s="3" customFormat="1" ht="12.75" x14ac:dyDescent="0.25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  <c r="AY4099" s="7"/>
      <c r="AZ4099" s="7"/>
      <c r="BA4099" s="7"/>
      <c r="BB4099" s="6"/>
    </row>
    <row r="4100" spans="1:54" s="3" customFormat="1" ht="12.75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  <c r="AY4100" s="7"/>
      <c r="AZ4100" s="7"/>
      <c r="BA4100" s="7"/>
      <c r="BB4100" s="6"/>
    </row>
    <row r="4101" spans="1:54" s="3" customFormat="1" ht="12.75" x14ac:dyDescent="0.25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  <c r="AY4101" s="7"/>
      <c r="AZ4101" s="7"/>
      <c r="BA4101" s="7"/>
      <c r="BB4101" s="6"/>
    </row>
    <row r="4102" spans="1:54" s="3" customFormat="1" ht="12.75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  <c r="AY4102" s="7"/>
      <c r="AZ4102" s="7"/>
      <c r="BA4102" s="7"/>
      <c r="BB4102" s="6"/>
    </row>
    <row r="4103" spans="1:54" s="3" customFormat="1" ht="12.75" x14ac:dyDescent="0.25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  <c r="AY4103" s="7"/>
      <c r="AZ4103" s="7"/>
      <c r="BA4103" s="7"/>
      <c r="BB4103" s="6"/>
    </row>
    <row r="4104" spans="1:54" s="3" customFormat="1" ht="12.75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  <c r="AY4104" s="7"/>
      <c r="AZ4104" s="7"/>
      <c r="BA4104" s="7"/>
      <c r="BB4104" s="6"/>
    </row>
    <row r="4105" spans="1:54" s="3" customFormat="1" ht="12.75" x14ac:dyDescent="0.2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  <c r="AY4105" s="7"/>
      <c r="AZ4105" s="7"/>
      <c r="BA4105" s="7"/>
      <c r="BB4105" s="6"/>
    </row>
    <row r="4106" spans="1:54" s="3" customFormat="1" ht="12.75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7"/>
      <c r="AZ4106" s="7"/>
      <c r="BA4106" s="7"/>
      <c r="BB4106" s="6"/>
    </row>
    <row r="4107" spans="1:54" s="3" customFormat="1" ht="12.75" x14ac:dyDescent="0.25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  <c r="BA4107" s="7"/>
      <c r="BB4107" s="6"/>
    </row>
    <row r="4108" spans="1:54" s="3" customFormat="1" ht="12.75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  <c r="AY4108" s="7"/>
      <c r="AZ4108" s="7"/>
      <c r="BA4108" s="7"/>
      <c r="BB4108" s="6"/>
    </row>
    <row r="4109" spans="1:54" s="3" customFormat="1" ht="12.75" x14ac:dyDescent="0.25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  <c r="AY4109" s="7"/>
      <c r="AZ4109" s="7"/>
      <c r="BA4109" s="7"/>
      <c r="BB4109" s="6"/>
    </row>
    <row r="4110" spans="1:54" s="3" customFormat="1" ht="12.75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  <c r="AY4110" s="7"/>
      <c r="AZ4110" s="7"/>
      <c r="BA4110" s="7"/>
      <c r="BB4110" s="6"/>
    </row>
    <row r="4111" spans="1:54" s="3" customFormat="1" ht="12.75" x14ac:dyDescent="0.25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  <c r="AY4111" s="7"/>
      <c r="AZ4111" s="7"/>
      <c r="BA4111" s="7"/>
      <c r="BB4111" s="6"/>
    </row>
    <row r="4112" spans="1:54" s="3" customFormat="1" ht="12.75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  <c r="AY4112" s="7"/>
      <c r="AZ4112" s="7"/>
      <c r="BA4112" s="7"/>
      <c r="BB4112" s="6"/>
    </row>
    <row r="4113" spans="1:54" s="3" customFormat="1" ht="12.75" x14ac:dyDescent="0.25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  <c r="AY4113" s="7"/>
      <c r="AZ4113" s="7"/>
      <c r="BA4113" s="7"/>
      <c r="BB4113" s="6"/>
    </row>
    <row r="4114" spans="1:54" s="3" customFormat="1" ht="12.75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  <c r="AY4114" s="7"/>
      <c r="AZ4114" s="7"/>
      <c r="BA4114" s="7"/>
      <c r="BB4114" s="6"/>
    </row>
    <row r="4115" spans="1:54" s="3" customFormat="1" ht="12.75" x14ac:dyDescent="0.2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  <c r="AY4115" s="7"/>
      <c r="AZ4115" s="7"/>
      <c r="BA4115" s="7"/>
      <c r="BB4115" s="6"/>
    </row>
    <row r="4116" spans="1:54" s="3" customFormat="1" ht="12.75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  <c r="AY4116" s="7"/>
      <c r="AZ4116" s="7"/>
      <c r="BA4116" s="7"/>
      <c r="BB4116" s="6"/>
    </row>
    <row r="4117" spans="1:54" s="3" customFormat="1" ht="12.75" x14ac:dyDescent="0.25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  <c r="AY4117" s="7"/>
      <c r="AZ4117" s="7"/>
      <c r="BA4117" s="7"/>
      <c r="BB4117" s="6"/>
    </row>
    <row r="4118" spans="1:54" s="3" customFormat="1" ht="12.75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  <c r="AY4118" s="7"/>
      <c r="AZ4118" s="7"/>
      <c r="BA4118" s="7"/>
      <c r="BB4118" s="6"/>
    </row>
    <row r="4119" spans="1:54" s="3" customFormat="1" ht="12.75" x14ac:dyDescent="0.25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  <c r="AY4119" s="7"/>
      <c r="AZ4119" s="7"/>
      <c r="BA4119" s="7"/>
      <c r="BB4119" s="6"/>
    </row>
    <row r="4120" spans="1:54" s="3" customFormat="1" ht="12.75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  <c r="AY4120" s="7"/>
      <c r="AZ4120" s="7"/>
      <c r="BA4120" s="7"/>
      <c r="BB4120" s="6"/>
    </row>
    <row r="4121" spans="1:54" s="3" customFormat="1" ht="12.75" x14ac:dyDescent="0.25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  <c r="AY4121" s="7"/>
      <c r="AZ4121" s="7"/>
      <c r="BA4121" s="7"/>
      <c r="BB4121" s="6"/>
    </row>
    <row r="4122" spans="1:54" s="3" customFormat="1" ht="12.75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  <c r="AY4122" s="7"/>
      <c r="AZ4122" s="7"/>
      <c r="BA4122" s="7"/>
      <c r="BB4122" s="6"/>
    </row>
    <row r="4123" spans="1:54" s="3" customFormat="1" ht="12.75" x14ac:dyDescent="0.25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  <c r="AY4123" s="7"/>
      <c r="AZ4123" s="7"/>
      <c r="BA4123" s="7"/>
      <c r="BB4123" s="6"/>
    </row>
    <row r="4124" spans="1:54" s="3" customFormat="1" ht="12.75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  <c r="AY4124" s="7"/>
      <c r="AZ4124" s="7"/>
      <c r="BA4124" s="7"/>
      <c r="BB4124" s="6"/>
    </row>
    <row r="4125" spans="1:54" s="3" customFormat="1" ht="12.75" x14ac:dyDescent="0.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7"/>
      <c r="AZ4125" s="7"/>
      <c r="BA4125" s="7"/>
      <c r="BB4125" s="6"/>
    </row>
    <row r="4126" spans="1:54" s="3" customFormat="1" ht="12.75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  <c r="AY4126" s="7"/>
      <c r="AZ4126" s="7"/>
      <c r="BA4126" s="7"/>
      <c r="BB4126" s="6"/>
    </row>
    <row r="4127" spans="1:54" s="3" customFormat="1" ht="12.75" x14ac:dyDescent="0.25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  <c r="AY4127" s="7"/>
      <c r="AZ4127" s="7"/>
      <c r="BA4127" s="7"/>
      <c r="BB4127" s="6"/>
    </row>
    <row r="4128" spans="1:54" s="3" customFormat="1" ht="12.75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  <c r="AY4128" s="7"/>
      <c r="AZ4128" s="7"/>
      <c r="BA4128" s="7"/>
      <c r="BB4128" s="6"/>
    </row>
    <row r="4129" spans="1:54" s="3" customFormat="1" ht="12.75" x14ac:dyDescent="0.25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  <c r="AY4129" s="7"/>
      <c r="AZ4129" s="7"/>
      <c r="BA4129" s="7"/>
      <c r="BB4129" s="6"/>
    </row>
    <row r="4130" spans="1:54" s="3" customFormat="1" ht="12.75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  <c r="AY4130" s="7"/>
      <c r="AZ4130" s="7"/>
      <c r="BA4130" s="7"/>
      <c r="BB4130" s="6"/>
    </row>
    <row r="4131" spans="1:54" s="3" customFormat="1" ht="12.75" x14ac:dyDescent="0.25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  <c r="AY4131" s="7"/>
      <c r="AZ4131" s="7"/>
      <c r="BA4131" s="7"/>
      <c r="BB4131" s="6"/>
    </row>
    <row r="4132" spans="1:54" s="3" customFormat="1" ht="12.75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  <c r="AY4132" s="7"/>
      <c r="AZ4132" s="7"/>
      <c r="BA4132" s="7"/>
      <c r="BB4132" s="6"/>
    </row>
    <row r="4133" spans="1:54" s="3" customFormat="1" ht="12.75" x14ac:dyDescent="0.25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  <c r="AY4133" s="7"/>
      <c r="AZ4133" s="7"/>
      <c r="BA4133" s="7"/>
      <c r="BB4133" s="6"/>
    </row>
    <row r="4134" spans="1:54" s="3" customFormat="1" ht="12.75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  <c r="AY4134" s="7"/>
      <c r="AZ4134" s="7"/>
      <c r="BA4134" s="7"/>
      <c r="BB4134" s="6"/>
    </row>
    <row r="4135" spans="1:54" s="3" customFormat="1" ht="12.75" x14ac:dyDescent="0.2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  <c r="AY4135" s="7"/>
      <c r="AZ4135" s="7"/>
      <c r="BA4135" s="7"/>
      <c r="BB4135" s="6"/>
    </row>
    <row r="4136" spans="1:54" s="3" customFormat="1" ht="12.75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  <c r="AY4136" s="7"/>
      <c r="AZ4136" s="7"/>
      <c r="BA4136" s="7"/>
      <c r="BB4136" s="6"/>
    </row>
    <row r="4137" spans="1:54" s="3" customFormat="1" ht="12.75" x14ac:dyDescent="0.25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  <c r="AY4137" s="7"/>
      <c r="AZ4137" s="7"/>
      <c r="BA4137" s="7"/>
      <c r="BB4137" s="6"/>
    </row>
    <row r="4138" spans="1:54" s="3" customFormat="1" ht="12.75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  <c r="AY4138" s="7"/>
      <c r="AZ4138" s="7"/>
      <c r="BA4138" s="7"/>
      <c r="BB4138" s="6"/>
    </row>
    <row r="4139" spans="1:54" s="3" customFormat="1" ht="12.75" x14ac:dyDescent="0.25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  <c r="AY4139" s="7"/>
      <c r="AZ4139" s="7"/>
      <c r="BA4139" s="7"/>
      <c r="BB4139" s="6"/>
    </row>
    <row r="4140" spans="1:54" s="3" customFormat="1" ht="12.75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  <c r="AY4140" s="7"/>
      <c r="AZ4140" s="7"/>
      <c r="BA4140" s="7"/>
      <c r="BB4140" s="6"/>
    </row>
    <row r="4141" spans="1:54" s="3" customFormat="1" ht="12.75" x14ac:dyDescent="0.25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  <c r="BA4141" s="7"/>
      <c r="BB4141" s="6"/>
    </row>
    <row r="4142" spans="1:54" s="3" customFormat="1" ht="12.75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  <c r="BA4142" s="7"/>
      <c r="BB4142" s="6"/>
    </row>
    <row r="4143" spans="1:54" s="3" customFormat="1" ht="12.75" x14ac:dyDescent="0.25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  <c r="AY4143" s="7"/>
      <c r="AZ4143" s="7"/>
      <c r="BA4143" s="7"/>
      <c r="BB4143" s="6"/>
    </row>
    <row r="4144" spans="1:54" s="3" customFormat="1" ht="12.75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  <c r="AY4144" s="7"/>
      <c r="AZ4144" s="7"/>
      <c r="BA4144" s="7"/>
      <c r="BB4144" s="6"/>
    </row>
    <row r="4145" spans="1:54" s="3" customFormat="1" ht="12.75" x14ac:dyDescent="0.2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  <c r="AY4145" s="7"/>
      <c r="AZ4145" s="7"/>
      <c r="BA4145" s="7"/>
      <c r="BB4145" s="6"/>
    </row>
    <row r="4146" spans="1:54" s="3" customFormat="1" ht="12.75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  <c r="AY4146" s="7"/>
      <c r="AZ4146" s="7"/>
      <c r="BA4146" s="7"/>
      <c r="BB4146" s="6"/>
    </row>
    <row r="4147" spans="1:54" s="3" customFormat="1" ht="12.75" x14ac:dyDescent="0.25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  <c r="AY4147" s="7"/>
      <c r="AZ4147" s="7"/>
      <c r="BA4147" s="7"/>
      <c r="BB4147" s="6"/>
    </row>
    <row r="4148" spans="1:54" s="3" customFormat="1" ht="12.75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  <c r="AY4148" s="7"/>
      <c r="AZ4148" s="7"/>
      <c r="BA4148" s="7"/>
      <c r="BB4148" s="6"/>
    </row>
    <row r="4149" spans="1:54" s="3" customFormat="1" ht="12.75" x14ac:dyDescent="0.25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  <c r="AY4149" s="7"/>
      <c r="AZ4149" s="7"/>
      <c r="BA4149" s="7"/>
      <c r="BB4149" s="6"/>
    </row>
    <row r="4150" spans="1:54" s="3" customFormat="1" ht="12.75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  <c r="AY4150" s="7"/>
      <c r="AZ4150" s="7"/>
      <c r="BA4150" s="7"/>
      <c r="BB4150" s="6"/>
    </row>
    <row r="4151" spans="1:54" s="3" customFormat="1" ht="12.75" x14ac:dyDescent="0.25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  <c r="AY4151" s="7"/>
      <c r="AZ4151" s="7"/>
      <c r="BA4151" s="7"/>
      <c r="BB4151" s="6"/>
    </row>
    <row r="4152" spans="1:54" s="3" customFormat="1" ht="12.75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  <c r="AY4152" s="7"/>
      <c r="AZ4152" s="7"/>
      <c r="BA4152" s="7"/>
      <c r="BB4152" s="6"/>
    </row>
    <row r="4153" spans="1:54" s="3" customFormat="1" ht="12.75" x14ac:dyDescent="0.25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  <c r="AY4153" s="7"/>
      <c r="AZ4153" s="7"/>
      <c r="BA4153" s="7"/>
      <c r="BB4153" s="6"/>
    </row>
    <row r="4154" spans="1:54" s="3" customFormat="1" ht="12.75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  <c r="AY4154" s="7"/>
      <c r="AZ4154" s="7"/>
      <c r="BA4154" s="7"/>
      <c r="BB4154" s="6"/>
    </row>
    <row r="4155" spans="1:54" s="3" customFormat="1" ht="12.75" x14ac:dyDescent="0.2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  <c r="AY4155" s="7"/>
      <c r="AZ4155" s="7"/>
      <c r="BA4155" s="7"/>
      <c r="BB4155" s="6"/>
    </row>
    <row r="4156" spans="1:54" s="3" customFormat="1" ht="12.75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  <c r="AY4156" s="7"/>
      <c r="AZ4156" s="7"/>
      <c r="BA4156" s="7"/>
      <c r="BB4156" s="6"/>
    </row>
    <row r="4157" spans="1:54" s="3" customFormat="1" ht="12.75" x14ac:dyDescent="0.25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  <c r="AY4157" s="7"/>
      <c r="AZ4157" s="7"/>
      <c r="BA4157" s="7"/>
      <c r="BB4157" s="6"/>
    </row>
    <row r="4158" spans="1:54" s="3" customFormat="1" ht="12.75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  <c r="AY4158" s="7"/>
      <c r="AZ4158" s="7"/>
      <c r="BA4158" s="7"/>
      <c r="BB4158" s="6"/>
    </row>
    <row r="4159" spans="1:54" s="3" customFormat="1" ht="12.75" x14ac:dyDescent="0.25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  <c r="AY4159" s="7"/>
      <c r="AZ4159" s="7"/>
      <c r="BA4159" s="7"/>
      <c r="BB4159" s="6"/>
    </row>
    <row r="4160" spans="1:54" s="3" customFormat="1" ht="12.75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  <c r="AY4160" s="7"/>
      <c r="AZ4160" s="7"/>
      <c r="BA4160" s="7"/>
      <c r="BB4160" s="6"/>
    </row>
    <row r="4161" spans="1:54" s="3" customFormat="1" ht="12.75" x14ac:dyDescent="0.25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  <c r="AY4161" s="7"/>
      <c r="AZ4161" s="7"/>
      <c r="BA4161" s="7"/>
      <c r="BB4161" s="6"/>
    </row>
    <row r="4162" spans="1:54" s="3" customFormat="1" ht="12.75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  <c r="AY4162" s="7"/>
      <c r="AZ4162" s="7"/>
      <c r="BA4162" s="7"/>
      <c r="BB4162" s="6"/>
    </row>
    <row r="4163" spans="1:54" s="3" customFormat="1" ht="12.75" x14ac:dyDescent="0.25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  <c r="AY4163" s="7"/>
      <c r="AZ4163" s="7"/>
      <c r="BA4163" s="7"/>
      <c r="BB4163" s="6"/>
    </row>
    <row r="4164" spans="1:54" s="3" customFormat="1" ht="12.75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  <c r="AY4164" s="7"/>
      <c r="AZ4164" s="7"/>
      <c r="BA4164" s="7"/>
      <c r="BB4164" s="6"/>
    </row>
    <row r="4165" spans="1:54" s="3" customFormat="1" ht="12.75" x14ac:dyDescent="0.2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  <c r="AY4165" s="7"/>
      <c r="AZ4165" s="7"/>
      <c r="BA4165" s="7"/>
      <c r="BB4165" s="6"/>
    </row>
    <row r="4166" spans="1:54" s="3" customFormat="1" ht="12.75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  <c r="AY4166" s="7"/>
      <c r="AZ4166" s="7"/>
      <c r="BA4166" s="7"/>
      <c r="BB4166" s="6"/>
    </row>
    <row r="4167" spans="1:54" s="3" customFormat="1" ht="12.75" x14ac:dyDescent="0.25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  <c r="AY4167" s="7"/>
      <c r="AZ4167" s="7"/>
      <c r="BA4167" s="7"/>
      <c r="BB4167" s="6"/>
    </row>
    <row r="4168" spans="1:54" s="3" customFormat="1" ht="12.75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  <c r="AY4168" s="7"/>
      <c r="AZ4168" s="7"/>
      <c r="BA4168" s="7"/>
      <c r="BB4168" s="6"/>
    </row>
    <row r="4169" spans="1:54" s="3" customFormat="1" ht="12.75" x14ac:dyDescent="0.25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  <c r="AY4169" s="7"/>
      <c r="AZ4169" s="7"/>
      <c r="BA4169" s="7"/>
      <c r="BB4169" s="6"/>
    </row>
    <row r="4170" spans="1:54" s="3" customFormat="1" ht="12.75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  <c r="AY4170" s="7"/>
      <c r="AZ4170" s="7"/>
      <c r="BA4170" s="7"/>
      <c r="BB4170" s="6"/>
    </row>
    <row r="4171" spans="1:54" s="3" customFormat="1" ht="12.75" x14ac:dyDescent="0.25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  <c r="AY4171" s="7"/>
      <c r="AZ4171" s="7"/>
      <c r="BA4171" s="7"/>
      <c r="BB4171" s="6"/>
    </row>
    <row r="4172" spans="1:54" s="3" customFormat="1" ht="12.75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  <c r="AY4172" s="7"/>
      <c r="AZ4172" s="7"/>
      <c r="BA4172" s="7"/>
      <c r="BB4172" s="6"/>
    </row>
    <row r="4173" spans="1:54" s="3" customFormat="1" ht="12.75" x14ac:dyDescent="0.25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  <c r="AY4173" s="7"/>
      <c r="AZ4173" s="7"/>
      <c r="BA4173" s="7"/>
      <c r="BB4173" s="6"/>
    </row>
    <row r="4174" spans="1:54" s="3" customFormat="1" ht="12.75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  <c r="AY4174" s="7"/>
      <c r="AZ4174" s="7"/>
      <c r="BA4174" s="7"/>
      <c r="BB4174" s="6"/>
    </row>
    <row r="4175" spans="1:54" s="3" customFormat="1" ht="12.75" x14ac:dyDescent="0.2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  <c r="AY4175" s="7"/>
      <c r="AZ4175" s="7"/>
      <c r="BA4175" s="7"/>
      <c r="BB4175" s="6"/>
    </row>
    <row r="4176" spans="1:54" s="3" customFormat="1" ht="12.75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  <c r="AY4176" s="7"/>
      <c r="AZ4176" s="7"/>
      <c r="BA4176" s="7"/>
      <c r="BB4176" s="6"/>
    </row>
    <row r="4177" spans="1:54" s="3" customFormat="1" ht="12.75" x14ac:dyDescent="0.25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  <c r="AY4177" s="7"/>
      <c r="AZ4177" s="7"/>
      <c r="BA4177" s="7"/>
      <c r="BB4177" s="6"/>
    </row>
    <row r="4178" spans="1:54" s="3" customFormat="1" ht="12.75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  <c r="AY4178" s="7"/>
      <c r="AZ4178" s="7"/>
      <c r="BA4178" s="7"/>
      <c r="BB4178" s="6"/>
    </row>
    <row r="4179" spans="1:54" s="3" customFormat="1" ht="12.75" x14ac:dyDescent="0.25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  <c r="AY4179" s="7"/>
      <c r="AZ4179" s="7"/>
      <c r="BA4179" s="7"/>
      <c r="BB4179" s="6"/>
    </row>
    <row r="4180" spans="1:54" s="3" customFormat="1" ht="12.75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  <c r="AY4180" s="7"/>
      <c r="AZ4180" s="7"/>
      <c r="BA4180" s="7"/>
      <c r="BB4180" s="6"/>
    </row>
    <row r="4181" spans="1:54" s="3" customFormat="1" ht="12.75" x14ac:dyDescent="0.25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  <c r="AY4181" s="7"/>
      <c r="AZ4181" s="7"/>
      <c r="BA4181" s="7"/>
      <c r="BB4181" s="6"/>
    </row>
    <row r="4182" spans="1:54" s="3" customFormat="1" ht="12.75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  <c r="AY4182" s="7"/>
      <c r="AZ4182" s="7"/>
      <c r="BA4182" s="7"/>
      <c r="BB4182" s="6"/>
    </row>
    <row r="4183" spans="1:54" s="3" customFormat="1" ht="12.75" x14ac:dyDescent="0.25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  <c r="AY4183" s="7"/>
      <c r="AZ4183" s="7"/>
      <c r="BA4183" s="7"/>
      <c r="BB4183" s="6"/>
    </row>
    <row r="4184" spans="1:54" s="3" customFormat="1" ht="12.75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  <c r="AY4184" s="7"/>
      <c r="AZ4184" s="7"/>
      <c r="BA4184" s="7"/>
      <c r="BB4184" s="6"/>
    </row>
    <row r="4185" spans="1:54" s="3" customFormat="1" ht="12.75" x14ac:dyDescent="0.2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  <c r="AY4185" s="7"/>
      <c r="AZ4185" s="7"/>
      <c r="BA4185" s="7"/>
      <c r="BB4185" s="6"/>
    </row>
    <row r="4186" spans="1:54" s="3" customFormat="1" ht="12.75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  <c r="AY4186" s="7"/>
      <c r="AZ4186" s="7"/>
      <c r="BA4186" s="7"/>
      <c r="BB4186" s="6"/>
    </row>
    <row r="4187" spans="1:54" s="3" customFormat="1" ht="12.75" x14ac:dyDescent="0.25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  <c r="AY4187" s="7"/>
      <c r="AZ4187" s="7"/>
      <c r="BA4187" s="7"/>
      <c r="BB4187" s="6"/>
    </row>
    <row r="4188" spans="1:54" s="3" customFormat="1" ht="12.75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  <c r="AY4188" s="7"/>
      <c r="AZ4188" s="7"/>
      <c r="BA4188" s="7"/>
      <c r="BB4188" s="6"/>
    </row>
    <row r="4189" spans="1:54" s="3" customFormat="1" ht="12.75" x14ac:dyDescent="0.25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  <c r="AY4189" s="7"/>
      <c r="AZ4189" s="7"/>
      <c r="BA4189" s="7"/>
      <c r="BB4189" s="6"/>
    </row>
    <row r="4190" spans="1:54" s="3" customFormat="1" ht="12.75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  <c r="BA4190" s="7"/>
      <c r="BB4190" s="6"/>
    </row>
    <row r="4191" spans="1:54" s="3" customFormat="1" ht="12.75" x14ac:dyDescent="0.25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  <c r="AY4191" s="7"/>
      <c r="AZ4191" s="7"/>
      <c r="BA4191" s="7"/>
      <c r="BB4191" s="6"/>
    </row>
    <row r="4192" spans="1:54" s="3" customFormat="1" ht="12.75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  <c r="AY4192" s="7"/>
      <c r="AZ4192" s="7"/>
      <c r="BA4192" s="7"/>
      <c r="BB4192" s="6"/>
    </row>
    <row r="4193" spans="1:54" s="3" customFormat="1" ht="12.75" x14ac:dyDescent="0.25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  <c r="AY4193" s="7"/>
      <c r="AZ4193" s="7"/>
      <c r="BA4193" s="7"/>
      <c r="BB4193" s="6"/>
    </row>
    <row r="4194" spans="1:54" s="3" customFormat="1" ht="12.75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  <c r="AY4194" s="7"/>
      <c r="AZ4194" s="7"/>
      <c r="BA4194" s="7"/>
      <c r="BB4194" s="6"/>
    </row>
    <row r="4195" spans="1:54" s="3" customFormat="1" ht="12.75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  <c r="AY4195" s="7"/>
      <c r="AZ4195" s="7"/>
      <c r="BA4195" s="7"/>
      <c r="BB4195" s="6"/>
    </row>
    <row r="4196" spans="1:54" s="3" customFormat="1" ht="12.75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  <c r="AY4196" s="7"/>
      <c r="AZ4196" s="7"/>
      <c r="BA4196" s="7"/>
      <c r="BB4196" s="6"/>
    </row>
    <row r="4197" spans="1:54" s="3" customFormat="1" ht="12.75" x14ac:dyDescent="0.25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  <c r="AY4197" s="7"/>
      <c r="AZ4197" s="7"/>
      <c r="BA4197" s="7"/>
      <c r="BB4197" s="6"/>
    </row>
    <row r="4198" spans="1:54" s="3" customFormat="1" ht="12.75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  <c r="AY4198" s="7"/>
      <c r="AZ4198" s="7"/>
      <c r="BA4198" s="7"/>
      <c r="BB4198" s="6"/>
    </row>
    <row r="4199" spans="1:54" s="3" customFormat="1" ht="12.75" x14ac:dyDescent="0.25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7"/>
      <c r="AZ4199" s="7"/>
      <c r="BA4199" s="7"/>
      <c r="BB4199" s="6"/>
    </row>
    <row r="4200" spans="1:54" s="3" customFormat="1" ht="12.75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  <c r="AY4200" s="7"/>
      <c r="AZ4200" s="7"/>
      <c r="BA4200" s="7"/>
      <c r="BB4200" s="6"/>
    </row>
    <row r="4201" spans="1:54" s="3" customFormat="1" ht="12.75" x14ac:dyDescent="0.25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  <c r="AY4201" s="7"/>
      <c r="AZ4201" s="7"/>
      <c r="BA4201" s="7"/>
      <c r="BB4201" s="6"/>
    </row>
    <row r="4202" spans="1:54" s="3" customFormat="1" ht="12.75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  <c r="AY4202" s="7"/>
      <c r="AZ4202" s="7"/>
      <c r="BA4202" s="7"/>
      <c r="BB4202" s="6"/>
    </row>
    <row r="4203" spans="1:54" s="3" customFormat="1" ht="12.75" x14ac:dyDescent="0.25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  <c r="AY4203" s="7"/>
      <c r="AZ4203" s="7"/>
      <c r="BA4203" s="7"/>
      <c r="BB4203" s="6"/>
    </row>
    <row r="4204" spans="1:54" s="3" customFormat="1" ht="12.75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  <c r="AY4204" s="7"/>
      <c r="AZ4204" s="7"/>
      <c r="BA4204" s="7"/>
      <c r="BB4204" s="6"/>
    </row>
    <row r="4205" spans="1:54" s="3" customFormat="1" ht="12.75" x14ac:dyDescent="0.2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  <c r="AY4205" s="7"/>
      <c r="AZ4205" s="7"/>
      <c r="BA4205" s="7"/>
      <c r="BB4205" s="6"/>
    </row>
    <row r="4206" spans="1:54" s="3" customFormat="1" ht="12.75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  <c r="AY4206" s="7"/>
      <c r="AZ4206" s="7"/>
      <c r="BA4206" s="7"/>
      <c r="BB4206" s="6"/>
    </row>
    <row r="4207" spans="1:54" s="3" customFormat="1" ht="12.75" x14ac:dyDescent="0.25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  <c r="AY4207" s="7"/>
      <c r="AZ4207" s="7"/>
      <c r="BA4207" s="7"/>
      <c r="BB4207" s="6"/>
    </row>
    <row r="4208" spans="1:54" s="3" customFormat="1" ht="12.75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  <c r="AY4208" s="7"/>
      <c r="AZ4208" s="7"/>
      <c r="BA4208" s="7"/>
      <c r="BB4208" s="6"/>
    </row>
    <row r="4209" spans="1:54" s="3" customFormat="1" ht="12.75" x14ac:dyDescent="0.25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  <c r="AY4209" s="7"/>
      <c r="AZ4209" s="7"/>
      <c r="BA4209" s="7"/>
      <c r="BB4209" s="6"/>
    </row>
    <row r="4210" spans="1:54" s="3" customFormat="1" ht="12.75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  <c r="AY4210" s="7"/>
      <c r="AZ4210" s="7"/>
      <c r="BA4210" s="7"/>
      <c r="BB4210" s="6"/>
    </row>
    <row r="4211" spans="1:54" s="3" customFormat="1" ht="12.75" x14ac:dyDescent="0.25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  <c r="AY4211" s="7"/>
      <c r="AZ4211" s="7"/>
      <c r="BA4211" s="7"/>
      <c r="BB4211" s="6"/>
    </row>
    <row r="4212" spans="1:54" s="3" customFormat="1" ht="12.75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  <c r="AY4212" s="7"/>
      <c r="AZ4212" s="7"/>
      <c r="BA4212" s="7"/>
      <c r="BB4212" s="6"/>
    </row>
    <row r="4213" spans="1:54" s="3" customFormat="1" ht="12.75" x14ac:dyDescent="0.25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  <c r="AY4213" s="7"/>
      <c r="AZ4213" s="7"/>
      <c r="BA4213" s="7"/>
      <c r="BB4213" s="6"/>
    </row>
    <row r="4214" spans="1:54" s="3" customFormat="1" ht="12.75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  <c r="AY4214" s="7"/>
      <c r="AZ4214" s="7"/>
      <c r="BA4214" s="7"/>
      <c r="BB4214" s="6"/>
    </row>
    <row r="4215" spans="1:54" s="3" customFormat="1" ht="12.75" x14ac:dyDescent="0.2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  <c r="AY4215" s="7"/>
      <c r="AZ4215" s="7"/>
      <c r="BA4215" s="7"/>
      <c r="BB4215" s="6"/>
    </row>
    <row r="4216" spans="1:54" s="3" customFormat="1" ht="12.75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  <c r="AY4216" s="7"/>
      <c r="AZ4216" s="7"/>
      <c r="BA4216" s="7"/>
      <c r="BB4216" s="6"/>
    </row>
    <row r="4217" spans="1:54" s="3" customFormat="1" ht="12.75" x14ac:dyDescent="0.25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7"/>
      <c r="AZ4217" s="7"/>
      <c r="BA4217" s="7"/>
      <c r="BB4217" s="6"/>
    </row>
    <row r="4218" spans="1:54" s="3" customFormat="1" ht="12.75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  <c r="AY4218" s="7"/>
      <c r="AZ4218" s="7"/>
      <c r="BA4218" s="7"/>
      <c r="BB4218" s="6"/>
    </row>
    <row r="4219" spans="1:54" s="3" customFormat="1" ht="12.75" x14ac:dyDescent="0.25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  <c r="AY4219" s="7"/>
      <c r="AZ4219" s="7"/>
      <c r="BA4219" s="7"/>
      <c r="BB4219" s="6"/>
    </row>
    <row r="4220" spans="1:54" s="3" customFormat="1" ht="12.75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  <c r="AY4220" s="7"/>
      <c r="AZ4220" s="7"/>
      <c r="BA4220" s="7"/>
      <c r="BB4220" s="6"/>
    </row>
    <row r="4221" spans="1:54" s="3" customFormat="1" ht="12.75" x14ac:dyDescent="0.25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  <c r="AY4221" s="7"/>
      <c r="AZ4221" s="7"/>
      <c r="BA4221" s="7"/>
      <c r="BB4221" s="6"/>
    </row>
    <row r="4222" spans="1:54" s="3" customFormat="1" ht="12.75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  <c r="AY4222" s="7"/>
      <c r="AZ4222" s="7"/>
      <c r="BA4222" s="7"/>
      <c r="BB4222" s="6"/>
    </row>
    <row r="4223" spans="1:54" s="3" customFormat="1" ht="12.75" x14ac:dyDescent="0.25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  <c r="AY4223" s="7"/>
      <c r="AZ4223" s="7"/>
      <c r="BA4223" s="7"/>
      <c r="BB4223" s="6"/>
    </row>
    <row r="4224" spans="1:54" s="3" customFormat="1" ht="12.75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  <c r="AY4224" s="7"/>
      <c r="AZ4224" s="7"/>
      <c r="BA4224" s="7"/>
      <c r="BB4224" s="6"/>
    </row>
    <row r="4225" spans="1:54" s="3" customFormat="1" ht="12.75" x14ac:dyDescent="0.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  <c r="AY4225" s="7"/>
      <c r="AZ4225" s="7"/>
      <c r="BA4225" s="7"/>
      <c r="BB4225" s="6"/>
    </row>
    <row r="4226" spans="1:54" s="3" customFormat="1" ht="12.75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  <c r="AY4226" s="7"/>
      <c r="AZ4226" s="7"/>
      <c r="BA4226" s="7"/>
      <c r="BB4226" s="6"/>
    </row>
    <row r="4227" spans="1:54" s="3" customFormat="1" ht="12.75" x14ac:dyDescent="0.25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  <c r="AY4227" s="7"/>
      <c r="AZ4227" s="7"/>
      <c r="BA4227" s="7"/>
      <c r="BB4227" s="6"/>
    </row>
    <row r="4228" spans="1:54" s="3" customFormat="1" ht="12.75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  <c r="AY4228" s="7"/>
      <c r="AZ4228" s="7"/>
      <c r="BA4228" s="7"/>
      <c r="BB4228" s="6"/>
    </row>
    <row r="4229" spans="1:54" s="3" customFormat="1" ht="12.75" x14ac:dyDescent="0.25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  <c r="AY4229" s="7"/>
      <c r="AZ4229" s="7"/>
      <c r="BA4229" s="7"/>
      <c r="BB4229" s="6"/>
    </row>
    <row r="4230" spans="1:54" s="3" customFormat="1" ht="12.75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  <c r="AY4230" s="7"/>
      <c r="AZ4230" s="7"/>
      <c r="BA4230" s="7"/>
      <c r="BB4230" s="6"/>
    </row>
    <row r="4231" spans="1:54" s="3" customFormat="1" ht="12.75" x14ac:dyDescent="0.25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  <c r="AY4231" s="7"/>
      <c r="AZ4231" s="7"/>
      <c r="BA4231" s="7"/>
      <c r="BB4231" s="6"/>
    </row>
    <row r="4232" spans="1:54" s="3" customFormat="1" ht="12.75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  <c r="AY4232" s="7"/>
      <c r="AZ4232" s="7"/>
      <c r="BA4232" s="7"/>
      <c r="BB4232" s="6"/>
    </row>
    <row r="4233" spans="1:54" s="3" customFormat="1" ht="12.75" x14ac:dyDescent="0.25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  <c r="AY4233" s="7"/>
      <c r="AZ4233" s="7"/>
      <c r="BA4233" s="7"/>
      <c r="BB4233" s="6"/>
    </row>
    <row r="4234" spans="1:54" s="3" customFormat="1" ht="12.75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  <c r="AY4234" s="7"/>
      <c r="AZ4234" s="7"/>
      <c r="BA4234" s="7"/>
      <c r="BB4234" s="6"/>
    </row>
    <row r="4235" spans="1:54" s="3" customFormat="1" ht="12.75" x14ac:dyDescent="0.2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  <c r="AY4235" s="7"/>
      <c r="AZ4235" s="7"/>
      <c r="BA4235" s="7"/>
      <c r="BB4235" s="6"/>
    </row>
    <row r="4236" spans="1:54" s="3" customFormat="1" ht="12.75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  <c r="AY4236" s="7"/>
      <c r="AZ4236" s="7"/>
      <c r="BA4236" s="7"/>
      <c r="BB4236" s="6"/>
    </row>
    <row r="4237" spans="1:54" s="3" customFormat="1" ht="12.75" x14ac:dyDescent="0.25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  <c r="AY4237" s="7"/>
      <c r="AZ4237" s="7"/>
      <c r="BA4237" s="7"/>
      <c r="BB4237" s="6"/>
    </row>
    <row r="4238" spans="1:54" s="3" customFormat="1" ht="12.75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  <c r="AY4238" s="7"/>
      <c r="AZ4238" s="7"/>
      <c r="BA4238" s="7"/>
      <c r="BB4238" s="6"/>
    </row>
    <row r="4239" spans="1:54" s="3" customFormat="1" ht="12.75" x14ac:dyDescent="0.25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  <c r="AY4239" s="7"/>
      <c r="AZ4239" s="7"/>
      <c r="BA4239" s="7"/>
      <c r="BB4239" s="6"/>
    </row>
    <row r="4240" spans="1:54" s="3" customFormat="1" ht="12.75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  <c r="AY4240" s="7"/>
      <c r="AZ4240" s="7"/>
      <c r="BA4240" s="7"/>
      <c r="BB4240" s="6"/>
    </row>
    <row r="4241" spans="1:54" s="3" customFormat="1" ht="12.75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  <c r="AY4241" s="7"/>
      <c r="AZ4241" s="7"/>
      <c r="BA4241" s="7"/>
      <c r="BB4241" s="6"/>
    </row>
    <row r="4242" spans="1:54" s="3" customFormat="1" ht="12.75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  <c r="AY4242" s="7"/>
      <c r="AZ4242" s="7"/>
      <c r="BA4242" s="7"/>
      <c r="BB4242" s="6"/>
    </row>
    <row r="4243" spans="1:54" s="3" customFormat="1" ht="12.75" x14ac:dyDescent="0.25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  <c r="AY4243" s="7"/>
      <c r="AZ4243" s="7"/>
      <c r="BA4243" s="7"/>
      <c r="BB4243" s="6"/>
    </row>
    <row r="4244" spans="1:54" s="3" customFormat="1" ht="12.75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  <c r="AY4244" s="7"/>
      <c r="AZ4244" s="7"/>
      <c r="BA4244" s="7"/>
      <c r="BB4244" s="6"/>
    </row>
    <row r="4245" spans="1:54" s="3" customFormat="1" ht="12.75" x14ac:dyDescent="0.2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  <c r="AY4245" s="7"/>
      <c r="AZ4245" s="7"/>
      <c r="BA4245" s="7"/>
      <c r="BB4245" s="6"/>
    </row>
    <row r="4246" spans="1:54" s="3" customFormat="1" ht="12.75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  <c r="AY4246" s="7"/>
      <c r="AZ4246" s="7"/>
      <c r="BA4246" s="7"/>
      <c r="BB4246" s="6"/>
    </row>
    <row r="4247" spans="1:54" s="3" customFormat="1" ht="12.75" x14ac:dyDescent="0.25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  <c r="AY4247" s="7"/>
      <c r="AZ4247" s="7"/>
      <c r="BA4247" s="7"/>
      <c r="BB4247" s="6"/>
    </row>
    <row r="4248" spans="1:54" s="3" customFormat="1" ht="12.75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  <c r="AY4248" s="7"/>
      <c r="AZ4248" s="7"/>
      <c r="BA4248" s="7"/>
      <c r="BB4248" s="6"/>
    </row>
    <row r="4249" spans="1:54" s="3" customFormat="1" ht="12.75" x14ac:dyDescent="0.25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  <c r="AY4249" s="7"/>
      <c r="AZ4249" s="7"/>
      <c r="BA4249" s="7"/>
      <c r="BB4249" s="6"/>
    </row>
    <row r="4250" spans="1:54" s="3" customFormat="1" ht="12.75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  <c r="AY4250" s="7"/>
      <c r="AZ4250" s="7"/>
      <c r="BA4250" s="7"/>
      <c r="BB4250" s="6"/>
    </row>
    <row r="4251" spans="1:54" s="3" customFormat="1" ht="12.75" x14ac:dyDescent="0.25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  <c r="AY4251" s="7"/>
      <c r="AZ4251" s="7"/>
      <c r="BA4251" s="7"/>
      <c r="BB4251" s="6"/>
    </row>
    <row r="4252" spans="1:54" s="3" customFormat="1" ht="12.75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  <c r="AY4252" s="7"/>
      <c r="AZ4252" s="7"/>
      <c r="BA4252" s="7"/>
      <c r="BB4252" s="6"/>
    </row>
    <row r="4253" spans="1:54" s="3" customFormat="1" ht="12.75" x14ac:dyDescent="0.25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  <c r="AY4253" s="7"/>
      <c r="AZ4253" s="7"/>
      <c r="BA4253" s="7"/>
      <c r="BB4253" s="6"/>
    </row>
    <row r="4254" spans="1:54" s="3" customFormat="1" ht="12.75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  <c r="AY4254" s="7"/>
      <c r="AZ4254" s="7"/>
      <c r="BA4254" s="7"/>
      <c r="BB4254" s="6"/>
    </row>
    <row r="4255" spans="1:54" s="3" customFormat="1" ht="12.75" x14ac:dyDescent="0.2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  <c r="AY4255" s="7"/>
      <c r="AZ4255" s="7"/>
      <c r="BA4255" s="7"/>
      <c r="BB4255" s="6"/>
    </row>
    <row r="4256" spans="1:54" s="3" customFormat="1" ht="12.75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  <c r="AY4256" s="7"/>
      <c r="AZ4256" s="7"/>
      <c r="BA4256" s="7"/>
      <c r="BB4256" s="6"/>
    </row>
    <row r="4257" spans="1:54" s="3" customFormat="1" ht="12.75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  <c r="AY4257" s="7"/>
      <c r="AZ4257" s="7"/>
      <c r="BA4257" s="7"/>
      <c r="BB4257" s="6"/>
    </row>
    <row r="4258" spans="1:54" s="3" customFormat="1" ht="12.75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  <c r="AY4258" s="7"/>
      <c r="AZ4258" s="7"/>
      <c r="BA4258" s="7"/>
      <c r="BB4258" s="6"/>
    </row>
    <row r="4259" spans="1:54" s="3" customFormat="1" ht="12.75" x14ac:dyDescent="0.25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  <c r="AY4259" s="7"/>
      <c r="AZ4259" s="7"/>
      <c r="BA4259" s="7"/>
      <c r="BB4259" s="6"/>
    </row>
    <row r="4260" spans="1:54" s="3" customFormat="1" ht="12.75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  <c r="AY4260" s="7"/>
      <c r="AZ4260" s="7"/>
      <c r="BA4260" s="7"/>
      <c r="BB4260" s="6"/>
    </row>
    <row r="4261" spans="1:54" s="3" customFormat="1" ht="12.75" x14ac:dyDescent="0.25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  <c r="AY4261" s="7"/>
      <c r="AZ4261" s="7"/>
      <c r="BA4261" s="7"/>
      <c r="BB4261" s="6"/>
    </row>
    <row r="4262" spans="1:54" s="3" customFormat="1" ht="12.75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  <c r="AY4262" s="7"/>
      <c r="AZ4262" s="7"/>
      <c r="BA4262" s="7"/>
      <c r="BB4262" s="6"/>
    </row>
    <row r="4263" spans="1:54" s="3" customFormat="1" ht="12.75" x14ac:dyDescent="0.25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7"/>
      <c r="AZ4263" s="7"/>
      <c r="BA4263" s="7"/>
      <c r="BB4263" s="6"/>
    </row>
    <row r="4264" spans="1:54" s="3" customFormat="1" ht="12.75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  <c r="AY4264" s="7"/>
      <c r="AZ4264" s="7"/>
      <c r="BA4264" s="7"/>
      <c r="BB4264" s="6"/>
    </row>
    <row r="4265" spans="1:54" s="3" customFormat="1" ht="12.75" x14ac:dyDescent="0.2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  <c r="AY4265" s="7"/>
      <c r="AZ4265" s="7"/>
      <c r="BA4265" s="7"/>
      <c r="BB4265" s="6"/>
    </row>
    <row r="4266" spans="1:54" s="3" customFormat="1" ht="12.75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  <c r="AY4266" s="7"/>
      <c r="AZ4266" s="7"/>
      <c r="BA4266" s="7"/>
      <c r="BB4266" s="6"/>
    </row>
    <row r="4267" spans="1:54" s="3" customFormat="1" ht="12.75" x14ac:dyDescent="0.25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  <c r="AY4267" s="7"/>
      <c r="AZ4267" s="7"/>
      <c r="BA4267" s="7"/>
      <c r="BB4267" s="6"/>
    </row>
    <row r="4268" spans="1:54" s="3" customFormat="1" ht="12.75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  <c r="AY4268" s="7"/>
      <c r="AZ4268" s="7"/>
      <c r="BA4268" s="7"/>
      <c r="BB4268" s="6"/>
    </row>
    <row r="4269" spans="1:54" s="3" customFormat="1" ht="12.75" x14ac:dyDescent="0.25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  <c r="AY4269" s="7"/>
      <c r="AZ4269" s="7"/>
      <c r="BA4269" s="7"/>
      <c r="BB4269" s="6"/>
    </row>
    <row r="4270" spans="1:54" s="3" customFormat="1" ht="12.75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  <c r="AY4270" s="7"/>
      <c r="AZ4270" s="7"/>
      <c r="BA4270" s="7"/>
      <c r="BB4270" s="6"/>
    </row>
    <row r="4271" spans="1:54" s="3" customFormat="1" ht="12.75" x14ac:dyDescent="0.25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  <c r="AY4271" s="7"/>
      <c r="AZ4271" s="7"/>
      <c r="BA4271" s="7"/>
      <c r="BB4271" s="6"/>
    </row>
    <row r="4272" spans="1:54" s="3" customFormat="1" ht="12.75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  <c r="BA4272" s="7"/>
      <c r="BB4272" s="6"/>
    </row>
    <row r="4273" spans="1:54" s="3" customFormat="1" ht="12.75" x14ac:dyDescent="0.25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  <c r="AY4273" s="7"/>
      <c r="AZ4273" s="7"/>
      <c r="BA4273" s="7"/>
      <c r="BB4273" s="6"/>
    </row>
    <row r="4274" spans="1:54" s="3" customFormat="1" ht="12.75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  <c r="AY4274" s="7"/>
      <c r="AZ4274" s="7"/>
      <c r="BA4274" s="7"/>
      <c r="BB4274" s="6"/>
    </row>
    <row r="4275" spans="1:54" s="3" customFormat="1" ht="12.75" x14ac:dyDescent="0.2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  <c r="AY4275" s="7"/>
      <c r="AZ4275" s="7"/>
      <c r="BA4275" s="7"/>
      <c r="BB4275" s="6"/>
    </row>
    <row r="4276" spans="1:54" s="3" customFormat="1" ht="12.75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  <c r="AY4276" s="7"/>
      <c r="AZ4276" s="7"/>
      <c r="BA4276" s="7"/>
      <c r="BB4276" s="6"/>
    </row>
    <row r="4277" spans="1:54" s="3" customFormat="1" ht="12.75" x14ac:dyDescent="0.25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  <c r="AY4277" s="7"/>
      <c r="AZ4277" s="7"/>
      <c r="BA4277" s="7"/>
      <c r="BB4277" s="6"/>
    </row>
    <row r="4278" spans="1:54" s="3" customFormat="1" ht="12.75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  <c r="AY4278" s="7"/>
      <c r="AZ4278" s="7"/>
      <c r="BA4278" s="7"/>
      <c r="BB4278" s="6"/>
    </row>
    <row r="4279" spans="1:54" s="3" customFormat="1" ht="12.75" x14ac:dyDescent="0.25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  <c r="AY4279" s="7"/>
      <c r="AZ4279" s="7"/>
      <c r="BA4279" s="7"/>
      <c r="BB4279" s="6"/>
    </row>
    <row r="4280" spans="1:54" s="3" customFormat="1" ht="12.75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  <c r="AY4280" s="7"/>
      <c r="AZ4280" s="7"/>
      <c r="BA4280" s="7"/>
      <c r="BB4280" s="6"/>
    </row>
    <row r="4281" spans="1:54" s="3" customFormat="1" ht="12.75" x14ac:dyDescent="0.25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  <c r="AY4281" s="7"/>
      <c r="AZ4281" s="7"/>
      <c r="BA4281" s="7"/>
      <c r="BB4281" s="6"/>
    </row>
    <row r="4282" spans="1:54" s="3" customFormat="1" ht="12.75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  <c r="AY4282" s="7"/>
      <c r="AZ4282" s="7"/>
      <c r="BA4282" s="7"/>
      <c r="BB4282" s="6"/>
    </row>
    <row r="4283" spans="1:54" s="3" customFormat="1" ht="12.75" x14ac:dyDescent="0.25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  <c r="AY4283" s="7"/>
      <c r="AZ4283" s="7"/>
      <c r="BA4283" s="7"/>
      <c r="BB4283" s="6"/>
    </row>
    <row r="4284" spans="1:54" s="3" customFormat="1" ht="12.75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  <c r="AY4284" s="7"/>
      <c r="AZ4284" s="7"/>
      <c r="BA4284" s="7"/>
      <c r="BB4284" s="6"/>
    </row>
    <row r="4285" spans="1:54" s="3" customFormat="1" ht="12.75" x14ac:dyDescent="0.2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  <c r="AY4285" s="7"/>
      <c r="AZ4285" s="7"/>
      <c r="BA4285" s="7"/>
      <c r="BB4285" s="6"/>
    </row>
    <row r="4286" spans="1:54" s="3" customFormat="1" ht="12.75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  <c r="AY4286" s="7"/>
      <c r="AZ4286" s="7"/>
      <c r="BA4286" s="7"/>
      <c r="BB4286" s="6"/>
    </row>
    <row r="4287" spans="1:54" s="3" customFormat="1" ht="12.75" x14ac:dyDescent="0.25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  <c r="AY4287" s="7"/>
      <c r="AZ4287" s="7"/>
      <c r="BA4287" s="7"/>
      <c r="BB4287" s="6"/>
    </row>
    <row r="4288" spans="1:54" s="3" customFormat="1" ht="12.75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  <c r="AY4288" s="7"/>
      <c r="AZ4288" s="7"/>
      <c r="BA4288" s="7"/>
      <c r="BB4288" s="6"/>
    </row>
    <row r="4289" spans="1:54" s="3" customFormat="1" ht="12.75" x14ac:dyDescent="0.25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  <c r="AY4289" s="7"/>
      <c r="AZ4289" s="7"/>
      <c r="BA4289" s="7"/>
      <c r="BB4289" s="6"/>
    </row>
    <row r="4290" spans="1:54" s="3" customFormat="1" ht="12.75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  <c r="AY4290" s="7"/>
      <c r="AZ4290" s="7"/>
      <c r="BA4290" s="7"/>
      <c r="BB4290" s="6"/>
    </row>
    <row r="4291" spans="1:54" s="3" customFormat="1" ht="12.75" x14ac:dyDescent="0.25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7"/>
      <c r="AZ4291" s="7"/>
      <c r="BA4291" s="7"/>
      <c r="BB4291" s="6"/>
    </row>
    <row r="4292" spans="1:54" s="3" customFormat="1" ht="12.75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  <c r="AY4292" s="7"/>
      <c r="AZ4292" s="7"/>
      <c r="BA4292" s="7"/>
      <c r="BB4292" s="6"/>
    </row>
    <row r="4293" spans="1:54" s="3" customFormat="1" ht="12.75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  <c r="AY4293" s="7"/>
      <c r="AZ4293" s="7"/>
      <c r="BA4293" s="7"/>
      <c r="BB4293" s="6"/>
    </row>
    <row r="4294" spans="1:54" s="3" customFormat="1" ht="12.75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  <c r="AY4294" s="7"/>
      <c r="AZ4294" s="7"/>
      <c r="BA4294" s="7"/>
      <c r="BB4294" s="6"/>
    </row>
    <row r="4295" spans="1:54" s="3" customFormat="1" ht="12.75" x14ac:dyDescent="0.2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  <c r="AY4295" s="7"/>
      <c r="AZ4295" s="7"/>
      <c r="BA4295" s="7"/>
      <c r="BB4295" s="6"/>
    </row>
    <row r="4296" spans="1:54" s="3" customFormat="1" ht="12.75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  <c r="AY4296" s="7"/>
      <c r="AZ4296" s="7"/>
      <c r="BA4296" s="7"/>
      <c r="BB4296" s="6"/>
    </row>
    <row r="4297" spans="1:54" s="3" customFormat="1" ht="12.75" x14ac:dyDescent="0.25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  <c r="AY4297" s="7"/>
      <c r="AZ4297" s="7"/>
      <c r="BA4297" s="7"/>
      <c r="BB4297" s="6"/>
    </row>
    <row r="4298" spans="1:54" s="3" customFormat="1" ht="12.75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  <c r="AY4298" s="7"/>
      <c r="AZ4298" s="7"/>
      <c r="BA4298" s="7"/>
      <c r="BB4298" s="6"/>
    </row>
    <row r="4299" spans="1:54" s="3" customFormat="1" ht="12.75" x14ac:dyDescent="0.25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  <c r="AY4299" s="7"/>
      <c r="AZ4299" s="7"/>
      <c r="BA4299" s="7"/>
      <c r="BB4299" s="6"/>
    </row>
    <row r="4300" spans="1:54" s="3" customFormat="1" ht="12.75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  <c r="AY4300" s="7"/>
      <c r="AZ4300" s="7"/>
      <c r="BA4300" s="7"/>
      <c r="BB4300" s="6"/>
    </row>
    <row r="4301" spans="1:54" s="3" customFormat="1" ht="12.75" x14ac:dyDescent="0.25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  <c r="AY4301" s="7"/>
      <c r="AZ4301" s="7"/>
      <c r="BA4301" s="7"/>
      <c r="BB4301" s="6"/>
    </row>
    <row r="4302" spans="1:54" s="3" customFormat="1" ht="12.75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  <c r="AY4302" s="7"/>
      <c r="AZ4302" s="7"/>
      <c r="BA4302" s="7"/>
      <c r="BB4302" s="6"/>
    </row>
    <row r="4303" spans="1:54" s="3" customFormat="1" ht="12.75" x14ac:dyDescent="0.25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  <c r="AY4303" s="7"/>
      <c r="AZ4303" s="7"/>
      <c r="BA4303" s="7"/>
      <c r="BB4303" s="6"/>
    </row>
    <row r="4304" spans="1:54" s="3" customFormat="1" ht="12.75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  <c r="AY4304" s="7"/>
      <c r="AZ4304" s="7"/>
      <c r="BA4304" s="7"/>
      <c r="BB4304" s="6"/>
    </row>
    <row r="4305" spans="1:54" s="3" customFormat="1" ht="12.75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  <c r="AY4305" s="7"/>
      <c r="AZ4305" s="7"/>
      <c r="BA4305" s="7"/>
      <c r="BB4305" s="6"/>
    </row>
    <row r="4306" spans="1:54" s="3" customFormat="1" ht="12.75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  <c r="AY4306" s="7"/>
      <c r="AZ4306" s="7"/>
      <c r="BA4306" s="7"/>
      <c r="BB4306" s="6"/>
    </row>
    <row r="4307" spans="1:54" s="3" customFormat="1" ht="12.75" x14ac:dyDescent="0.25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  <c r="AY4307" s="7"/>
      <c r="AZ4307" s="7"/>
      <c r="BA4307" s="7"/>
      <c r="BB4307" s="6"/>
    </row>
    <row r="4308" spans="1:54" s="3" customFormat="1" ht="12.75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  <c r="AY4308" s="7"/>
      <c r="AZ4308" s="7"/>
      <c r="BA4308" s="7"/>
      <c r="BB4308" s="6"/>
    </row>
    <row r="4309" spans="1:54" s="3" customFormat="1" ht="12.75" x14ac:dyDescent="0.25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  <c r="AY4309" s="7"/>
      <c r="AZ4309" s="7"/>
      <c r="BA4309" s="7"/>
      <c r="BB4309" s="6"/>
    </row>
    <row r="4310" spans="1:54" s="3" customFormat="1" ht="12.75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  <c r="AY4310" s="7"/>
      <c r="AZ4310" s="7"/>
      <c r="BA4310" s="7"/>
      <c r="BB4310" s="6"/>
    </row>
    <row r="4311" spans="1:54" s="3" customFormat="1" ht="12.75" x14ac:dyDescent="0.25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  <c r="AY4311" s="7"/>
      <c r="AZ4311" s="7"/>
      <c r="BA4311" s="7"/>
      <c r="BB4311" s="6"/>
    </row>
    <row r="4312" spans="1:54" s="3" customFormat="1" ht="12.75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  <c r="AY4312" s="7"/>
      <c r="AZ4312" s="7"/>
      <c r="BA4312" s="7"/>
      <c r="BB4312" s="6"/>
    </row>
    <row r="4313" spans="1:54" s="3" customFormat="1" ht="12.75" x14ac:dyDescent="0.25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  <c r="AY4313" s="7"/>
      <c r="AZ4313" s="7"/>
      <c r="BA4313" s="7"/>
      <c r="BB4313" s="6"/>
    </row>
    <row r="4314" spans="1:54" s="3" customFormat="1" ht="12.75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  <c r="AY4314" s="7"/>
      <c r="AZ4314" s="7"/>
      <c r="BA4314" s="7"/>
      <c r="BB4314" s="6"/>
    </row>
    <row r="4315" spans="1:54" s="3" customFormat="1" ht="12.75" x14ac:dyDescent="0.2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  <c r="AY4315" s="7"/>
      <c r="AZ4315" s="7"/>
      <c r="BA4315" s="7"/>
      <c r="BB4315" s="6"/>
    </row>
    <row r="4316" spans="1:54" s="3" customFormat="1" ht="12.75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  <c r="AY4316" s="7"/>
      <c r="AZ4316" s="7"/>
      <c r="BA4316" s="7"/>
      <c r="BB4316" s="6"/>
    </row>
    <row r="4317" spans="1:54" s="3" customFormat="1" ht="12.75" x14ac:dyDescent="0.25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  <c r="AY4317" s="7"/>
      <c r="AZ4317" s="7"/>
      <c r="BA4317" s="7"/>
      <c r="BB4317" s="6"/>
    </row>
    <row r="4318" spans="1:54" s="3" customFormat="1" ht="12.75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  <c r="AY4318" s="7"/>
      <c r="AZ4318" s="7"/>
      <c r="BA4318" s="7"/>
      <c r="BB4318" s="6"/>
    </row>
    <row r="4319" spans="1:54" s="3" customFormat="1" ht="12.75" x14ac:dyDescent="0.25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  <c r="AY4319" s="7"/>
      <c r="AZ4319" s="7"/>
      <c r="BA4319" s="7"/>
      <c r="BB4319" s="6"/>
    </row>
    <row r="4320" spans="1:54" s="3" customFormat="1" ht="12.75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  <c r="AY4320" s="7"/>
      <c r="AZ4320" s="7"/>
      <c r="BA4320" s="7"/>
      <c r="BB4320" s="6"/>
    </row>
    <row r="4321" spans="1:54" s="3" customFormat="1" ht="12.75" x14ac:dyDescent="0.25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  <c r="AY4321" s="7"/>
      <c r="AZ4321" s="7"/>
      <c r="BA4321" s="7"/>
      <c r="BB4321" s="6"/>
    </row>
    <row r="4322" spans="1:54" s="3" customFormat="1" ht="12.75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  <c r="AY4322" s="7"/>
      <c r="AZ4322" s="7"/>
      <c r="BA4322" s="7"/>
      <c r="BB4322" s="6"/>
    </row>
    <row r="4323" spans="1:54" s="3" customFormat="1" ht="12.75" x14ac:dyDescent="0.25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  <c r="AY4323" s="7"/>
      <c r="AZ4323" s="7"/>
      <c r="BA4323" s="7"/>
      <c r="BB4323" s="6"/>
    </row>
    <row r="4324" spans="1:54" s="3" customFormat="1" ht="12.75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  <c r="AY4324" s="7"/>
      <c r="AZ4324" s="7"/>
      <c r="BA4324" s="7"/>
      <c r="BB4324" s="6"/>
    </row>
    <row r="4325" spans="1:54" s="3" customFormat="1" ht="12.75" x14ac:dyDescent="0.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  <c r="AY4325" s="7"/>
      <c r="AZ4325" s="7"/>
      <c r="BA4325" s="7"/>
      <c r="BB4325" s="6"/>
    </row>
    <row r="4326" spans="1:54" s="3" customFormat="1" ht="12.75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  <c r="AY4326" s="7"/>
      <c r="AZ4326" s="7"/>
      <c r="BA4326" s="7"/>
      <c r="BB4326" s="6"/>
    </row>
    <row r="4327" spans="1:54" s="3" customFormat="1" ht="12.75" x14ac:dyDescent="0.25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  <c r="AY4327" s="7"/>
      <c r="AZ4327" s="7"/>
      <c r="BA4327" s="7"/>
      <c r="BB4327" s="6"/>
    </row>
    <row r="4328" spans="1:54" s="3" customFormat="1" ht="12.75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  <c r="AY4328" s="7"/>
      <c r="AZ4328" s="7"/>
      <c r="BA4328" s="7"/>
      <c r="BB4328" s="6"/>
    </row>
    <row r="4329" spans="1:54" s="3" customFormat="1" ht="12.75" x14ac:dyDescent="0.25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  <c r="AY4329" s="7"/>
      <c r="AZ4329" s="7"/>
      <c r="BA4329" s="7"/>
      <c r="BB4329" s="6"/>
    </row>
    <row r="4330" spans="1:54" s="3" customFormat="1" ht="12.75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  <c r="AY4330" s="7"/>
      <c r="AZ4330" s="7"/>
      <c r="BA4330" s="7"/>
      <c r="BB4330" s="6"/>
    </row>
    <row r="4331" spans="1:54" s="3" customFormat="1" ht="12.75" x14ac:dyDescent="0.25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  <c r="AY4331" s="7"/>
      <c r="AZ4331" s="7"/>
      <c r="BA4331" s="7"/>
      <c r="BB4331" s="6"/>
    </row>
    <row r="4332" spans="1:54" s="3" customFormat="1" ht="12.75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  <c r="AY4332" s="7"/>
      <c r="AZ4332" s="7"/>
      <c r="BA4332" s="7"/>
      <c r="BB4332" s="6"/>
    </row>
    <row r="4333" spans="1:54" s="3" customFormat="1" ht="12.75" x14ac:dyDescent="0.25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  <c r="AY4333" s="7"/>
      <c r="AZ4333" s="7"/>
      <c r="BA4333" s="7"/>
      <c r="BB4333" s="6"/>
    </row>
    <row r="4334" spans="1:54" s="3" customFormat="1" ht="12.75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  <c r="AY4334" s="7"/>
      <c r="AZ4334" s="7"/>
      <c r="BA4334" s="7"/>
      <c r="BB4334" s="6"/>
    </row>
    <row r="4335" spans="1:54" s="3" customFormat="1" ht="12.75" x14ac:dyDescent="0.2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  <c r="AY4335" s="7"/>
      <c r="AZ4335" s="7"/>
      <c r="BA4335" s="7"/>
      <c r="BB4335" s="6"/>
    </row>
    <row r="4336" spans="1:54" s="3" customFormat="1" ht="12.75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  <c r="AY4336" s="7"/>
      <c r="AZ4336" s="7"/>
      <c r="BA4336" s="7"/>
      <c r="BB4336" s="6"/>
    </row>
    <row r="4337" spans="1:54" s="3" customFormat="1" ht="12.75" x14ac:dyDescent="0.25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  <c r="AY4337" s="7"/>
      <c r="AZ4337" s="7"/>
      <c r="BA4337" s="7"/>
      <c r="BB4337" s="6"/>
    </row>
    <row r="4338" spans="1:54" s="3" customFormat="1" ht="12.75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  <c r="AY4338" s="7"/>
      <c r="AZ4338" s="7"/>
      <c r="BA4338" s="7"/>
      <c r="BB4338" s="6"/>
    </row>
    <row r="4339" spans="1:54" s="3" customFormat="1" ht="12.75" x14ac:dyDescent="0.25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  <c r="AY4339" s="7"/>
      <c r="AZ4339" s="7"/>
      <c r="BA4339" s="7"/>
      <c r="BB4339" s="6"/>
    </row>
    <row r="4340" spans="1:54" s="3" customFormat="1" ht="12.75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  <c r="AY4340" s="7"/>
      <c r="AZ4340" s="7"/>
      <c r="BA4340" s="7"/>
      <c r="BB4340" s="6"/>
    </row>
    <row r="4341" spans="1:54" s="3" customFormat="1" ht="12.75" x14ac:dyDescent="0.25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  <c r="AY4341" s="7"/>
      <c r="AZ4341" s="7"/>
      <c r="BA4341" s="7"/>
      <c r="BB4341" s="6"/>
    </row>
    <row r="4342" spans="1:54" s="3" customFormat="1" ht="12.75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  <c r="AY4342" s="7"/>
      <c r="AZ4342" s="7"/>
      <c r="BA4342" s="7"/>
      <c r="BB4342" s="6"/>
    </row>
    <row r="4343" spans="1:54" s="3" customFormat="1" ht="12.75" x14ac:dyDescent="0.25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  <c r="AY4343" s="7"/>
      <c r="AZ4343" s="7"/>
      <c r="BA4343" s="7"/>
      <c r="BB4343" s="6"/>
    </row>
    <row r="4344" spans="1:54" s="3" customFormat="1" ht="12.75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  <c r="AY4344" s="7"/>
      <c r="AZ4344" s="7"/>
      <c r="BA4344" s="7"/>
      <c r="BB4344" s="6"/>
    </row>
    <row r="4345" spans="1:54" s="3" customFormat="1" ht="12.75" x14ac:dyDescent="0.2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  <c r="AY4345" s="7"/>
      <c r="AZ4345" s="7"/>
      <c r="BA4345" s="7"/>
      <c r="BB4345" s="6"/>
    </row>
    <row r="4346" spans="1:54" s="3" customFormat="1" ht="12.75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  <c r="AY4346" s="7"/>
      <c r="AZ4346" s="7"/>
      <c r="BA4346" s="7"/>
      <c r="BB4346" s="6"/>
    </row>
    <row r="4347" spans="1:54" s="3" customFormat="1" ht="12.75" x14ac:dyDescent="0.25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  <c r="AY4347" s="7"/>
      <c r="AZ4347" s="7"/>
      <c r="BA4347" s="7"/>
      <c r="BB4347" s="6"/>
    </row>
    <row r="4348" spans="1:54" s="3" customFormat="1" ht="12.75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  <c r="AY4348" s="7"/>
      <c r="AZ4348" s="7"/>
      <c r="BA4348" s="7"/>
      <c r="BB4348" s="6"/>
    </row>
    <row r="4349" spans="1:54" s="3" customFormat="1" ht="12.75" x14ac:dyDescent="0.25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  <c r="AY4349" s="7"/>
      <c r="AZ4349" s="7"/>
      <c r="BA4349" s="7"/>
      <c r="BB4349" s="6"/>
    </row>
    <row r="4350" spans="1:54" s="3" customFormat="1" ht="12.75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  <c r="AY4350" s="7"/>
      <c r="AZ4350" s="7"/>
      <c r="BA4350" s="7"/>
      <c r="BB4350" s="6"/>
    </row>
    <row r="4351" spans="1:54" s="3" customFormat="1" ht="12.75" x14ac:dyDescent="0.25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  <c r="AY4351" s="7"/>
      <c r="AZ4351" s="7"/>
      <c r="BA4351" s="7"/>
      <c r="BB4351" s="6"/>
    </row>
    <row r="4352" spans="1:54" s="3" customFormat="1" ht="12.75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7"/>
      <c r="AZ4352" s="7"/>
      <c r="BA4352" s="7"/>
      <c r="BB4352" s="6"/>
    </row>
    <row r="4353" spans="1:54" s="3" customFormat="1" ht="12.75" x14ac:dyDescent="0.25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  <c r="AY4353" s="7"/>
      <c r="AZ4353" s="7"/>
      <c r="BA4353" s="7"/>
      <c r="BB4353" s="6"/>
    </row>
    <row r="4354" spans="1:54" s="3" customFormat="1" ht="12.75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7"/>
      <c r="AZ4354" s="7"/>
      <c r="BA4354" s="7"/>
      <c r="BB4354" s="6"/>
    </row>
    <row r="4355" spans="1:54" s="3" customFormat="1" ht="12.75" x14ac:dyDescent="0.2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7"/>
      <c r="AZ4355" s="7"/>
      <c r="BA4355" s="7"/>
      <c r="BB4355" s="6"/>
    </row>
    <row r="4356" spans="1:54" s="3" customFormat="1" ht="12.75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7"/>
      <c r="AZ4356" s="7"/>
      <c r="BA4356" s="7"/>
      <c r="BB4356" s="6"/>
    </row>
    <row r="4357" spans="1:54" s="3" customFormat="1" ht="12.75" x14ac:dyDescent="0.25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  <c r="AY4357" s="7"/>
      <c r="AZ4357" s="7"/>
      <c r="BA4357" s="7"/>
      <c r="BB4357" s="6"/>
    </row>
    <row r="4358" spans="1:54" s="3" customFormat="1" ht="12.75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  <c r="AY4358" s="7"/>
      <c r="AZ4358" s="7"/>
      <c r="BA4358" s="7"/>
      <c r="BB4358" s="6"/>
    </row>
    <row r="4359" spans="1:54" s="3" customFormat="1" ht="12.75" x14ac:dyDescent="0.25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7"/>
      <c r="AZ4359" s="7"/>
      <c r="BA4359" s="7"/>
      <c r="BB4359" s="6"/>
    </row>
    <row r="4360" spans="1:54" s="3" customFormat="1" ht="12.75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  <c r="AY4360" s="7"/>
      <c r="AZ4360" s="7"/>
      <c r="BA4360" s="7"/>
      <c r="BB4360" s="6"/>
    </row>
    <row r="4361" spans="1:54" s="3" customFormat="1" ht="12.75" x14ac:dyDescent="0.25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  <c r="AY4361" s="7"/>
      <c r="AZ4361" s="7"/>
      <c r="BA4361" s="7"/>
      <c r="BB4361" s="6"/>
    </row>
    <row r="4362" spans="1:54" s="3" customFormat="1" ht="12.75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  <c r="AY4362" s="7"/>
      <c r="AZ4362" s="7"/>
      <c r="BA4362" s="7"/>
      <c r="BB4362" s="6"/>
    </row>
    <row r="4363" spans="1:54" s="3" customFormat="1" ht="12.75" x14ac:dyDescent="0.25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  <c r="AY4363" s="7"/>
      <c r="AZ4363" s="7"/>
      <c r="BA4363" s="7"/>
      <c r="BB4363" s="6"/>
    </row>
    <row r="4364" spans="1:54" s="3" customFormat="1" ht="12.75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  <c r="AY4364" s="7"/>
      <c r="AZ4364" s="7"/>
      <c r="BA4364" s="7"/>
      <c r="BB4364" s="6"/>
    </row>
    <row r="4365" spans="1:54" s="3" customFormat="1" ht="12.75" x14ac:dyDescent="0.2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  <c r="AY4365" s="7"/>
      <c r="AZ4365" s="7"/>
      <c r="BA4365" s="7"/>
      <c r="BB4365" s="6"/>
    </row>
    <row r="4366" spans="1:54" s="3" customFormat="1" ht="12.75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  <c r="AY4366" s="7"/>
      <c r="AZ4366" s="7"/>
      <c r="BA4366" s="7"/>
      <c r="BB4366" s="6"/>
    </row>
    <row r="4367" spans="1:54" s="3" customFormat="1" ht="12.75" x14ac:dyDescent="0.25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  <c r="AY4367" s="7"/>
      <c r="AZ4367" s="7"/>
      <c r="BA4367" s="7"/>
      <c r="BB4367" s="6"/>
    </row>
    <row r="4368" spans="1:54" s="3" customFormat="1" ht="12.75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  <c r="AY4368" s="7"/>
      <c r="AZ4368" s="7"/>
      <c r="BA4368" s="7"/>
      <c r="BB4368" s="6"/>
    </row>
    <row r="4369" spans="1:54" s="3" customFormat="1" ht="12.75" x14ac:dyDescent="0.25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  <c r="BA4369" s="7"/>
      <c r="BB4369" s="6"/>
    </row>
    <row r="4370" spans="1:54" s="3" customFormat="1" ht="12.75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  <c r="AY4370" s="7"/>
      <c r="AZ4370" s="7"/>
      <c r="BA4370" s="7"/>
      <c r="BB4370" s="6"/>
    </row>
    <row r="4371" spans="1:54" s="3" customFormat="1" ht="12.75" x14ac:dyDescent="0.25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  <c r="AY4371" s="7"/>
      <c r="AZ4371" s="7"/>
      <c r="BA4371" s="7"/>
      <c r="BB4371" s="6"/>
    </row>
    <row r="4372" spans="1:54" s="3" customFormat="1" ht="12.75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  <c r="AY4372" s="7"/>
      <c r="AZ4372" s="7"/>
      <c r="BA4372" s="7"/>
      <c r="BB4372" s="6"/>
    </row>
    <row r="4373" spans="1:54" s="3" customFormat="1" ht="12.75" x14ac:dyDescent="0.25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  <c r="AY4373" s="7"/>
      <c r="AZ4373" s="7"/>
      <c r="BA4373" s="7"/>
      <c r="BB4373" s="6"/>
    </row>
    <row r="4374" spans="1:54" s="3" customFormat="1" ht="12.75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  <c r="AY4374" s="7"/>
      <c r="AZ4374" s="7"/>
      <c r="BA4374" s="7"/>
      <c r="BB4374" s="6"/>
    </row>
    <row r="4375" spans="1:54" s="3" customFormat="1" ht="12.75" x14ac:dyDescent="0.2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  <c r="AY4375" s="7"/>
      <c r="AZ4375" s="7"/>
      <c r="BA4375" s="7"/>
      <c r="BB4375" s="6"/>
    </row>
    <row r="4376" spans="1:54" s="3" customFormat="1" ht="12.75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  <c r="AY4376" s="7"/>
      <c r="AZ4376" s="7"/>
      <c r="BA4376" s="7"/>
      <c r="BB4376" s="6"/>
    </row>
    <row r="4377" spans="1:54" s="3" customFormat="1" ht="12.75" x14ac:dyDescent="0.25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  <c r="AY4377" s="7"/>
      <c r="AZ4377" s="7"/>
      <c r="BA4377" s="7"/>
      <c r="BB4377" s="6"/>
    </row>
    <row r="4378" spans="1:54" s="3" customFormat="1" ht="12.75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  <c r="AY4378" s="7"/>
      <c r="AZ4378" s="7"/>
      <c r="BA4378" s="7"/>
      <c r="BB4378" s="6"/>
    </row>
    <row r="4379" spans="1:54" s="3" customFormat="1" ht="12.75" x14ac:dyDescent="0.25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  <c r="AY4379" s="7"/>
      <c r="AZ4379" s="7"/>
      <c r="BA4379" s="7"/>
      <c r="BB4379" s="6"/>
    </row>
    <row r="4380" spans="1:54" s="3" customFormat="1" ht="12.75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  <c r="AY4380" s="7"/>
      <c r="AZ4380" s="7"/>
      <c r="BA4380" s="7"/>
      <c r="BB4380" s="6"/>
    </row>
    <row r="4381" spans="1:54" s="3" customFormat="1" ht="12.75" x14ac:dyDescent="0.25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  <c r="AY4381" s="7"/>
      <c r="AZ4381" s="7"/>
      <c r="BA4381" s="7"/>
      <c r="BB4381" s="6"/>
    </row>
    <row r="4382" spans="1:54" s="3" customFormat="1" ht="12.75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  <c r="AY4382" s="7"/>
      <c r="AZ4382" s="7"/>
      <c r="BA4382" s="7"/>
      <c r="BB4382" s="6"/>
    </row>
    <row r="4383" spans="1:54" s="3" customFormat="1" ht="12.75" x14ac:dyDescent="0.25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  <c r="AY4383" s="7"/>
      <c r="AZ4383" s="7"/>
      <c r="BA4383" s="7"/>
      <c r="BB4383" s="6"/>
    </row>
    <row r="4384" spans="1:54" s="3" customFormat="1" ht="12.75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  <c r="AY4384" s="7"/>
      <c r="AZ4384" s="7"/>
      <c r="BA4384" s="7"/>
      <c r="BB4384" s="6"/>
    </row>
    <row r="4385" spans="1:54" s="3" customFormat="1" ht="12.75" x14ac:dyDescent="0.2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  <c r="AY4385" s="7"/>
      <c r="AZ4385" s="7"/>
      <c r="BA4385" s="7"/>
      <c r="BB4385" s="6"/>
    </row>
    <row r="4386" spans="1:54" s="3" customFormat="1" ht="12.75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  <c r="AY4386" s="7"/>
      <c r="AZ4386" s="7"/>
      <c r="BA4386" s="7"/>
      <c r="BB4386" s="6"/>
    </row>
    <row r="4387" spans="1:54" s="3" customFormat="1" ht="12.75" x14ac:dyDescent="0.25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  <c r="AY4387" s="7"/>
      <c r="AZ4387" s="7"/>
      <c r="BA4387" s="7"/>
      <c r="BB4387" s="6"/>
    </row>
    <row r="4388" spans="1:54" s="3" customFormat="1" ht="12.75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  <c r="AY4388" s="7"/>
      <c r="AZ4388" s="7"/>
      <c r="BA4388" s="7"/>
      <c r="BB4388" s="6"/>
    </row>
    <row r="4389" spans="1:54" s="3" customFormat="1" ht="12.75" x14ac:dyDescent="0.25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  <c r="AY4389" s="7"/>
      <c r="AZ4389" s="7"/>
      <c r="BA4389" s="7"/>
      <c r="BB4389" s="6"/>
    </row>
    <row r="4390" spans="1:54" s="3" customFormat="1" ht="12.75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  <c r="AY4390" s="7"/>
      <c r="AZ4390" s="7"/>
      <c r="BA4390" s="7"/>
      <c r="BB4390" s="6"/>
    </row>
    <row r="4391" spans="1:54" s="3" customFormat="1" ht="12.75" x14ac:dyDescent="0.25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  <c r="AY4391" s="7"/>
      <c r="AZ4391" s="7"/>
      <c r="BA4391" s="7"/>
      <c r="BB4391" s="6"/>
    </row>
    <row r="4392" spans="1:54" s="3" customFormat="1" ht="12.75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  <c r="AY4392" s="7"/>
      <c r="AZ4392" s="7"/>
      <c r="BA4392" s="7"/>
      <c r="BB4392" s="6"/>
    </row>
    <row r="4393" spans="1:54" s="3" customFormat="1" ht="12.75" x14ac:dyDescent="0.25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  <c r="AY4393" s="7"/>
      <c r="AZ4393" s="7"/>
      <c r="BA4393" s="7"/>
      <c r="BB4393" s="6"/>
    </row>
    <row r="4394" spans="1:54" s="3" customFormat="1" ht="12.75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  <c r="AY4394" s="7"/>
      <c r="AZ4394" s="7"/>
      <c r="BA4394" s="7"/>
      <c r="BB4394" s="6"/>
    </row>
    <row r="4395" spans="1:54" s="3" customFormat="1" ht="12.75" x14ac:dyDescent="0.2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  <c r="AY4395" s="7"/>
      <c r="AZ4395" s="7"/>
      <c r="BA4395" s="7"/>
      <c r="BB4395" s="6"/>
    </row>
    <row r="4396" spans="1:54" s="3" customFormat="1" ht="12.75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  <c r="AY4396" s="7"/>
      <c r="AZ4396" s="7"/>
      <c r="BA4396" s="7"/>
      <c r="BB4396" s="6"/>
    </row>
    <row r="4397" spans="1:54" s="3" customFormat="1" ht="12.75" x14ac:dyDescent="0.25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  <c r="AY4397" s="7"/>
      <c r="AZ4397" s="7"/>
      <c r="BA4397" s="7"/>
      <c r="BB4397" s="6"/>
    </row>
    <row r="4398" spans="1:54" s="3" customFormat="1" ht="12.75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  <c r="BA4398" s="7"/>
      <c r="BB4398" s="6"/>
    </row>
    <row r="4399" spans="1:54" s="3" customFormat="1" ht="12.75" x14ac:dyDescent="0.25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  <c r="BA4399" s="7"/>
      <c r="BB4399" s="6"/>
    </row>
    <row r="4400" spans="1:54" s="3" customFormat="1" ht="12.75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  <c r="AY4400" s="7"/>
      <c r="AZ4400" s="7"/>
      <c r="BA4400" s="7"/>
      <c r="BB4400" s="6"/>
    </row>
    <row r="4401" spans="1:54" s="3" customFormat="1" ht="12.75" x14ac:dyDescent="0.25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  <c r="BA4401" s="7"/>
      <c r="BB4401" s="6"/>
    </row>
    <row r="4402" spans="1:54" s="3" customFormat="1" ht="12.75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  <c r="AY4402" s="7"/>
      <c r="AZ4402" s="7"/>
      <c r="BA4402" s="7"/>
      <c r="BB4402" s="6"/>
    </row>
    <row r="4403" spans="1:54" s="3" customFormat="1" ht="12.75" x14ac:dyDescent="0.25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  <c r="AY4403" s="7"/>
      <c r="AZ4403" s="7"/>
      <c r="BA4403" s="7"/>
      <c r="BB4403" s="6"/>
    </row>
    <row r="4404" spans="1:54" s="3" customFormat="1" ht="12.75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  <c r="AY4404" s="7"/>
      <c r="AZ4404" s="7"/>
      <c r="BA4404" s="7"/>
      <c r="BB4404" s="6"/>
    </row>
    <row r="4405" spans="1:54" s="3" customFormat="1" ht="12.75" x14ac:dyDescent="0.2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  <c r="AY4405" s="7"/>
      <c r="AZ4405" s="7"/>
      <c r="BA4405" s="7"/>
      <c r="BB4405" s="6"/>
    </row>
    <row r="4406" spans="1:54" s="3" customFormat="1" ht="12.75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  <c r="AY4406" s="7"/>
      <c r="AZ4406" s="7"/>
      <c r="BA4406" s="7"/>
      <c r="BB4406" s="6"/>
    </row>
    <row r="4407" spans="1:54" s="3" customFormat="1" ht="12.75" x14ac:dyDescent="0.25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  <c r="AY4407" s="7"/>
      <c r="AZ4407" s="7"/>
      <c r="BA4407" s="7"/>
      <c r="BB4407" s="6"/>
    </row>
    <row r="4408" spans="1:54" s="3" customFormat="1" ht="12.75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  <c r="AY4408" s="7"/>
      <c r="AZ4408" s="7"/>
      <c r="BA4408" s="7"/>
      <c r="BB4408" s="6"/>
    </row>
    <row r="4409" spans="1:54" s="3" customFormat="1" ht="12.75" x14ac:dyDescent="0.25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  <c r="AY4409" s="7"/>
      <c r="AZ4409" s="7"/>
      <c r="BA4409" s="7"/>
      <c r="BB4409" s="6"/>
    </row>
    <row r="4410" spans="1:54" s="3" customFormat="1" ht="12.75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  <c r="AY4410" s="7"/>
      <c r="AZ4410" s="7"/>
      <c r="BA4410" s="7"/>
      <c r="BB4410" s="6"/>
    </row>
    <row r="4411" spans="1:54" s="3" customFormat="1" ht="12.75" x14ac:dyDescent="0.25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  <c r="AY4411" s="7"/>
      <c r="AZ4411" s="7"/>
      <c r="BA4411" s="7"/>
      <c r="BB4411" s="6"/>
    </row>
    <row r="4412" spans="1:54" s="3" customFormat="1" ht="12.75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  <c r="AY4412" s="7"/>
      <c r="AZ4412" s="7"/>
      <c r="BA4412" s="7"/>
      <c r="BB4412" s="6"/>
    </row>
    <row r="4413" spans="1:54" s="3" customFormat="1" ht="12.75" x14ac:dyDescent="0.25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  <c r="AY4413" s="7"/>
      <c r="AZ4413" s="7"/>
      <c r="BA4413" s="7"/>
      <c r="BB4413" s="6"/>
    </row>
    <row r="4414" spans="1:54" s="3" customFormat="1" ht="12.75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  <c r="AY4414" s="7"/>
      <c r="AZ4414" s="7"/>
      <c r="BA4414" s="7"/>
      <c r="BB4414" s="6"/>
    </row>
    <row r="4415" spans="1:54" s="3" customFormat="1" ht="12.75" x14ac:dyDescent="0.2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  <c r="AY4415" s="7"/>
      <c r="AZ4415" s="7"/>
      <c r="BA4415" s="7"/>
      <c r="BB4415" s="6"/>
    </row>
    <row r="4416" spans="1:54" s="3" customFormat="1" ht="12.75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  <c r="AY4416" s="7"/>
      <c r="AZ4416" s="7"/>
      <c r="BA4416" s="7"/>
      <c r="BB4416" s="6"/>
    </row>
    <row r="4417" spans="1:54" s="3" customFormat="1" ht="12.75" x14ac:dyDescent="0.25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  <c r="AY4417" s="7"/>
      <c r="AZ4417" s="7"/>
      <c r="BA4417" s="7"/>
      <c r="BB4417" s="6"/>
    </row>
    <row r="4418" spans="1:54" s="3" customFormat="1" ht="12.75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  <c r="AY4418" s="7"/>
      <c r="AZ4418" s="7"/>
      <c r="BA4418" s="7"/>
      <c r="BB4418" s="6"/>
    </row>
    <row r="4419" spans="1:54" s="3" customFormat="1" ht="12.75" x14ac:dyDescent="0.25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  <c r="BA4419" s="7"/>
      <c r="BB4419" s="6"/>
    </row>
    <row r="4420" spans="1:54" s="3" customFormat="1" ht="12.75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  <c r="AY4420" s="7"/>
      <c r="AZ4420" s="7"/>
      <c r="BA4420" s="7"/>
      <c r="BB4420" s="6"/>
    </row>
    <row r="4421" spans="1:54" s="3" customFormat="1" ht="12.75" x14ac:dyDescent="0.25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  <c r="AY4421" s="7"/>
      <c r="AZ4421" s="7"/>
      <c r="BA4421" s="7"/>
      <c r="BB4421" s="6"/>
    </row>
    <row r="4422" spans="1:54" s="3" customFormat="1" ht="12.75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  <c r="AY4422" s="7"/>
      <c r="AZ4422" s="7"/>
      <c r="BA4422" s="7"/>
      <c r="BB4422" s="6"/>
    </row>
    <row r="4423" spans="1:54" s="3" customFormat="1" ht="12.75" x14ac:dyDescent="0.25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  <c r="AY4423" s="7"/>
      <c r="AZ4423" s="7"/>
      <c r="BA4423" s="7"/>
      <c r="BB4423" s="6"/>
    </row>
    <row r="4424" spans="1:54" s="3" customFormat="1" ht="12.75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  <c r="AY4424" s="7"/>
      <c r="AZ4424" s="7"/>
      <c r="BA4424" s="7"/>
      <c r="BB4424" s="6"/>
    </row>
    <row r="4425" spans="1:54" s="3" customFormat="1" ht="12.75" x14ac:dyDescent="0.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  <c r="AY4425" s="7"/>
      <c r="AZ4425" s="7"/>
      <c r="BA4425" s="7"/>
      <c r="BB4425" s="6"/>
    </row>
    <row r="4426" spans="1:54" s="3" customFormat="1" ht="12.75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  <c r="AY4426" s="7"/>
      <c r="AZ4426" s="7"/>
      <c r="BA4426" s="7"/>
      <c r="BB4426" s="6"/>
    </row>
    <row r="4427" spans="1:54" s="3" customFormat="1" ht="12.75" x14ac:dyDescent="0.25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  <c r="AY4427" s="7"/>
      <c r="AZ4427" s="7"/>
      <c r="BA4427" s="7"/>
      <c r="BB4427" s="6"/>
    </row>
    <row r="4428" spans="1:54" s="3" customFormat="1" ht="12.75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  <c r="AY4428" s="7"/>
      <c r="AZ4428" s="7"/>
      <c r="BA4428" s="7"/>
      <c r="BB4428" s="6"/>
    </row>
    <row r="4429" spans="1:54" s="3" customFormat="1" ht="12.75" x14ac:dyDescent="0.25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  <c r="AY4429" s="7"/>
      <c r="AZ4429" s="7"/>
      <c r="BA4429" s="7"/>
      <c r="BB4429" s="6"/>
    </row>
    <row r="4430" spans="1:54" s="3" customFormat="1" ht="12.75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  <c r="AY4430" s="7"/>
      <c r="AZ4430" s="7"/>
      <c r="BA4430" s="7"/>
      <c r="BB4430" s="6"/>
    </row>
    <row r="4431" spans="1:54" s="3" customFormat="1" ht="12.75" x14ac:dyDescent="0.25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  <c r="AY4431" s="7"/>
      <c r="AZ4431" s="7"/>
      <c r="BA4431" s="7"/>
      <c r="BB4431" s="6"/>
    </row>
    <row r="4432" spans="1:54" s="3" customFormat="1" ht="12.75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  <c r="AY4432" s="7"/>
      <c r="AZ4432" s="7"/>
      <c r="BA4432" s="7"/>
      <c r="BB4432" s="6"/>
    </row>
    <row r="4433" spans="1:54" s="3" customFormat="1" ht="12.75" x14ac:dyDescent="0.25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  <c r="AY4433" s="7"/>
      <c r="AZ4433" s="7"/>
      <c r="BA4433" s="7"/>
      <c r="BB4433" s="6"/>
    </row>
    <row r="4434" spans="1:54" s="3" customFormat="1" ht="12.75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  <c r="AY4434" s="7"/>
      <c r="AZ4434" s="7"/>
      <c r="BA4434" s="7"/>
      <c r="BB4434" s="6"/>
    </row>
    <row r="4435" spans="1:54" s="3" customFormat="1" ht="12.75" x14ac:dyDescent="0.2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  <c r="AY4435" s="7"/>
      <c r="AZ4435" s="7"/>
      <c r="BA4435" s="7"/>
      <c r="BB4435" s="6"/>
    </row>
    <row r="4436" spans="1:54" s="3" customFormat="1" ht="12.75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  <c r="AY4436" s="7"/>
      <c r="AZ4436" s="7"/>
      <c r="BA4436" s="7"/>
      <c r="BB4436" s="6"/>
    </row>
    <row r="4437" spans="1:54" s="3" customFormat="1" ht="12.75" x14ac:dyDescent="0.25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  <c r="AY4437" s="7"/>
      <c r="AZ4437" s="7"/>
      <c r="BA4437" s="7"/>
      <c r="BB4437" s="6"/>
    </row>
    <row r="4438" spans="1:54" s="3" customFormat="1" ht="12.75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  <c r="AY4438" s="7"/>
      <c r="AZ4438" s="7"/>
      <c r="BA4438" s="7"/>
      <c r="BB4438" s="6"/>
    </row>
    <row r="4439" spans="1:54" s="3" customFormat="1" ht="12.75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  <c r="AY4439" s="7"/>
      <c r="AZ4439" s="7"/>
      <c r="BA4439" s="7"/>
      <c r="BB4439" s="6"/>
    </row>
    <row r="4440" spans="1:54" s="3" customFormat="1" ht="12.75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  <c r="AY4440" s="7"/>
      <c r="AZ4440" s="7"/>
      <c r="BA4440" s="7"/>
      <c r="BB4440" s="6"/>
    </row>
    <row r="4441" spans="1:54" s="3" customFormat="1" ht="12.75" x14ac:dyDescent="0.25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  <c r="AY4441" s="7"/>
      <c r="AZ4441" s="7"/>
      <c r="BA4441" s="7"/>
      <c r="BB4441" s="6"/>
    </row>
    <row r="4442" spans="1:54" s="3" customFormat="1" ht="12.75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  <c r="AY4442" s="7"/>
      <c r="AZ4442" s="7"/>
      <c r="BA4442" s="7"/>
      <c r="BB4442" s="6"/>
    </row>
    <row r="4443" spans="1:54" s="3" customFormat="1" ht="12.75" x14ac:dyDescent="0.25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  <c r="AY4443" s="7"/>
      <c r="AZ4443" s="7"/>
      <c r="BA4443" s="7"/>
      <c r="BB4443" s="6"/>
    </row>
    <row r="4444" spans="1:54" s="3" customFormat="1" ht="12.75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  <c r="AY4444" s="7"/>
      <c r="AZ4444" s="7"/>
      <c r="BA4444" s="7"/>
      <c r="BB4444" s="6"/>
    </row>
    <row r="4445" spans="1:54" s="3" customFormat="1" ht="12.75" x14ac:dyDescent="0.2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  <c r="AY4445" s="7"/>
      <c r="AZ4445" s="7"/>
      <c r="BA4445" s="7"/>
      <c r="BB4445" s="6"/>
    </row>
    <row r="4446" spans="1:54" s="3" customFormat="1" ht="12.75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  <c r="AY4446" s="7"/>
      <c r="AZ4446" s="7"/>
      <c r="BA4446" s="7"/>
      <c r="BB4446" s="6"/>
    </row>
    <row r="4447" spans="1:54" s="3" customFormat="1" ht="12.75" x14ac:dyDescent="0.25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  <c r="AY4447" s="7"/>
      <c r="AZ4447" s="7"/>
      <c r="BA4447" s="7"/>
      <c r="BB4447" s="6"/>
    </row>
    <row r="4448" spans="1:54" s="3" customFormat="1" ht="12.75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  <c r="AY4448" s="7"/>
      <c r="AZ4448" s="7"/>
      <c r="BA4448" s="7"/>
      <c r="BB4448" s="6"/>
    </row>
    <row r="4449" spans="1:54" s="3" customFormat="1" ht="12.75" x14ac:dyDescent="0.25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  <c r="AY4449" s="7"/>
      <c r="AZ4449" s="7"/>
      <c r="BA4449" s="7"/>
      <c r="BB4449" s="6"/>
    </row>
    <row r="4450" spans="1:54" s="3" customFormat="1" ht="12.75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  <c r="AY4450" s="7"/>
      <c r="AZ4450" s="7"/>
      <c r="BA4450" s="7"/>
      <c r="BB4450" s="6"/>
    </row>
    <row r="4451" spans="1:54" s="3" customFormat="1" ht="12.75" x14ac:dyDescent="0.25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  <c r="AY4451" s="7"/>
      <c r="AZ4451" s="7"/>
      <c r="BA4451" s="7"/>
      <c r="BB4451" s="6"/>
    </row>
    <row r="4452" spans="1:54" s="3" customFormat="1" ht="12.75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  <c r="AY4452" s="7"/>
      <c r="AZ4452" s="7"/>
      <c r="BA4452" s="7"/>
      <c r="BB4452" s="6"/>
    </row>
    <row r="4453" spans="1:54" s="3" customFormat="1" ht="12.75" x14ac:dyDescent="0.25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  <c r="AY4453" s="7"/>
      <c r="AZ4453" s="7"/>
      <c r="BA4453" s="7"/>
      <c r="BB4453" s="6"/>
    </row>
    <row r="4454" spans="1:54" s="3" customFormat="1" ht="12.75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  <c r="AY4454" s="7"/>
      <c r="AZ4454" s="7"/>
      <c r="BA4454" s="7"/>
      <c r="BB4454" s="6"/>
    </row>
    <row r="4455" spans="1:54" s="3" customFormat="1" ht="12.75" x14ac:dyDescent="0.2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  <c r="AY4455" s="7"/>
      <c r="AZ4455" s="7"/>
      <c r="BA4455" s="7"/>
      <c r="BB4455" s="6"/>
    </row>
    <row r="4456" spans="1:54" s="3" customFormat="1" ht="12.75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  <c r="AY4456" s="7"/>
      <c r="AZ4456" s="7"/>
      <c r="BA4456" s="7"/>
      <c r="BB4456" s="6"/>
    </row>
    <row r="4457" spans="1:54" s="3" customFormat="1" ht="12.75" x14ac:dyDescent="0.25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  <c r="AY4457" s="7"/>
      <c r="AZ4457" s="7"/>
      <c r="BA4457" s="7"/>
      <c r="BB4457" s="6"/>
    </row>
    <row r="4458" spans="1:54" s="3" customFormat="1" ht="12.75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  <c r="AY4458" s="7"/>
      <c r="AZ4458" s="7"/>
      <c r="BA4458" s="7"/>
      <c r="BB4458" s="6"/>
    </row>
    <row r="4459" spans="1:54" s="3" customFormat="1" ht="12.75" x14ac:dyDescent="0.25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  <c r="AY4459" s="7"/>
      <c r="AZ4459" s="7"/>
      <c r="BA4459" s="7"/>
      <c r="BB4459" s="6"/>
    </row>
    <row r="4460" spans="1:54" s="3" customFormat="1" ht="12.75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  <c r="AY4460" s="7"/>
      <c r="AZ4460" s="7"/>
      <c r="BA4460" s="7"/>
      <c r="BB4460" s="6"/>
    </row>
    <row r="4461" spans="1:54" s="3" customFormat="1" ht="12.75" x14ac:dyDescent="0.25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  <c r="AY4461" s="7"/>
      <c r="AZ4461" s="7"/>
      <c r="BA4461" s="7"/>
      <c r="BB4461" s="6"/>
    </row>
    <row r="4462" spans="1:54" s="3" customFormat="1" ht="12.75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  <c r="AY4462" s="7"/>
      <c r="AZ4462" s="7"/>
      <c r="BA4462" s="7"/>
      <c r="BB4462" s="6"/>
    </row>
    <row r="4463" spans="1:54" s="3" customFormat="1" ht="12.75" x14ac:dyDescent="0.25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  <c r="AY4463" s="7"/>
      <c r="AZ4463" s="7"/>
      <c r="BA4463" s="7"/>
      <c r="BB4463" s="6"/>
    </row>
    <row r="4464" spans="1:54" s="3" customFormat="1" ht="12.75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  <c r="AY4464" s="7"/>
      <c r="AZ4464" s="7"/>
      <c r="BA4464" s="7"/>
      <c r="BB4464" s="6"/>
    </row>
    <row r="4465" spans="1:54" s="3" customFormat="1" ht="12.75" x14ac:dyDescent="0.2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  <c r="AY4465" s="7"/>
      <c r="AZ4465" s="7"/>
      <c r="BA4465" s="7"/>
      <c r="BB4465" s="6"/>
    </row>
    <row r="4466" spans="1:54" s="3" customFormat="1" ht="12.75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  <c r="AY4466" s="7"/>
      <c r="AZ4466" s="7"/>
      <c r="BA4466" s="7"/>
      <c r="BB4466" s="6"/>
    </row>
    <row r="4467" spans="1:54" s="3" customFormat="1" ht="12.75" x14ac:dyDescent="0.25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  <c r="AY4467" s="7"/>
      <c r="AZ4467" s="7"/>
      <c r="BA4467" s="7"/>
      <c r="BB4467" s="6"/>
    </row>
    <row r="4468" spans="1:54" s="3" customFormat="1" ht="12.75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  <c r="AY4468" s="7"/>
      <c r="AZ4468" s="7"/>
      <c r="BA4468" s="7"/>
      <c r="BB4468" s="6"/>
    </row>
    <row r="4469" spans="1:54" s="3" customFormat="1" ht="12.75" x14ac:dyDescent="0.25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  <c r="AY4469" s="7"/>
      <c r="AZ4469" s="7"/>
      <c r="BA4469" s="7"/>
      <c r="BB4469" s="6"/>
    </row>
    <row r="4470" spans="1:54" s="3" customFormat="1" ht="12.75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  <c r="AY4470" s="7"/>
      <c r="AZ4470" s="7"/>
      <c r="BA4470" s="7"/>
      <c r="BB4470" s="6"/>
    </row>
    <row r="4471" spans="1:54" s="3" customFormat="1" ht="12.75" x14ac:dyDescent="0.25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  <c r="AY4471" s="7"/>
      <c r="AZ4471" s="7"/>
      <c r="BA4471" s="7"/>
      <c r="BB4471" s="6"/>
    </row>
    <row r="4472" spans="1:54" s="3" customFormat="1" ht="12.75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  <c r="AY4472" s="7"/>
      <c r="AZ4472" s="7"/>
      <c r="BA4472" s="7"/>
      <c r="BB4472" s="6"/>
    </row>
    <row r="4473" spans="1:54" s="3" customFormat="1" ht="12.75" x14ac:dyDescent="0.25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  <c r="AY4473" s="7"/>
      <c r="AZ4473" s="7"/>
      <c r="BA4473" s="7"/>
      <c r="BB4473" s="6"/>
    </row>
    <row r="4474" spans="1:54" s="3" customFormat="1" ht="12.75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  <c r="AY4474" s="7"/>
      <c r="AZ4474" s="7"/>
      <c r="BA4474" s="7"/>
      <c r="BB4474" s="6"/>
    </row>
    <row r="4475" spans="1:54" s="3" customFormat="1" ht="12.75" x14ac:dyDescent="0.2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  <c r="AY4475" s="7"/>
      <c r="AZ4475" s="7"/>
      <c r="BA4475" s="7"/>
      <c r="BB4475" s="6"/>
    </row>
    <row r="4476" spans="1:54" s="3" customFormat="1" ht="12.75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  <c r="AY4476" s="7"/>
      <c r="AZ4476" s="7"/>
      <c r="BA4476" s="7"/>
      <c r="BB4476" s="6"/>
    </row>
    <row r="4477" spans="1:54" s="3" customFormat="1" ht="12.75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  <c r="AY4477" s="7"/>
      <c r="AZ4477" s="7"/>
      <c r="BA4477" s="7"/>
      <c r="BB4477" s="6"/>
    </row>
    <row r="4478" spans="1:54" s="3" customFormat="1" ht="12.75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  <c r="AY4478" s="7"/>
      <c r="AZ4478" s="7"/>
      <c r="BA4478" s="7"/>
      <c r="BB4478" s="6"/>
    </row>
    <row r="4479" spans="1:54" s="3" customFormat="1" ht="12.75" x14ac:dyDescent="0.25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  <c r="AY4479" s="7"/>
      <c r="AZ4479" s="7"/>
      <c r="BA4479" s="7"/>
      <c r="BB4479" s="6"/>
    </row>
    <row r="4480" spans="1:54" s="3" customFormat="1" ht="12.75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  <c r="AY4480" s="7"/>
      <c r="AZ4480" s="7"/>
      <c r="BA4480" s="7"/>
      <c r="BB4480" s="6"/>
    </row>
    <row r="4481" spans="1:54" s="3" customFormat="1" ht="12.75" x14ac:dyDescent="0.25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  <c r="AY4481" s="7"/>
      <c r="AZ4481" s="7"/>
      <c r="BA4481" s="7"/>
      <c r="BB4481" s="6"/>
    </row>
    <row r="4482" spans="1:54" s="3" customFormat="1" ht="12.75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  <c r="AY4482" s="7"/>
      <c r="AZ4482" s="7"/>
      <c r="BA4482" s="7"/>
      <c r="BB4482" s="6"/>
    </row>
    <row r="4483" spans="1:54" s="3" customFormat="1" ht="12.75" x14ac:dyDescent="0.25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  <c r="AY4483" s="7"/>
      <c r="AZ4483" s="7"/>
      <c r="BA4483" s="7"/>
      <c r="BB4483" s="6"/>
    </row>
    <row r="4484" spans="1:54" s="3" customFormat="1" ht="12.75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  <c r="AY4484" s="7"/>
      <c r="AZ4484" s="7"/>
      <c r="BA4484" s="7"/>
      <c r="BB4484" s="6"/>
    </row>
    <row r="4485" spans="1:54" s="3" customFormat="1" ht="12.75" x14ac:dyDescent="0.2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  <c r="AY4485" s="7"/>
      <c r="AZ4485" s="7"/>
      <c r="BA4485" s="7"/>
      <c r="BB4485" s="6"/>
    </row>
    <row r="4486" spans="1:54" s="3" customFormat="1" ht="12.75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  <c r="AY4486" s="7"/>
      <c r="AZ4486" s="7"/>
      <c r="BA4486" s="7"/>
      <c r="BB4486" s="6"/>
    </row>
    <row r="4487" spans="1:54" s="3" customFormat="1" ht="12.75" x14ac:dyDescent="0.25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  <c r="AY4487" s="7"/>
      <c r="AZ4487" s="7"/>
      <c r="BA4487" s="7"/>
      <c r="BB4487" s="6"/>
    </row>
    <row r="4488" spans="1:54" s="3" customFormat="1" ht="12.75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  <c r="AY4488" s="7"/>
      <c r="AZ4488" s="7"/>
      <c r="BA4488" s="7"/>
      <c r="BB4488" s="6"/>
    </row>
    <row r="4489" spans="1:54" s="3" customFormat="1" ht="12.75" x14ac:dyDescent="0.25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  <c r="AY4489" s="7"/>
      <c r="AZ4489" s="7"/>
      <c r="BA4489" s="7"/>
      <c r="BB4489" s="6"/>
    </row>
    <row r="4490" spans="1:54" s="3" customFormat="1" ht="12.75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  <c r="AY4490" s="7"/>
      <c r="AZ4490" s="7"/>
      <c r="BA4490" s="7"/>
      <c r="BB4490" s="6"/>
    </row>
    <row r="4491" spans="1:54" s="3" customFormat="1" ht="12.75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  <c r="AY4491" s="7"/>
      <c r="AZ4491" s="7"/>
      <c r="BA4491" s="7"/>
      <c r="BB4491" s="6"/>
    </row>
    <row r="4492" spans="1:54" s="3" customFormat="1" ht="12.75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  <c r="AY4492" s="7"/>
      <c r="AZ4492" s="7"/>
      <c r="BA4492" s="7"/>
      <c r="BB4492" s="6"/>
    </row>
    <row r="4493" spans="1:54" s="3" customFormat="1" ht="12.75" x14ac:dyDescent="0.25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  <c r="AY4493" s="7"/>
      <c r="AZ4493" s="7"/>
      <c r="BA4493" s="7"/>
      <c r="BB4493" s="6"/>
    </row>
    <row r="4494" spans="1:54" s="3" customFormat="1" ht="12.75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  <c r="AY4494" s="7"/>
      <c r="AZ4494" s="7"/>
      <c r="BA4494" s="7"/>
      <c r="BB4494" s="6"/>
    </row>
    <row r="4495" spans="1:54" s="3" customFormat="1" ht="12.75" x14ac:dyDescent="0.2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  <c r="AY4495" s="7"/>
      <c r="AZ4495" s="7"/>
      <c r="BA4495" s="7"/>
      <c r="BB4495" s="6"/>
    </row>
    <row r="4496" spans="1:54" s="3" customFormat="1" ht="12.75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  <c r="AY4496" s="7"/>
      <c r="AZ4496" s="7"/>
      <c r="BA4496" s="7"/>
      <c r="BB4496" s="6"/>
    </row>
    <row r="4497" spans="1:54" s="3" customFormat="1" ht="12.75" x14ac:dyDescent="0.25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  <c r="AY4497" s="7"/>
      <c r="AZ4497" s="7"/>
      <c r="BA4497" s="7"/>
      <c r="BB4497" s="6"/>
    </row>
    <row r="4498" spans="1:54" s="3" customFormat="1" ht="12.75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  <c r="AY4498" s="7"/>
      <c r="AZ4498" s="7"/>
      <c r="BA4498" s="7"/>
      <c r="BB4498" s="6"/>
    </row>
    <row r="4499" spans="1:54" s="3" customFormat="1" ht="12.75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  <c r="AY4499" s="7"/>
      <c r="AZ4499" s="7"/>
      <c r="BA4499" s="7"/>
      <c r="BB4499" s="6"/>
    </row>
    <row r="4500" spans="1:54" s="3" customFormat="1" ht="12.75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  <c r="AY4500" s="7"/>
      <c r="AZ4500" s="7"/>
      <c r="BA4500" s="7"/>
      <c r="BB4500" s="6"/>
    </row>
    <row r="4501" spans="1:54" s="3" customFormat="1" ht="12.75" x14ac:dyDescent="0.25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  <c r="AY4501" s="7"/>
      <c r="AZ4501" s="7"/>
      <c r="BA4501" s="7"/>
      <c r="BB4501" s="6"/>
    </row>
    <row r="4502" spans="1:54" s="3" customFormat="1" ht="12.75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  <c r="AY4502" s="7"/>
      <c r="AZ4502" s="7"/>
      <c r="BA4502" s="7"/>
      <c r="BB4502" s="6"/>
    </row>
    <row r="4503" spans="1:54" s="3" customFormat="1" ht="12.75" x14ac:dyDescent="0.25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  <c r="AY4503" s="7"/>
      <c r="AZ4503" s="7"/>
      <c r="BA4503" s="7"/>
      <c r="BB4503" s="6"/>
    </row>
    <row r="4504" spans="1:54" s="3" customFormat="1" ht="12.75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  <c r="AY4504" s="7"/>
      <c r="AZ4504" s="7"/>
      <c r="BA4504" s="7"/>
      <c r="BB4504" s="6"/>
    </row>
    <row r="4505" spans="1:54" s="3" customFormat="1" ht="12.75" x14ac:dyDescent="0.2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  <c r="AY4505" s="7"/>
      <c r="AZ4505" s="7"/>
      <c r="BA4505" s="7"/>
      <c r="BB4505" s="6"/>
    </row>
    <row r="4506" spans="1:54" s="3" customFormat="1" ht="12.75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  <c r="AY4506" s="7"/>
      <c r="AZ4506" s="7"/>
      <c r="BA4506" s="7"/>
      <c r="BB4506" s="6"/>
    </row>
    <row r="4507" spans="1:54" s="3" customFormat="1" ht="12.75" x14ac:dyDescent="0.25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  <c r="AY4507" s="7"/>
      <c r="AZ4507" s="7"/>
      <c r="BA4507" s="7"/>
      <c r="BB4507" s="6"/>
    </row>
    <row r="4508" spans="1:54" s="3" customFormat="1" ht="12.75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  <c r="AY4508" s="7"/>
      <c r="AZ4508" s="7"/>
      <c r="BA4508" s="7"/>
      <c r="BB4508" s="6"/>
    </row>
    <row r="4509" spans="1:54" s="3" customFormat="1" ht="12.75" x14ac:dyDescent="0.25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  <c r="AY4509" s="7"/>
      <c r="AZ4509" s="7"/>
      <c r="BA4509" s="7"/>
      <c r="BB4509" s="6"/>
    </row>
    <row r="4510" spans="1:54" s="3" customFormat="1" ht="12.75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  <c r="AY4510" s="7"/>
      <c r="AZ4510" s="7"/>
      <c r="BA4510" s="7"/>
      <c r="BB4510" s="6"/>
    </row>
    <row r="4511" spans="1:54" s="3" customFormat="1" ht="12.75" x14ac:dyDescent="0.25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  <c r="AY4511" s="7"/>
      <c r="AZ4511" s="7"/>
      <c r="BA4511" s="7"/>
      <c r="BB4511" s="6"/>
    </row>
    <row r="4512" spans="1:54" s="3" customFormat="1" ht="12.75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  <c r="AY4512" s="7"/>
      <c r="AZ4512" s="7"/>
      <c r="BA4512" s="7"/>
      <c r="BB4512" s="6"/>
    </row>
    <row r="4513" spans="1:54" s="3" customFormat="1" ht="12.75" x14ac:dyDescent="0.25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  <c r="AY4513" s="7"/>
      <c r="AZ4513" s="7"/>
      <c r="BA4513" s="7"/>
      <c r="BB4513" s="6"/>
    </row>
    <row r="4514" spans="1:54" s="3" customFormat="1" ht="12.75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  <c r="AY4514" s="7"/>
      <c r="AZ4514" s="7"/>
      <c r="BA4514" s="7"/>
      <c r="BB4514" s="6"/>
    </row>
    <row r="4515" spans="1:54" s="3" customFormat="1" ht="12.75" x14ac:dyDescent="0.2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  <c r="AY4515" s="7"/>
      <c r="AZ4515" s="7"/>
      <c r="BA4515" s="7"/>
      <c r="BB4515" s="6"/>
    </row>
    <row r="4516" spans="1:54" s="3" customFormat="1" ht="12.75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  <c r="AY4516" s="7"/>
      <c r="AZ4516" s="7"/>
      <c r="BA4516" s="7"/>
      <c r="BB4516" s="6"/>
    </row>
    <row r="4517" spans="1:54" s="3" customFormat="1" ht="12.75" x14ac:dyDescent="0.25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  <c r="AY4517" s="7"/>
      <c r="AZ4517" s="7"/>
      <c r="BA4517" s="7"/>
      <c r="BB4517" s="6"/>
    </row>
    <row r="4518" spans="1:54" s="3" customFormat="1" ht="12.75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  <c r="AY4518" s="7"/>
      <c r="AZ4518" s="7"/>
      <c r="BA4518" s="7"/>
      <c r="BB4518" s="6"/>
    </row>
    <row r="4519" spans="1:54" s="3" customFormat="1" ht="12.75" x14ac:dyDescent="0.25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  <c r="AY4519" s="7"/>
      <c r="AZ4519" s="7"/>
      <c r="BA4519" s="7"/>
      <c r="BB4519" s="6"/>
    </row>
    <row r="4520" spans="1:54" s="3" customFormat="1" ht="12.75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  <c r="AY4520" s="7"/>
      <c r="AZ4520" s="7"/>
      <c r="BA4520" s="7"/>
      <c r="BB4520" s="6"/>
    </row>
    <row r="4521" spans="1:54" s="3" customFormat="1" ht="12.75" x14ac:dyDescent="0.25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  <c r="AY4521" s="7"/>
      <c r="AZ4521" s="7"/>
      <c r="BA4521" s="7"/>
      <c r="BB4521" s="6"/>
    </row>
    <row r="4522" spans="1:54" s="3" customFormat="1" ht="12.75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  <c r="AY4522" s="7"/>
      <c r="AZ4522" s="7"/>
      <c r="BA4522" s="7"/>
      <c r="BB4522" s="6"/>
    </row>
    <row r="4523" spans="1:54" s="3" customFormat="1" ht="12.75" x14ac:dyDescent="0.25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  <c r="AY4523" s="7"/>
      <c r="AZ4523" s="7"/>
      <c r="BA4523" s="7"/>
      <c r="BB4523" s="6"/>
    </row>
    <row r="4524" spans="1:54" s="3" customFormat="1" ht="12.75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  <c r="AY4524" s="7"/>
      <c r="AZ4524" s="7"/>
      <c r="BA4524" s="7"/>
      <c r="BB4524" s="6"/>
    </row>
    <row r="4525" spans="1:54" s="3" customFormat="1" ht="12.75" x14ac:dyDescent="0.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  <c r="AY4525" s="7"/>
      <c r="AZ4525" s="7"/>
      <c r="BA4525" s="7"/>
      <c r="BB4525" s="6"/>
    </row>
    <row r="4526" spans="1:54" s="3" customFormat="1" ht="12.75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  <c r="AY4526" s="7"/>
      <c r="AZ4526" s="7"/>
      <c r="BA4526" s="7"/>
      <c r="BB4526" s="6"/>
    </row>
    <row r="4527" spans="1:54" s="3" customFormat="1" ht="12.75" x14ac:dyDescent="0.25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  <c r="AY4527" s="7"/>
      <c r="AZ4527" s="7"/>
      <c r="BA4527" s="7"/>
      <c r="BB4527" s="6"/>
    </row>
    <row r="4528" spans="1:54" s="3" customFormat="1" ht="12.75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  <c r="AY4528" s="7"/>
      <c r="AZ4528" s="7"/>
      <c r="BA4528" s="7"/>
      <c r="BB4528" s="6"/>
    </row>
    <row r="4529" spans="1:54" s="3" customFormat="1" ht="12.75" x14ac:dyDescent="0.25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  <c r="AY4529" s="7"/>
      <c r="AZ4529" s="7"/>
      <c r="BA4529" s="7"/>
      <c r="BB4529" s="6"/>
    </row>
    <row r="4530" spans="1:54" s="3" customFormat="1" ht="12.75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  <c r="AY4530" s="7"/>
      <c r="AZ4530" s="7"/>
      <c r="BA4530" s="7"/>
      <c r="BB4530" s="6"/>
    </row>
    <row r="4531" spans="1:54" s="3" customFormat="1" ht="12.75" x14ac:dyDescent="0.25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  <c r="AY4531" s="7"/>
      <c r="AZ4531" s="7"/>
      <c r="BA4531" s="7"/>
      <c r="BB4531" s="6"/>
    </row>
    <row r="4532" spans="1:54" s="3" customFormat="1" ht="12.75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  <c r="AY4532" s="7"/>
      <c r="AZ4532" s="7"/>
      <c r="BA4532" s="7"/>
      <c r="BB4532" s="6"/>
    </row>
    <row r="4533" spans="1:54" s="3" customFormat="1" ht="12.75" x14ac:dyDescent="0.25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  <c r="AY4533" s="7"/>
      <c r="AZ4533" s="7"/>
      <c r="BA4533" s="7"/>
      <c r="BB4533" s="6"/>
    </row>
    <row r="4534" spans="1:54" s="3" customFormat="1" ht="12.75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  <c r="AY4534" s="7"/>
      <c r="AZ4534" s="7"/>
      <c r="BA4534" s="7"/>
      <c r="BB4534" s="6"/>
    </row>
    <row r="4535" spans="1:54" s="3" customFormat="1" ht="12.75" x14ac:dyDescent="0.2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  <c r="AY4535" s="7"/>
      <c r="AZ4535" s="7"/>
      <c r="BA4535" s="7"/>
      <c r="BB4535" s="6"/>
    </row>
    <row r="4536" spans="1:54" s="3" customFormat="1" ht="12.75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  <c r="AY4536" s="7"/>
      <c r="AZ4536" s="7"/>
      <c r="BA4536" s="7"/>
      <c r="BB4536" s="6"/>
    </row>
    <row r="4537" spans="1:54" s="3" customFormat="1" ht="12.75" x14ac:dyDescent="0.25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  <c r="AY4537" s="7"/>
      <c r="AZ4537" s="7"/>
      <c r="BA4537" s="7"/>
      <c r="BB4537" s="6"/>
    </row>
    <row r="4538" spans="1:54" s="3" customFormat="1" ht="12.75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  <c r="AY4538" s="7"/>
      <c r="AZ4538" s="7"/>
      <c r="BA4538" s="7"/>
      <c r="BB4538" s="6"/>
    </row>
    <row r="4539" spans="1:54" s="3" customFormat="1" ht="12.75" x14ac:dyDescent="0.25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  <c r="AY4539" s="7"/>
      <c r="AZ4539" s="7"/>
      <c r="BA4539" s="7"/>
      <c r="BB4539" s="6"/>
    </row>
    <row r="4540" spans="1:54" s="3" customFormat="1" ht="12.75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  <c r="AY4540" s="7"/>
      <c r="AZ4540" s="7"/>
      <c r="BA4540" s="7"/>
      <c r="BB4540" s="6"/>
    </row>
    <row r="4541" spans="1:54" s="3" customFormat="1" ht="12.75" x14ac:dyDescent="0.25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  <c r="AY4541" s="7"/>
      <c r="AZ4541" s="7"/>
      <c r="BA4541" s="7"/>
      <c r="BB4541" s="6"/>
    </row>
    <row r="4542" spans="1:54" s="3" customFormat="1" ht="12.75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  <c r="AY4542" s="7"/>
      <c r="AZ4542" s="7"/>
      <c r="BA4542" s="7"/>
      <c r="BB4542" s="6"/>
    </row>
    <row r="4543" spans="1:54" s="3" customFormat="1" ht="12.75" x14ac:dyDescent="0.25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  <c r="AY4543" s="7"/>
      <c r="AZ4543" s="7"/>
      <c r="BA4543" s="7"/>
      <c r="BB4543" s="6"/>
    </row>
    <row r="4544" spans="1:54" s="3" customFormat="1" ht="12.75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  <c r="AY4544" s="7"/>
      <c r="AZ4544" s="7"/>
      <c r="BA4544" s="7"/>
      <c r="BB4544" s="6"/>
    </row>
    <row r="4545" spans="1:54" s="3" customFormat="1" ht="12.75" x14ac:dyDescent="0.2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  <c r="AY4545" s="7"/>
      <c r="AZ4545" s="7"/>
      <c r="BA4545" s="7"/>
      <c r="BB4545" s="6"/>
    </row>
    <row r="4546" spans="1:54" s="3" customFormat="1" ht="12.75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  <c r="AY4546" s="7"/>
      <c r="AZ4546" s="7"/>
      <c r="BA4546" s="7"/>
      <c r="BB4546" s="6"/>
    </row>
    <row r="4547" spans="1:54" s="3" customFormat="1" ht="12.75" x14ac:dyDescent="0.25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  <c r="AY4547" s="7"/>
      <c r="AZ4547" s="7"/>
      <c r="BA4547" s="7"/>
      <c r="BB4547" s="6"/>
    </row>
    <row r="4548" spans="1:54" s="3" customFormat="1" ht="12.75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  <c r="AY4548" s="7"/>
      <c r="AZ4548" s="7"/>
      <c r="BA4548" s="7"/>
      <c r="BB4548" s="6"/>
    </row>
    <row r="4549" spans="1:54" s="3" customFormat="1" ht="12.75" x14ac:dyDescent="0.25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  <c r="AY4549" s="7"/>
      <c r="AZ4549" s="7"/>
      <c r="BA4549" s="7"/>
      <c r="BB4549" s="6"/>
    </row>
    <row r="4550" spans="1:54" s="3" customFormat="1" ht="12.75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  <c r="AY4550" s="7"/>
      <c r="AZ4550" s="7"/>
      <c r="BA4550" s="7"/>
      <c r="BB4550" s="6"/>
    </row>
    <row r="4551" spans="1:54" s="3" customFormat="1" ht="12.75" x14ac:dyDescent="0.25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  <c r="AY4551" s="7"/>
      <c r="AZ4551" s="7"/>
      <c r="BA4551" s="7"/>
      <c r="BB4551" s="6"/>
    </row>
    <row r="4552" spans="1:54" s="3" customFormat="1" ht="12.75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  <c r="AY4552" s="7"/>
      <c r="AZ4552" s="7"/>
      <c r="BA4552" s="7"/>
      <c r="BB4552" s="6"/>
    </row>
    <row r="4553" spans="1:54" s="3" customFormat="1" ht="12.75" x14ac:dyDescent="0.25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  <c r="AY4553" s="7"/>
      <c r="AZ4553" s="7"/>
      <c r="BA4553" s="7"/>
      <c r="BB4553" s="6"/>
    </row>
    <row r="4554" spans="1:54" s="3" customFormat="1" ht="12.75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  <c r="AY4554" s="7"/>
      <c r="AZ4554" s="7"/>
      <c r="BA4554" s="7"/>
      <c r="BB4554" s="6"/>
    </row>
    <row r="4555" spans="1:54" s="3" customFormat="1" ht="12.75" x14ac:dyDescent="0.2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  <c r="AY4555" s="7"/>
      <c r="AZ4555" s="7"/>
      <c r="BA4555" s="7"/>
      <c r="BB4555" s="6"/>
    </row>
    <row r="4556" spans="1:54" s="3" customFormat="1" ht="12.75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  <c r="AY4556" s="7"/>
      <c r="AZ4556" s="7"/>
      <c r="BA4556" s="7"/>
      <c r="BB4556" s="6"/>
    </row>
    <row r="4557" spans="1:54" s="3" customFormat="1" ht="12.75" x14ac:dyDescent="0.25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  <c r="AY4557" s="7"/>
      <c r="AZ4557" s="7"/>
      <c r="BA4557" s="7"/>
      <c r="BB4557" s="6"/>
    </row>
    <row r="4558" spans="1:54" s="3" customFormat="1" ht="12.75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  <c r="AY4558" s="7"/>
      <c r="AZ4558" s="7"/>
      <c r="BA4558" s="7"/>
      <c r="BB4558" s="6"/>
    </row>
    <row r="4559" spans="1:54" s="3" customFormat="1" ht="12.75" x14ac:dyDescent="0.25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  <c r="AY4559" s="7"/>
      <c r="AZ4559" s="7"/>
      <c r="BA4559" s="7"/>
      <c r="BB4559" s="6"/>
    </row>
    <row r="4560" spans="1:54" s="3" customFormat="1" ht="12.75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  <c r="AY4560" s="7"/>
      <c r="AZ4560" s="7"/>
      <c r="BA4560" s="7"/>
      <c r="BB4560" s="6"/>
    </row>
    <row r="4561" spans="1:54" s="3" customFormat="1" ht="12.75" x14ac:dyDescent="0.25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  <c r="AY4561" s="7"/>
      <c r="AZ4561" s="7"/>
      <c r="BA4561" s="7"/>
      <c r="BB4561" s="6"/>
    </row>
    <row r="4562" spans="1:54" s="3" customFormat="1" ht="12.75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  <c r="AY4562" s="7"/>
      <c r="AZ4562" s="7"/>
      <c r="BA4562" s="7"/>
      <c r="BB4562" s="6"/>
    </row>
    <row r="4563" spans="1:54" s="3" customFormat="1" ht="12.75" x14ac:dyDescent="0.25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  <c r="AY4563" s="7"/>
      <c r="AZ4563" s="7"/>
      <c r="BA4563" s="7"/>
      <c r="BB4563" s="6"/>
    </row>
    <row r="4564" spans="1:54" s="3" customFormat="1" ht="12.75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  <c r="AY4564" s="7"/>
      <c r="AZ4564" s="7"/>
      <c r="BA4564" s="7"/>
      <c r="BB4564" s="6"/>
    </row>
    <row r="4565" spans="1:54" s="3" customFormat="1" ht="12.75" x14ac:dyDescent="0.2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  <c r="AY4565" s="7"/>
      <c r="AZ4565" s="7"/>
      <c r="BA4565" s="7"/>
      <c r="BB4565" s="6"/>
    </row>
    <row r="4566" spans="1:54" s="3" customFormat="1" ht="12.75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  <c r="AY4566" s="7"/>
      <c r="AZ4566" s="7"/>
      <c r="BA4566" s="7"/>
      <c r="BB4566" s="6"/>
    </row>
    <row r="4567" spans="1:54" s="3" customFormat="1" ht="12.75" x14ac:dyDescent="0.25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  <c r="AY4567" s="7"/>
      <c r="AZ4567" s="7"/>
      <c r="BA4567" s="7"/>
      <c r="BB4567" s="6"/>
    </row>
    <row r="4568" spans="1:54" s="3" customFormat="1" ht="12.75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  <c r="AY4568" s="7"/>
      <c r="AZ4568" s="7"/>
      <c r="BA4568" s="7"/>
      <c r="BB4568" s="6"/>
    </row>
    <row r="4569" spans="1:54" s="3" customFormat="1" ht="12.75" x14ac:dyDescent="0.25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  <c r="AY4569" s="7"/>
      <c r="AZ4569" s="7"/>
      <c r="BA4569" s="7"/>
      <c r="BB4569" s="6"/>
    </row>
    <row r="4570" spans="1:54" s="3" customFormat="1" ht="12.75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  <c r="AY4570" s="7"/>
      <c r="AZ4570" s="7"/>
      <c r="BA4570" s="7"/>
      <c r="BB4570" s="6"/>
    </row>
    <row r="4571" spans="1:54" s="3" customFormat="1" ht="12.75" x14ac:dyDescent="0.25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  <c r="AY4571" s="7"/>
      <c r="AZ4571" s="7"/>
      <c r="BA4571" s="7"/>
      <c r="BB4571" s="6"/>
    </row>
    <row r="4572" spans="1:54" s="3" customFormat="1" ht="12.75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  <c r="AY4572" s="7"/>
      <c r="AZ4572" s="7"/>
      <c r="BA4572" s="7"/>
      <c r="BB4572" s="6"/>
    </row>
    <row r="4573" spans="1:54" s="3" customFormat="1" ht="12.75" x14ac:dyDescent="0.25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  <c r="AY4573" s="7"/>
      <c r="AZ4573" s="7"/>
      <c r="BA4573" s="7"/>
      <c r="BB4573" s="6"/>
    </row>
    <row r="4574" spans="1:54" s="3" customFormat="1" ht="12.75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  <c r="AY4574" s="7"/>
      <c r="AZ4574" s="7"/>
      <c r="BA4574" s="7"/>
      <c r="BB4574" s="6"/>
    </row>
    <row r="4575" spans="1:54" s="3" customFormat="1" ht="12.75" x14ac:dyDescent="0.2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  <c r="AY4575" s="7"/>
      <c r="AZ4575" s="7"/>
      <c r="BA4575" s="7"/>
      <c r="BB4575" s="6"/>
    </row>
    <row r="4576" spans="1:54" s="3" customFormat="1" ht="12.75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  <c r="AY4576" s="7"/>
      <c r="AZ4576" s="7"/>
      <c r="BA4576" s="7"/>
      <c r="BB4576" s="6"/>
    </row>
    <row r="4577" spans="1:54" s="3" customFormat="1" ht="12.75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  <c r="AY4577" s="7"/>
      <c r="AZ4577" s="7"/>
      <c r="BA4577" s="7"/>
      <c r="BB4577" s="6"/>
    </row>
    <row r="4578" spans="1:54" s="3" customFormat="1" ht="12.75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  <c r="AY4578" s="7"/>
      <c r="AZ4578" s="7"/>
      <c r="BA4578" s="7"/>
      <c r="BB4578" s="6"/>
    </row>
    <row r="4579" spans="1:54" s="3" customFormat="1" ht="12.75" x14ac:dyDescent="0.25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  <c r="AY4579" s="7"/>
      <c r="AZ4579" s="7"/>
      <c r="BA4579" s="7"/>
      <c r="BB4579" s="6"/>
    </row>
    <row r="4580" spans="1:54" s="3" customFormat="1" ht="12.75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  <c r="AY4580" s="7"/>
      <c r="AZ4580" s="7"/>
      <c r="BA4580" s="7"/>
      <c r="BB4580" s="6"/>
    </row>
    <row r="4581" spans="1:54" s="3" customFormat="1" ht="12.75" x14ac:dyDescent="0.25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  <c r="AY4581" s="7"/>
      <c r="AZ4581" s="7"/>
      <c r="BA4581" s="7"/>
      <c r="BB4581" s="6"/>
    </row>
    <row r="4582" spans="1:54" s="3" customFormat="1" ht="12.75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  <c r="AY4582" s="7"/>
      <c r="AZ4582" s="7"/>
      <c r="BA4582" s="7"/>
      <c r="BB4582" s="6"/>
    </row>
    <row r="4583" spans="1:54" s="3" customFormat="1" ht="12.75" x14ac:dyDescent="0.25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  <c r="AY4583" s="7"/>
      <c r="AZ4583" s="7"/>
      <c r="BA4583" s="7"/>
      <c r="BB4583" s="6"/>
    </row>
    <row r="4584" spans="1:54" s="3" customFormat="1" ht="12.75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  <c r="AY4584" s="7"/>
      <c r="AZ4584" s="7"/>
      <c r="BA4584" s="7"/>
      <c r="BB4584" s="6"/>
    </row>
    <row r="4585" spans="1:54" s="3" customFormat="1" ht="12.75" x14ac:dyDescent="0.2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  <c r="AY4585" s="7"/>
      <c r="AZ4585" s="7"/>
      <c r="BA4585" s="7"/>
      <c r="BB4585" s="6"/>
    </row>
    <row r="4586" spans="1:54" s="3" customFormat="1" ht="12.75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  <c r="AY4586" s="7"/>
      <c r="AZ4586" s="7"/>
      <c r="BA4586" s="7"/>
      <c r="BB4586" s="6"/>
    </row>
    <row r="4587" spans="1:54" s="3" customFormat="1" ht="12.75" x14ac:dyDescent="0.25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  <c r="AY4587" s="7"/>
      <c r="AZ4587" s="7"/>
      <c r="BA4587" s="7"/>
      <c r="BB4587" s="6"/>
    </row>
    <row r="4588" spans="1:54" s="3" customFormat="1" ht="12.75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  <c r="AY4588" s="7"/>
      <c r="AZ4588" s="7"/>
      <c r="BA4588" s="7"/>
      <c r="BB4588" s="6"/>
    </row>
    <row r="4589" spans="1:54" s="3" customFormat="1" ht="12.75" x14ac:dyDescent="0.25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  <c r="AY4589" s="7"/>
      <c r="AZ4589" s="7"/>
      <c r="BA4589" s="7"/>
      <c r="BB4589" s="6"/>
    </row>
    <row r="4590" spans="1:54" s="3" customFormat="1" ht="12.75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  <c r="AY4590" s="7"/>
      <c r="AZ4590" s="7"/>
      <c r="BA4590" s="7"/>
      <c r="BB4590" s="6"/>
    </row>
    <row r="4591" spans="1:54" s="3" customFormat="1" ht="12.75" x14ac:dyDescent="0.25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  <c r="AY4591" s="7"/>
      <c r="AZ4591" s="7"/>
      <c r="BA4591" s="7"/>
      <c r="BB4591" s="6"/>
    </row>
    <row r="4592" spans="1:54" s="3" customFormat="1" ht="12.75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  <c r="AY4592" s="7"/>
      <c r="AZ4592" s="7"/>
      <c r="BA4592" s="7"/>
      <c r="BB4592" s="6"/>
    </row>
    <row r="4593" spans="1:54" s="3" customFormat="1" ht="12.75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  <c r="AY4593" s="7"/>
      <c r="AZ4593" s="7"/>
      <c r="BA4593" s="7"/>
      <c r="BB4593" s="6"/>
    </row>
    <row r="4594" spans="1:54" s="3" customFormat="1" ht="12.75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  <c r="AY4594" s="7"/>
      <c r="AZ4594" s="7"/>
      <c r="BA4594" s="7"/>
      <c r="BB4594" s="6"/>
    </row>
    <row r="4595" spans="1:54" s="3" customFormat="1" ht="12.75" x14ac:dyDescent="0.2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  <c r="AY4595" s="7"/>
      <c r="AZ4595" s="7"/>
      <c r="BA4595" s="7"/>
      <c r="BB4595" s="6"/>
    </row>
    <row r="4596" spans="1:54" s="3" customFormat="1" ht="12.75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  <c r="AY4596" s="7"/>
      <c r="AZ4596" s="7"/>
      <c r="BA4596" s="7"/>
      <c r="BB4596" s="6"/>
    </row>
    <row r="4597" spans="1:54" s="3" customFormat="1" ht="12.75" x14ac:dyDescent="0.25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  <c r="AY4597" s="7"/>
      <c r="AZ4597" s="7"/>
      <c r="BA4597" s="7"/>
      <c r="BB4597" s="6"/>
    </row>
    <row r="4598" spans="1:54" s="3" customFormat="1" ht="12.75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  <c r="AY4598" s="7"/>
      <c r="AZ4598" s="7"/>
      <c r="BA4598" s="7"/>
      <c r="BB4598" s="6"/>
    </row>
    <row r="4599" spans="1:54" s="3" customFormat="1" ht="12.75" x14ac:dyDescent="0.25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  <c r="AY4599" s="7"/>
      <c r="AZ4599" s="7"/>
      <c r="BA4599" s="7"/>
      <c r="BB4599" s="6"/>
    </row>
    <row r="4600" spans="1:54" s="3" customFormat="1" ht="12.75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  <c r="AY4600" s="7"/>
      <c r="AZ4600" s="7"/>
      <c r="BA4600" s="7"/>
      <c r="BB4600" s="6"/>
    </row>
    <row r="4601" spans="1:54" s="3" customFormat="1" ht="12.75" x14ac:dyDescent="0.25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  <c r="AY4601" s="7"/>
      <c r="AZ4601" s="7"/>
      <c r="BA4601" s="7"/>
      <c r="BB4601" s="6"/>
    </row>
    <row r="4602" spans="1:54" s="3" customFormat="1" ht="12.75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  <c r="AY4602" s="7"/>
      <c r="AZ4602" s="7"/>
      <c r="BA4602" s="7"/>
      <c r="BB4602" s="6"/>
    </row>
    <row r="4603" spans="1:54" s="3" customFormat="1" ht="12.75" x14ac:dyDescent="0.25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  <c r="AY4603" s="7"/>
      <c r="AZ4603" s="7"/>
      <c r="BA4603" s="7"/>
      <c r="BB4603" s="6"/>
    </row>
    <row r="4604" spans="1:54" s="3" customFormat="1" ht="12.75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  <c r="AY4604" s="7"/>
      <c r="AZ4604" s="7"/>
      <c r="BA4604" s="7"/>
      <c r="BB4604" s="6"/>
    </row>
    <row r="4605" spans="1:54" s="3" customFormat="1" ht="12.75" x14ac:dyDescent="0.2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  <c r="AY4605" s="7"/>
      <c r="AZ4605" s="7"/>
      <c r="BA4605" s="7"/>
      <c r="BB4605" s="6"/>
    </row>
    <row r="4606" spans="1:54" s="3" customFormat="1" ht="12.75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  <c r="AY4606" s="7"/>
      <c r="AZ4606" s="7"/>
      <c r="BA4606" s="7"/>
      <c r="BB4606" s="6"/>
    </row>
    <row r="4607" spans="1:54" s="3" customFormat="1" ht="12.75" x14ac:dyDescent="0.25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  <c r="AY4607" s="7"/>
      <c r="AZ4607" s="7"/>
      <c r="BA4607" s="7"/>
      <c r="BB4607" s="6"/>
    </row>
    <row r="4608" spans="1:54" s="3" customFormat="1" ht="12.75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  <c r="AY4608" s="7"/>
      <c r="AZ4608" s="7"/>
      <c r="BA4608" s="7"/>
      <c r="BB4608" s="6"/>
    </row>
    <row r="4609" spans="1:54" s="3" customFormat="1" ht="12.75" x14ac:dyDescent="0.25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  <c r="AY4609" s="7"/>
      <c r="AZ4609" s="7"/>
      <c r="BA4609" s="7"/>
      <c r="BB4609" s="6"/>
    </row>
    <row r="4610" spans="1:54" s="3" customFormat="1" ht="12.75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  <c r="AY4610" s="7"/>
      <c r="AZ4610" s="7"/>
      <c r="BA4610" s="7"/>
      <c r="BB4610" s="6"/>
    </row>
    <row r="4611" spans="1:54" s="3" customFormat="1" ht="12.75" x14ac:dyDescent="0.25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  <c r="AY4611" s="7"/>
      <c r="AZ4611" s="7"/>
      <c r="BA4611" s="7"/>
      <c r="BB4611" s="6"/>
    </row>
    <row r="4612" spans="1:54" s="3" customFormat="1" ht="12.75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  <c r="AY4612" s="7"/>
      <c r="AZ4612" s="7"/>
      <c r="BA4612" s="7"/>
      <c r="BB4612" s="6"/>
    </row>
    <row r="4613" spans="1:54" s="3" customFormat="1" ht="12.75" x14ac:dyDescent="0.25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  <c r="AY4613" s="7"/>
      <c r="AZ4613" s="7"/>
      <c r="BA4613" s="7"/>
      <c r="BB4613" s="6"/>
    </row>
    <row r="4614" spans="1:54" s="3" customFormat="1" ht="12.75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  <c r="AY4614" s="7"/>
      <c r="AZ4614" s="7"/>
      <c r="BA4614" s="7"/>
      <c r="BB4614" s="6"/>
    </row>
    <row r="4615" spans="1:54" s="3" customFormat="1" ht="12.75" x14ac:dyDescent="0.2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  <c r="AY4615" s="7"/>
      <c r="AZ4615" s="7"/>
      <c r="BA4615" s="7"/>
      <c r="BB4615" s="6"/>
    </row>
    <row r="4616" spans="1:54" s="3" customFormat="1" ht="12.75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  <c r="AY4616" s="7"/>
      <c r="AZ4616" s="7"/>
      <c r="BA4616" s="7"/>
      <c r="BB4616" s="6"/>
    </row>
    <row r="4617" spans="1:54" s="3" customFormat="1" ht="12.75" x14ac:dyDescent="0.25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  <c r="AY4617" s="7"/>
      <c r="AZ4617" s="7"/>
      <c r="BA4617" s="7"/>
      <c r="BB4617" s="6"/>
    </row>
    <row r="4618" spans="1:54" s="3" customFormat="1" ht="12.75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  <c r="AY4618" s="7"/>
      <c r="AZ4618" s="7"/>
      <c r="BA4618" s="7"/>
      <c r="BB4618" s="6"/>
    </row>
    <row r="4619" spans="1:54" s="3" customFormat="1" ht="12.75" x14ac:dyDescent="0.25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  <c r="AY4619" s="7"/>
      <c r="AZ4619" s="7"/>
      <c r="BA4619" s="7"/>
      <c r="BB4619" s="6"/>
    </row>
    <row r="4620" spans="1:54" s="3" customFormat="1" ht="12.75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  <c r="AY4620" s="7"/>
      <c r="AZ4620" s="7"/>
      <c r="BA4620" s="7"/>
      <c r="BB4620" s="6"/>
    </row>
    <row r="4621" spans="1:54" s="3" customFormat="1" ht="12.75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  <c r="AY4621" s="7"/>
      <c r="AZ4621" s="7"/>
      <c r="BA4621" s="7"/>
      <c r="BB4621" s="6"/>
    </row>
    <row r="4622" spans="1:54" s="3" customFormat="1" ht="12.75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  <c r="AY4622" s="7"/>
      <c r="AZ4622" s="7"/>
      <c r="BA4622" s="7"/>
      <c r="BB4622" s="6"/>
    </row>
    <row r="4623" spans="1:54" s="3" customFormat="1" ht="12.75" x14ac:dyDescent="0.25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7"/>
      <c r="AZ4623" s="7"/>
      <c r="BA4623" s="7"/>
      <c r="BB4623" s="6"/>
    </row>
    <row r="4624" spans="1:54" s="3" customFormat="1" ht="12.75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  <c r="AY4624" s="7"/>
      <c r="AZ4624" s="7"/>
      <c r="BA4624" s="7"/>
      <c r="BB4624" s="6"/>
    </row>
    <row r="4625" spans="1:54" s="3" customFormat="1" ht="12.75" x14ac:dyDescent="0.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  <c r="AY4625" s="7"/>
      <c r="AZ4625" s="7"/>
      <c r="BA4625" s="7"/>
      <c r="BB4625" s="6"/>
    </row>
    <row r="4626" spans="1:54" s="3" customFormat="1" ht="12.75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  <c r="AY4626" s="7"/>
      <c r="AZ4626" s="7"/>
      <c r="BA4626" s="7"/>
      <c r="BB4626" s="6"/>
    </row>
    <row r="4627" spans="1:54" s="3" customFormat="1" ht="12.75" x14ac:dyDescent="0.25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  <c r="AY4627" s="7"/>
      <c r="AZ4627" s="7"/>
      <c r="BA4627" s="7"/>
      <c r="BB4627" s="6"/>
    </row>
    <row r="4628" spans="1:54" s="3" customFormat="1" ht="12.75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  <c r="AY4628" s="7"/>
      <c r="AZ4628" s="7"/>
      <c r="BA4628" s="7"/>
      <c r="BB4628" s="6"/>
    </row>
    <row r="4629" spans="1:54" s="3" customFormat="1" ht="12.75" x14ac:dyDescent="0.25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  <c r="AY4629" s="7"/>
      <c r="AZ4629" s="7"/>
      <c r="BA4629" s="7"/>
      <c r="BB4629" s="6"/>
    </row>
    <row r="4630" spans="1:54" s="3" customFormat="1" ht="12.75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  <c r="AY4630" s="7"/>
      <c r="AZ4630" s="7"/>
      <c r="BA4630" s="7"/>
      <c r="BB4630" s="6"/>
    </row>
    <row r="4631" spans="1:54" s="3" customFormat="1" ht="12.75" x14ac:dyDescent="0.25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  <c r="AY4631" s="7"/>
      <c r="AZ4631" s="7"/>
      <c r="BA4631" s="7"/>
      <c r="BB4631" s="6"/>
    </row>
    <row r="4632" spans="1:54" s="3" customFormat="1" ht="12.75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7"/>
      <c r="AZ4632" s="7"/>
      <c r="BA4632" s="7"/>
      <c r="BB4632" s="6"/>
    </row>
    <row r="4633" spans="1:54" s="3" customFormat="1" ht="12.75" x14ac:dyDescent="0.25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  <c r="AY4633" s="7"/>
      <c r="AZ4633" s="7"/>
      <c r="BA4633" s="7"/>
      <c r="BB4633" s="6"/>
    </row>
    <row r="4634" spans="1:54" s="3" customFormat="1" ht="12.75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  <c r="AY4634" s="7"/>
      <c r="AZ4634" s="7"/>
      <c r="BA4634" s="7"/>
      <c r="BB4634" s="6"/>
    </row>
    <row r="4635" spans="1:54" s="3" customFormat="1" ht="12.75" x14ac:dyDescent="0.2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  <c r="AY4635" s="7"/>
      <c r="AZ4635" s="7"/>
      <c r="BA4635" s="7"/>
      <c r="BB4635" s="6"/>
    </row>
    <row r="4636" spans="1:54" s="3" customFormat="1" ht="12.75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  <c r="AY4636" s="7"/>
      <c r="AZ4636" s="7"/>
      <c r="BA4636" s="7"/>
      <c r="BB4636" s="6"/>
    </row>
    <row r="4637" spans="1:54" s="3" customFormat="1" ht="12.75" x14ac:dyDescent="0.25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  <c r="AY4637" s="7"/>
      <c r="AZ4637" s="7"/>
      <c r="BA4637" s="7"/>
      <c r="BB4637" s="6"/>
    </row>
    <row r="4638" spans="1:54" s="3" customFormat="1" ht="12.75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  <c r="BA4638" s="7"/>
      <c r="BB4638" s="6"/>
    </row>
    <row r="4639" spans="1:54" s="3" customFormat="1" ht="12.75" x14ac:dyDescent="0.25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  <c r="AY4639" s="7"/>
      <c r="AZ4639" s="7"/>
      <c r="BA4639" s="7"/>
      <c r="BB4639" s="6"/>
    </row>
    <row r="4640" spans="1:54" s="3" customFormat="1" ht="12.75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  <c r="AY4640" s="7"/>
      <c r="AZ4640" s="7"/>
      <c r="BA4640" s="7"/>
      <c r="BB4640" s="6"/>
    </row>
    <row r="4641" spans="1:54" s="3" customFormat="1" ht="12.75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  <c r="AY4641" s="7"/>
      <c r="AZ4641" s="7"/>
      <c r="BA4641" s="7"/>
      <c r="BB4641" s="6"/>
    </row>
    <row r="4642" spans="1:54" s="3" customFormat="1" ht="12.75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  <c r="AY4642" s="7"/>
      <c r="AZ4642" s="7"/>
      <c r="BA4642" s="7"/>
      <c r="BB4642" s="6"/>
    </row>
    <row r="4643" spans="1:54" s="3" customFormat="1" ht="12.75" x14ac:dyDescent="0.25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  <c r="AY4643" s="7"/>
      <c r="AZ4643" s="7"/>
      <c r="BA4643" s="7"/>
      <c r="BB4643" s="6"/>
    </row>
    <row r="4644" spans="1:54" s="3" customFormat="1" ht="12.75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  <c r="AY4644" s="7"/>
      <c r="AZ4644" s="7"/>
      <c r="BA4644" s="7"/>
      <c r="BB4644" s="6"/>
    </row>
    <row r="4645" spans="1:54" s="3" customFormat="1" ht="12.75" x14ac:dyDescent="0.2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  <c r="AY4645" s="7"/>
      <c r="AZ4645" s="7"/>
      <c r="BA4645" s="7"/>
      <c r="BB4645" s="6"/>
    </row>
    <row r="4646" spans="1:54" s="3" customFormat="1" ht="12.75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  <c r="AY4646" s="7"/>
      <c r="AZ4646" s="7"/>
      <c r="BA4646" s="7"/>
      <c r="BB4646" s="6"/>
    </row>
    <row r="4647" spans="1:54" s="3" customFormat="1" ht="12.75" x14ac:dyDescent="0.25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  <c r="AY4647" s="7"/>
      <c r="AZ4647" s="7"/>
      <c r="BA4647" s="7"/>
      <c r="BB4647" s="6"/>
    </row>
    <row r="4648" spans="1:54" s="3" customFormat="1" ht="12.75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  <c r="AY4648" s="7"/>
      <c r="AZ4648" s="7"/>
      <c r="BA4648" s="7"/>
      <c r="BB4648" s="6"/>
    </row>
    <row r="4649" spans="1:54" s="3" customFormat="1" ht="12.75" x14ac:dyDescent="0.25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  <c r="AY4649" s="7"/>
      <c r="AZ4649" s="7"/>
      <c r="BA4649" s="7"/>
      <c r="BB4649" s="6"/>
    </row>
    <row r="4650" spans="1:54" s="3" customFormat="1" ht="12.75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  <c r="AY4650" s="7"/>
      <c r="AZ4650" s="7"/>
      <c r="BA4650" s="7"/>
      <c r="BB4650" s="6"/>
    </row>
    <row r="4651" spans="1:54" s="3" customFormat="1" ht="12.75" x14ac:dyDescent="0.25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  <c r="AY4651" s="7"/>
      <c r="AZ4651" s="7"/>
      <c r="BA4651" s="7"/>
      <c r="BB4651" s="6"/>
    </row>
    <row r="4652" spans="1:54" s="3" customFormat="1" ht="12.75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  <c r="AY4652" s="7"/>
      <c r="AZ4652" s="7"/>
      <c r="BA4652" s="7"/>
      <c r="BB4652" s="6"/>
    </row>
    <row r="4653" spans="1:54" s="3" customFormat="1" ht="12.75" x14ac:dyDescent="0.25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  <c r="AY4653" s="7"/>
      <c r="AZ4653" s="7"/>
      <c r="BA4653" s="7"/>
      <c r="BB4653" s="6"/>
    </row>
    <row r="4654" spans="1:54" s="3" customFormat="1" ht="12.75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  <c r="AY4654" s="7"/>
      <c r="AZ4654" s="7"/>
      <c r="BA4654" s="7"/>
      <c r="BB4654" s="6"/>
    </row>
    <row r="4655" spans="1:54" s="3" customFormat="1" ht="12.75" x14ac:dyDescent="0.2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  <c r="AY4655" s="7"/>
      <c r="AZ4655" s="7"/>
      <c r="BA4655" s="7"/>
      <c r="BB4655" s="6"/>
    </row>
    <row r="4656" spans="1:54" s="3" customFormat="1" ht="12.75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  <c r="AY4656" s="7"/>
      <c r="AZ4656" s="7"/>
      <c r="BA4656" s="7"/>
      <c r="BB4656" s="6"/>
    </row>
    <row r="4657" spans="1:54" s="3" customFormat="1" ht="12.75" x14ac:dyDescent="0.25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  <c r="AY4657" s="7"/>
      <c r="AZ4657" s="7"/>
      <c r="BA4657" s="7"/>
      <c r="BB4657" s="6"/>
    </row>
    <row r="4658" spans="1:54" s="3" customFormat="1" ht="12.75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  <c r="AY4658" s="7"/>
      <c r="AZ4658" s="7"/>
      <c r="BA4658" s="7"/>
      <c r="BB4658" s="6"/>
    </row>
    <row r="4659" spans="1:54" s="3" customFormat="1" ht="12.75" x14ac:dyDescent="0.25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  <c r="AY4659" s="7"/>
      <c r="AZ4659" s="7"/>
      <c r="BA4659" s="7"/>
      <c r="BB4659" s="6"/>
    </row>
    <row r="4660" spans="1:54" s="3" customFormat="1" ht="12.75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  <c r="AY4660" s="7"/>
      <c r="AZ4660" s="7"/>
      <c r="BA4660" s="7"/>
      <c r="BB4660" s="6"/>
    </row>
    <row r="4661" spans="1:54" s="3" customFormat="1" ht="12.75" x14ac:dyDescent="0.25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  <c r="AY4661" s="7"/>
      <c r="AZ4661" s="7"/>
      <c r="BA4661" s="7"/>
      <c r="BB4661" s="6"/>
    </row>
    <row r="4662" spans="1:54" s="3" customFormat="1" ht="12.75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  <c r="AY4662" s="7"/>
      <c r="AZ4662" s="7"/>
      <c r="BA4662" s="7"/>
      <c r="BB4662" s="6"/>
    </row>
    <row r="4663" spans="1:54" s="3" customFormat="1" ht="12.75" x14ac:dyDescent="0.25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  <c r="AY4663" s="7"/>
      <c r="AZ4663" s="7"/>
      <c r="BA4663" s="7"/>
      <c r="BB4663" s="6"/>
    </row>
    <row r="4664" spans="1:54" s="3" customFormat="1" ht="12.75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  <c r="AY4664" s="7"/>
      <c r="AZ4664" s="7"/>
      <c r="BA4664" s="7"/>
      <c r="BB4664" s="6"/>
    </row>
    <row r="4665" spans="1:54" s="3" customFormat="1" ht="12.75" x14ac:dyDescent="0.2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  <c r="AY4665" s="7"/>
      <c r="AZ4665" s="7"/>
      <c r="BA4665" s="7"/>
      <c r="BB4665" s="6"/>
    </row>
    <row r="4666" spans="1:54" s="3" customFormat="1" ht="12.75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  <c r="AY4666" s="7"/>
      <c r="AZ4666" s="7"/>
      <c r="BA4666" s="7"/>
      <c r="BB4666" s="6"/>
    </row>
    <row r="4667" spans="1:54" s="3" customFormat="1" ht="12.75" x14ac:dyDescent="0.25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  <c r="AY4667" s="7"/>
      <c r="AZ4667" s="7"/>
      <c r="BA4667" s="7"/>
      <c r="BB4667" s="6"/>
    </row>
    <row r="4668" spans="1:54" s="3" customFormat="1" ht="12.75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  <c r="AY4668" s="7"/>
      <c r="AZ4668" s="7"/>
      <c r="BA4668" s="7"/>
      <c r="BB4668" s="6"/>
    </row>
    <row r="4669" spans="1:54" s="3" customFormat="1" ht="12.75" x14ac:dyDescent="0.25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  <c r="AY4669" s="7"/>
      <c r="AZ4669" s="7"/>
      <c r="BA4669" s="7"/>
      <c r="BB4669" s="6"/>
    </row>
    <row r="4670" spans="1:54" s="3" customFormat="1" ht="12.75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  <c r="AY4670" s="7"/>
      <c r="AZ4670" s="7"/>
      <c r="BA4670" s="7"/>
      <c r="BB4670" s="6"/>
    </row>
    <row r="4671" spans="1:54" s="3" customFormat="1" ht="12.75" x14ac:dyDescent="0.25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  <c r="AY4671" s="7"/>
      <c r="AZ4671" s="7"/>
      <c r="BA4671" s="7"/>
      <c r="BB4671" s="6"/>
    </row>
    <row r="4672" spans="1:54" s="3" customFormat="1" ht="12.75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  <c r="AY4672" s="7"/>
      <c r="AZ4672" s="7"/>
      <c r="BA4672" s="7"/>
      <c r="BB4672" s="6"/>
    </row>
    <row r="4673" spans="1:54" s="3" customFormat="1" ht="12.75" x14ac:dyDescent="0.25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  <c r="AY4673" s="7"/>
      <c r="AZ4673" s="7"/>
      <c r="BA4673" s="7"/>
      <c r="BB4673" s="6"/>
    </row>
    <row r="4674" spans="1:54" s="3" customFormat="1" ht="12.75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  <c r="AY4674" s="7"/>
      <c r="AZ4674" s="7"/>
      <c r="BA4674" s="7"/>
      <c r="BB4674" s="6"/>
    </row>
    <row r="4675" spans="1:54" s="3" customFormat="1" ht="12.75" x14ac:dyDescent="0.2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  <c r="AY4675" s="7"/>
      <c r="AZ4675" s="7"/>
      <c r="BA4675" s="7"/>
      <c r="BB4675" s="6"/>
    </row>
    <row r="4676" spans="1:54" s="3" customFormat="1" ht="12.75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  <c r="AY4676" s="7"/>
      <c r="AZ4676" s="7"/>
      <c r="BA4676" s="7"/>
      <c r="BB4676" s="6"/>
    </row>
    <row r="4677" spans="1:54" s="3" customFormat="1" ht="12.75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  <c r="AY4677" s="7"/>
      <c r="AZ4677" s="7"/>
      <c r="BA4677" s="7"/>
      <c r="BB4677" s="6"/>
    </row>
    <row r="4678" spans="1:54" s="3" customFormat="1" ht="12.75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  <c r="AY4678" s="7"/>
      <c r="AZ4678" s="7"/>
      <c r="BA4678" s="7"/>
      <c r="BB4678" s="6"/>
    </row>
    <row r="4679" spans="1:54" s="3" customFormat="1" ht="12.75" x14ac:dyDescent="0.25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  <c r="AY4679" s="7"/>
      <c r="AZ4679" s="7"/>
      <c r="BA4679" s="7"/>
      <c r="BB4679" s="6"/>
    </row>
    <row r="4680" spans="1:54" s="3" customFormat="1" ht="12.75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  <c r="AY4680" s="7"/>
      <c r="AZ4680" s="7"/>
      <c r="BA4680" s="7"/>
      <c r="BB4680" s="6"/>
    </row>
    <row r="4681" spans="1:54" s="3" customFormat="1" ht="12.75" x14ac:dyDescent="0.25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  <c r="AY4681" s="7"/>
      <c r="AZ4681" s="7"/>
      <c r="BA4681" s="7"/>
      <c r="BB4681" s="6"/>
    </row>
    <row r="4682" spans="1:54" s="3" customFormat="1" ht="12.75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  <c r="AY4682" s="7"/>
      <c r="AZ4682" s="7"/>
      <c r="BA4682" s="7"/>
      <c r="BB4682" s="6"/>
    </row>
    <row r="4683" spans="1:54" s="3" customFormat="1" ht="12.75" x14ac:dyDescent="0.25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  <c r="AY4683" s="7"/>
      <c r="AZ4683" s="7"/>
      <c r="BA4683" s="7"/>
      <c r="BB4683" s="6"/>
    </row>
    <row r="4684" spans="1:54" s="3" customFormat="1" ht="12.75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  <c r="AY4684" s="7"/>
      <c r="AZ4684" s="7"/>
      <c r="BA4684" s="7"/>
      <c r="BB4684" s="6"/>
    </row>
    <row r="4685" spans="1:54" s="3" customFormat="1" ht="12.75" x14ac:dyDescent="0.2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  <c r="AY4685" s="7"/>
      <c r="AZ4685" s="7"/>
      <c r="BA4685" s="7"/>
      <c r="BB4685" s="6"/>
    </row>
    <row r="4686" spans="1:54" s="3" customFormat="1" ht="12.75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  <c r="AY4686" s="7"/>
      <c r="AZ4686" s="7"/>
      <c r="BA4686" s="7"/>
      <c r="BB4686" s="6"/>
    </row>
    <row r="4687" spans="1:54" s="3" customFormat="1" ht="12.75" x14ac:dyDescent="0.25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  <c r="AY4687" s="7"/>
      <c r="AZ4687" s="7"/>
      <c r="BA4687" s="7"/>
      <c r="BB4687" s="6"/>
    </row>
    <row r="4688" spans="1:54" s="3" customFormat="1" ht="12.75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  <c r="AY4688" s="7"/>
      <c r="AZ4688" s="7"/>
      <c r="BA4688" s="7"/>
      <c r="BB4688" s="6"/>
    </row>
    <row r="4689" spans="1:54" s="3" customFormat="1" ht="12.75" x14ac:dyDescent="0.25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  <c r="AY4689" s="7"/>
      <c r="AZ4689" s="7"/>
      <c r="BA4689" s="7"/>
      <c r="BB4689" s="6"/>
    </row>
    <row r="4690" spans="1:54" s="3" customFormat="1" ht="12.75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  <c r="AY4690" s="7"/>
      <c r="AZ4690" s="7"/>
      <c r="BA4690" s="7"/>
      <c r="BB4690" s="6"/>
    </row>
    <row r="4691" spans="1:54" s="3" customFormat="1" ht="12.75" x14ac:dyDescent="0.25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  <c r="AY4691" s="7"/>
      <c r="AZ4691" s="7"/>
      <c r="BA4691" s="7"/>
      <c r="BB4691" s="6"/>
    </row>
    <row r="4692" spans="1:54" s="3" customFormat="1" ht="12.75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  <c r="AY4692" s="7"/>
      <c r="AZ4692" s="7"/>
      <c r="BA4692" s="7"/>
      <c r="BB4692" s="6"/>
    </row>
    <row r="4693" spans="1:54" s="3" customFormat="1" ht="12.75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  <c r="AY4693" s="7"/>
      <c r="AZ4693" s="7"/>
      <c r="BA4693" s="7"/>
      <c r="BB4693" s="6"/>
    </row>
    <row r="4694" spans="1:54" s="3" customFormat="1" ht="12.75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  <c r="AY4694" s="7"/>
      <c r="AZ4694" s="7"/>
      <c r="BA4694" s="7"/>
      <c r="BB4694" s="6"/>
    </row>
    <row r="4695" spans="1:54" s="3" customFormat="1" ht="12.75" x14ac:dyDescent="0.2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  <c r="AY4695" s="7"/>
      <c r="AZ4695" s="7"/>
      <c r="BA4695" s="7"/>
      <c r="BB4695" s="6"/>
    </row>
    <row r="4696" spans="1:54" s="3" customFormat="1" ht="12.75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  <c r="AY4696" s="7"/>
      <c r="AZ4696" s="7"/>
      <c r="BA4696" s="7"/>
      <c r="BB4696" s="6"/>
    </row>
    <row r="4697" spans="1:54" s="3" customFormat="1" ht="12.75" x14ac:dyDescent="0.25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  <c r="AY4697" s="7"/>
      <c r="AZ4697" s="7"/>
      <c r="BA4697" s="7"/>
      <c r="BB4697" s="6"/>
    </row>
    <row r="4698" spans="1:54" s="3" customFormat="1" ht="12.75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  <c r="AY4698" s="7"/>
      <c r="AZ4698" s="7"/>
      <c r="BA4698" s="7"/>
      <c r="BB4698" s="6"/>
    </row>
    <row r="4699" spans="1:54" s="3" customFormat="1" ht="12.75" x14ac:dyDescent="0.25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  <c r="AY4699" s="7"/>
      <c r="AZ4699" s="7"/>
      <c r="BA4699" s="7"/>
      <c r="BB4699" s="6"/>
    </row>
    <row r="4700" spans="1:54" s="3" customFormat="1" ht="12.75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  <c r="AY4700" s="7"/>
      <c r="AZ4700" s="7"/>
      <c r="BA4700" s="7"/>
      <c r="BB4700" s="6"/>
    </row>
    <row r="4701" spans="1:54" s="3" customFormat="1" ht="12.75" x14ac:dyDescent="0.25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  <c r="AY4701" s="7"/>
      <c r="AZ4701" s="7"/>
      <c r="BA4701" s="7"/>
      <c r="BB4701" s="6"/>
    </row>
    <row r="4702" spans="1:54" s="3" customFormat="1" ht="12.75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  <c r="AY4702" s="7"/>
      <c r="AZ4702" s="7"/>
      <c r="BA4702" s="7"/>
      <c r="BB4702" s="6"/>
    </row>
    <row r="4703" spans="1:54" s="3" customFormat="1" ht="12.75" x14ac:dyDescent="0.25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  <c r="AY4703" s="7"/>
      <c r="AZ4703" s="7"/>
      <c r="BA4703" s="7"/>
      <c r="BB4703" s="6"/>
    </row>
    <row r="4704" spans="1:54" s="3" customFormat="1" ht="12.75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  <c r="AY4704" s="7"/>
      <c r="AZ4704" s="7"/>
      <c r="BA4704" s="7"/>
      <c r="BB4704" s="6"/>
    </row>
    <row r="4705" spans="1:54" s="3" customFormat="1" ht="12.75" x14ac:dyDescent="0.2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  <c r="AY4705" s="7"/>
      <c r="AZ4705" s="7"/>
      <c r="BA4705" s="7"/>
      <c r="BB4705" s="6"/>
    </row>
    <row r="4706" spans="1:54" s="3" customFormat="1" ht="12.75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  <c r="AY4706" s="7"/>
      <c r="AZ4706" s="7"/>
      <c r="BA4706" s="7"/>
      <c r="BB4706" s="6"/>
    </row>
    <row r="4707" spans="1:54" s="3" customFormat="1" ht="12.75" x14ac:dyDescent="0.25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  <c r="AY4707" s="7"/>
      <c r="AZ4707" s="7"/>
      <c r="BA4707" s="7"/>
      <c r="BB4707" s="6"/>
    </row>
    <row r="4708" spans="1:54" s="3" customFormat="1" ht="12.75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  <c r="AY4708" s="7"/>
      <c r="AZ4708" s="7"/>
      <c r="BA4708" s="7"/>
      <c r="BB4708" s="6"/>
    </row>
    <row r="4709" spans="1:54" s="3" customFormat="1" ht="12.75" x14ac:dyDescent="0.25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  <c r="AY4709" s="7"/>
      <c r="AZ4709" s="7"/>
      <c r="BA4709" s="7"/>
      <c r="BB4709" s="6"/>
    </row>
    <row r="4710" spans="1:54" s="3" customFormat="1" ht="12.75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  <c r="AY4710" s="7"/>
      <c r="AZ4710" s="7"/>
      <c r="BA4710" s="7"/>
      <c r="BB4710" s="6"/>
    </row>
    <row r="4711" spans="1:54" s="3" customFormat="1" ht="12.75" x14ac:dyDescent="0.25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  <c r="AY4711" s="7"/>
      <c r="AZ4711" s="7"/>
      <c r="BA4711" s="7"/>
      <c r="BB4711" s="6"/>
    </row>
    <row r="4712" spans="1:54" s="3" customFormat="1" ht="12.75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  <c r="AY4712" s="7"/>
      <c r="AZ4712" s="7"/>
      <c r="BA4712" s="7"/>
      <c r="BB4712" s="6"/>
    </row>
    <row r="4713" spans="1:54" s="3" customFormat="1" ht="12.75" x14ac:dyDescent="0.25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  <c r="AY4713" s="7"/>
      <c r="AZ4713" s="7"/>
      <c r="BA4713" s="7"/>
      <c r="BB4713" s="6"/>
    </row>
    <row r="4714" spans="1:54" s="3" customFormat="1" ht="12.75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  <c r="AY4714" s="7"/>
      <c r="AZ4714" s="7"/>
      <c r="BA4714" s="7"/>
      <c r="BB4714" s="6"/>
    </row>
    <row r="4715" spans="1:54" s="3" customFormat="1" ht="12.75" x14ac:dyDescent="0.2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  <c r="AY4715" s="7"/>
      <c r="AZ4715" s="7"/>
      <c r="BA4715" s="7"/>
      <c r="BB4715" s="6"/>
    </row>
    <row r="4716" spans="1:54" s="3" customFormat="1" ht="12.75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  <c r="AY4716" s="7"/>
      <c r="AZ4716" s="7"/>
      <c r="BA4716" s="7"/>
      <c r="BB4716" s="6"/>
    </row>
    <row r="4717" spans="1:54" s="3" customFormat="1" ht="12.75" x14ac:dyDescent="0.25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  <c r="AY4717" s="7"/>
      <c r="AZ4717" s="7"/>
      <c r="BA4717" s="7"/>
      <c r="BB4717" s="6"/>
    </row>
    <row r="4718" spans="1:54" s="3" customFormat="1" ht="12.75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  <c r="AY4718" s="7"/>
      <c r="AZ4718" s="7"/>
      <c r="BA4718" s="7"/>
      <c r="BB4718" s="6"/>
    </row>
    <row r="4719" spans="1:54" s="3" customFormat="1" ht="12.75" x14ac:dyDescent="0.25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  <c r="AY4719" s="7"/>
      <c r="AZ4719" s="7"/>
      <c r="BA4719" s="7"/>
      <c r="BB4719" s="6"/>
    </row>
    <row r="4720" spans="1:54" s="3" customFormat="1" ht="12.75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  <c r="AY4720" s="7"/>
      <c r="AZ4720" s="7"/>
      <c r="BA4720" s="7"/>
      <c r="BB4720" s="6"/>
    </row>
    <row r="4721" spans="1:54" s="3" customFormat="1" ht="12.75" x14ac:dyDescent="0.25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  <c r="AY4721" s="7"/>
      <c r="AZ4721" s="7"/>
      <c r="BA4721" s="7"/>
      <c r="BB4721" s="6"/>
    </row>
    <row r="4722" spans="1:54" s="3" customFormat="1" ht="12.75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  <c r="AY4722" s="7"/>
      <c r="AZ4722" s="7"/>
      <c r="BA4722" s="7"/>
      <c r="BB4722" s="6"/>
    </row>
    <row r="4723" spans="1:54" s="3" customFormat="1" ht="12.75" x14ac:dyDescent="0.25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  <c r="AY4723" s="7"/>
      <c r="AZ4723" s="7"/>
      <c r="BA4723" s="7"/>
      <c r="BB4723" s="6"/>
    </row>
    <row r="4724" spans="1:54" s="3" customFormat="1" ht="12.75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  <c r="AY4724" s="7"/>
      <c r="AZ4724" s="7"/>
      <c r="BA4724" s="7"/>
      <c r="BB4724" s="6"/>
    </row>
    <row r="4725" spans="1:54" s="3" customFormat="1" ht="12.75" x14ac:dyDescent="0.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  <c r="AY4725" s="7"/>
      <c r="AZ4725" s="7"/>
      <c r="BA4725" s="7"/>
      <c r="BB4725" s="6"/>
    </row>
    <row r="4726" spans="1:54" s="3" customFormat="1" ht="12.75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  <c r="AY4726" s="7"/>
      <c r="AZ4726" s="7"/>
      <c r="BA4726" s="7"/>
      <c r="BB4726" s="6"/>
    </row>
    <row r="4727" spans="1:54" s="3" customFormat="1" ht="12.75" x14ac:dyDescent="0.25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  <c r="AY4727" s="7"/>
      <c r="AZ4727" s="7"/>
      <c r="BA4727" s="7"/>
      <c r="BB4727" s="6"/>
    </row>
    <row r="4728" spans="1:54" s="3" customFormat="1" ht="12.75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  <c r="AY4728" s="7"/>
      <c r="AZ4728" s="7"/>
      <c r="BA4728" s="7"/>
      <c r="BB4728" s="6"/>
    </row>
    <row r="4729" spans="1:54" s="3" customFormat="1" ht="12.75" x14ac:dyDescent="0.25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  <c r="AY4729" s="7"/>
      <c r="AZ4729" s="7"/>
      <c r="BA4729" s="7"/>
      <c r="BB4729" s="6"/>
    </row>
    <row r="4730" spans="1:54" s="3" customFormat="1" ht="12.75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  <c r="AY4730" s="7"/>
      <c r="AZ4730" s="7"/>
      <c r="BA4730" s="7"/>
      <c r="BB4730" s="6"/>
    </row>
    <row r="4731" spans="1:54" s="3" customFormat="1" ht="12.75" x14ac:dyDescent="0.25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  <c r="AY4731" s="7"/>
      <c r="AZ4731" s="7"/>
      <c r="BA4731" s="7"/>
      <c r="BB4731" s="6"/>
    </row>
    <row r="4732" spans="1:54" s="3" customFormat="1" ht="12.75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  <c r="AY4732" s="7"/>
      <c r="AZ4732" s="7"/>
      <c r="BA4732" s="7"/>
      <c r="BB4732" s="6"/>
    </row>
    <row r="4733" spans="1:54" s="3" customFormat="1" ht="12.75" x14ac:dyDescent="0.25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  <c r="AY4733" s="7"/>
      <c r="AZ4733" s="7"/>
      <c r="BA4733" s="7"/>
      <c r="BB4733" s="6"/>
    </row>
    <row r="4734" spans="1:54" s="3" customFormat="1" ht="12.75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  <c r="AY4734" s="7"/>
      <c r="AZ4734" s="7"/>
      <c r="BA4734" s="7"/>
      <c r="BB4734" s="6"/>
    </row>
    <row r="4735" spans="1:54" s="3" customFormat="1" ht="12.75" x14ac:dyDescent="0.2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  <c r="AY4735" s="7"/>
      <c r="AZ4735" s="7"/>
      <c r="BA4735" s="7"/>
      <c r="BB4735" s="6"/>
    </row>
    <row r="4736" spans="1:54" s="3" customFormat="1" ht="12.75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  <c r="AY4736" s="7"/>
      <c r="AZ4736" s="7"/>
      <c r="BA4736" s="7"/>
      <c r="BB4736" s="6"/>
    </row>
    <row r="4737" spans="1:54" s="3" customFormat="1" ht="12.75" x14ac:dyDescent="0.25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  <c r="AY4737" s="7"/>
      <c r="AZ4737" s="7"/>
      <c r="BA4737" s="7"/>
      <c r="BB4737" s="6"/>
    </row>
    <row r="4738" spans="1:54" s="3" customFormat="1" ht="12.75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  <c r="AY4738" s="7"/>
      <c r="AZ4738" s="7"/>
      <c r="BA4738" s="7"/>
      <c r="BB4738" s="6"/>
    </row>
    <row r="4739" spans="1:54" s="3" customFormat="1" ht="12.75" x14ac:dyDescent="0.25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  <c r="AY4739" s="7"/>
      <c r="AZ4739" s="7"/>
      <c r="BA4739" s="7"/>
      <c r="BB4739" s="6"/>
    </row>
    <row r="4740" spans="1:54" s="3" customFormat="1" ht="12.75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  <c r="AY4740" s="7"/>
      <c r="AZ4740" s="7"/>
      <c r="BA4740" s="7"/>
      <c r="BB4740" s="6"/>
    </row>
    <row r="4741" spans="1:54" s="3" customFormat="1" ht="12.75" x14ac:dyDescent="0.25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  <c r="AY4741" s="7"/>
      <c r="AZ4741" s="7"/>
      <c r="BA4741" s="7"/>
      <c r="BB4741" s="6"/>
    </row>
    <row r="4742" spans="1:54" s="3" customFormat="1" ht="12.75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  <c r="AY4742" s="7"/>
      <c r="AZ4742" s="7"/>
      <c r="BA4742" s="7"/>
      <c r="BB4742" s="6"/>
    </row>
    <row r="4743" spans="1:54" s="3" customFormat="1" ht="12.75" x14ac:dyDescent="0.25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  <c r="AY4743" s="7"/>
      <c r="AZ4743" s="7"/>
      <c r="BA4743" s="7"/>
      <c r="BB4743" s="6"/>
    </row>
    <row r="4744" spans="1:54" s="3" customFormat="1" ht="12.75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  <c r="AY4744" s="7"/>
      <c r="AZ4744" s="7"/>
      <c r="BA4744" s="7"/>
      <c r="BB4744" s="6"/>
    </row>
    <row r="4745" spans="1:54" s="3" customFormat="1" ht="12.75" x14ac:dyDescent="0.2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  <c r="AY4745" s="7"/>
      <c r="AZ4745" s="7"/>
      <c r="BA4745" s="7"/>
      <c r="BB4745" s="6"/>
    </row>
    <row r="4746" spans="1:54" s="3" customFormat="1" ht="12.75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  <c r="AY4746" s="7"/>
      <c r="AZ4746" s="7"/>
      <c r="BA4746" s="7"/>
      <c r="BB4746" s="6"/>
    </row>
    <row r="4747" spans="1:54" s="3" customFormat="1" ht="12.75" x14ac:dyDescent="0.25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  <c r="AY4747" s="7"/>
      <c r="AZ4747" s="7"/>
      <c r="BA4747" s="7"/>
      <c r="BB4747" s="6"/>
    </row>
    <row r="4748" spans="1:54" s="3" customFormat="1" ht="12.75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  <c r="AY4748" s="7"/>
      <c r="AZ4748" s="7"/>
      <c r="BA4748" s="7"/>
      <c r="BB4748" s="6"/>
    </row>
    <row r="4749" spans="1:54" s="3" customFormat="1" ht="12.75" x14ac:dyDescent="0.25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  <c r="AY4749" s="7"/>
      <c r="AZ4749" s="7"/>
      <c r="BA4749" s="7"/>
      <c r="BB4749" s="6"/>
    </row>
    <row r="4750" spans="1:54" s="3" customFormat="1" ht="12.75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  <c r="AY4750" s="7"/>
      <c r="AZ4750" s="7"/>
      <c r="BA4750" s="7"/>
      <c r="BB4750" s="6"/>
    </row>
    <row r="4751" spans="1:54" s="3" customFormat="1" ht="12.75" x14ac:dyDescent="0.25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  <c r="AY4751" s="7"/>
      <c r="AZ4751" s="7"/>
      <c r="BA4751" s="7"/>
      <c r="BB4751" s="6"/>
    </row>
    <row r="4752" spans="1:54" s="3" customFormat="1" ht="12.75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  <c r="AY4752" s="7"/>
      <c r="AZ4752" s="7"/>
      <c r="BA4752" s="7"/>
      <c r="BB4752" s="6"/>
    </row>
    <row r="4753" spans="1:54" s="3" customFormat="1" ht="12.75" x14ac:dyDescent="0.25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  <c r="AY4753" s="7"/>
      <c r="AZ4753" s="7"/>
      <c r="BA4753" s="7"/>
      <c r="BB4753" s="6"/>
    </row>
    <row r="4754" spans="1:54" s="3" customFormat="1" ht="12.75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  <c r="AY4754" s="7"/>
      <c r="AZ4754" s="7"/>
      <c r="BA4754" s="7"/>
      <c r="BB4754" s="6"/>
    </row>
    <row r="4755" spans="1:54" s="3" customFormat="1" ht="12.75" x14ac:dyDescent="0.2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  <c r="AY4755" s="7"/>
      <c r="AZ4755" s="7"/>
      <c r="BA4755" s="7"/>
      <c r="BB4755" s="6"/>
    </row>
    <row r="4756" spans="1:54" s="3" customFormat="1" ht="12.75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  <c r="AY4756" s="7"/>
      <c r="AZ4756" s="7"/>
      <c r="BA4756" s="7"/>
      <c r="BB4756" s="6"/>
    </row>
    <row r="4757" spans="1:54" s="3" customFormat="1" ht="12.75" x14ac:dyDescent="0.25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  <c r="AY4757" s="7"/>
      <c r="AZ4757" s="7"/>
      <c r="BA4757" s="7"/>
      <c r="BB4757" s="6"/>
    </row>
    <row r="4758" spans="1:54" s="3" customFormat="1" ht="12.75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  <c r="AY4758" s="7"/>
      <c r="AZ4758" s="7"/>
      <c r="BA4758" s="7"/>
      <c r="BB4758" s="6"/>
    </row>
    <row r="4759" spans="1:54" s="3" customFormat="1" ht="12.75" x14ac:dyDescent="0.25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  <c r="AY4759" s="7"/>
      <c r="AZ4759" s="7"/>
      <c r="BA4759" s="7"/>
      <c r="BB4759" s="6"/>
    </row>
    <row r="4760" spans="1:54" s="3" customFormat="1" ht="12.75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  <c r="AY4760" s="7"/>
      <c r="AZ4760" s="7"/>
      <c r="BA4760" s="7"/>
      <c r="BB4760" s="6"/>
    </row>
    <row r="4761" spans="1:54" s="3" customFormat="1" ht="12.75" x14ac:dyDescent="0.25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  <c r="AY4761" s="7"/>
      <c r="AZ4761" s="7"/>
      <c r="BA4761" s="7"/>
      <c r="BB4761" s="6"/>
    </row>
    <row r="4762" spans="1:54" s="3" customFormat="1" ht="12.75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  <c r="AY4762" s="7"/>
      <c r="AZ4762" s="7"/>
      <c r="BA4762" s="7"/>
      <c r="BB4762" s="6"/>
    </row>
    <row r="4763" spans="1:54" s="3" customFormat="1" ht="12.75" x14ac:dyDescent="0.25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  <c r="AY4763" s="7"/>
      <c r="AZ4763" s="7"/>
      <c r="BA4763" s="7"/>
      <c r="BB4763" s="6"/>
    </row>
    <row r="4764" spans="1:54" s="3" customFormat="1" ht="12.75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  <c r="AY4764" s="7"/>
      <c r="AZ4764" s="7"/>
      <c r="BA4764" s="7"/>
      <c r="BB4764" s="6"/>
    </row>
    <row r="4765" spans="1:54" s="3" customFormat="1" ht="12.75" x14ac:dyDescent="0.2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  <c r="AY4765" s="7"/>
      <c r="AZ4765" s="7"/>
      <c r="BA4765" s="7"/>
      <c r="BB4765" s="6"/>
    </row>
    <row r="4766" spans="1:54" s="3" customFormat="1" ht="12.75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  <c r="AY4766" s="7"/>
      <c r="AZ4766" s="7"/>
      <c r="BA4766" s="7"/>
      <c r="BB4766" s="6"/>
    </row>
    <row r="4767" spans="1:54" s="3" customFormat="1" ht="12.75" x14ac:dyDescent="0.25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  <c r="AY4767" s="7"/>
      <c r="AZ4767" s="7"/>
      <c r="BA4767" s="7"/>
      <c r="BB4767" s="6"/>
    </row>
    <row r="4768" spans="1:54" s="3" customFormat="1" ht="12.75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  <c r="AY4768" s="7"/>
      <c r="AZ4768" s="7"/>
      <c r="BA4768" s="7"/>
      <c r="BB4768" s="6"/>
    </row>
    <row r="4769" spans="1:54" s="3" customFormat="1" ht="12.75" x14ac:dyDescent="0.25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  <c r="AY4769" s="7"/>
      <c r="AZ4769" s="7"/>
      <c r="BA4769" s="7"/>
      <c r="BB4769" s="6"/>
    </row>
    <row r="4770" spans="1:54" s="3" customFormat="1" ht="12.75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  <c r="AY4770" s="7"/>
      <c r="AZ4770" s="7"/>
      <c r="BA4770" s="7"/>
      <c r="BB4770" s="6"/>
    </row>
    <row r="4771" spans="1:54" s="3" customFormat="1" ht="12.75" x14ac:dyDescent="0.25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  <c r="AY4771" s="7"/>
      <c r="AZ4771" s="7"/>
      <c r="BA4771" s="7"/>
      <c r="BB4771" s="6"/>
    </row>
    <row r="4772" spans="1:54" s="3" customFormat="1" ht="12.75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  <c r="AY4772" s="7"/>
      <c r="AZ4772" s="7"/>
      <c r="BA4772" s="7"/>
      <c r="BB4772" s="6"/>
    </row>
    <row r="4773" spans="1:54" s="3" customFormat="1" ht="12.75" x14ac:dyDescent="0.25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  <c r="AY4773" s="7"/>
      <c r="AZ4773" s="7"/>
      <c r="BA4773" s="7"/>
      <c r="BB4773" s="6"/>
    </row>
    <row r="4774" spans="1:54" s="3" customFormat="1" ht="12.75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  <c r="AY4774" s="7"/>
      <c r="AZ4774" s="7"/>
      <c r="BA4774" s="7"/>
      <c r="BB4774" s="6"/>
    </row>
    <row r="4775" spans="1:54" s="3" customFormat="1" ht="12.75" x14ac:dyDescent="0.2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  <c r="AY4775" s="7"/>
      <c r="AZ4775" s="7"/>
      <c r="BA4775" s="7"/>
      <c r="BB4775" s="6"/>
    </row>
    <row r="4776" spans="1:54" s="3" customFormat="1" ht="12.75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  <c r="AY4776" s="7"/>
      <c r="AZ4776" s="7"/>
      <c r="BA4776" s="7"/>
      <c r="BB4776" s="6"/>
    </row>
    <row r="4777" spans="1:54" s="3" customFormat="1" ht="12.75" x14ac:dyDescent="0.25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  <c r="AY4777" s="7"/>
      <c r="AZ4777" s="7"/>
      <c r="BA4777" s="7"/>
      <c r="BB4777" s="6"/>
    </row>
    <row r="4778" spans="1:54" s="3" customFormat="1" ht="12.75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  <c r="AY4778" s="7"/>
      <c r="AZ4778" s="7"/>
      <c r="BA4778" s="7"/>
      <c r="BB4778" s="6"/>
    </row>
    <row r="4779" spans="1:54" s="3" customFormat="1" ht="12.75" x14ac:dyDescent="0.25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  <c r="AY4779" s="7"/>
      <c r="AZ4779" s="7"/>
      <c r="BA4779" s="7"/>
      <c r="BB4779" s="6"/>
    </row>
    <row r="4780" spans="1:54" s="3" customFormat="1" ht="12.75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  <c r="AY4780" s="7"/>
      <c r="AZ4780" s="7"/>
      <c r="BA4780" s="7"/>
      <c r="BB4780" s="6"/>
    </row>
    <row r="4781" spans="1:54" s="3" customFormat="1" ht="12.75" x14ac:dyDescent="0.25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  <c r="AY4781" s="7"/>
      <c r="AZ4781" s="7"/>
      <c r="BA4781" s="7"/>
      <c r="BB4781" s="6"/>
    </row>
    <row r="4782" spans="1:54" s="3" customFormat="1" ht="12.75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  <c r="AY4782" s="7"/>
      <c r="AZ4782" s="7"/>
      <c r="BA4782" s="7"/>
      <c r="BB4782" s="6"/>
    </row>
    <row r="4783" spans="1:54" s="3" customFormat="1" ht="12.75" x14ac:dyDescent="0.25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  <c r="AY4783" s="7"/>
      <c r="AZ4783" s="7"/>
      <c r="BA4783" s="7"/>
      <c r="BB4783" s="6"/>
    </row>
    <row r="4784" spans="1:54" s="3" customFormat="1" ht="12.75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  <c r="AY4784" s="7"/>
      <c r="AZ4784" s="7"/>
      <c r="BA4784" s="7"/>
      <c r="BB4784" s="6"/>
    </row>
    <row r="4785" spans="1:54" s="3" customFormat="1" ht="12.75" x14ac:dyDescent="0.2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  <c r="AY4785" s="7"/>
      <c r="AZ4785" s="7"/>
      <c r="BA4785" s="7"/>
      <c r="BB4785" s="6"/>
    </row>
    <row r="4786" spans="1:54" s="3" customFormat="1" ht="12.75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  <c r="AY4786" s="7"/>
      <c r="AZ4786" s="7"/>
      <c r="BA4786" s="7"/>
      <c r="BB4786" s="6"/>
    </row>
    <row r="4787" spans="1:54" s="3" customFormat="1" ht="12.75" x14ac:dyDescent="0.25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  <c r="AY4787" s="7"/>
      <c r="AZ4787" s="7"/>
      <c r="BA4787" s="7"/>
      <c r="BB4787" s="6"/>
    </row>
    <row r="4788" spans="1:54" s="3" customFormat="1" ht="12.75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  <c r="AY4788" s="7"/>
      <c r="AZ4788" s="7"/>
      <c r="BA4788" s="7"/>
      <c r="BB4788" s="6"/>
    </row>
    <row r="4789" spans="1:54" s="3" customFormat="1" ht="12.75" x14ac:dyDescent="0.25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  <c r="AY4789" s="7"/>
      <c r="AZ4789" s="7"/>
      <c r="BA4789" s="7"/>
      <c r="BB4789" s="6"/>
    </row>
    <row r="4790" spans="1:54" s="3" customFormat="1" ht="12.75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  <c r="AY4790" s="7"/>
      <c r="AZ4790" s="7"/>
      <c r="BA4790" s="7"/>
      <c r="BB4790" s="6"/>
    </row>
    <row r="4791" spans="1:54" s="3" customFormat="1" ht="12.75" x14ac:dyDescent="0.25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  <c r="AY4791" s="7"/>
      <c r="AZ4791" s="7"/>
      <c r="BA4791" s="7"/>
      <c r="BB4791" s="6"/>
    </row>
    <row r="4792" spans="1:54" s="3" customFormat="1" ht="12.75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  <c r="AY4792" s="7"/>
      <c r="AZ4792" s="7"/>
      <c r="BA4792" s="7"/>
      <c r="BB4792" s="6"/>
    </row>
    <row r="4793" spans="1:54" s="3" customFormat="1" ht="12.75" x14ac:dyDescent="0.25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  <c r="AY4793" s="7"/>
      <c r="AZ4793" s="7"/>
      <c r="BA4793" s="7"/>
      <c r="BB4793" s="6"/>
    </row>
    <row r="4794" spans="1:54" s="3" customFormat="1" ht="12.75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  <c r="AY4794" s="7"/>
      <c r="AZ4794" s="7"/>
      <c r="BA4794" s="7"/>
      <c r="BB4794" s="6"/>
    </row>
    <row r="4795" spans="1:54" s="3" customFormat="1" ht="12.75" x14ac:dyDescent="0.2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  <c r="AY4795" s="7"/>
      <c r="AZ4795" s="7"/>
      <c r="BA4795" s="7"/>
      <c r="BB4795" s="6"/>
    </row>
    <row r="4796" spans="1:54" s="3" customFormat="1" ht="12.75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  <c r="AY4796" s="7"/>
      <c r="AZ4796" s="7"/>
      <c r="BA4796" s="7"/>
      <c r="BB4796" s="6"/>
    </row>
    <row r="4797" spans="1:54" s="3" customFormat="1" ht="12.75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  <c r="AY4797" s="7"/>
      <c r="AZ4797" s="7"/>
      <c r="BA4797" s="7"/>
      <c r="BB4797" s="6"/>
    </row>
    <row r="4798" spans="1:54" s="3" customFormat="1" ht="12.75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  <c r="AY4798" s="7"/>
      <c r="AZ4798" s="7"/>
      <c r="BA4798" s="7"/>
      <c r="BB4798" s="6"/>
    </row>
    <row r="4799" spans="1:54" s="3" customFormat="1" ht="12.75" x14ac:dyDescent="0.25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  <c r="AY4799" s="7"/>
      <c r="AZ4799" s="7"/>
      <c r="BA4799" s="7"/>
      <c r="BB4799" s="6"/>
    </row>
    <row r="4800" spans="1:54" s="3" customFormat="1" ht="12.75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  <c r="AY4800" s="7"/>
      <c r="AZ4800" s="7"/>
      <c r="BA4800" s="7"/>
      <c r="BB4800" s="6"/>
    </row>
    <row r="4801" spans="1:54" s="3" customFormat="1" ht="12.75" x14ac:dyDescent="0.25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  <c r="AY4801" s="7"/>
      <c r="AZ4801" s="7"/>
      <c r="BA4801" s="7"/>
      <c r="BB4801" s="6"/>
    </row>
    <row r="4802" spans="1:54" s="3" customFormat="1" ht="12.75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  <c r="AY4802" s="7"/>
      <c r="AZ4802" s="7"/>
      <c r="BA4802" s="7"/>
      <c r="BB4802" s="6"/>
    </row>
    <row r="4803" spans="1:54" s="3" customFormat="1" ht="12.75" x14ac:dyDescent="0.25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  <c r="AY4803" s="7"/>
      <c r="AZ4803" s="7"/>
      <c r="BA4803" s="7"/>
      <c r="BB4803" s="6"/>
    </row>
    <row r="4804" spans="1:54" s="3" customFormat="1" ht="12.75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  <c r="AY4804" s="7"/>
      <c r="AZ4804" s="7"/>
      <c r="BA4804" s="7"/>
      <c r="BB4804" s="6"/>
    </row>
    <row r="4805" spans="1:54" s="3" customFormat="1" ht="12.75" x14ac:dyDescent="0.2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  <c r="AY4805" s="7"/>
      <c r="AZ4805" s="7"/>
      <c r="BA4805" s="7"/>
      <c r="BB4805" s="6"/>
    </row>
    <row r="4806" spans="1:54" s="3" customFormat="1" ht="12.75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  <c r="AY4806" s="7"/>
      <c r="AZ4806" s="7"/>
      <c r="BA4806" s="7"/>
      <c r="BB4806" s="6"/>
    </row>
    <row r="4807" spans="1:54" s="3" customFormat="1" ht="12.75" x14ac:dyDescent="0.25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  <c r="AY4807" s="7"/>
      <c r="AZ4807" s="7"/>
      <c r="BA4807" s="7"/>
      <c r="BB4807" s="6"/>
    </row>
    <row r="4808" spans="1:54" s="3" customFormat="1" ht="12.75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  <c r="AY4808" s="7"/>
      <c r="AZ4808" s="7"/>
      <c r="BA4808" s="7"/>
      <c r="BB4808" s="6"/>
    </row>
    <row r="4809" spans="1:54" s="3" customFormat="1" ht="12.75" x14ac:dyDescent="0.25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  <c r="AY4809" s="7"/>
      <c r="AZ4809" s="7"/>
      <c r="BA4809" s="7"/>
      <c r="BB4809" s="6"/>
    </row>
    <row r="4810" spans="1:54" s="3" customFormat="1" ht="12.75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  <c r="AY4810" s="7"/>
      <c r="AZ4810" s="7"/>
      <c r="BA4810" s="7"/>
      <c r="BB4810" s="6"/>
    </row>
    <row r="4811" spans="1:54" s="3" customFormat="1" ht="12.75" x14ac:dyDescent="0.25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  <c r="AY4811" s="7"/>
      <c r="AZ4811" s="7"/>
      <c r="BA4811" s="7"/>
      <c r="BB4811" s="6"/>
    </row>
    <row r="4812" spans="1:54" s="3" customFormat="1" ht="12.75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  <c r="AY4812" s="7"/>
      <c r="AZ4812" s="7"/>
      <c r="BA4812" s="7"/>
      <c r="BB4812" s="6"/>
    </row>
    <row r="4813" spans="1:54" s="3" customFormat="1" ht="12.75" x14ac:dyDescent="0.25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  <c r="AY4813" s="7"/>
      <c r="AZ4813" s="7"/>
      <c r="BA4813" s="7"/>
      <c r="BB4813" s="6"/>
    </row>
    <row r="4814" spans="1:54" s="3" customFormat="1" ht="12.75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  <c r="AY4814" s="7"/>
      <c r="AZ4814" s="7"/>
      <c r="BA4814" s="7"/>
      <c r="BB4814" s="6"/>
    </row>
    <row r="4815" spans="1:54" s="3" customFormat="1" ht="12.75" x14ac:dyDescent="0.2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  <c r="AY4815" s="7"/>
      <c r="AZ4815" s="7"/>
      <c r="BA4815" s="7"/>
      <c r="BB4815" s="6"/>
    </row>
    <row r="4816" spans="1:54" s="3" customFormat="1" ht="12.75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  <c r="AY4816" s="7"/>
      <c r="AZ4816" s="7"/>
      <c r="BA4816" s="7"/>
      <c r="BB4816" s="6"/>
    </row>
    <row r="4817" spans="1:54" s="3" customFormat="1" ht="12.75" x14ac:dyDescent="0.25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  <c r="AY4817" s="7"/>
      <c r="AZ4817" s="7"/>
      <c r="BA4817" s="7"/>
      <c r="BB4817" s="6"/>
    </row>
    <row r="4818" spans="1:54" s="3" customFormat="1" ht="12.75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  <c r="AY4818" s="7"/>
      <c r="AZ4818" s="7"/>
      <c r="BA4818" s="7"/>
      <c r="BB4818" s="6"/>
    </row>
    <row r="4819" spans="1:54" s="3" customFormat="1" ht="12.75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  <c r="AY4819" s="7"/>
      <c r="AZ4819" s="7"/>
      <c r="BA4819" s="7"/>
      <c r="BB4819" s="6"/>
    </row>
    <row r="4820" spans="1:54" s="3" customFormat="1" ht="12.75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  <c r="AY4820" s="7"/>
      <c r="AZ4820" s="7"/>
      <c r="BA4820" s="7"/>
      <c r="BB4820" s="6"/>
    </row>
    <row r="4821" spans="1:54" s="3" customFormat="1" ht="12.75" x14ac:dyDescent="0.25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  <c r="AY4821" s="7"/>
      <c r="AZ4821" s="7"/>
      <c r="BA4821" s="7"/>
      <c r="BB4821" s="6"/>
    </row>
    <row r="4822" spans="1:54" s="3" customFormat="1" ht="12.75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  <c r="AY4822" s="7"/>
      <c r="AZ4822" s="7"/>
      <c r="BA4822" s="7"/>
      <c r="BB4822" s="6"/>
    </row>
    <row r="4823" spans="1:54" s="3" customFormat="1" ht="12.75" x14ac:dyDescent="0.25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  <c r="AY4823" s="7"/>
      <c r="AZ4823" s="7"/>
      <c r="BA4823" s="7"/>
      <c r="BB4823" s="6"/>
    </row>
    <row r="4824" spans="1:54" s="3" customFormat="1" ht="12.75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  <c r="AY4824" s="7"/>
      <c r="AZ4824" s="7"/>
      <c r="BA4824" s="7"/>
      <c r="BB4824" s="6"/>
    </row>
    <row r="4825" spans="1:54" s="3" customFormat="1" ht="12.75" x14ac:dyDescent="0.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  <c r="AY4825" s="7"/>
      <c r="AZ4825" s="7"/>
      <c r="BA4825" s="7"/>
      <c r="BB4825" s="6"/>
    </row>
    <row r="4826" spans="1:54" s="3" customFormat="1" ht="12.75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  <c r="AY4826" s="7"/>
      <c r="AZ4826" s="7"/>
      <c r="BA4826" s="7"/>
      <c r="BB4826" s="6"/>
    </row>
    <row r="4827" spans="1:54" s="3" customFormat="1" ht="12.75" x14ac:dyDescent="0.25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  <c r="AY4827" s="7"/>
      <c r="AZ4827" s="7"/>
      <c r="BA4827" s="7"/>
      <c r="BB4827" s="6"/>
    </row>
    <row r="4828" spans="1:54" s="3" customFormat="1" ht="12.75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  <c r="AY4828" s="7"/>
      <c r="AZ4828" s="7"/>
      <c r="BA4828" s="7"/>
      <c r="BB4828" s="6"/>
    </row>
    <row r="4829" spans="1:54" s="3" customFormat="1" ht="12.75" x14ac:dyDescent="0.25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  <c r="AY4829" s="7"/>
      <c r="AZ4829" s="7"/>
      <c r="BA4829" s="7"/>
      <c r="BB4829" s="6"/>
    </row>
    <row r="4830" spans="1:54" s="3" customFormat="1" ht="12.75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  <c r="AY4830" s="7"/>
      <c r="AZ4830" s="7"/>
      <c r="BA4830" s="7"/>
      <c r="BB4830" s="6"/>
    </row>
    <row r="4831" spans="1:54" s="3" customFormat="1" ht="12.75" x14ac:dyDescent="0.25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  <c r="AY4831" s="7"/>
      <c r="AZ4831" s="7"/>
      <c r="BA4831" s="7"/>
      <c r="BB4831" s="6"/>
    </row>
    <row r="4832" spans="1:54" s="3" customFormat="1" ht="12.75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  <c r="AY4832" s="7"/>
      <c r="AZ4832" s="7"/>
      <c r="BA4832" s="7"/>
      <c r="BB4832" s="6"/>
    </row>
    <row r="4833" spans="1:54" s="3" customFormat="1" ht="12.75" x14ac:dyDescent="0.25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  <c r="AY4833" s="7"/>
      <c r="AZ4833" s="7"/>
      <c r="BA4833" s="7"/>
      <c r="BB4833" s="6"/>
    </row>
    <row r="4834" spans="1:54" s="3" customFormat="1" ht="12.75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  <c r="AY4834" s="7"/>
      <c r="AZ4834" s="7"/>
      <c r="BA4834" s="7"/>
      <c r="BB4834" s="6"/>
    </row>
    <row r="4835" spans="1:54" s="3" customFormat="1" ht="12.75" x14ac:dyDescent="0.2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  <c r="AY4835" s="7"/>
      <c r="AZ4835" s="7"/>
      <c r="BA4835" s="7"/>
      <c r="BB4835" s="6"/>
    </row>
    <row r="4836" spans="1:54" s="3" customFormat="1" ht="12.75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  <c r="AY4836" s="7"/>
      <c r="AZ4836" s="7"/>
      <c r="BA4836" s="7"/>
      <c r="BB4836" s="6"/>
    </row>
    <row r="4837" spans="1:54" s="3" customFormat="1" ht="12.75" x14ac:dyDescent="0.25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  <c r="AY4837" s="7"/>
      <c r="AZ4837" s="7"/>
      <c r="BA4837" s="7"/>
      <c r="BB4837" s="6"/>
    </row>
    <row r="4838" spans="1:54" s="3" customFormat="1" ht="12.75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  <c r="AY4838" s="7"/>
      <c r="AZ4838" s="7"/>
      <c r="BA4838" s="7"/>
      <c r="BB4838" s="6"/>
    </row>
    <row r="4839" spans="1:54" s="3" customFormat="1" ht="12.75" x14ac:dyDescent="0.25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  <c r="AY4839" s="7"/>
      <c r="AZ4839" s="7"/>
      <c r="BA4839" s="7"/>
      <c r="BB4839" s="6"/>
    </row>
    <row r="4840" spans="1:54" s="3" customFormat="1" ht="12.75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  <c r="AY4840" s="7"/>
      <c r="AZ4840" s="7"/>
      <c r="BA4840" s="7"/>
      <c r="BB4840" s="6"/>
    </row>
    <row r="4841" spans="1:54" s="3" customFormat="1" ht="12.75" x14ac:dyDescent="0.25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  <c r="AY4841" s="7"/>
      <c r="AZ4841" s="7"/>
      <c r="BA4841" s="7"/>
      <c r="BB4841" s="6"/>
    </row>
    <row r="4842" spans="1:54" s="3" customFormat="1" ht="12.75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  <c r="AY4842" s="7"/>
      <c r="AZ4842" s="7"/>
      <c r="BA4842" s="7"/>
      <c r="BB4842" s="6"/>
    </row>
    <row r="4843" spans="1:54" s="3" customFormat="1" ht="12.75" x14ac:dyDescent="0.25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  <c r="AY4843" s="7"/>
      <c r="AZ4843" s="7"/>
      <c r="BA4843" s="7"/>
      <c r="BB4843" s="6"/>
    </row>
    <row r="4844" spans="1:54" s="3" customFormat="1" ht="12.75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  <c r="AY4844" s="7"/>
      <c r="AZ4844" s="7"/>
      <c r="BA4844" s="7"/>
      <c r="BB4844" s="6"/>
    </row>
    <row r="4845" spans="1:54" s="3" customFormat="1" ht="12.75" x14ac:dyDescent="0.2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  <c r="AY4845" s="7"/>
      <c r="AZ4845" s="7"/>
      <c r="BA4845" s="7"/>
      <c r="BB4845" s="6"/>
    </row>
    <row r="4846" spans="1:54" s="3" customFormat="1" ht="12.75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  <c r="AY4846" s="7"/>
      <c r="AZ4846" s="7"/>
      <c r="BA4846" s="7"/>
      <c r="BB4846" s="6"/>
    </row>
    <row r="4847" spans="1:54" s="3" customFormat="1" ht="12.75" x14ac:dyDescent="0.25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  <c r="AY4847" s="7"/>
      <c r="AZ4847" s="7"/>
      <c r="BA4847" s="7"/>
      <c r="BB4847" s="6"/>
    </row>
    <row r="4848" spans="1:54" s="3" customFormat="1" ht="12.75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  <c r="AY4848" s="7"/>
      <c r="AZ4848" s="7"/>
      <c r="BA4848" s="7"/>
      <c r="BB4848" s="6"/>
    </row>
    <row r="4849" spans="1:54" s="3" customFormat="1" ht="12.75" x14ac:dyDescent="0.25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  <c r="AY4849" s="7"/>
      <c r="AZ4849" s="7"/>
      <c r="BA4849" s="7"/>
      <c r="BB4849" s="6"/>
    </row>
    <row r="4850" spans="1:54" s="3" customFormat="1" ht="12.75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  <c r="AY4850" s="7"/>
      <c r="AZ4850" s="7"/>
      <c r="BA4850" s="7"/>
      <c r="BB4850" s="6"/>
    </row>
    <row r="4851" spans="1:54" s="3" customFormat="1" ht="12.75" x14ac:dyDescent="0.25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  <c r="AY4851" s="7"/>
      <c r="AZ4851" s="7"/>
      <c r="BA4851" s="7"/>
      <c r="BB4851" s="6"/>
    </row>
    <row r="4852" spans="1:54" s="3" customFormat="1" ht="12.75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  <c r="AY4852" s="7"/>
      <c r="AZ4852" s="7"/>
      <c r="BA4852" s="7"/>
      <c r="BB4852" s="6"/>
    </row>
    <row r="4853" spans="1:54" s="3" customFormat="1" ht="12.75" x14ac:dyDescent="0.25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  <c r="AY4853" s="7"/>
      <c r="AZ4853" s="7"/>
      <c r="BA4853" s="7"/>
      <c r="BB4853" s="6"/>
    </row>
    <row r="4854" spans="1:54" s="3" customFormat="1" ht="12.75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  <c r="AY4854" s="7"/>
      <c r="AZ4854" s="7"/>
      <c r="BA4854" s="7"/>
      <c r="BB4854" s="6"/>
    </row>
    <row r="4855" spans="1:54" s="3" customFormat="1" ht="12.75" x14ac:dyDescent="0.2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  <c r="AY4855" s="7"/>
      <c r="AZ4855" s="7"/>
      <c r="BA4855" s="7"/>
      <c r="BB4855" s="6"/>
    </row>
    <row r="4856" spans="1:54" s="3" customFormat="1" ht="12.75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  <c r="AY4856" s="7"/>
      <c r="AZ4856" s="7"/>
      <c r="BA4856" s="7"/>
      <c r="BB4856" s="6"/>
    </row>
    <row r="4857" spans="1:54" s="3" customFormat="1" ht="12.75" x14ac:dyDescent="0.25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  <c r="AY4857" s="7"/>
      <c r="AZ4857" s="7"/>
      <c r="BA4857" s="7"/>
      <c r="BB4857" s="6"/>
    </row>
    <row r="4858" spans="1:54" s="3" customFormat="1" ht="12.75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  <c r="AY4858" s="7"/>
      <c r="AZ4858" s="7"/>
      <c r="BA4858" s="7"/>
      <c r="BB4858" s="6"/>
    </row>
    <row r="4859" spans="1:54" s="3" customFormat="1" ht="12.75" x14ac:dyDescent="0.25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  <c r="AY4859" s="7"/>
      <c r="AZ4859" s="7"/>
      <c r="BA4859" s="7"/>
      <c r="BB4859" s="6"/>
    </row>
    <row r="4860" spans="1:54" s="3" customFormat="1" ht="12.75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  <c r="AY4860" s="7"/>
      <c r="AZ4860" s="7"/>
      <c r="BA4860" s="7"/>
      <c r="BB4860" s="6"/>
    </row>
    <row r="4861" spans="1:54" s="3" customFormat="1" ht="12.75" x14ac:dyDescent="0.25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  <c r="AY4861" s="7"/>
      <c r="AZ4861" s="7"/>
      <c r="BA4861" s="7"/>
      <c r="BB4861" s="6"/>
    </row>
    <row r="4862" spans="1:54" s="3" customFormat="1" ht="12.75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  <c r="AY4862" s="7"/>
      <c r="AZ4862" s="7"/>
      <c r="BA4862" s="7"/>
      <c r="BB4862" s="6"/>
    </row>
    <row r="4863" spans="1:54" s="3" customFormat="1" ht="12.75" x14ac:dyDescent="0.25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  <c r="AY4863" s="7"/>
      <c r="AZ4863" s="7"/>
      <c r="BA4863" s="7"/>
      <c r="BB4863" s="6"/>
    </row>
    <row r="4864" spans="1:54" s="3" customFormat="1" ht="12.75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  <c r="AY4864" s="7"/>
      <c r="AZ4864" s="7"/>
      <c r="BA4864" s="7"/>
      <c r="BB4864" s="6"/>
    </row>
    <row r="4865" spans="1:54" s="3" customFormat="1" ht="12.75" x14ac:dyDescent="0.2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  <c r="AY4865" s="7"/>
      <c r="AZ4865" s="7"/>
      <c r="BA4865" s="7"/>
      <c r="BB4865" s="6"/>
    </row>
    <row r="4866" spans="1:54" s="3" customFormat="1" ht="12.75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  <c r="AY4866" s="7"/>
      <c r="AZ4866" s="7"/>
      <c r="BA4866" s="7"/>
      <c r="BB4866" s="6"/>
    </row>
    <row r="4867" spans="1:54" s="3" customFormat="1" ht="12.75" x14ac:dyDescent="0.25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  <c r="AY4867" s="7"/>
      <c r="AZ4867" s="7"/>
      <c r="BA4867" s="7"/>
      <c r="BB4867" s="6"/>
    </row>
    <row r="4868" spans="1:54" s="3" customFormat="1" ht="12.75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  <c r="AY4868" s="7"/>
      <c r="AZ4868" s="7"/>
      <c r="BA4868" s="7"/>
      <c r="BB4868" s="6"/>
    </row>
    <row r="4869" spans="1:54" s="3" customFormat="1" ht="12.75" x14ac:dyDescent="0.25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  <c r="AY4869" s="7"/>
      <c r="AZ4869" s="7"/>
      <c r="BA4869" s="7"/>
      <c r="BB4869" s="6"/>
    </row>
    <row r="4870" spans="1:54" s="3" customFormat="1" ht="12.75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  <c r="AY4870" s="7"/>
      <c r="AZ4870" s="7"/>
      <c r="BA4870" s="7"/>
      <c r="BB4870" s="6"/>
    </row>
    <row r="4871" spans="1:54" s="3" customFormat="1" ht="12.75" x14ac:dyDescent="0.25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  <c r="AY4871" s="7"/>
      <c r="AZ4871" s="7"/>
      <c r="BA4871" s="7"/>
      <c r="BB4871" s="6"/>
    </row>
    <row r="4872" spans="1:54" s="3" customFormat="1" ht="12.75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  <c r="AY4872" s="7"/>
      <c r="AZ4872" s="7"/>
      <c r="BA4872" s="7"/>
      <c r="BB4872" s="6"/>
    </row>
    <row r="4873" spans="1:54" s="3" customFormat="1" ht="12.75" x14ac:dyDescent="0.25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  <c r="AY4873" s="7"/>
      <c r="AZ4873" s="7"/>
      <c r="BA4873" s="7"/>
      <c r="BB4873" s="6"/>
    </row>
    <row r="4874" spans="1:54" s="3" customFormat="1" ht="12.75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  <c r="AY4874" s="7"/>
      <c r="AZ4874" s="7"/>
      <c r="BA4874" s="7"/>
      <c r="BB4874" s="6"/>
    </row>
    <row r="4875" spans="1:54" s="3" customFormat="1" ht="12.75" x14ac:dyDescent="0.2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  <c r="AY4875" s="7"/>
      <c r="AZ4875" s="7"/>
      <c r="BA4875" s="7"/>
      <c r="BB4875" s="6"/>
    </row>
    <row r="4876" spans="1:54" s="3" customFormat="1" ht="12.75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  <c r="AY4876" s="7"/>
      <c r="AZ4876" s="7"/>
      <c r="BA4876" s="7"/>
      <c r="BB4876" s="6"/>
    </row>
    <row r="4877" spans="1:54" s="3" customFormat="1" ht="12.75" x14ac:dyDescent="0.25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  <c r="AY4877" s="7"/>
      <c r="AZ4877" s="7"/>
      <c r="BA4877" s="7"/>
      <c r="BB4877" s="6"/>
    </row>
    <row r="4878" spans="1:54" s="3" customFormat="1" ht="12.75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  <c r="AY4878" s="7"/>
      <c r="AZ4878" s="7"/>
      <c r="BA4878" s="7"/>
      <c r="BB4878" s="6"/>
    </row>
    <row r="4879" spans="1:54" s="3" customFormat="1" ht="12.75" x14ac:dyDescent="0.25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  <c r="AY4879" s="7"/>
      <c r="AZ4879" s="7"/>
      <c r="BA4879" s="7"/>
      <c r="BB4879" s="6"/>
    </row>
    <row r="4880" spans="1:54" s="3" customFormat="1" ht="12.75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  <c r="AY4880" s="7"/>
      <c r="AZ4880" s="7"/>
      <c r="BA4880" s="7"/>
      <c r="BB4880" s="6"/>
    </row>
    <row r="4881" spans="1:54" s="3" customFormat="1" ht="12.75" x14ac:dyDescent="0.25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  <c r="AY4881" s="7"/>
      <c r="AZ4881" s="7"/>
      <c r="BA4881" s="7"/>
      <c r="BB4881" s="6"/>
    </row>
    <row r="4882" spans="1:54" s="3" customFormat="1" ht="12.75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  <c r="AY4882" s="7"/>
      <c r="AZ4882" s="7"/>
      <c r="BA4882" s="7"/>
      <c r="BB4882" s="6"/>
    </row>
    <row r="4883" spans="1:54" s="3" customFormat="1" ht="12.75" x14ac:dyDescent="0.25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  <c r="AY4883" s="7"/>
      <c r="AZ4883" s="7"/>
      <c r="BA4883" s="7"/>
      <c r="BB4883" s="6"/>
    </row>
    <row r="4884" spans="1:54" s="3" customFormat="1" ht="12.75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  <c r="AY4884" s="7"/>
      <c r="AZ4884" s="7"/>
      <c r="BA4884" s="7"/>
      <c r="BB4884" s="6"/>
    </row>
    <row r="4885" spans="1:54" s="3" customFormat="1" ht="12.75" x14ac:dyDescent="0.2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  <c r="AY4885" s="7"/>
      <c r="AZ4885" s="7"/>
      <c r="BA4885" s="7"/>
      <c r="BB4885" s="6"/>
    </row>
    <row r="4886" spans="1:54" s="3" customFormat="1" ht="12.75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  <c r="AY4886" s="7"/>
      <c r="AZ4886" s="7"/>
      <c r="BA4886" s="7"/>
      <c r="BB4886" s="6"/>
    </row>
    <row r="4887" spans="1:54" s="3" customFormat="1" ht="12.75" x14ac:dyDescent="0.25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  <c r="AY4887" s="7"/>
      <c r="AZ4887" s="7"/>
      <c r="BA4887" s="7"/>
      <c r="BB4887" s="6"/>
    </row>
    <row r="4888" spans="1:54" s="3" customFormat="1" ht="12.75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  <c r="AY4888" s="7"/>
      <c r="AZ4888" s="7"/>
      <c r="BA4888" s="7"/>
      <c r="BB4888" s="6"/>
    </row>
    <row r="4889" spans="1:54" s="3" customFormat="1" ht="12.75" x14ac:dyDescent="0.25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  <c r="AY4889" s="7"/>
      <c r="AZ4889" s="7"/>
      <c r="BA4889" s="7"/>
      <c r="BB4889" s="6"/>
    </row>
    <row r="4890" spans="1:54" s="3" customFormat="1" ht="12.75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  <c r="AY4890" s="7"/>
      <c r="AZ4890" s="7"/>
      <c r="BA4890" s="7"/>
      <c r="BB4890" s="6"/>
    </row>
    <row r="4891" spans="1:54" s="3" customFormat="1" ht="12.75" x14ac:dyDescent="0.25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  <c r="AY4891" s="7"/>
      <c r="AZ4891" s="7"/>
      <c r="BA4891" s="7"/>
      <c r="BB4891" s="6"/>
    </row>
    <row r="4892" spans="1:54" s="3" customFormat="1" ht="12.75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  <c r="AY4892" s="7"/>
      <c r="AZ4892" s="7"/>
      <c r="BA4892" s="7"/>
      <c r="BB4892" s="6"/>
    </row>
    <row r="4893" spans="1:54" s="3" customFormat="1" ht="12.75" x14ac:dyDescent="0.25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  <c r="AY4893" s="7"/>
      <c r="AZ4893" s="7"/>
      <c r="BA4893" s="7"/>
      <c r="BB4893" s="6"/>
    </row>
    <row r="4894" spans="1:54" s="3" customFormat="1" ht="12.75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  <c r="AY4894" s="7"/>
      <c r="AZ4894" s="7"/>
      <c r="BA4894" s="7"/>
      <c r="BB4894" s="6"/>
    </row>
    <row r="4895" spans="1:54" s="3" customFormat="1" ht="12.75" x14ac:dyDescent="0.2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  <c r="AY4895" s="7"/>
      <c r="AZ4895" s="7"/>
      <c r="BA4895" s="7"/>
      <c r="BB4895" s="6"/>
    </row>
    <row r="4896" spans="1:54" s="3" customFormat="1" ht="12.75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  <c r="AY4896" s="7"/>
      <c r="AZ4896" s="7"/>
      <c r="BA4896" s="7"/>
      <c r="BB4896" s="6"/>
    </row>
    <row r="4897" spans="1:54" s="3" customFormat="1" ht="12.75" x14ac:dyDescent="0.25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  <c r="AY4897" s="7"/>
      <c r="AZ4897" s="7"/>
      <c r="BA4897" s="7"/>
      <c r="BB4897" s="6"/>
    </row>
    <row r="4898" spans="1:54" s="3" customFormat="1" ht="12.75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  <c r="AY4898" s="7"/>
      <c r="AZ4898" s="7"/>
      <c r="BA4898" s="7"/>
      <c r="BB4898" s="6"/>
    </row>
    <row r="4899" spans="1:54" s="3" customFormat="1" ht="12.75" x14ac:dyDescent="0.25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  <c r="AY4899" s="7"/>
      <c r="AZ4899" s="7"/>
      <c r="BA4899" s="7"/>
      <c r="BB4899" s="6"/>
    </row>
    <row r="4900" spans="1:54" s="3" customFormat="1" ht="12.7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  <c r="AY4900" s="7"/>
      <c r="AZ4900" s="7"/>
      <c r="BA4900" s="7"/>
      <c r="BB4900" s="6"/>
    </row>
    <row r="4901" spans="1:54" s="3" customFormat="1" ht="12.7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  <c r="AY4901" s="7"/>
      <c r="AZ4901" s="7"/>
      <c r="BA4901" s="7"/>
      <c r="BB4901" s="6"/>
    </row>
    <row r="4902" spans="1:54" s="3" customFormat="1" ht="12.7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  <c r="AY4902" s="7"/>
      <c r="AZ4902" s="7"/>
      <c r="BA4902" s="7"/>
      <c r="BB4902" s="6"/>
    </row>
    <row r="4903" spans="1:54" s="3" customFormat="1" ht="12.7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  <c r="AY4903" s="7"/>
      <c r="AZ4903" s="7"/>
      <c r="BA4903" s="7"/>
      <c r="BB4903" s="6"/>
    </row>
    <row r="4904" spans="1:54" s="3" customFormat="1" ht="12.7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  <c r="AY4904" s="7"/>
      <c r="AZ4904" s="7"/>
      <c r="BA4904" s="7"/>
      <c r="BB4904" s="6"/>
    </row>
    <row r="4905" spans="1:54" s="3" customFormat="1" ht="12.7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  <c r="AY4905" s="7"/>
      <c r="AZ4905" s="7"/>
      <c r="BA4905" s="7"/>
      <c r="BB4905" s="6"/>
    </row>
    <row r="4906" spans="1:54" s="3" customFormat="1" ht="12.7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  <c r="AY4906" s="7"/>
      <c r="AZ4906" s="7"/>
      <c r="BA4906" s="7"/>
      <c r="BB4906" s="6"/>
    </row>
    <row r="4907" spans="1:54" s="3" customFormat="1" ht="12.7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  <c r="AY4907" s="7"/>
      <c r="AZ4907" s="7"/>
      <c r="BA4907" s="7"/>
      <c r="BB4907" s="6"/>
    </row>
    <row r="4908" spans="1:54" s="3" customFormat="1" ht="12.7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  <c r="AY4908" s="7"/>
      <c r="AZ4908" s="7"/>
      <c r="BA4908" s="7"/>
      <c r="BB4908" s="6"/>
    </row>
    <row r="4909" spans="1:54" s="3" customFormat="1" ht="12.7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  <c r="AY4909" s="7"/>
      <c r="AZ4909" s="7"/>
      <c r="BA4909" s="7"/>
      <c r="BB4909" s="6"/>
    </row>
    <row r="4910" spans="1:54" s="3" customFormat="1" ht="12.7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  <c r="AY4910" s="7"/>
      <c r="AZ4910" s="7"/>
      <c r="BA4910" s="7"/>
      <c r="BB4910" s="6"/>
    </row>
    <row r="4911" spans="1:54" s="3" customFormat="1" ht="12.7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  <c r="AY4911" s="7"/>
      <c r="AZ4911" s="7"/>
      <c r="BA4911" s="7"/>
      <c r="BB4911" s="6"/>
    </row>
    <row r="4912" spans="1:54" s="3" customFormat="1" ht="12.7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  <c r="AY4912" s="7"/>
      <c r="AZ4912" s="7"/>
      <c r="BA4912" s="7"/>
      <c r="BB4912" s="6"/>
    </row>
    <row r="4913" spans="1:54" s="3" customFormat="1" ht="12.7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  <c r="AY4913" s="7"/>
      <c r="AZ4913" s="7"/>
      <c r="BA4913" s="7"/>
      <c r="BB4913" s="6"/>
    </row>
    <row r="4914" spans="1:54" s="3" customFormat="1" ht="12.7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  <c r="AY4914" s="7"/>
      <c r="AZ4914" s="7"/>
      <c r="BA4914" s="7"/>
      <c r="BB4914" s="6"/>
    </row>
    <row r="4915" spans="1:54" s="3" customFormat="1" ht="12.7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  <c r="AY4915" s="7"/>
      <c r="AZ4915" s="7"/>
      <c r="BA4915" s="7"/>
      <c r="BB4915" s="6"/>
    </row>
    <row r="4916" spans="1:54" s="3" customFormat="1" ht="12.7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  <c r="AY4916" s="7"/>
      <c r="AZ4916" s="7"/>
      <c r="BA4916" s="7"/>
      <c r="BB4916" s="6"/>
    </row>
    <row r="4917" spans="1:54" s="3" customFormat="1" ht="12.7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  <c r="AY4917" s="7"/>
      <c r="AZ4917" s="7"/>
      <c r="BA4917" s="7"/>
      <c r="BB4917" s="6"/>
    </row>
    <row r="4918" spans="1:54" s="3" customFormat="1" ht="12.7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  <c r="AY4918" s="7"/>
      <c r="AZ4918" s="7"/>
      <c r="BA4918" s="7"/>
      <c r="BB4918" s="6"/>
    </row>
    <row r="4919" spans="1:54" s="3" customFormat="1" ht="12.7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  <c r="AY4919" s="7"/>
      <c r="AZ4919" s="7"/>
      <c r="BA4919" s="7"/>
      <c r="BB4919" s="6"/>
    </row>
    <row r="4920" spans="1:54" s="3" customFormat="1" ht="12.7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  <c r="AY4920" s="7"/>
      <c r="AZ4920" s="7"/>
      <c r="BA4920" s="7"/>
      <c r="BB4920" s="6"/>
    </row>
    <row r="4921" spans="1:54" s="3" customFormat="1" ht="12.7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  <c r="AY4921" s="7"/>
      <c r="AZ4921" s="7"/>
      <c r="BA4921" s="7"/>
      <c r="BB4921" s="6"/>
    </row>
    <row r="4922" spans="1:54" s="3" customFormat="1" ht="12.7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  <c r="AY4922" s="7"/>
      <c r="AZ4922" s="7"/>
      <c r="BA4922" s="7"/>
      <c r="BB4922" s="6"/>
    </row>
    <row r="4923" spans="1:54" s="3" customFormat="1" ht="12.7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  <c r="AY4923" s="7"/>
      <c r="AZ4923" s="7"/>
      <c r="BA4923" s="7"/>
      <c r="BB4923" s="6"/>
    </row>
    <row r="4924" spans="1:54" s="3" customFormat="1" ht="12.7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  <c r="AY4924" s="7"/>
      <c r="AZ4924" s="7"/>
      <c r="BA4924" s="7"/>
      <c r="BB4924" s="6"/>
    </row>
    <row r="4925" spans="1:54" s="3" customFormat="1" ht="12.7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  <c r="AY4925" s="7"/>
      <c r="AZ4925" s="7"/>
      <c r="BA4925" s="7"/>
      <c r="BB4925" s="6"/>
    </row>
    <row r="4926" spans="1:54" s="3" customFormat="1" ht="12.7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  <c r="AY4926" s="7"/>
      <c r="AZ4926" s="7"/>
      <c r="BA4926" s="7"/>
      <c r="BB4926" s="6"/>
    </row>
    <row r="4927" spans="1:54" s="3" customFormat="1" ht="12.7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  <c r="AY4927" s="7"/>
      <c r="AZ4927" s="7"/>
      <c r="BA4927" s="7"/>
      <c r="BB4927" s="6"/>
    </row>
    <row r="4928" spans="1:54" s="3" customFormat="1" ht="12.7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  <c r="AY4928" s="7"/>
      <c r="AZ4928" s="7"/>
      <c r="BA4928" s="7"/>
      <c r="BB4928" s="6"/>
    </row>
    <row r="4929" spans="1:54" s="3" customFormat="1" ht="12.7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  <c r="AY4929" s="7"/>
      <c r="AZ4929" s="7"/>
      <c r="BA4929" s="7"/>
      <c r="BB4929" s="6"/>
    </row>
    <row r="4930" spans="1:54" s="3" customFormat="1" ht="12.7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  <c r="AY4930" s="7"/>
      <c r="AZ4930" s="7"/>
      <c r="BA4930" s="7"/>
      <c r="BB4930" s="6"/>
    </row>
    <row r="4931" spans="1:54" s="3" customFormat="1" ht="12.7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  <c r="AY4931" s="7"/>
      <c r="AZ4931" s="7"/>
      <c r="BA4931" s="7"/>
      <c r="BB4931" s="6"/>
    </row>
    <row r="4932" spans="1:54" s="3" customFormat="1" ht="12.7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  <c r="AY4932" s="7"/>
      <c r="AZ4932" s="7"/>
      <c r="BA4932" s="7"/>
      <c r="BB4932" s="6"/>
    </row>
    <row r="4933" spans="1:54" s="3" customFormat="1" ht="12.7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  <c r="AY4933" s="7"/>
      <c r="AZ4933" s="7"/>
      <c r="BA4933" s="7"/>
      <c r="BB4933" s="6"/>
    </row>
    <row r="4934" spans="1:54" s="3" customFormat="1" ht="12.7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  <c r="AY4934" s="7"/>
      <c r="AZ4934" s="7"/>
      <c r="BA4934" s="7"/>
      <c r="BB4934" s="6"/>
    </row>
    <row r="4935" spans="1:54" s="3" customFormat="1" ht="12.7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  <c r="AY4935" s="7"/>
      <c r="AZ4935" s="7"/>
      <c r="BA4935" s="7"/>
      <c r="BB4935" s="6"/>
    </row>
    <row r="4936" spans="1:54" s="3" customFormat="1" ht="12.7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  <c r="AY4936" s="7"/>
      <c r="AZ4936" s="7"/>
      <c r="BA4936" s="7"/>
      <c r="BB4936" s="6"/>
    </row>
    <row r="4937" spans="1:54" s="3" customFormat="1" ht="12.7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  <c r="AY4937" s="7"/>
      <c r="AZ4937" s="7"/>
      <c r="BA4937" s="7"/>
      <c r="BB4937" s="6"/>
    </row>
    <row r="4938" spans="1:54" s="3" customFormat="1" ht="12.7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  <c r="AY4938" s="7"/>
      <c r="AZ4938" s="7"/>
      <c r="BA4938" s="7"/>
      <c r="BB4938" s="6"/>
    </row>
    <row r="4939" spans="1:54" s="3" customFormat="1" ht="12.7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  <c r="AY4939" s="7"/>
      <c r="AZ4939" s="7"/>
      <c r="BA4939" s="7"/>
      <c r="BB4939" s="6"/>
    </row>
    <row r="4940" spans="1:54" s="3" customFormat="1" ht="12.7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  <c r="AY4940" s="7"/>
      <c r="AZ4940" s="7"/>
      <c r="BA4940" s="7"/>
      <c r="BB4940" s="6"/>
    </row>
    <row r="4941" spans="1:54" s="3" customFormat="1" ht="12.7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  <c r="AY4941" s="7"/>
      <c r="AZ4941" s="7"/>
      <c r="BA4941" s="7"/>
      <c r="BB4941" s="6"/>
    </row>
    <row r="4942" spans="1:54" s="3" customFormat="1" ht="12.7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  <c r="AY4942" s="7"/>
      <c r="AZ4942" s="7"/>
      <c r="BA4942" s="7"/>
      <c r="BB4942" s="6"/>
    </row>
    <row r="4943" spans="1:54" s="3" customFormat="1" ht="12.7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  <c r="AY4943" s="7"/>
      <c r="AZ4943" s="7"/>
      <c r="BA4943" s="7"/>
      <c r="BB4943" s="6"/>
    </row>
    <row r="4944" spans="1:54" s="3" customFormat="1" ht="12.7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  <c r="AY4944" s="7"/>
      <c r="AZ4944" s="7"/>
      <c r="BA4944" s="7"/>
      <c r="BB4944" s="6"/>
    </row>
    <row r="4945" spans="1:54" s="3" customFormat="1" ht="12.7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  <c r="AY4945" s="7"/>
      <c r="AZ4945" s="7"/>
      <c r="BA4945" s="7"/>
      <c r="BB4945" s="6"/>
    </row>
    <row r="4946" spans="1:54" s="3" customFormat="1" ht="12.7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  <c r="AY4946" s="7"/>
      <c r="AZ4946" s="7"/>
      <c r="BA4946" s="7"/>
      <c r="BB4946" s="6"/>
    </row>
    <row r="4947" spans="1:54" s="3" customFormat="1" ht="12.7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  <c r="AY4947" s="7"/>
      <c r="AZ4947" s="7"/>
      <c r="BA4947" s="7"/>
      <c r="BB4947" s="6"/>
    </row>
    <row r="4948" spans="1:54" s="3" customFormat="1" ht="12.7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  <c r="AY4948" s="7"/>
      <c r="AZ4948" s="7"/>
      <c r="BA4948" s="7"/>
      <c r="BB4948" s="6"/>
    </row>
    <row r="4949" spans="1:54" s="3" customFormat="1" ht="12.7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  <c r="AY4949" s="7"/>
      <c r="AZ4949" s="7"/>
      <c r="BA4949" s="7"/>
      <c r="BB4949" s="6"/>
    </row>
    <row r="4950" spans="1:54" s="3" customFormat="1" ht="12.7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  <c r="AY4950" s="7"/>
      <c r="AZ4950" s="7"/>
      <c r="BA4950" s="7"/>
      <c r="BB4950" s="6"/>
    </row>
    <row r="4951" spans="1:54" s="3" customFormat="1" ht="12.7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  <c r="AY4951" s="7"/>
      <c r="AZ4951" s="7"/>
      <c r="BA4951" s="7"/>
      <c r="BB4951" s="6"/>
    </row>
    <row r="4952" spans="1:54" s="3" customFormat="1" ht="12.7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  <c r="AY4952" s="7"/>
      <c r="AZ4952" s="7"/>
      <c r="BA4952" s="7"/>
      <c r="BB4952" s="6"/>
    </row>
    <row r="4953" spans="1:54" s="3" customFormat="1" ht="12.7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  <c r="AY4953" s="7"/>
      <c r="AZ4953" s="7"/>
      <c r="BA4953" s="7"/>
      <c r="BB4953" s="6"/>
    </row>
    <row r="4954" spans="1:54" s="3" customFormat="1" ht="12.7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  <c r="AY4954" s="7"/>
      <c r="AZ4954" s="7"/>
      <c r="BA4954" s="7"/>
      <c r="BB4954" s="6"/>
    </row>
    <row r="4955" spans="1:54" s="3" customFormat="1" ht="12.7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  <c r="AY4955" s="7"/>
      <c r="AZ4955" s="7"/>
      <c r="BA4955" s="7"/>
      <c r="BB4955" s="6"/>
    </row>
    <row r="4956" spans="1:54" s="3" customFormat="1" ht="12.7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  <c r="AY4956" s="7"/>
      <c r="AZ4956" s="7"/>
      <c r="BA4956" s="7"/>
      <c r="BB4956" s="6"/>
    </row>
    <row r="4957" spans="1:54" s="3" customFormat="1" ht="12.7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  <c r="AY4957" s="7"/>
      <c r="AZ4957" s="7"/>
      <c r="BA4957" s="7"/>
      <c r="BB4957" s="6"/>
    </row>
    <row r="4958" spans="1:54" s="3" customFormat="1" ht="12.7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  <c r="AY4958" s="7"/>
      <c r="AZ4958" s="7"/>
      <c r="BA4958" s="7"/>
      <c r="BB4958" s="6"/>
    </row>
    <row r="4959" spans="1:54" s="3" customFormat="1" ht="12.7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  <c r="AY4959" s="7"/>
      <c r="AZ4959" s="7"/>
      <c r="BA4959" s="7"/>
      <c r="BB4959" s="6"/>
    </row>
    <row r="4960" spans="1:54" s="3" customFormat="1" ht="12.7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  <c r="AY4960" s="7"/>
      <c r="AZ4960" s="7"/>
      <c r="BA4960" s="7"/>
      <c r="BB4960" s="6"/>
    </row>
    <row r="4961" spans="1:54" s="3" customFormat="1" ht="12.7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  <c r="AY4961" s="7"/>
      <c r="AZ4961" s="7"/>
      <c r="BA4961" s="7"/>
      <c r="BB4961" s="6"/>
    </row>
    <row r="4962" spans="1:54" s="3" customFormat="1" ht="12.7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  <c r="AY4962" s="7"/>
      <c r="AZ4962" s="7"/>
      <c r="BA4962" s="7"/>
      <c r="BB4962" s="6"/>
    </row>
    <row r="4963" spans="1:54" s="3" customFormat="1" ht="12.7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  <c r="AY4963" s="7"/>
      <c r="AZ4963" s="7"/>
      <c r="BA4963" s="7"/>
      <c r="BB4963" s="6"/>
    </row>
    <row r="4964" spans="1:54" s="3" customFormat="1" ht="12.7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  <c r="AY4964" s="7"/>
      <c r="AZ4964" s="7"/>
      <c r="BA4964" s="7"/>
      <c r="BB4964" s="6"/>
    </row>
    <row r="4965" spans="1:54" s="3" customFormat="1" ht="12.7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  <c r="AY4965" s="7"/>
      <c r="AZ4965" s="7"/>
      <c r="BA4965" s="7"/>
      <c r="BB4965" s="6"/>
    </row>
    <row r="4966" spans="1:54" s="3" customFormat="1" ht="12.7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  <c r="AY4966" s="7"/>
      <c r="AZ4966" s="7"/>
      <c r="BA4966" s="7"/>
      <c r="BB4966" s="6"/>
    </row>
    <row r="4967" spans="1:54" s="3" customFormat="1" ht="12.7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  <c r="AY4967" s="7"/>
      <c r="AZ4967" s="7"/>
      <c r="BA4967" s="7"/>
      <c r="BB4967" s="6"/>
    </row>
    <row r="4968" spans="1:54" s="3" customFormat="1" ht="12.7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  <c r="AY4968" s="7"/>
      <c r="AZ4968" s="7"/>
      <c r="BA4968" s="7"/>
      <c r="BB4968" s="6"/>
    </row>
    <row r="4969" spans="1:54" s="3" customFormat="1" ht="12.7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  <c r="AY4969" s="7"/>
      <c r="AZ4969" s="7"/>
      <c r="BA4969" s="7"/>
      <c r="BB4969" s="6"/>
    </row>
    <row r="4970" spans="1:54" s="3" customFormat="1" ht="12.7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  <c r="AY4970" s="7"/>
      <c r="AZ4970" s="7"/>
      <c r="BA4970" s="7"/>
      <c r="BB4970" s="6"/>
    </row>
    <row r="4971" spans="1:54" s="3" customFormat="1" ht="12.7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  <c r="AY4971" s="7"/>
      <c r="AZ4971" s="7"/>
      <c r="BA4971" s="7"/>
      <c r="BB4971" s="6"/>
    </row>
    <row r="4972" spans="1:54" s="3" customFormat="1" ht="12.7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  <c r="AY4972" s="7"/>
      <c r="AZ4972" s="7"/>
      <c r="BA4972" s="7"/>
      <c r="BB4972" s="6"/>
    </row>
    <row r="4973" spans="1:54" s="3" customFormat="1" ht="12.7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  <c r="AY4973" s="7"/>
      <c r="AZ4973" s="7"/>
      <c r="BA4973" s="7"/>
      <c r="BB4973" s="6"/>
    </row>
    <row r="4974" spans="1:54" s="3" customFormat="1" ht="12.7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  <c r="AY4974" s="7"/>
      <c r="AZ4974" s="7"/>
      <c r="BA4974" s="7"/>
      <c r="BB4974" s="6"/>
    </row>
    <row r="4975" spans="1:54" s="3" customFormat="1" ht="12.7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  <c r="AY4975" s="7"/>
      <c r="AZ4975" s="7"/>
      <c r="BA4975" s="7"/>
      <c r="BB4975" s="6"/>
    </row>
    <row r="4976" spans="1:54" s="3" customFormat="1" ht="12.7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  <c r="AY4976" s="7"/>
      <c r="AZ4976" s="7"/>
      <c r="BA4976" s="7"/>
      <c r="BB4976" s="6"/>
    </row>
    <row r="4977" spans="1:54" s="3" customFormat="1" ht="12.7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  <c r="AY4977" s="7"/>
      <c r="AZ4977" s="7"/>
      <c r="BA4977" s="7"/>
      <c r="BB4977" s="6"/>
    </row>
    <row r="4978" spans="1:54" s="3" customFormat="1" ht="12.7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  <c r="AY4978" s="7"/>
      <c r="AZ4978" s="7"/>
      <c r="BA4978" s="7"/>
      <c r="BB4978" s="6"/>
    </row>
    <row r="4979" spans="1:54" s="3" customFormat="1" ht="12.7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  <c r="AY4979" s="7"/>
      <c r="AZ4979" s="7"/>
      <c r="BA4979" s="7"/>
      <c r="BB4979" s="6"/>
    </row>
    <row r="4980" spans="1:54" s="3" customFormat="1" ht="12.7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  <c r="AY4980" s="7"/>
      <c r="AZ4980" s="7"/>
      <c r="BA4980" s="7"/>
      <c r="BB4980" s="6"/>
    </row>
    <row r="4981" spans="1:54" s="3" customFormat="1" ht="12.7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  <c r="AY4981" s="7"/>
      <c r="AZ4981" s="7"/>
      <c r="BA4981" s="7"/>
      <c r="BB4981" s="6"/>
    </row>
    <row r="4982" spans="1:54" s="3" customFormat="1" ht="12.7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  <c r="AY4982" s="7"/>
      <c r="AZ4982" s="7"/>
      <c r="BA4982" s="7"/>
      <c r="BB4982" s="6"/>
    </row>
    <row r="4983" spans="1:54" s="3" customFormat="1" ht="12.7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  <c r="AY4983" s="7"/>
      <c r="AZ4983" s="7"/>
      <c r="BA4983" s="7"/>
      <c r="BB4983" s="6"/>
    </row>
    <row r="4984" spans="1:54" s="3" customFormat="1" ht="12.7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  <c r="AY4984" s="7"/>
      <c r="AZ4984" s="7"/>
      <c r="BA4984" s="7"/>
      <c r="BB4984" s="6"/>
    </row>
    <row r="4985" spans="1:54" s="3" customFormat="1" ht="12.7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  <c r="AY4985" s="7"/>
      <c r="AZ4985" s="7"/>
      <c r="BA4985" s="7"/>
      <c r="BB4985" s="6"/>
    </row>
    <row r="4986" spans="1:54" s="3" customFormat="1" ht="12.7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  <c r="AY4986" s="7"/>
      <c r="AZ4986" s="7"/>
      <c r="BA4986" s="7"/>
      <c r="BB4986" s="6"/>
    </row>
    <row r="4987" spans="1:54" s="3" customFormat="1" ht="12.7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  <c r="AY4987" s="7"/>
      <c r="AZ4987" s="7"/>
      <c r="BA4987" s="7"/>
      <c r="BB4987" s="6"/>
    </row>
    <row r="4988" spans="1:54" s="3" customFormat="1" ht="12.7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  <c r="AY4988" s="7"/>
      <c r="AZ4988" s="7"/>
      <c r="BA4988" s="7"/>
      <c r="BB4988" s="6"/>
    </row>
    <row r="4989" spans="1:54" s="3" customFormat="1" ht="12.7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  <c r="AY4989" s="7"/>
      <c r="AZ4989" s="7"/>
      <c r="BA4989" s="7"/>
      <c r="BB4989" s="6"/>
    </row>
    <row r="4990" spans="1:54" s="3" customFormat="1" ht="12.7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  <c r="AY4990" s="7"/>
      <c r="AZ4990" s="7"/>
      <c r="BA4990" s="7"/>
      <c r="BB4990" s="6"/>
    </row>
    <row r="4991" spans="1:54" ht="0" hidden="1" customHeight="1" x14ac:dyDescent="0.25">
      <c r="B4991" s="7"/>
      <c r="C4991" s="7"/>
      <c r="D4991" s="7"/>
      <c r="E4991" s="7"/>
      <c r="F4991" s="7"/>
      <c r="G4991" s="7"/>
      <c r="H4991" s="7"/>
      <c r="I4991" s="7"/>
      <c r="J4991" s="7"/>
    </row>
    <row r="4992" spans="1:54" ht="0" hidden="1" customHeight="1" x14ac:dyDescent="0.25">
      <c r="B4992" s="7"/>
      <c r="C4992" s="7"/>
      <c r="D4992" s="7"/>
      <c r="E4992" s="7"/>
      <c r="F4992" s="7"/>
      <c r="G4992" s="7"/>
      <c r="H4992" s="7"/>
      <c r="I4992" s="7"/>
      <c r="J4992" s="7"/>
    </row>
    <row r="4993" spans="2:10" ht="0" hidden="1" customHeight="1" x14ac:dyDescent="0.25">
      <c r="B4993" s="7"/>
      <c r="C4993" s="7"/>
      <c r="D4993" s="7"/>
      <c r="E4993" s="7"/>
      <c r="F4993" s="7"/>
      <c r="G4993" s="7"/>
      <c r="H4993" s="7"/>
      <c r="I4993" s="7"/>
      <c r="J4993" s="7"/>
    </row>
    <row r="4994" spans="2:10" ht="0" hidden="1" customHeight="1" x14ac:dyDescent="0.25">
      <c r="B4994" s="7"/>
      <c r="C4994" s="7"/>
      <c r="D4994" s="7"/>
      <c r="E4994" s="7"/>
      <c r="F4994" s="7"/>
      <c r="G4994" s="7"/>
      <c r="H4994" s="7"/>
      <c r="I4994" s="7"/>
      <c r="J4994" s="7"/>
    </row>
    <row r="4995" spans="2:10" ht="0" hidden="1" customHeight="1" x14ac:dyDescent="0.25">
      <c r="B4995" s="7"/>
      <c r="C4995" s="7"/>
      <c r="D4995" s="7"/>
      <c r="E4995" s="7"/>
      <c r="F4995" s="7"/>
      <c r="G4995" s="7"/>
      <c r="H4995" s="7"/>
      <c r="I4995" s="7"/>
      <c r="J4995" s="7"/>
    </row>
    <row r="4996" spans="2:10" ht="0" hidden="1" customHeight="1" x14ac:dyDescent="0.25">
      <c r="B4996" s="7"/>
      <c r="C4996" s="7"/>
      <c r="D4996" s="7"/>
      <c r="E4996" s="7"/>
      <c r="F4996" s="7"/>
      <c r="G4996" s="7"/>
      <c r="H4996" s="7"/>
      <c r="I4996" s="7"/>
      <c r="J4996" s="7"/>
    </row>
    <row r="4997" spans="2:10" ht="0" hidden="1" customHeight="1" x14ac:dyDescent="0.25">
      <c r="B4997" s="7"/>
      <c r="C4997" s="7"/>
      <c r="D4997" s="7"/>
      <c r="E4997" s="7"/>
      <c r="F4997" s="7"/>
      <c r="G4997" s="7"/>
      <c r="H4997" s="7"/>
      <c r="I4997" s="7"/>
      <c r="J4997" s="7"/>
    </row>
    <row r="4998" spans="2:10" ht="0" hidden="1" customHeight="1" x14ac:dyDescent="0.25">
      <c r="B4998" s="7"/>
      <c r="C4998" s="7"/>
      <c r="D4998" s="7"/>
      <c r="E4998" s="7"/>
      <c r="F4998" s="7"/>
      <c r="G4998" s="7"/>
      <c r="H4998" s="7"/>
      <c r="I4998" s="7"/>
      <c r="J4998" s="7"/>
    </row>
    <row r="4999" spans="2:10" ht="0" hidden="1" customHeight="1" x14ac:dyDescent="0.25">
      <c r="B4999" s="7"/>
      <c r="C4999" s="7"/>
      <c r="D4999" s="7"/>
      <c r="E4999" s="7"/>
      <c r="F4999" s="7"/>
      <c r="G4999" s="7"/>
      <c r="H4999" s="7"/>
      <c r="I4999" s="7"/>
      <c r="J4999" s="7"/>
    </row>
    <row r="5000" spans="2:10" ht="0" hidden="1" customHeight="1" x14ac:dyDescent="0.25">
      <c r="B5000" s="7"/>
      <c r="C5000" s="7"/>
      <c r="D5000" s="7"/>
      <c r="E5000" s="7"/>
      <c r="F5000" s="7"/>
      <c r="G5000" s="7"/>
      <c r="H5000" s="7"/>
      <c r="I5000" s="7"/>
      <c r="J5000" s="7"/>
    </row>
    <row r="5001" spans="2:10" ht="0" hidden="1" customHeight="1" x14ac:dyDescent="0.25">
      <c r="B5001" s="7"/>
      <c r="C5001" s="7"/>
      <c r="D5001" s="7"/>
      <c r="E5001" s="7"/>
      <c r="F5001" s="7"/>
      <c r="G5001" s="7"/>
      <c r="H5001" s="7"/>
      <c r="I5001" s="7"/>
      <c r="J5001" s="7"/>
    </row>
  </sheetData>
  <phoneticPr fontId="6" type="noConversion"/>
  <dataValidations count="1">
    <dataValidation type="list" allowBlank="1" showInputMessage="1" showErrorMessage="1" sqref="L5:L11" xr:uid="{7C3F90C0-CF23-4FE8-98F9-2D901730D0BA}">
      <formula1>"Entrega,Devolução"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E2AA-00CD-4355-90D0-594B6D8A2142}">
  <dimension ref="A1:AX3"/>
  <sheetViews>
    <sheetView showGridLines="0" zoomScale="85" zoomScaleNormal="85" workbookViewId="0">
      <selection activeCell="AF88" sqref="AF88"/>
    </sheetView>
  </sheetViews>
  <sheetFormatPr defaultRowHeight="15" x14ac:dyDescent="0.25"/>
  <sheetData>
    <row r="1" spans="1:50" ht="5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5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s="39" customFormat="1" ht="21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4CD19-06C0-44EE-B38B-091D8875F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Registros</vt:lpstr>
      <vt:lpstr>Funcionários</vt:lpstr>
      <vt:lpstr>EPIs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Atendimento Smart</dc:creator>
  <cp:lastModifiedBy>lucas cerimele</cp:lastModifiedBy>
  <dcterms:created xsi:type="dcterms:W3CDTF">2023-07-14T13:23:44Z</dcterms:created>
  <dcterms:modified xsi:type="dcterms:W3CDTF">2025-12-04T18:22:15Z</dcterms:modified>
</cp:coreProperties>
</file>