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se\IdeaProjects\DSS2018-master\DSS2018-master\"/>
    </mc:Choice>
  </mc:AlternateContent>
  <bookViews>
    <workbookView xWindow="0" yWindow="0" windowWidth="20490" windowHeight="78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F13" i="1"/>
  <c r="F12" i="1"/>
  <c r="F5" i="1"/>
  <c r="F6" i="1"/>
  <c r="F15" i="1"/>
  <c r="F18" i="1"/>
  <c r="F17" i="1"/>
  <c r="F8" i="1"/>
  <c r="F20" i="1"/>
  <c r="F11" i="1"/>
  <c r="F19" i="1"/>
  <c r="F10" i="1"/>
  <c r="F14" i="1"/>
  <c r="F2" i="1"/>
  <c r="F16" i="1"/>
  <c r="F7" i="1"/>
  <c r="F4" i="1"/>
  <c r="F21" i="1"/>
  <c r="F9" i="1"/>
  <c r="F3" i="1"/>
  <c r="D27" i="1"/>
  <c r="C27" i="1"/>
  <c r="D26" i="1"/>
  <c r="C26" i="1"/>
  <c r="D25" i="1"/>
  <c r="C25" i="1"/>
  <c r="D23" i="1"/>
  <c r="D22" i="1"/>
  <c r="C23" i="1"/>
  <c r="C22" i="1"/>
  <c r="D24" i="1" l="1"/>
  <c r="C24" i="1"/>
</calcChain>
</file>

<file path=xl/sharedStrings.xml><?xml version="1.0" encoding="utf-8"?>
<sst xmlns="http://schemas.openxmlformats.org/spreadsheetml/2006/main" count="21" uniqueCount="21">
  <si>
    <t>ottimo</t>
  </si>
  <si>
    <t>Alg1</t>
  </si>
  <si>
    <t>Alg2</t>
  </si>
  <si>
    <t>Q1 =</t>
  </si>
  <si>
    <t xml:space="preserve">Q3 = </t>
  </si>
  <si>
    <t>Minimo</t>
  </si>
  <si>
    <t>Mediana</t>
  </si>
  <si>
    <t>Massimo</t>
  </si>
  <si>
    <t xml:space="preserve">IQR = </t>
  </si>
  <si>
    <t>Err % 1</t>
  </si>
  <si>
    <t>Err % 2</t>
  </si>
  <si>
    <t>Ord err 1</t>
  </si>
  <si>
    <t>Ord err 2</t>
  </si>
  <si>
    <t>Mediana errori 1</t>
  </si>
  <si>
    <t>Mediana errori 2</t>
  </si>
  <si>
    <t xml:space="preserve">Q1 errori 1 </t>
  </si>
  <si>
    <t>Q3 errori 1</t>
  </si>
  <si>
    <t>IQR errori 1</t>
  </si>
  <si>
    <t>Q1 errori 2</t>
  </si>
  <si>
    <t>Q3 errori 2</t>
  </si>
  <si>
    <t>IQR errori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</si>
</sst>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4" workbookViewId="0">
      <selection activeCell="I28" sqref="I28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9</v>
      </c>
      <c r="F1" t="s">
        <v>10</v>
      </c>
      <c r="H1" t="s">
        <v>11</v>
      </c>
      <c r="K1" t="s">
        <v>12</v>
      </c>
    </row>
    <row r="2" spans="1:11" x14ac:dyDescent="0.25">
      <c r="A2">
        <v>15</v>
      </c>
      <c r="B2">
        <v>222</v>
      </c>
      <c r="C2">
        <v>222</v>
      </c>
      <c r="D2">
        <v>265</v>
      </c>
      <c r="E2">
        <f xml:space="preserve"> (C2-B2)/B2*100</f>
        <v>0</v>
      </c>
      <c r="F2">
        <f xml:space="preserve"> (D2-B2)/B2*100</f>
        <v>19.36936936936937</v>
      </c>
      <c r="K2">
        <v>0</v>
      </c>
    </row>
    <row r="3" spans="1:11" x14ac:dyDescent="0.25">
      <c r="A3">
        <v>1</v>
      </c>
      <c r="B3">
        <v>313</v>
      </c>
      <c r="C3">
        <v>325</v>
      </c>
      <c r="D3">
        <v>433</v>
      </c>
      <c r="E3">
        <f t="shared" ref="E3:E26" si="0" xml:space="preserve"> (C3-B3)/B3*100</f>
        <v>3.8338658146964857</v>
      </c>
      <c r="F3">
        <f xml:space="preserve"> (D3-B3)/B3*100</f>
        <v>38.338658146964853</v>
      </c>
      <c r="K3">
        <v>0</v>
      </c>
    </row>
    <row r="4" spans="1:11" x14ac:dyDescent="0.25">
      <c r="A4">
        <v>18</v>
      </c>
      <c r="B4">
        <v>181</v>
      </c>
      <c r="C4">
        <v>193</v>
      </c>
      <c r="D4">
        <v>254</v>
      </c>
      <c r="E4">
        <f t="shared" si="0"/>
        <v>6.6298342541436464</v>
      </c>
      <c r="F4">
        <f xml:space="preserve"> (D4-B4)/B4*100</f>
        <v>40.331491712707184</v>
      </c>
      <c r="K4">
        <v>2.7397260273972601</v>
      </c>
    </row>
    <row r="5" spans="1:11" x14ac:dyDescent="0.25">
      <c r="A5">
        <v>4</v>
      </c>
      <c r="B5">
        <v>436</v>
      </c>
      <c r="C5">
        <v>465</v>
      </c>
      <c r="D5">
        <v>489</v>
      </c>
      <c r="E5">
        <f t="shared" si="0"/>
        <v>6.6513761467889916</v>
      </c>
      <c r="F5">
        <f xml:space="preserve"> (D5-B5)/B5*100</f>
        <v>12.155963302752294</v>
      </c>
      <c r="K5">
        <v>11.814345991561181</v>
      </c>
    </row>
    <row r="6" spans="1:11" x14ac:dyDescent="0.25">
      <c r="A6">
        <v>5</v>
      </c>
      <c r="B6">
        <v>313</v>
      </c>
      <c r="C6">
        <v>334</v>
      </c>
      <c r="D6">
        <v>412</v>
      </c>
      <c r="E6">
        <f t="shared" si="0"/>
        <v>6.7092651757188495</v>
      </c>
      <c r="F6">
        <f xml:space="preserve"> (D6-B6)/B6*100</f>
        <v>31.629392971246006</v>
      </c>
      <c r="K6">
        <v>12.155963302752294</v>
      </c>
    </row>
    <row r="7" spans="1:11" x14ac:dyDescent="0.25">
      <c r="A7">
        <v>17</v>
      </c>
      <c r="B7">
        <v>73</v>
      </c>
      <c r="C7">
        <v>78</v>
      </c>
      <c r="D7">
        <v>75</v>
      </c>
      <c r="E7">
        <f t="shared" si="0"/>
        <v>6.8493150684931505</v>
      </c>
      <c r="F7">
        <f xml:space="preserve"> (D7-B7)/B7*100</f>
        <v>2.7397260273972601</v>
      </c>
      <c r="K7">
        <v>14.492753623188406</v>
      </c>
    </row>
    <row r="8" spans="1:11" x14ac:dyDescent="0.25">
      <c r="A8">
        <v>9</v>
      </c>
      <c r="B8">
        <v>373</v>
      </c>
      <c r="C8">
        <v>400</v>
      </c>
      <c r="D8">
        <v>462</v>
      </c>
      <c r="E8">
        <f t="shared" si="0"/>
        <v>7.2386058981233248</v>
      </c>
      <c r="F8">
        <f xml:space="preserve"> (D8-B8)/B8*100</f>
        <v>23.860589812332439</v>
      </c>
      <c r="K8">
        <v>19.36936936936937</v>
      </c>
    </row>
    <row r="9" spans="1:11" x14ac:dyDescent="0.25">
      <c r="A9">
        <v>20</v>
      </c>
      <c r="B9">
        <v>435</v>
      </c>
      <c r="C9">
        <v>472</v>
      </c>
      <c r="D9">
        <v>435</v>
      </c>
      <c r="E9">
        <f t="shared" si="0"/>
        <v>8.5057471264367823</v>
      </c>
      <c r="F9">
        <f xml:space="preserve"> (D9-B9)/B9*100</f>
        <v>0</v>
      </c>
      <c r="K9">
        <v>20.87912087912088</v>
      </c>
    </row>
    <row r="10" spans="1:11" x14ac:dyDescent="0.25">
      <c r="A10">
        <v>13</v>
      </c>
      <c r="B10">
        <v>285</v>
      </c>
      <c r="C10">
        <v>313</v>
      </c>
      <c r="D10">
        <v>349</v>
      </c>
      <c r="E10">
        <f t="shared" si="0"/>
        <v>9.8245614035087723</v>
      </c>
      <c r="F10">
        <f xml:space="preserve"> (D10-B10)/B10*100</f>
        <v>22.456140350877192</v>
      </c>
      <c r="K10">
        <v>22.456140350877192</v>
      </c>
    </row>
    <row r="11" spans="1:11" x14ac:dyDescent="0.25">
      <c r="A11">
        <v>11</v>
      </c>
      <c r="B11">
        <v>69</v>
      </c>
      <c r="C11">
        <v>76</v>
      </c>
      <c r="D11">
        <v>79</v>
      </c>
      <c r="E11">
        <f t="shared" si="0"/>
        <v>10.144927536231885</v>
      </c>
      <c r="F11">
        <f xml:space="preserve"> (D11-B11)/B11*100</f>
        <v>14.492753623188406</v>
      </c>
      <c r="K11">
        <v>23.270440251572328</v>
      </c>
    </row>
    <row r="12" spans="1:11" x14ac:dyDescent="0.25">
      <c r="A12">
        <v>3</v>
      </c>
      <c r="B12">
        <v>471</v>
      </c>
      <c r="C12">
        <v>521</v>
      </c>
      <c r="D12">
        <v>692</v>
      </c>
      <c r="E12">
        <f t="shared" si="0"/>
        <v>10.615711252653929</v>
      </c>
      <c r="F12">
        <f xml:space="preserve"> (D12-B12)/B12*100</f>
        <v>46.92144373673036</v>
      </c>
      <c r="K12">
        <v>23.860589812332439</v>
      </c>
    </row>
    <row r="13" spans="1:11" x14ac:dyDescent="0.25">
      <c r="A13">
        <v>2</v>
      </c>
      <c r="B13">
        <v>254</v>
      </c>
      <c r="C13">
        <v>283</v>
      </c>
      <c r="D13">
        <v>404</v>
      </c>
      <c r="E13">
        <f t="shared" si="0"/>
        <v>11.41732283464567</v>
      </c>
      <c r="F13">
        <f xml:space="preserve"> (D13-B13)/B13*100</f>
        <v>59.055118110236215</v>
      </c>
      <c r="K13">
        <v>31.629392971246006</v>
      </c>
    </row>
    <row r="14" spans="1:11" x14ac:dyDescent="0.25">
      <c r="A14">
        <v>14</v>
      </c>
      <c r="B14">
        <v>159</v>
      </c>
      <c r="C14">
        <v>181</v>
      </c>
      <c r="D14">
        <v>196</v>
      </c>
      <c r="E14">
        <f t="shared" si="0"/>
        <v>13.836477987421384</v>
      </c>
      <c r="F14">
        <f xml:space="preserve"> (D14-B14)/B14*100</f>
        <v>23.270440251572328</v>
      </c>
      <c r="K14">
        <v>38.338658146964853</v>
      </c>
    </row>
    <row r="15" spans="1:11" x14ac:dyDescent="0.25">
      <c r="A15">
        <v>6</v>
      </c>
      <c r="B15">
        <v>91</v>
      </c>
      <c r="C15">
        <v>104</v>
      </c>
      <c r="D15">
        <v>110</v>
      </c>
      <c r="E15">
        <f t="shared" si="0"/>
        <v>14.285714285714285</v>
      </c>
      <c r="F15">
        <f xml:space="preserve"> (D15-B15)/B15*100</f>
        <v>20.87912087912088</v>
      </c>
      <c r="K15">
        <v>38.728323699421964</v>
      </c>
    </row>
    <row r="16" spans="1:11" x14ac:dyDescent="0.25">
      <c r="A16">
        <v>16</v>
      </c>
      <c r="B16">
        <v>168</v>
      </c>
      <c r="C16">
        <v>193</v>
      </c>
      <c r="D16">
        <v>243</v>
      </c>
      <c r="E16">
        <f t="shared" si="0"/>
        <v>14.880952380952381</v>
      </c>
      <c r="F16">
        <f xml:space="preserve"> (D16-B16)/B16*100</f>
        <v>44.642857142857146</v>
      </c>
      <c r="K16">
        <v>39.358600583090379</v>
      </c>
    </row>
    <row r="17" spans="1:11" x14ac:dyDescent="0.25">
      <c r="A17">
        <v>8</v>
      </c>
      <c r="B17">
        <v>343</v>
      </c>
      <c r="C17">
        <v>395</v>
      </c>
      <c r="D17">
        <v>478</v>
      </c>
      <c r="E17">
        <f t="shared" si="0"/>
        <v>15.160349854227405</v>
      </c>
      <c r="F17">
        <f xml:space="preserve"> (D17-B17)/B17*100</f>
        <v>39.358600583090379</v>
      </c>
      <c r="K17">
        <v>40.331491712707184</v>
      </c>
    </row>
    <row r="18" spans="1:11" x14ac:dyDescent="0.25">
      <c r="A18">
        <v>7</v>
      </c>
      <c r="B18">
        <v>175</v>
      </c>
      <c r="C18">
        <v>203</v>
      </c>
      <c r="D18">
        <v>175</v>
      </c>
      <c r="E18">
        <f t="shared" si="0"/>
        <v>16</v>
      </c>
      <c r="F18">
        <f xml:space="preserve"> (D18-B18)/B18*100</f>
        <v>0</v>
      </c>
      <c r="K18">
        <v>44.642857142857146</v>
      </c>
    </row>
    <row r="19" spans="1:11" x14ac:dyDescent="0.25">
      <c r="A19">
        <v>12</v>
      </c>
      <c r="B19">
        <v>173</v>
      </c>
      <c r="C19">
        <v>203</v>
      </c>
      <c r="D19">
        <v>240</v>
      </c>
      <c r="E19">
        <f t="shared" si="0"/>
        <v>17.341040462427745</v>
      </c>
      <c r="F19">
        <f xml:space="preserve"> (D19-B19)/B19*100</f>
        <v>38.728323699421964</v>
      </c>
      <c r="K19">
        <v>46.92144373673036</v>
      </c>
    </row>
    <row r="20" spans="1:11" x14ac:dyDescent="0.25">
      <c r="A20">
        <v>10</v>
      </c>
      <c r="B20">
        <v>474</v>
      </c>
      <c r="C20">
        <v>563</v>
      </c>
      <c r="D20">
        <v>530</v>
      </c>
      <c r="E20">
        <f t="shared" si="0"/>
        <v>18.776371308016877</v>
      </c>
      <c r="F20">
        <f xml:space="preserve"> (D20-B20)/B20*100</f>
        <v>11.814345991561181</v>
      </c>
      <c r="K20">
        <v>50</v>
      </c>
    </row>
    <row r="21" spans="1:11" x14ac:dyDescent="0.25">
      <c r="A21">
        <v>19</v>
      </c>
      <c r="B21">
        <v>4</v>
      </c>
      <c r="C21">
        <v>5</v>
      </c>
      <c r="D21">
        <v>6</v>
      </c>
      <c r="E21">
        <f t="shared" si="0"/>
        <v>25</v>
      </c>
      <c r="F21">
        <f xml:space="preserve"> (D21-B21)/B21*100</f>
        <v>50</v>
      </c>
      <c r="K21">
        <v>59.055118110236215</v>
      </c>
    </row>
    <row r="22" spans="1:11" x14ac:dyDescent="0.25">
      <c r="A22" t="s">
        <v>3</v>
      </c>
      <c r="C22">
        <f>QUARTILE(C2:C21,1)</f>
        <v>190</v>
      </c>
      <c r="D22">
        <f>QUARTILE(D2:D21,1)</f>
        <v>190.75</v>
      </c>
      <c r="E22" t="e">
        <f t="shared" si="0"/>
        <v>#DIV/0!</v>
      </c>
    </row>
    <row r="23" spans="1:11" x14ac:dyDescent="0.25">
      <c r="A23" t="s">
        <v>4</v>
      </c>
      <c r="C23">
        <f>QUARTILE(C2:C21,3)</f>
        <v>396.25</v>
      </c>
      <c r="D23">
        <f>QUARTILE(D2:D21,3)</f>
        <v>441.75</v>
      </c>
      <c r="E23" t="e">
        <f t="shared" si="0"/>
        <v>#DIV/0!</v>
      </c>
    </row>
    <row r="24" spans="1:11" x14ac:dyDescent="0.25">
      <c r="A24" t="s">
        <v>8</v>
      </c>
      <c r="C24">
        <f>C23 - C22</f>
        <v>206.25</v>
      </c>
      <c r="D24">
        <f xml:space="preserve"> D23 - D22</f>
        <v>251</v>
      </c>
      <c r="E24" t="e">
        <f t="shared" si="0"/>
        <v>#DIV/0!</v>
      </c>
    </row>
    <row r="25" spans="1:11" x14ac:dyDescent="0.25">
      <c r="A25" t="s">
        <v>5</v>
      </c>
      <c r="C25">
        <f>MIN(C2:C21)</f>
        <v>5</v>
      </c>
      <c r="D25">
        <f>MIN(D2:D21)</f>
        <v>6</v>
      </c>
      <c r="E25" t="e">
        <f t="shared" si="0"/>
        <v>#DIV/0!</v>
      </c>
    </row>
    <row r="26" spans="1:11" x14ac:dyDescent="0.25">
      <c r="A26" t="s">
        <v>6</v>
      </c>
      <c r="C26">
        <f>MEDIAN(C2:C21)</f>
        <v>252.5</v>
      </c>
      <c r="D26">
        <f>MEDIAN(D2:D21)</f>
        <v>307</v>
      </c>
      <c r="E26" t="e">
        <f t="shared" si="0"/>
        <v>#DIV/0!</v>
      </c>
    </row>
    <row r="27" spans="1:11" x14ac:dyDescent="0.25">
      <c r="A27" t="s">
        <v>7</v>
      </c>
      <c r="C27">
        <f>MAX(C2:C21)</f>
        <v>563</v>
      </c>
      <c r="D27">
        <f>MAX(D2:D21)</f>
        <v>692</v>
      </c>
    </row>
    <row r="28" spans="1:11" x14ac:dyDescent="0.25">
      <c r="A28" t="s">
        <v>13</v>
      </c>
      <c r="E28">
        <f xml:space="preserve"> (E11+E12)/2</f>
        <v>10.380319394442907</v>
      </c>
    </row>
    <row r="29" spans="1:11" x14ac:dyDescent="0.25">
      <c r="A29" t="s">
        <v>14</v>
      </c>
      <c r="E29">
        <f xml:space="preserve"> (K11+K12)/2</f>
        <v>23.565515031952383</v>
      </c>
    </row>
    <row r="30" spans="1:11" x14ac:dyDescent="0.25">
      <c r="A30" t="s">
        <v>15</v>
      </c>
      <c r="E30">
        <f>(E7+E6)/2</f>
        <v>6.7792901221059996</v>
      </c>
    </row>
    <row r="31" spans="1:11" x14ac:dyDescent="0.25">
      <c r="A31" t="s">
        <v>16</v>
      </c>
      <c r="E31">
        <f>(E16+E17)/2</f>
        <v>15.020651117589892</v>
      </c>
    </row>
    <row r="32" spans="1:11" x14ac:dyDescent="0.25">
      <c r="A32" t="s">
        <v>17</v>
      </c>
      <c r="E32">
        <f>E31-E30</f>
        <v>8.2413609954838929</v>
      </c>
    </row>
    <row r="33" spans="1:5" x14ac:dyDescent="0.25">
      <c r="A33" t="s">
        <v>18</v>
      </c>
      <c r="E33">
        <f>(K6+K7)/2</f>
        <v>13.32435846297035</v>
      </c>
    </row>
    <row r="34" spans="1:5" x14ac:dyDescent="0.25">
      <c r="A34" t="s">
        <v>19</v>
      </c>
      <c r="E34">
        <f>(K16+K17)/2</f>
        <v>39.845046147898785</v>
      </c>
    </row>
    <row r="35" spans="1:5" x14ac:dyDescent="0.25">
      <c r="A35" t="s">
        <v>20</v>
      </c>
      <c r="E35">
        <f>E34-E33</f>
        <v>26.520687684928433</v>
      </c>
    </row>
  </sheetData>
  <sortState ref="K2:K21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Semprini</dc:creator>
  <cp:lastModifiedBy>Luca Semprini</cp:lastModifiedBy>
  <dcterms:created xsi:type="dcterms:W3CDTF">2018-10-23T07:17:43Z</dcterms:created>
  <dcterms:modified xsi:type="dcterms:W3CDTF">2018-10-23T09:11:17Z</dcterms:modified>
</cp:coreProperties>
</file>