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L16" i="1" l="1"/>
  <c r="K16" i="1"/>
  <c r="J16" i="1"/>
  <c r="I16" i="1"/>
  <c r="H16" i="1"/>
  <c r="L15" i="1"/>
  <c r="K15" i="1"/>
  <c r="J15" i="1"/>
  <c r="I15" i="1"/>
  <c r="H15" i="1"/>
  <c r="L14" i="1"/>
  <c r="K14" i="1"/>
  <c r="J14" i="1"/>
  <c r="I14" i="1"/>
  <c r="H14" i="1"/>
  <c r="L13" i="1"/>
  <c r="K13" i="1"/>
  <c r="J13" i="1"/>
  <c r="I13" i="1"/>
  <c r="I17" i="1" s="1"/>
  <c r="H13" i="1"/>
  <c r="G11" i="1"/>
  <c r="F11" i="1"/>
  <c r="G10" i="1"/>
  <c r="F10" i="1"/>
  <c r="G9" i="1"/>
  <c r="F9" i="1"/>
  <c r="G8" i="1"/>
  <c r="F8" i="1"/>
  <c r="E6" i="1"/>
  <c r="D6" i="1"/>
  <c r="E5" i="1"/>
  <c r="D5" i="1"/>
  <c r="E4" i="1"/>
  <c r="D4" i="1"/>
  <c r="E3" i="1"/>
  <c r="D3" i="1"/>
  <c r="G17" i="1" l="1"/>
  <c r="L17" i="1"/>
  <c r="J17" i="1"/>
  <c r="K17" i="1"/>
  <c r="H17" i="1"/>
  <c r="F17" i="1"/>
  <c r="E17" i="1"/>
  <c r="D17" i="1"/>
  <c r="C17" i="1" l="1"/>
</calcChain>
</file>

<file path=xl/sharedStrings.xml><?xml version="1.0" encoding="utf-8"?>
<sst xmlns="http://schemas.openxmlformats.org/spreadsheetml/2006/main" count="30" uniqueCount="28">
  <si>
    <t>Recurso</t>
  </si>
  <si>
    <t>Trabajo (hs)</t>
  </si>
  <si>
    <t>Costo por hora ($/hs)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</si>
  <si>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</si>
  <si>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</si>
  <si>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</si>
  <si>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</si>
  <si>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</si>
  <si>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</si>
  <si>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</si>
  <si>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</si>
  <si>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</si>
  <si>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Diego (Analisis)</t>
  </si>
  <si>
    <t>Sebastian (Analisis)</t>
  </si>
  <si>
    <t>Gaston (Analisis)</t>
  </si>
  <si>
    <t>Lucas (Analisis)</t>
  </si>
  <si>
    <t>Gaston (Dev back/QAJ/Analista)</t>
  </si>
  <si>
    <t>Diego (Coord/QAS/Analista)</t>
  </si>
  <si>
    <t>Sebastian (QAS/Analista)</t>
  </si>
  <si>
    <t>Lucas (Dev nativo/Back/Analista)</t>
  </si>
  <si>
    <t>Gaston (Dev back/front/QAJ)</t>
  </si>
  <si>
    <t>Diego (Coord/Dev back/QA)</t>
  </si>
  <si>
    <t xml:space="preserve">Sebastian (Dev front/QAS) </t>
  </si>
  <si>
    <t>Lucas (Dev back/front/QAJ)</t>
  </si>
  <si>
    <t>Recursos Humanos</t>
  </si>
  <si>
    <t>Recursos Hardware</t>
  </si>
  <si>
    <t>Recursos Software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</si>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</sst>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1" xfId="0" applyBorder="1"/>
    <xf numFmtId="0" fontId="0" fillId="0" borderId="6" xfId="0" applyBorder="1"/>
    <xf numFmtId="0" fontId="0" fillId="0" borderId="2" xfId="0" applyBorder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7" xfId="0" applyFill="1" applyBorder="1" applyAlignment="1">
      <alignment horizontal="center"/>
    </xf>
    <xf numFmtId="0" fontId="0" fillId="2" borderId="5" xfId="0" applyFill="1" applyBorder="1"/>
    <xf numFmtId="0" fontId="1" fillId="3" borderId="2" xfId="0" applyFont="1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zoomScale="85" zoomScaleNormal="85" workbookViewId="0">
      <selection activeCell="K35" sqref="K35"/>
    </sheetView>
  </sheetViews>
  <sheetFormatPr baseColWidth="10" defaultRowHeight="15" x14ac:dyDescent="0.25"/>
  <cols>
    <col min="1" max="1" width="29.5703125" bestFit="1" customWidth="1"/>
    <col min="3" max="3" width="19.7109375" bestFit="1" customWidth="1"/>
    <col min="4" max="9" width="8.140625" bestFit="1" customWidth="1"/>
    <col min="11" max="11" width="8.140625" bestFit="1" customWidth="1"/>
    <col min="12" max="12" width="11" bestFit="1" customWidth="1"/>
  </cols>
  <sheetData>
    <row r="1" spans="1:12" ht="15.75" thickBot="1" x14ac:dyDescent="0.3"/>
    <row r="2" spans="1:12" ht="15.75" thickBot="1" x14ac:dyDescent="0.3">
      <c r="A2" s="11" t="s">
        <v>0</v>
      </c>
      <c r="B2" s="12" t="s">
        <v>1</v>
      </c>
      <c r="C2" s="12" t="s">
        <v>2</v>
      </c>
      <c r="D2" s="12" t="s">
        <v>3</v>
      </c>
      <c r="E2" s="13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12" t="s">
        <v>10</v>
      </c>
      <c r="L2" s="12" t="s">
        <v>11</v>
      </c>
    </row>
    <row r="3" spans="1:12" ht="15.75" thickBot="1" x14ac:dyDescent="0.3">
      <c r="A3" s="5" t="s">
        <v>12</v>
      </c>
      <c r="B3" s="3">
        <v>104</v>
      </c>
      <c r="C3" s="3">
        <v>175</v>
      </c>
      <c r="D3" s="3">
        <f>B3*C3/2</f>
        <v>9100</v>
      </c>
      <c r="E3" s="3">
        <f>B3*C3/2</f>
        <v>9100</v>
      </c>
      <c r="F3" s="3"/>
      <c r="G3" s="3"/>
      <c r="H3" s="3"/>
      <c r="I3" s="3"/>
      <c r="J3" s="3"/>
      <c r="K3" s="3"/>
      <c r="L3" s="3"/>
    </row>
    <row r="4" spans="1:12" ht="15.75" thickBot="1" x14ac:dyDescent="0.3">
      <c r="A4" s="5" t="s">
        <v>13</v>
      </c>
      <c r="B4" s="3">
        <v>56</v>
      </c>
      <c r="C4" s="3">
        <v>175</v>
      </c>
      <c r="D4" s="3">
        <f>B4*C4/2</f>
        <v>4900</v>
      </c>
      <c r="E4" s="3">
        <f>B4*C4/2</f>
        <v>4900</v>
      </c>
      <c r="F4" s="3"/>
      <c r="G4" s="3"/>
      <c r="H4" s="3"/>
      <c r="I4" s="3"/>
      <c r="J4" s="3"/>
      <c r="K4" s="3"/>
      <c r="L4" s="3"/>
    </row>
    <row r="5" spans="1:12" ht="15.75" thickBot="1" x14ac:dyDescent="0.3">
      <c r="A5" s="5" t="s">
        <v>14</v>
      </c>
      <c r="B5" s="3">
        <v>80</v>
      </c>
      <c r="C5" s="3">
        <v>175</v>
      </c>
      <c r="D5" s="3">
        <f>B5*C5/2</f>
        <v>7000</v>
      </c>
      <c r="E5" s="3">
        <f>B5*C5/2</f>
        <v>7000</v>
      </c>
      <c r="F5" s="3"/>
      <c r="G5" s="3"/>
      <c r="H5" s="3"/>
      <c r="I5" s="3"/>
      <c r="J5" s="3"/>
      <c r="K5" s="3"/>
      <c r="L5" s="3"/>
    </row>
    <row r="6" spans="1:12" ht="15.75" thickBot="1" x14ac:dyDescent="0.3">
      <c r="A6" s="5" t="s">
        <v>15</v>
      </c>
      <c r="B6" s="3">
        <v>120</v>
      </c>
      <c r="C6" s="3">
        <v>175</v>
      </c>
      <c r="D6" s="3">
        <f>B6*C6/2</f>
        <v>10500</v>
      </c>
      <c r="E6" s="3">
        <f>B6*C6/2</f>
        <v>10500</v>
      </c>
      <c r="F6" s="3"/>
      <c r="G6" s="3"/>
      <c r="H6" s="3"/>
      <c r="I6" s="3"/>
      <c r="J6" s="3"/>
      <c r="K6" s="3"/>
      <c r="L6" s="3"/>
    </row>
    <row r="7" spans="1:12" ht="15.75" thickBot="1" x14ac:dyDescent="0.3">
      <c r="A7" s="1"/>
      <c r="B7" s="4"/>
      <c r="C7" s="4"/>
      <c r="D7" s="3"/>
      <c r="E7" s="3"/>
      <c r="F7" s="3"/>
      <c r="G7" s="3"/>
      <c r="H7" s="3"/>
      <c r="I7" s="3"/>
      <c r="J7" s="3"/>
      <c r="K7" s="3"/>
      <c r="L7" s="3"/>
    </row>
    <row r="8" spans="1:12" ht="15.75" thickBot="1" x14ac:dyDescent="0.3">
      <c r="A8" s="5" t="s">
        <v>16</v>
      </c>
      <c r="B8" s="3">
        <v>88</v>
      </c>
      <c r="C8" s="3">
        <v>190</v>
      </c>
      <c r="D8" s="3"/>
      <c r="E8" s="3"/>
      <c r="F8" s="3">
        <f>B8*C8/2</f>
        <v>8360</v>
      </c>
      <c r="G8" s="3">
        <f>B8*C8/2</f>
        <v>8360</v>
      </c>
      <c r="H8" s="3"/>
      <c r="I8" s="3"/>
      <c r="J8" s="3"/>
      <c r="K8" s="3"/>
      <c r="L8" s="3"/>
    </row>
    <row r="9" spans="1:12" ht="15.75" thickBot="1" x14ac:dyDescent="0.3">
      <c r="A9" s="5" t="s">
        <v>17</v>
      </c>
      <c r="B9" s="3">
        <v>112</v>
      </c>
      <c r="C9" s="3">
        <v>200</v>
      </c>
      <c r="D9" s="3"/>
      <c r="E9" s="2"/>
      <c r="F9" s="3">
        <f>B9*C9/2</f>
        <v>11200</v>
      </c>
      <c r="G9" s="3">
        <f>B9*C9/2</f>
        <v>11200</v>
      </c>
      <c r="H9" s="3"/>
      <c r="I9" s="3"/>
      <c r="J9" s="3"/>
      <c r="K9" s="3"/>
      <c r="L9" s="3"/>
    </row>
    <row r="10" spans="1:12" ht="15.75" thickBot="1" x14ac:dyDescent="0.3">
      <c r="A10" s="5" t="s">
        <v>18</v>
      </c>
      <c r="B10" s="3">
        <v>104</v>
      </c>
      <c r="C10" s="3">
        <v>195</v>
      </c>
      <c r="D10" s="3"/>
      <c r="E10" s="3"/>
      <c r="F10" s="3">
        <f>B10*C10/2</f>
        <v>10140</v>
      </c>
      <c r="G10" s="3">
        <f>B10*C10/2</f>
        <v>10140</v>
      </c>
      <c r="H10" s="3"/>
      <c r="I10" s="3"/>
      <c r="J10" s="3"/>
      <c r="K10" s="3"/>
      <c r="L10" s="3"/>
    </row>
    <row r="11" spans="1:12" ht="15.75" thickBot="1" x14ac:dyDescent="0.3">
      <c r="A11" s="5" t="s">
        <v>19</v>
      </c>
      <c r="B11" s="3">
        <v>72</v>
      </c>
      <c r="C11" s="3">
        <v>190</v>
      </c>
      <c r="D11" s="3"/>
      <c r="E11" s="3"/>
      <c r="F11" s="3">
        <f>B11*C11/2</f>
        <v>6840</v>
      </c>
      <c r="G11" s="3">
        <f>B11*C11/2</f>
        <v>6840</v>
      </c>
      <c r="H11" s="3"/>
      <c r="I11" s="3"/>
      <c r="J11" s="3"/>
      <c r="K11" s="3"/>
      <c r="L11" s="3"/>
    </row>
    <row r="12" spans="1:12" ht="15.75" thickBot="1" x14ac:dyDescent="0.3">
      <c r="A12" s="1"/>
      <c r="B12" s="4"/>
      <c r="C12" s="4"/>
      <c r="D12" s="3"/>
      <c r="E12" s="3"/>
      <c r="F12" s="3"/>
      <c r="G12" s="3"/>
      <c r="H12" s="3"/>
      <c r="I12" s="3"/>
      <c r="J12" s="3"/>
      <c r="K12" s="3"/>
      <c r="L12" s="3"/>
    </row>
    <row r="13" spans="1:12" ht="15.75" thickBot="1" x14ac:dyDescent="0.3">
      <c r="A13" s="5" t="s">
        <v>20</v>
      </c>
      <c r="B13" s="3">
        <v>296</v>
      </c>
      <c r="C13" s="3">
        <v>200</v>
      </c>
      <c r="D13" s="3"/>
      <c r="E13" s="3"/>
      <c r="F13" s="3"/>
      <c r="G13" s="3"/>
      <c r="H13" s="3">
        <f>B13*C13/5</f>
        <v>11840</v>
      </c>
      <c r="I13" s="3">
        <f>B13*C13/5</f>
        <v>11840</v>
      </c>
      <c r="J13" s="3">
        <f>B13*C13/5</f>
        <v>11840</v>
      </c>
      <c r="K13" s="3">
        <f>B13*C13/5</f>
        <v>11840</v>
      </c>
      <c r="L13" s="3">
        <f>B13*C13/5</f>
        <v>11840</v>
      </c>
    </row>
    <row r="14" spans="1:12" ht="15.75" thickBot="1" x14ac:dyDescent="0.3">
      <c r="A14" s="5" t="s">
        <v>21</v>
      </c>
      <c r="B14" s="3">
        <v>352</v>
      </c>
      <c r="C14" s="3">
        <v>200</v>
      </c>
      <c r="D14" s="3"/>
      <c r="E14" s="3"/>
      <c r="F14" s="3"/>
      <c r="G14" s="3"/>
      <c r="H14" s="3">
        <f>B14*C14/5</f>
        <v>14080</v>
      </c>
      <c r="I14" s="3">
        <f>B14*C14/5</f>
        <v>14080</v>
      </c>
      <c r="J14" s="3">
        <f>B14*C14/5</f>
        <v>14080</v>
      </c>
      <c r="K14" s="3">
        <f>B14*C14/5</f>
        <v>14080</v>
      </c>
      <c r="L14" s="3">
        <f>B14*C14/5</f>
        <v>14080</v>
      </c>
    </row>
    <row r="15" spans="1:12" ht="15.75" thickBot="1" x14ac:dyDescent="0.3">
      <c r="A15" s="5" t="s">
        <v>22</v>
      </c>
      <c r="B15" s="3">
        <v>224</v>
      </c>
      <c r="C15" s="3">
        <v>200</v>
      </c>
      <c r="D15" s="3"/>
      <c r="E15" s="3"/>
      <c r="F15" s="3"/>
      <c r="G15" s="3"/>
      <c r="H15" s="3">
        <f>B15*C15/5</f>
        <v>8960</v>
      </c>
      <c r="I15" s="3">
        <f>B15*C15/5</f>
        <v>8960</v>
      </c>
      <c r="J15" s="3">
        <f>B15*C15/5</f>
        <v>8960</v>
      </c>
      <c r="K15" s="3">
        <f>B15*C15/5</f>
        <v>8960</v>
      </c>
      <c r="L15" s="3">
        <f>B15*C15/5</f>
        <v>8960</v>
      </c>
    </row>
    <row r="16" spans="1:12" ht="15.75" thickBot="1" x14ac:dyDescent="0.3">
      <c r="A16" s="5" t="s">
        <v>23</v>
      </c>
      <c r="B16" s="3">
        <v>304</v>
      </c>
      <c r="C16" s="3">
        <v>200</v>
      </c>
      <c r="D16" s="3"/>
      <c r="E16" s="3"/>
      <c r="F16" s="3"/>
      <c r="G16" s="3"/>
      <c r="H16" s="3">
        <f>B16*C16/5</f>
        <v>12160</v>
      </c>
      <c r="I16" s="3">
        <f>B16*C16/5</f>
        <v>12160</v>
      </c>
      <c r="J16" s="3">
        <f>B16*C16/5</f>
        <v>12160</v>
      </c>
      <c r="K16" s="3">
        <f>B16*C16/5</f>
        <v>12160</v>
      </c>
      <c r="L16" s="3">
        <f>B16*C16/5</f>
        <v>12160</v>
      </c>
    </row>
    <row r="17" spans="1:12" ht="15.75" thickBot="1" x14ac:dyDescent="0.3">
      <c r="A17" s="6" t="s">
        <v>24</v>
      </c>
      <c r="B17" s="7" t="s">
        <v>27</v>
      </c>
      <c r="C17" s="14">
        <f>SUM(D17:L17)</f>
        <v>371280</v>
      </c>
      <c r="D17" s="8">
        <f>D6+D5+D4+D3</f>
        <v>31500</v>
      </c>
      <c r="E17" s="8">
        <f>E6+E5+E4+E3</f>
        <v>31500</v>
      </c>
      <c r="F17" s="8">
        <f>SUM(F8:F11)</f>
        <v>36540</v>
      </c>
      <c r="G17" s="8">
        <f>SUM(G8:G11)</f>
        <v>36540</v>
      </c>
      <c r="H17" s="8">
        <f>SUM(H13:H16)</f>
        <v>47040</v>
      </c>
      <c r="I17" s="8">
        <f>SUM(I13:I16)</f>
        <v>47040</v>
      </c>
      <c r="J17" s="8">
        <f>SUM(J13:J16)</f>
        <v>47040</v>
      </c>
      <c r="K17" s="8">
        <f>SUM(K13:K16)</f>
        <v>47040</v>
      </c>
      <c r="L17" s="8">
        <f>SUM(L13:L16)</f>
        <v>47040</v>
      </c>
    </row>
    <row r="18" spans="1:12" ht="15.75" thickBot="1" x14ac:dyDescent="0.3">
      <c r="A18" s="6" t="s">
        <v>25</v>
      </c>
      <c r="B18" s="7" t="s">
        <v>27</v>
      </c>
      <c r="C18" s="15">
        <v>19900</v>
      </c>
      <c r="D18" s="8">
        <v>1658.33</v>
      </c>
      <c r="E18" s="8">
        <v>1658.33</v>
      </c>
      <c r="F18" s="8">
        <v>1658.33</v>
      </c>
      <c r="G18" s="8">
        <v>1658.33</v>
      </c>
      <c r="H18" s="8">
        <v>1658.33</v>
      </c>
      <c r="I18" s="8">
        <v>1658.33</v>
      </c>
      <c r="J18" s="8">
        <v>1658.33</v>
      </c>
      <c r="K18" s="8">
        <v>1658.33</v>
      </c>
      <c r="L18" s="8">
        <v>1658.33</v>
      </c>
    </row>
    <row r="19" spans="1:12" ht="15.75" thickBot="1" x14ac:dyDescent="0.3">
      <c r="A19" s="6" t="s">
        <v>26</v>
      </c>
      <c r="B19" s="9" t="s">
        <v>27</v>
      </c>
      <c r="C19" s="14">
        <v>14300</v>
      </c>
      <c r="D19" s="8">
        <v>1191.6600000000001</v>
      </c>
      <c r="E19" s="8">
        <v>1191.6600000000001</v>
      </c>
      <c r="F19" s="10">
        <v>1191.6600000000001</v>
      </c>
      <c r="G19" s="10">
        <v>1191.6600000000001</v>
      </c>
      <c r="H19" s="8">
        <v>1191.6600000000001</v>
      </c>
      <c r="I19" s="8">
        <v>1191.6600000000001</v>
      </c>
      <c r="J19" s="8">
        <v>1191.6600000000001</v>
      </c>
      <c r="K19" s="8">
        <v>1191.6600000000001</v>
      </c>
      <c r="L19" s="8">
        <v>1191.6600000000001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Gastón</dc:creator>
  <cp:lastModifiedBy>Gastón</cp:lastModifiedBy>
  <dcterms:created xsi:type="dcterms:W3CDTF">2017-08-15T00:22:32Z</dcterms:created>
  <dcterms:modified xsi:type="dcterms:W3CDTF">2017-08-15T02:16:45Z</dcterms:modified>
</cp:coreProperties>
</file>