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ucas\OneDrive\Área de Trabalho\folhasAmendoim\"/>
    </mc:Choice>
  </mc:AlternateContent>
  <xr:revisionPtr revIDLastSave="0" documentId="13_ncr:1_{F8748275-F034-4C2B-906F-AF6F7DD0F5F8}" xr6:coauthVersionLast="47" xr6:coauthVersionMax="47" xr10:uidLastSave="{00000000-0000-0000-0000-000000000000}"/>
  <bookViews>
    <workbookView xWindow="4530" yWindow="2130" windowWidth="15375" windowHeight="7875" firstSheet="1" activeTab="1" xr2:uid="{00000000-000D-0000-FFFF-FFFF00000000}"/>
  </bookViews>
  <sheets>
    <sheet name="Gabarito" sheetId="1" r:id="rId1"/>
    <sheet name="Modelo V 1.0.0" sheetId="17" r:id="rId2"/>
    <sheet name="Total Observadores" sheetId="16" r:id="rId3"/>
    <sheet name="Observador 1" sheetId="2" r:id="rId4"/>
    <sheet name="Observador 2" sheetId="3" r:id="rId5"/>
    <sheet name="Observador 3" sheetId="4" r:id="rId6"/>
    <sheet name="Observador 4" sheetId="5" r:id="rId7"/>
    <sheet name="Observador 5" sheetId="6" r:id="rId8"/>
    <sheet name="Observador 6" sheetId="7" r:id="rId9"/>
    <sheet name="Observador 7" sheetId="9" r:id="rId10"/>
    <sheet name="Observador 8" sheetId="10" r:id="rId11"/>
    <sheet name="Observador 9" sheetId="11" r:id="rId12"/>
    <sheet name="Observador 10" sheetId="12" r:id="rId13"/>
    <sheet name="Observador 11" sheetId="13" r:id="rId14"/>
    <sheet name="Observador 12" sheetId="14" r:id="rId15"/>
    <sheet name="Observador 13" sheetId="8" r:id="rId16"/>
    <sheet name="Observador 14" sheetId="1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6" l="1"/>
  <c r="S17" i="16"/>
  <c r="R17" i="16"/>
  <c r="P17" i="16"/>
  <c r="O17" i="16"/>
  <c r="M17" i="16"/>
  <c r="L17" i="16"/>
  <c r="J17" i="16"/>
  <c r="I17" i="16"/>
  <c r="G17" i="16"/>
  <c r="F17" i="16"/>
  <c r="D17" i="16"/>
  <c r="C17" i="16"/>
  <c r="U15" i="16"/>
  <c r="V15" i="16" s="1"/>
  <c r="S15" i="16"/>
  <c r="P15" i="16"/>
  <c r="M15" i="16"/>
  <c r="J15" i="16"/>
  <c r="G15" i="16"/>
  <c r="D15" i="16"/>
  <c r="U14" i="16"/>
  <c r="V14" i="16" s="1"/>
  <c r="S14" i="16"/>
  <c r="P14" i="16"/>
  <c r="M14" i="16"/>
  <c r="J14" i="16"/>
  <c r="G14" i="16"/>
  <c r="D14" i="16"/>
  <c r="U13" i="16"/>
  <c r="W13" i="16" s="1"/>
  <c r="S13" i="16"/>
  <c r="P13" i="16"/>
  <c r="M13" i="16"/>
  <c r="J13" i="16"/>
  <c r="G13" i="16"/>
  <c r="D13" i="16"/>
  <c r="U12" i="16"/>
  <c r="W12" i="16" s="1"/>
  <c r="S12" i="16"/>
  <c r="P12" i="16"/>
  <c r="M12" i="16"/>
  <c r="J12" i="16"/>
  <c r="G12" i="16"/>
  <c r="D12" i="16"/>
  <c r="U11" i="16"/>
  <c r="W11" i="16" s="1"/>
  <c r="S11" i="16"/>
  <c r="P11" i="16"/>
  <c r="M11" i="16"/>
  <c r="J11" i="16"/>
  <c r="G11" i="16"/>
  <c r="D11" i="16"/>
  <c r="W10" i="16"/>
  <c r="U10" i="16"/>
  <c r="V10" i="16" s="1"/>
  <c r="S10" i="16"/>
  <c r="P10" i="16"/>
  <c r="M10" i="16"/>
  <c r="J10" i="16"/>
  <c r="G10" i="16"/>
  <c r="D10" i="16"/>
  <c r="W9" i="16"/>
  <c r="V9" i="16"/>
  <c r="U9" i="16"/>
  <c r="S9" i="16"/>
  <c r="P9" i="16"/>
  <c r="M9" i="16"/>
  <c r="J9" i="16"/>
  <c r="G9" i="16"/>
  <c r="D9" i="16"/>
  <c r="V8" i="16"/>
  <c r="U8" i="16"/>
  <c r="W8" i="16" s="1"/>
  <c r="S8" i="16"/>
  <c r="P8" i="16"/>
  <c r="M8" i="16"/>
  <c r="J8" i="16"/>
  <c r="G8" i="16"/>
  <c r="D8" i="16"/>
  <c r="V7" i="16"/>
  <c r="U7" i="16"/>
  <c r="W7" i="16" s="1"/>
  <c r="S7" i="16"/>
  <c r="P7" i="16"/>
  <c r="M7" i="16"/>
  <c r="J7" i="16"/>
  <c r="G7" i="16"/>
  <c r="D7" i="16"/>
  <c r="W6" i="16"/>
  <c r="U6" i="16"/>
  <c r="V6" i="16" s="1"/>
  <c r="S6" i="16"/>
  <c r="P6" i="16"/>
  <c r="M6" i="16"/>
  <c r="J6" i="16"/>
  <c r="G6" i="16"/>
  <c r="D6" i="16"/>
  <c r="U5" i="16"/>
  <c r="W5" i="16" s="1"/>
  <c r="S5" i="16"/>
  <c r="P5" i="16"/>
  <c r="M5" i="16"/>
  <c r="J5" i="16"/>
  <c r="G5" i="16"/>
  <c r="D5" i="16"/>
  <c r="U4" i="16"/>
  <c r="W4" i="16" s="1"/>
  <c r="S4" i="16"/>
  <c r="P4" i="16"/>
  <c r="M4" i="16"/>
  <c r="J4" i="16"/>
  <c r="G4" i="16"/>
  <c r="D4" i="16"/>
  <c r="U3" i="16"/>
  <c r="V3" i="16" s="1"/>
  <c r="S3" i="16"/>
  <c r="P3" i="16"/>
  <c r="M3" i="16"/>
  <c r="J3" i="16"/>
  <c r="G3" i="16"/>
  <c r="D3" i="16"/>
  <c r="U2" i="16"/>
  <c r="V2" i="16" s="1"/>
  <c r="S2" i="16"/>
  <c r="P2" i="16"/>
  <c r="M2" i="16"/>
  <c r="J2" i="16"/>
  <c r="G2" i="16"/>
  <c r="D2" i="16"/>
  <c r="V2" i="15"/>
  <c r="W2" i="15" s="1"/>
  <c r="T2" i="15"/>
  <c r="Q2" i="15"/>
  <c r="N2" i="15"/>
  <c r="K2" i="15"/>
  <c r="H2" i="15"/>
  <c r="E2" i="15"/>
  <c r="V2" i="8"/>
  <c r="X2" i="8" s="1"/>
  <c r="T2" i="8"/>
  <c r="Q2" i="8"/>
  <c r="N2" i="8"/>
  <c r="K2" i="8"/>
  <c r="H2" i="8"/>
  <c r="E2" i="8"/>
  <c r="V2" i="14"/>
  <c r="X2" i="14" s="1"/>
  <c r="T2" i="14"/>
  <c r="Q2" i="14"/>
  <c r="N2" i="14"/>
  <c r="K2" i="14"/>
  <c r="H2" i="14"/>
  <c r="E2" i="14"/>
  <c r="V2" i="13"/>
  <c r="X2" i="13" s="1"/>
  <c r="T2" i="13"/>
  <c r="Q2" i="13"/>
  <c r="N2" i="13"/>
  <c r="K2" i="13"/>
  <c r="H2" i="13"/>
  <c r="E2" i="13"/>
  <c r="V2" i="12"/>
  <c r="W2" i="12" s="1"/>
  <c r="T2" i="12"/>
  <c r="Q2" i="12"/>
  <c r="N2" i="12"/>
  <c r="K2" i="12"/>
  <c r="H2" i="12"/>
  <c r="E2" i="12"/>
  <c r="V2" i="11"/>
  <c r="X2" i="11" s="1"/>
  <c r="T2" i="11"/>
  <c r="Q2" i="11"/>
  <c r="N2" i="11"/>
  <c r="K2" i="11"/>
  <c r="H2" i="11"/>
  <c r="E2" i="11"/>
  <c r="V2" i="10"/>
  <c r="W2" i="10" s="1"/>
  <c r="T2" i="10"/>
  <c r="Q2" i="10"/>
  <c r="N2" i="10"/>
  <c r="K2" i="10"/>
  <c r="H2" i="10"/>
  <c r="E2" i="10"/>
  <c r="V2" i="9"/>
  <c r="W2" i="9" s="1"/>
  <c r="T2" i="9"/>
  <c r="Q2" i="9"/>
  <c r="N2" i="9"/>
  <c r="K2" i="9"/>
  <c r="H2" i="9"/>
  <c r="E2" i="9"/>
  <c r="V2" i="7"/>
  <c r="X2" i="7" s="1"/>
  <c r="T2" i="7"/>
  <c r="Q2" i="7"/>
  <c r="N2" i="7"/>
  <c r="K2" i="7"/>
  <c r="H2" i="7"/>
  <c r="E2" i="7"/>
  <c r="V2" i="6"/>
  <c r="X2" i="6" s="1"/>
  <c r="T2" i="6"/>
  <c r="Q2" i="6"/>
  <c r="N2" i="6"/>
  <c r="K2" i="6"/>
  <c r="H2" i="6"/>
  <c r="E2" i="6"/>
  <c r="V2" i="5"/>
  <c r="X2" i="5" s="1"/>
  <c r="T2" i="5"/>
  <c r="Q2" i="5"/>
  <c r="N2" i="5"/>
  <c r="K2" i="5"/>
  <c r="H2" i="5"/>
  <c r="E2" i="5"/>
  <c r="V2" i="4"/>
  <c r="X2" i="4" s="1"/>
  <c r="T2" i="4"/>
  <c r="Q2" i="4"/>
  <c r="N2" i="4"/>
  <c r="K2" i="4"/>
  <c r="H2" i="4"/>
  <c r="E2" i="4"/>
  <c r="X2" i="3"/>
  <c r="W2" i="3"/>
  <c r="V2" i="3"/>
  <c r="V2" i="2"/>
  <c r="W2" i="2" s="1"/>
  <c r="T2" i="3"/>
  <c r="Q2" i="3"/>
  <c r="N2" i="3"/>
  <c r="K2" i="3"/>
  <c r="H2" i="3"/>
  <c r="E2" i="3"/>
  <c r="T2" i="2"/>
  <c r="Q2" i="2"/>
  <c r="N2" i="2"/>
  <c r="K2" i="2"/>
  <c r="H2" i="2"/>
  <c r="E2" i="2"/>
  <c r="W15" i="16" l="1"/>
  <c r="W14" i="16"/>
  <c r="V13" i="16"/>
  <c r="V12" i="16"/>
  <c r="V11" i="16"/>
  <c r="V5" i="16"/>
  <c r="V4" i="16"/>
  <c r="W3" i="16"/>
  <c r="W2" i="16"/>
  <c r="X2" i="15"/>
  <c r="W2" i="8"/>
  <c r="W2" i="14"/>
  <c r="W2" i="13"/>
  <c r="X2" i="12"/>
  <c r="W2" i="11"/>
  <c r="X2" i="10"/>
  <c r="X2" i="9"/>
  <c r="W2" i="7"/>
  <c r="W2" i="6"/>
  <c r="W2" i="5"/>
  <c r="W2" i="4"/>
  <c r="X2" i="2"/>
</calcChain>
</file>

<file path=xl/sharedStrings.xml><?xml version="1.0" encoding="utf-8"?>
<sst xmlns="http://schemas.openxmlformats.org/spreadsheetml/2006/main" count="889" uniqueCount="77">
  <si>
    <t>Imagem</t>
  </si>
  <si>
    <t>Classe correspondente</t>
  </si>
  <si>
    <t>N° da classe</t>
  </si>
  <si>
    <t>img-1</t>
  </si>
  <si>
    <t>Muito leve</t>
  </si>
  <si>
    <t>img-5</t>
  </si>
  <si>
    <t>img-2</t>
  </si>
  <si>
    <t>img-7</t>
  </si>
  <si>
    <t>img-3</t>
  </si>
  <si>
    <t>img-4</t>
  </si>
  <si>
    <t>img-6</t>
  </si>
  <si>
    <t>img-8</t>
  </si>
  <si>
    <t>img-9</t>
  </si>
  <si>
    <t>img-10</t>
  </si>
  <si>
    <t>img-11</t>
  </si>
  <si>
    <t>img-12</t>
  </si>
  <si>
    <t>img-13</t>
  </si>
  <si>
    <t>img-14</t>
  </si>
  <si>
    <t>img-15</t>
  </si>
  <si>
    <t>img-16</t>
  </si>
  <si>
    <t>img-17</t>
  </si>
  <si>
    <t>img-18</t>
  </si>
  <si>
    <t>img-19</t>
  </si>
  <si>
    <t>img-20</t>
  </si>
  <si>
    <t>img-21</t>
  </si>
  <si>
    <t>img-22</t>
  </si>
  <si>
    <t>img-23</t>
  </si>
  <si>
    <t>img-24</t>
  </si>
  <si>
    <t>img-25</t>
  </si>
  <si>
    <t>img-26</t>
  </si>
  <si>
    <t>img-27</t>
  </si>
  <si>
    <t>img-28</t>
  </si>
  <si>
    <t>img-29</t>
  </si>
  <si>
    <t>img-30</t>
  </si>
  <si>
    <t>Leve</t>
  </si>
  <si>
    <t>Muito severo</t>
  </si>
  <si>
    <t>Moderada</t>
  </si>
  <si>
    <t>Severo</t>
  </si>
  <si>
    <t>Sadia</t>
  </si>
  <si>
    <t>Observador 1</t>
  </si>
  <si>
    <t>Total</t>
  </si>
  <si>
    <t>Total de acertos</t>
  </si>
  <si>
    <t>Total de erros</t>
  </si>
  <si>
    <t>Total de "Sadia"</t>
  </si>
  <si>
    <t>Total de "Muito leve"</t>
  </si>
  <si>
    <t>Total de "Leve"</t>
  </si>
  <si>
    <t>Total de "Moderado"</t>
  </si>
  <si>
    <t>Total de "Severo"</t>
  </si>
  <si>
    <t>Total de "Muito severo"</t>
  </si>
  <si>
    <t>Total Percentual de acerto</t>
  </si>
  <si>
    <t>Acertos de "Sadia"</t>
  </si>
  <si>
    <t>Acertos de "Muito leve"</t>
  </si>
  <si>
    <t>Acertos de "Leve"</t>
  </si>
  <si>
    <t>Porcentagem acerto "Leve"</t>
  </si>
  <si>
    <t>Porcentagem acerto "Muito leve"</t>
  </si>
  <si>
    <t>Porcentagem acerto "Sadia"</t>
  </si>
  <si>
    <t>Acertos de "Moderado"</t>
  </si>
  <si>
    <t>Porcentagem acerto "Moderado"</t>
  </si>
  <si>
    <t>Acertos de "Severo"</t>
  </si>
  <si>
    <t>Porcentagem acerto "Severo"</t>
  </si>
  <si>
    <t>Acertos de "Muito severo"</t>
  </si>
  <si>
    <t>Porcentagem acerto "Muito severo"</t>
  </si>
  <si>
    <t>Observadores</t>
  </si>
  <si>
    <t>Observador 2</t>
  </si>
  <si>
    <t>Observador 3</t>
  </si>
  <si>
    <t>Observador 4</t>
  </si>
  <si>
    <t>Observador 5</t>
  </si>
  <si>
    <t>Observador 6</t>
  </si>
  <si>
    <t>Observador 7</t>
  </si>
  <si>
    <t>Observador 8</t>
  </si>
  <si>
    <t>Observador 9</t>
  </si>
  <si>
    <t>Observador 10</t>
  </si>
  <si>
    <t>Observador 11</t>
  </si>
  <si>
    <t>Observador 12</t>
  </si>
  <si>
    <t>Observador 13</t>
  </si>
  <si>
    <t>Observador 14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</si>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</sst>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dos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('Total Observadores'!$D$17,'Total Observadores'!$G$17,'Total Observadores'!$J$17,'Total Observadores'!$M$17,'Total Observadores'!$P$17,'Total Observadores'!$S$17)</c:f>
              <c:numCache>
                <c:formatCode>0%</c:formatCode>
                <c:ptCount val="6"/>
                <c:pt idx="0">
                  <c:v>0.95238095238095233</c:v>
                </c:pt>
                <c:pt idx="1">
                  <c:v>0.4081632653061224</c:v>
                </c:pt>
                <c:pt idx="2">
                  <c:v>0.20408163265306117</c:v>
                </c:pt>
                <c:pt idx="3">
                  <c:v>0.4642857142857143</c:v>
                </c:pt>
                <c:pt idx="4">
                  <c:v>0.34523809523809529</c:v>
                </c:pt>
                <c:pt idx="5">
                  <c:v>0.69047619047619058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C-4309-8471-7DEE6C2D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572943"/>
        <c:axId val="1230575023"/>
      </c:barChart>
      <c:catAx>
        <c:axId val="123057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75023"/>
        <c:crosses val="autoZero"/>
        <c:auto val="1"/>
        <c:lblAlgn val="ctr"/>
        <c:lblOffset val="100"/>
        <c:noMultiLvlLbl val="0"/>
      </c:catAx>
      <c:valAx>
        <c:axId val="12305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5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total de acertos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Observadores'!$U$1</c:f>
              <c:strCache>
                <c:ptCount val="1"/>
                <c:pt idx="0">
                  <c:v>Total de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'Total Observadores'!$U$2:$U$15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0-4C31-845E-0A4B1C2C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39455"/>
        <c:axId val="1150439871"/>
      </c:barChart>
      <c:catAx>
        <c:axId val="115043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439871"/>
        <c:crosses val="autoZero"/>
        <c:auto val="1"/>
        <c:lblAlgn val="ctr"/>
        <c:lblOffset val="100"/>
        <c:noMultiLvlLbl val="0"/>
      </c:catAx>
      <c:valAx>
        <c:axId val="115043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43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758789</xdr:colOff>
      <xdr:row>21</xdr:row>
      <xdr:rowOff>51799</xdr:rowOff>
    </xdr:from>
    <xdr:to>
      <xdr:col>4</xdr:col>
      <xdr:colOff>279328</xdr:colOff>
      <xdr:row>35</xdr:row>
      <xdr:rowOff>98032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2C1CE9-371B-458D-8D36-71402844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1337828</xdr:colOff>
      <xdr:row>20</xdr:row>
      <xdr:rowOff>178377</xdr:rowOff>
    </xdr:from>
    <xdr:to>
      <xdr:col>8</xdr:col>
      <xdr:colOff>12987</xdr:colOff>
      <xdr:row>35</xdr:row>
      <xdr:rowOff>64077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0BBAC5-9D21-4459-92E4-FA34D5F15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zoomScaleNormal="100" workbookViewId="0">
      <selection activeCell="H24" sqref="H24"/>
    </sheetView>
  </sheetViews>
  <sheetFormatPr defaultRowHeight="15" x14ac:dyDescent="0.25"/>
  <cols>
    <col min="2" max="2" width="21.570312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</v>
      </c>
    </row>
    <row r="3" spans="1:3" x14ac:dyDescent="0.25">
      <c r="A3" t="s">
        <v>6</v>
      </c>
      <c r="B3" t="s">
        <v>4</v>
      </c>
      <c r="C3">
        <v>2</v>
      </c>
    </row>
    <row r="4" spans="1:3" x14ac:dyDescent="0.25">
      <c r="A4" t="s">
        <v>8</v>
      </c>
      <c r="B4" t="s">
        <v>4</v>
      </c>
      <c r="C4">
        <v>2</v>
      </c>
    </row>
    <row r="5" spans="1:3" x14ac:dyDescent="0.25">
      <c r="A5" t="s">
        <v>9</v>
      </c>
      <c r="B5" t="s">
        <v>34</v>
      </c>
      <c r="C5">
        <v>3</v>
      </c>
    </row>
    <row r="6" spans="1:3" x14ac:dyDescent="0.25">
      <c r="A6" t="s">
        <v>5</v>
      </c>
      <c r="B6" t="s">
        <v>35</v>
      </c>
      <c r="C6">
        <v>6</v>
      </c>
    </row>
    <row r="7" spans="1:3" x14ac:dyDescent="0.25">
      <c r="A7" t="s">
        <v>10</v>
      </c>
      <c r="B7" t="s">
        <v>4</v>
      </c>
      <c r="C7">
        <v>2</v>
      </c>
    </row>
    <row r="8" spans="1:3" x14ac:dyDescent="0.25">
      <c r="A8" t="s">
        <v>7</v>
      </c>
      <c r="B8" t="s">
        <v>34</v>
      </c>
      <c r="C8">
        <v>3</v>
      </c>
    </row>
    <row r="9" spans="1:3" x14ac:dyDescent="0.25">
      <c r="A9" t="s">
        <v>11</v>
      </c>
      <c r="B9" t="s">
        <v>35</v>
      </c>
      <c r="C9">
        <v>6</v>
      </c>
    </row>
    <row r="10" spans="1:3" x14ac:dyDescent="0.25">
      <c r="A10" t="s">
        <v>12</v>
      </c>
      <c r="B10" t="s">
        <v>36</v>
      </c>
      <c r="C10">
        <v>4</v>
      </c>
    </row>
    <row r="11" spans="1:3" x14ac:dyDescent="0.25">
      <c r="A11" t="s">
        <v>13</v>
      </c>
      <c r="B11" t="s">
        <v>34</v>
      </c>
      <c r="C11">
        <v>3</v>
      </c>
    </row>
    <row r="12" spans="1:3" x14ac:dyDescent="0.25">
      <c r="A12" t="s">
        <v>14</v>
      </c>
      <c r="B12" t="s">
        <v>34</v>
      </c>
      <c r="C12">
        <v>3</v>
      </c>
    </row>
    <row r="13" spans="1:3" x14ac:dyDescent="0.25">
      <c r="A13" t="s">
        <v>15</v>
      </c>
      <c r="B13" t="s">
        <v>37</v>
      </c>
      <c r="C13">
        <v>5</v>
      </c>
    </row>
    <row r="14" spans="1:3" x14ac:dyDescent="0.25">
      <c r="A14" t="s">
        <v>16</v>
      </c>
      <c r="B14" t="s">
        <v>4</v>
      </c>
      <c r="C14">
        <v>2</v>
      </c>
    </row>
    <row r="15" spans="1:3" x14ac:dyDescent="0.25">
      <c r="A15" t="s">
        <v>17</v>
      </c>
      <c r="B15" t="s">
        <v>4</v>
      </c>
      <c r="C15">
        <v>2</v>
      </c>
    </row>
    <row r="16" spans="1:3" x14ac:dyDescent="0.25">
      <c r="A16" t="s">
        <v>18</v>
      </c>
      <c r="B16" t="s">
        <v>34</v>
      </c>
      <c r="C16">
        <v>3</v>
      </c>
    </row>
    <row r="17" spans="1:3" x14ac:dyDescent="0.25">
      <c r="A17" t="s">
        <v>19</v>
      </c>
      <c r="B17" t="s">
        <v>34</v>
      </c>
      <c r="C17">
        <v>3</v>
      </c>
    </row>
    <row r="18" spans="1:3" x14ac:dyDescent="0.25">
      <c r="A18" t="s">
        <v>20</v>
      </c>
      <c r="B18" t="s">
        <v>37</v>
      </c>
      <c r="C18">
        <v>5</v>
      </c>
    </row>
    <row r="19" spans="1:3" x14ac:dyDescent="0.25">
      <c r="A19" t="s">
        <v>21</v>
      </c>
      <c r="B19" t="s">
        <v>34</v>
      </c>
      <c r="C19">
        <v>3</v>
      </c>
    </row>
    <row r="20" spans="1:3" x14ac:dyDescent="0.25">
      <c r="A20" t="s">
        <v>22</v>
      </c>
      <c r="B20" t="s">
        <v>36</v>
      </c>
      <c r="C20">
        <v>4</v>
      </c>
    </row>
    <row r="21" spans="1:3" x14ac:dyDescent="0.25">
      <c r="A21" t="s">
        <v>23</v>
      </c>
      <c r="B21" t="s">
        <v>36</v>
      </c>
      <c r="C21">
        <v>4</v>
      </c>
    </row>
    <row r="22" spans="1:3" x14ac:dyDescent="0.25">
      <c r="A22" t="s">
        <v>24</v>
      </c>
      <c r="B22" t="s">
        <v>38</v>
      </c>
      <c r="C22">
        <v>1</v>
      </c>
    </row>
    <row r="23" spans="1:3" x14ac:dyDescent="0.25">
      <c r="A23" t="s">
        <v>25</v>
      </c>
      <c r="B23" t="s">
        <v>37</v>
      </c>
      <c r="C23">
        <v>5</v>
      </c>
    </row>
    <row r="24" spans="1:3" x14ac:dyDescent="0.25">
      <c r="A24" t="s">
        <v>26</v>
      </c>
      <c r="B24" t="s">
        <v>37</v>
      </c>
      <c r="C24">
        <v>5</v>
      </c>
    </row>
    <row r="25" spans="1:3" x14ac:dyDescent="0.25">
      <c r="A25" t="s">
        <v>27</v>
      </c>
      <c r="B25" t="s">
        <v>38</v>
      </c>
      <c r="C25">
        <v>1</v>
      </c>
    </row>
    <row r="26" spans="1:3" x14ac:dyDescent="0.25">
      <c r="A26" t="s">
        <v>28</v>
      </c>
      <c r="B26" t="s">
        <v>36</v>
      </c>
      <c r="C26">
        <v>4</v>
      </c>
    </row>
    <row r="27" spans="1:3" x14ac:dyDescent="0.25">
      <c r="A27" t="s">
        <v>29</v>
      </c>
      <c r="B27" t="s">
        <v>37</v>
      </c>
      <c r="C27">
        <v>5</v>
      </c>
    </row>
    <row r="28" spans="1:3" x14ac:dyDescent="0.25">
      <c r="A28" t="s">
        <v>30</v>
      </c>
      <c r="B28" t="s">
        <v>4</v>
      </c>
      <c r="C28">
        <v>2</v>
      </c>
    </row>
    <row r="29" spans="1:3" x14ac:dyDescent="0.25">
      <c r="A29" t="s">
        <v>31</v>
      </c>
      <c r="B29" t="s">
        <v>37</v>
      </c>
      <c r="C29">
        <v>5</v>
      </c>
    </row>
    <row r="30" spans="1:3" x14ac:dyDescent="0.25">
      <c r="A30" t="s">
        <v>32</v>
      </c>
      <c r="B30" t="s">
        <v>35</v>
      </c>
      <c r="C30">
        <v>6</v>
      </c>
    </row>
    <row r="31" spans="1:3" x14ac:dyDescent="0.25">
      <c r="A31" t="s">
        <v>33</v>
      </c>
      <c r="B31" t="s">
        <v>38</v>
      </c>
      <c r="C31">
        <v>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E9-C6C5-4FA7-A286-A39E16C3BFC4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1</v>
      </c>
      <c r="E2" s="3">
        <f>D2/C2</f>
        <v>0.33333333333333331</v>
      </c>
      <c r="F2">
        <v>7</v>
      </c>
      <c r="G2">
        <v>1</v>
      </c>
      <c r="H2" s="3">
        <f>G2/F2</f>
        <v>0.14285714285714285</v>
      </c>
      <c r="I2">
        <v>7</v>
      </c>
      <c r="J2">
        <v>2</v>
      </c>
      <c r="K2" s="3">
        <f>J2/I2</f>
        <v>0.2857142857142857</v>
      </c>
      <c r="L2">
        <v>4</v>
      </c>
      <c r="M2">
        <v>2</v>
      </c>
      <c r="N2" s="3">
        <f>M2/L2</f>
        <v>0.5</v>
      </c>
      <c r="O2">
        <v>6</v>
      </c>
      <c r="P2">
        <v>3</v>
      </c>
      <c r="Q2" s="3">
        <f>P2/O2</f>
        <v>0.5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12</v>
      </c>
      <c r="W2">
        <f>U2-V2</f>
        <v>18</v>
      </c>
      <c r="X2" s="3">
        <f>V2/U2</f>
        <v>0.4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4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2"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202D-8CC8-47DE-88B2-14E2F7A894F3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2</v>
      </c>
      <c r="H2" s="3">
        <f>G2/F2</f>
        <v>0.2857142857142857</v>
      </c>
      <c r="I2">
        <v>7</v>
      </c>
      <c r="J2">
        <v>1</v>
      </c>
      <c r="K2" s="3">
        <f>J2/I2</f>
        <v>0.14285714285714285</v>
      </c>
      <c r="L2">
        <v>4</v>
      </c>
      <c r="M2">
        <v>3</v>
      </c>
      <c r="N2" s="3">
        <f>M2/L2</f>
        <v>0.75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4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6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1EE0-966F-415E-AC40-8DFA8C4704E8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2</v>
      </c>
      <c r="K2" s="3">
        <f>J2/I2</f>
        <v>0.2857142857142857</v>
      </c>
      <c r="L2">
        <v>4</v>
      </c>
      <c r="M2">
        <v>4</v>
      </c>
      <c r="N2" s="3">
        <f>M2/L2</f>
        <v>1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16</v>
      </c>
      <c r="W2">
        <f>U2-V2</f>
        <v>14</v>
      </c>
      <c r="X2" s="3">
        <f>V2/U2</f>
        <v>0.53333333333333333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D58-4E3E-4158-B879-60415564D3E2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1</v>
      </c>
      <c r="K2" s="3">
        <f>J2/I2</f>
        <v>0.14285714285714285</v>
      </c>
      <c r="L2">
        <v>4</v>
      </c>
      <c r="M2">
        <v>3</v>
      </c>
      <c r="N2" s="3">
        <f>M2/L2</f>
        <v>0.75</v>
      </c>
      <c r="O2">
        <v>6</v>
      </c>
      <c r="P2">
        <v>3</v>
      </c>
      <c r="Q2" s="3">
        <f>P2/O2</f>
        <v>0.5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F76-8AB2-4912-98D5-F9B580231C57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0</v>
      </c>
      <c r="H2" s="3">
        <f>G2/F2</f>
        <v>0</v>
      </c>
      <c r="I2">
        <v>7</v>
      </c>
      <c r="J2">
        <v>3</v>
      </c>
      <c r="K2" s="3">
        <f>J2/I2</f>
        <v>0.42857142857142855</v>
      </c>
      <c r="L2">
        <v>4</v>
      </c>
      <c r="M2">
        <v>2</v>
      </c>
      <c r="N2" s="3">
        <f>M2/L2</f>
        <v>0.5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12</v>
      </c>
      <c r="W2">
        <f>U2-V2</f>
        <v>18</v>
      </c>
      <c r="X2" s="3">
        <f>V2/U2</f>
        <v>0.4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5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2">
        <v>3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1">
        <v>3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8ED6-0718-4522-8809-E779B6AA473F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0</v>
      </c>
      <c r="K2" s="3">
        <f>J2/I2</f>
        <v>0</v>
      </c>
      <c r="L2">
        <v>4</v>
      </c>
      <c r="M2">
        <v>1</v>
      </c>
      <c r="N2" s="3">
        <f>M2/L2</f>
        <v>0.25</v>
      </c>
      <c r="O2">
        <v>6</v>
      </c>
      <c r="P2">
        <v>5</v>
      </c>
      <c r="Q2" s="3">
        <f>P2/O2</f>
        <v>0.83333333333333337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14</v>
      </c>
      <c r="W2">
        <f>U2-V2</f>
        <v>16</v>
      </c>
      <c r="X2" s="3">
        <f>V2/U2</f>
        <v>0.46666666666666667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4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A17-6AC7-464E-A158-2DEC5FF87653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5</v>
      </c>
      <c r="H2" s="3">
        <f>G2/F2</f>
        <v>0.7142857142857143</v>
      </c>
      <c r="I2">
        <v>7</v>
      </c>
      <c r="J2">
        <v>1</v>
      </c>
      <c r="K2" s="3">
        <f>J2/I2</f>
        <v>0.14285714285714285</v>
      </c>
      <c r="L2">
        <v>4</v>
      </c>
      <c r="M2">
        <v>1</v>
      </c>
      <c r="N2" s="3">
        <f>M2/L2</f>
        <v>0.25</v>
      </c>
      <c r="O2">
        <v>6</v>
      </c>
      <c r="P2">
        <v>4</v>
      </c>
      <c r="Q2" s="3">
        <f>P2/O2</f>
        <v>0.66666666666666663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90B9-9313-4A38-9ED0-46CA9FF40F21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0</v>
      </c>
      <c r="K2" s="3">
        <f>J2/I2</f>
        <v>0</v>
      </c>
      <c r="L2">
        <v>4</v>
      </c>
      <c r="M2">
        <v>2</v>
      </c>
      <c r="N2" s="3">
        <f>M2/L2</f>
        <v>0.5</v>
      </c>
      <c r="O2">
        <v>6</v>
      </c>
      <c r="P2">
        <v>4</v>
      </c>
      <c r="Q2" s="3">
        <f>P2/O2</f>
        <v>0.66666666666666663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14</v>
      </c>
      <c r="W2">
        <f>U2-V2</f>
        <v>16</v>
      </c>
      <c r="X2" s="3">
        <f>V2/U2</f>
        <v>0.46666666666666667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1">
        <v>4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1">
        <v>5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3</v>
      </c>
    </row>
    <row r="27" spans="1:2" x14ac:dyDescent="0.25">
      <c r="A27" t="s">
        <v>29</v>
      </c>
      <c r="B27" s="1">
        <v>5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4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C7EE-590E-44E7-ACB1-951D4884EF73}">
  <dimension ref="A1:B31"/>
  <sheetViews>
    <sheetView tabSelected="1" workbookViewId="0">
      <selection activeCell="D7" sqref="D7"/>
    </sheetView>
  </sheetViews>
  <sheetFormatPr defaultRowHeight="15" x14ac:dyDescent="0.25"/>
  <cols>
    <col min="1" max="1" width="8.140625" bestFit="1" customWidth="1"/>
    <col min="2" max="2" width="11.42578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1</v>
      </c>
    </row>
    <row r="3" spans="1:2" x14ac:dyDescent="0.25">
      <c r="A3" t="s">
        <v>6</v>
      </c>
      <c r="B3">
        <v>2</v>
      </c>
    </row>
    <row r="4" spans="1:2" x14ac:dyDescent="0.25">
      <c r="A4" t="s">
        <v>8</v>
      </c>
      <c r="B4">
        <v>1</v>
      </c>
    </row>
    <row r="5" spans="1:2" x14ac:dyDescent="0.25">
      <c r="A5" t="s">
        <v>9</v>
      </c>
      <c r="B5">
        <v>3</v>
      </c>
    </row>
    <row r="6" spans="1:2" x14ac:dyDescent="0.25">
      <c r="A6" t="s">
        <v>5</v>
      </c>
      <c r="B6">
        <v>5</v>
      </c>
    </row>
    <row r="7" spans="1:2" x14ac:dyDescent="0.25">
      <c r="A7" t="s">
        <v>10</v>
      </c>
      <c r="B7">
        <v>1</v>
      </c>
    </row>
    <row r="8" spans="1:2" x14ac:dyDescent="0.25">
      <c r="A8" t="s">
        <v>7</v>
      </c>
      <c r="B8">
        <v>3</v>
      </c>
    </row>
    <row r="9" spans="1:2" x14ac:dyDescent="0.25">
      <c r="A9" t="s">
        <v>11</v>
      </c>
      <c r="B9">
        <v>5</v>
      </c>
    </row>
    <row r="10" spans="1:2" x14ac:dyDescent="0.25">
      <c r="A10" t="s">
        <v>12</v>
      </c>
      <c r="B10">
        <v>3</v>
      </c>
    </row>
    <row r="11" spans="1:2" x14ac:dyDescent="0.25">
      <c r="A11" t="s">
        <v>13</v>
      </c>
      <c r="B11">
        <v>3</v>
      </c>
    </row>
    <row r="12" spans="1:2" x14ac:dyDescent="0.25">
      <c r="A12" t="s">
        <v>14</v>
      </c>
      <c r="B12">
        <v>2</v>
      </c>
    </row>
    <row r="13" spans="1:2" x14ac:dyDescent="0.25">
      <c r="A13" t="s">
        <v>15</v>
      </c>
      <c r="B13">
        <v>4</v>
      </c>
    </row>
    <row r="14" spans="1:2" x14ac:dyDescent="0.25">
      <c r="A14" t="s">
        <v>16</v>
      </c>
      <c r="B14">
        <v>4</v>
      </c>
    </row>
    <row r="15" spans="1:2" x14ac:dyDescent="0.25">
      <c r="A15" t="s">
        <v>17</v>
      </c>
      <c r="B15">
        <v>2</v>
      </c>
    </row>
    <row r="16" spans="1:2" x14ac:dyDescent="0.25">
      <c r="A16" t="s">
        <v>18</v>
      </c>
      <c r="B16">
        <v>3</v>
      </c>
    </row>
    <row r="17" spans="1:2" x14ac:dyDescent="0.25">
      <c r="A17" t="s">
        <v>19</v>
      </c>
      <c r="B17">
        <v>3</v>
      </c>
    </row>
    <row r="18" spans="1:2" x14ac:dyDescent="0.25">
      <c r="A18" t="s">
        <v>20</v>
      </c>
      <c r="B18">
        <v>5</v>
      </c>
    </row>
    <row r="19" spans="1:2" x14ac:dyDescent="0.25">
      <c r="A19" t="s">
        <v>21</v>
      </c>
      <c r="B19">
        <v>1</v>
      </c>
    </row>
    <row r="20" spans="1:2" x14ac:dyDescent="0.25">
      <c r="A20" t="s">
        <v>22</v>
      </c>
      <c r="B20">
        <v>3</v>
      </c>
    </row>
    <row r="21" spans="1:2" x14ac:dyDescent="0.25">
      <c r="A21" t="s">
        <v>23</v>
      </c>
      <c r="B21">
        <v>1</v>
      </c>
    </row>
    <row r="22" spans="1:2" x14ac:dyDescent="0.25">
      <c r="A22" t="s">
        <v>24</v>
      </c>
      <c r="B22">
        <v>1</v>
      </c>
    </row>
    <row r="23" spans="1:2" x14ac:dyDescent="0.25">
      <c r="A23" t="s">
        <v>25</v>
      </c>
      <c r="B23">
        <v>3</v>
      </c>
    </row>
    <row r="24" spans="1:2" x14ac:dyDescent="0.25">
      <c r="A24" t="s">
        <v>26</v>
      </c>
      <c r="B24">
        <v>5</v>
      </c>
    </row>
    <row r="25" spans="1:2" x14ac:dyDescent="0.25">
      <c r="A25" t="s">
        <v>27</v>
      </c>
      <c r="B25">
        <v>1</v>
      </c>
    </row>
    <row r="26" spans="1:2" x14ac:dyDescent="0.25">
      <c r="A26" t="s">
        <v>28</v>
      </c>
      <c r="B26">
        <v>3</v>
      </c>
    </row>
    <row r="27" spans="1:2" x14ac:dyDescent="0.25">
      <c r="A27" t="s">
        <v>29</v>
      </c>
      <c r="B27">
        <v>3</v>
      </c>
    </row>
    <row r="28" spans="1:2" x14ac:dyDescent="0.25">
      <c r="A28" t="s">
        <v>30</v>
      </c>
      <c r="B28">
        <v>1</v>
      </c>
    </row>
    <row r="29" spans="1:2" x14ac:dyDescent="0.25">
      <c r="A29" t="s">
        <v>31</v>
      </c>
      <c r="B29">
        <v>5</v>
      </c>
    </row>
    <row r="30" spans="1:2" x14ac:dyDescent="0.25">
      <c r="A30" t="s">
        <v>32</v>
      </c>
      <c r="B30">
        <v>5</v>
      </c>
    </row>
    <row r="31" spans="1:2" x14ac:dyDescent="0.25">
      <c r="A31" t="s">
        <v>33</v>
      </c>
      <c r="B3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108-2AB9-4940-A98D-2D0DB7F58673}">
  <dimension ref="A1:W17"/>
  <sheetViews>
    <sheetView zoomScale="110" zoomScaleNormal="110" workbookViewId="0">
      <selection activeCell="E18" sqref="E18"/>
    </sheetView>
  </sheetViews>
  <sheetFormatPr defaultRowHeight="15" x14ac:dyDescent="0.25"/>
  <cols>
    <col min="1" max="1" width="17" bestFit="1" customWidth="1"/>
    <col min="2" max="2" width="15.140625" bestFit="1" customWidth="1"/>
    <col min="3" max="3" width="17.5703125" bestFit="1" customWidth="1"/>
    <col min="4" max="4" width="26.140625" bestFit="1" customWidth="1"/>
    <col min="5" max="5" width="20.140625" bestFit="1" customWidth="1"/>
    <col min="6" max="6" width="22.5703125" bestFit="1" customWidth="1"/>
    <col min="7" max="7" width="31.140625" bestFit="1" customWidth="1"/>
    <col min="8" max="8" width="14.5703125" bestFit="1" customWidth="1"/>
    <col min="9" max="9" width="16.85546875" bestFit="1" customWidth="1"/>
    <col min="10" max="10" width="25.5703125" bestFit="1" customWidth="1"/>
    <col min="11" max="11" width="19.7109375" bestFit="1" customWidth="1"/>
    <col min="12" max="12" width="22.140625" bestFit="1" customWidth="1"/>
    <col min="13" max="13" width="30.7109375" bestFit="1" customWidth="1"/>
    <col min="14" max="14" width="16.5703125" bestFit="1" customWidth="1"/>
    <col min="15" max="15" width="19" bestFit="1" customWidth="1"/>
    <col min="16" max="16" width="27.5703125" bestFit="1" customWidth="1"/>
    <col min="17" max="17" width="22.42578125" bestFit="1" customWidth="1"/>
    <col min="18" max="18" width="24.7109375" bestFit="1" customWidth="1"/>
    <col min="19" max="19" width="33.28515625" bestFit="1" customWidth="1"/>
    <col min="21" max="21" width="15.140625" bestFit="1" customWidth="1"/>
    <col min="22" max="22" width="13.28515625" bestFit="1" customWidth="1"/>
    <col min="23" max="23" width="24.5703125" bestFit="1" customWidth="1"/>
  </cols>
  <sheetData>
    <row r="1" spans="1:23" ht="18.75" x14ac:dyDescent="0.3">
      <c r="A1" s="4" t="s">
        <v>62</v>
      </c>
      <c r="B1" s="6" t="s">
        <v>43</v>
      </c>
      <c r="C1" s="6" t="s">
        <v>50</v>
      </c>
      <c r="D1" s="6" t="s">
        <v>55</v>
      </c>
      <c r="E1" s="6" t="s">
        <v>44</v>
      </c>
      <c r="F1" s="6" t="s">
        <v>51</v>
      </c>
      <c r="G1" s="6" t="s">
        <v>54</v>
      </c>
      <c r="H1" s="6" t="s">
        <v>45</v>
      </c>
      <c r="I1" s="6" t="s">
        <v>52</v>
      </c>
      <c r="J1" s="6" t="s">
        <v>53</v>
      </c>
      <c r="K1" s="6" t="s">
        <v>46</v>
      </c>
      <c r="L1" s="6" t="s">
        <v>56</v>
      </c>
      <c r="M1" s="6" t="s">
        <v>57</v>
      </c>
      <c r="N1" s="6" t="s">
        <v>47</v>
      </c>
      <c r="O1" s="6" t="s">
        <v>58</v>
      </c>
      <c r="P1" s="6" t="s">
        <v>59</v>
      </c>
      <c r="Q1" s="6" t="s">
        <v>48</v>
      </c>
      <c r="R1" s="6" t="s">
        <v>60</v>
      </c>
      <c r="S1" s="6" t="s">
        <v>61</v>
      </c>
      <c r="T1" s="6" t="s">
        <v>40</v>
      </c>
      <c r="U1" s="6" t="s">
        <v>41</v>
      </c>
      <c r="V1" s="6" t="s">
        <v>42</v>
      </c>
      <c r="W1" s="6" t="s">
        <v>49</v>
      </c>
    </row>
    <row r="2" spans="1:23" x14ac:dyDescent="0.25">
      <c r="A2" s="5" t="s">
        <v>39</v>
      </c>
      <c r="B2">
        <v>3</v>
      </c>
      <c r="C2">
        <v>3</v>
      </c>
      <c r="D2" s="3">
        <f>C2/B2</f>
        <v>1</v>
      </c>
      <c r="E2">
        <v>7</v>
      </c>
      <c r="F2">
        <v>3</v>
      </c>
      <c r="G2" s="3">
        <f>F2/E2</f>
        <v>0.42857142857142855</v>
      </c>
      <c r="H2">
        <v>7</v>
      </c>
      <c r="I2">
        <v>1</v>
      </c>
      <c r="J2" s="3">
        <f>I2/H2</f>
        <v>0.14285714285714285</v>
      </c>
      <c r="K2">
        <v>4</v>
      </c>
      <c r="L2">
        <v>1</v>
      </c>
      <c r="M2" s="3">
        <f>L2/K2</f>
        <v>0.25</v>
      </c>
      <c r="N2">
        <v>6</v>
      </c>
      <c r="O2">
        <v>0</v>
      </c>
      <c r="P2" s="3">
        <f>O2/N2</f>
        <v>0</v>
      </c>
      <c r="Q2">
        <v>3</v>
      </c>
      <c r="R2">
        <v>2</v>
      </c>
      <c r="S2" s="3">
        <f>R2/Q2</f>
        <v>0.66666666666666663</v>
      </c>
      <c r="T2">
        <v>30</v>
      </c>
      <c r="U2">
        <f>SUM(C2,F2,I2,L2,O2,R2)</f>
        <v>10</v>
      </c>
      <c r="V2">
        <f>T2-U2</f>
        <v>20</v>
      </c>
      <c r="W2" s="3">
        <f>U2/T2</f>
        <v>0.33333333333333331</v>
      </c>
    </row>
    <row r="3" spans="1:23" x14ac:dyDescent="0.25">
      <c r="A3" s="5" t="s">
        <v>63</v>
      </c>
      <c r="B3">
        <v>3</v>
      </c>
      <c r="C3">
        <v>3</v>
      </c>
      <c r="D3" s="3">
        <f>C3/B3</f>
        <v>1</v>
      </c>
      <c r="E3">
        <v>7</v>
      </c>
      <c r="F3">
        <v>1</v>
      </c>
      <c r="G3" s="3">
        <f>F3/E3</f>
        <v>0.14285714285714285</v>
      </c>
      <c r="H3">
        <v>7</v>
      </c>
      <c r="I3">
        <v>3</v>
      </c>
      <c r="J3" s="3">
        <f>I3/H3</f>
        <v>0.42857142857142855</v>
      </c>
      <c r="K3">
        <v>4</v>
      </c>
      <c r="L3">
        <v>1</v>
      </c>
      <c r="M3" s="3">
        <f>L3/K3</f>
        <v>0.25</v>
      </c>
      <c r="N3">
        <v>6</v>
      </c>
      <c r="O3">
        <v>0</v>
      </c>
      <c r="P3" s="3">
        <f>O3/N3</f>
        <v>0</v>
      </c>
      <c r="Q3">
        <v>3</v>
      </c>
      <c r="R3">
        <v>3</v>
      </c>
      <c r="S3" s="3">
        <f>R3/Q3</f>
        <v>1</v>
      </c>
      <c r="T3">
        <v>30</v>
      </c>
      <c r="U3">
        <f>SUM(C3,F3,I3,L3,O3,R3)</f>
        <v>11</v>
      </c>
      <c r="V3">
        <f>T3-U3</f>
        <v>19</v>
      </c>
      <c r="W3" s="3">
        <f>U3/T3</f>
        <v>0.36666666666666664</v>
      </c>
    </row>
    <row r="4" spans="1:23" x14ac:dyDescent="0.25">
      <c r="A4" s="5" t="s">
        <v>64</v>
      </c>
      <c r="B4">
        <v>3</v>
      </c>
      <c r="C4">
        <v>3</v>
      </c>
      <c r="D4" s="3">
        <f>C4/B4</f>
        <v>1</v>
      </c>
      <c r="E4">
        <v>7</v>
      </c>
      <c r="F4">
        <v>4</v>
      </c>
      <c r="G4" s="3">
        <f>F4/E4</f>
        <v>0.5714285714285714</v>
      </c>
      <c r="H4">
        <v>7</v>
      </c>
      <c r="I4">
        <v>3</v>
      </c>
      <c r="J4" s="3">
        <f>I4/H4</f>
        <v>0.42857142857142855</v>
      </c>
      <c r="K4">
        <v>4</v>
      </c>
      <c r="L4">
        <v>1</v>
      </c>
      <c r="M4" s="3">
        <f>L4/K4</f>
        <v>0.25</v>
      </c>
      <c r="N4">
        <v>6</v>
      </c>
      <c r="O4">
        <v>1</v>
      </c>
      <c r="P4" s="3">
        <f>O4/N4</f>
        <v>0.16666666666666666</v>
      </c>
      <c r="Q4">
        <v>3</v>
      </c>
      <c r="R4">
        <v>1</v>
      </c>
      <c r="S4" s="3">
        <f>R4/Q4</f>
        <v>0.33333333333333331</v>
      </c>
      <c r="T4">
        <v>30</v>
      </c>
      <c r="U4">
        <f>SUM(C4,F4,I4,L4,O4,R4)</f>
        <v>13</v>
      </c>
      <c r="V4">
        <f>T4-U4</f>
        <v>17</v>
      </c>
      <c r="W4" s="3">
        <f>U4/T4</f>
        <v>0.43333333333333335</v>
      </c>
    </row>
    <row r="5" spans="1:23" x14ac:dyDescent="0.25">
      <c r="A5" s="5" t="s">
        <v>65</v>
      </c>
      <c r="B5">
        <v>3</v>
      </c>
      <c r="C5">
        <v>3</v>
      </c>
      <c r="D5" s="3">
        <f>C5/B5</f>
        <v>1</v>
      </c>
      <c r="E5">
        <v>7</v>
      </c>
      <c r="F5">
        <v>3</v>
      </c>
      <c r="G5" s="3">
        <f>F5/E5</f>
        <v>0.42857142857142855</v>
      </c>
      <c r="H5">
        <v>7</v>
      </c>
      <c r="I5">
        <v>1</v>
      </c>
      <c r="J5" s="3">
        <f>I5/H5</f>
        <v>0.14285714285714285</v>
      </c>
      <c r="K5">
        <v>4</v>
      </c>
      <c r="L5">
        <v>2</v>
      </c>
      <c r="M5" s="3">
        <f>L5/K5</f>
        <v>0.5</v>
      </c>
      <c r="N5">
        <v>6</v>
      </c>
      <c r="O5">
        <v>2</v>
      </c>
      <c r="P5" s="3">
        <f>O5/N5</f>
        <v>0.33333333333333331</v>
      </c>
      <c r="Q5">
        <v>3</v>
      </c>
      <c r="R5">
        <v>2</v>
      </c>
      <c r="S5" s="3">
        <f>R5/Q5</f>
        <v>0.66666666666666663</v>
      </c>
      <c r="T5">
        <v>30</v>
      </c>
      <c r="U5">
        <f>SUM(C5,F5,I5,L5,O5,R5)</f>
        <v>13</v>
      </c>
      <c r="V5">
        <f>T5-U5</f>
        <v>17</v>
      </c>
      <c r="W5" s="3">
        <f>U5/T5</f>
        <v>0.43333333333333335</v>
      </c>
    </row>
    <row r="6" spans="1:23" x14ac:dyDescent="0.25">
      <c r="A6" s="5" t="s">
        <v>66</v>
      </c>
      <c r="B6">
        <v>3</v>
      </c>
      <c r="C6">
        <v>3</v>
      </c>
      <c r="D6" s="3">
        <f>C6/B6</f>
        <v>1</v>
      </c>
      <c r="E6">
        <v>7</v>
      </c>
      <c r="F6">
        <v>3</v>
      </c>
      <c r="G6" s="3">
        <f>F6/E6</f>
        <v>0.42857142857142855</v>
      </c>
      <c r="H6">
        <v>7</v>
      </c>
      <c r="I6">
        <v>2</v>
      </c>
      <c r="J6" s="3">
        <f>I6/H6</f>
        <v>0.2857142857142857</v>
      </c>
      <c r="K6">
        <v>4</v>
      </c>
      <c r="L6">
        <v>2</v>
      </c>
      <c r="M6" s="3">
        <f>L6/K6</f>
        <v>0.5</v>
      </c>
      <c r="N6">
        <v>6</v>
      </c>
      <c r="O6">
        <v>3</v>
      </c>
      <c r="P6" s="3">
        <f>O6/N6</f>
        <v>0.5</v>
      </c>
      <c r="Q6">
        <v>3</v>
      </c>
      <c r="R6">
        <v>2</v>
      </c>
      <c r="S6" s="3">
        <f>R6/Q6</f>
        <v>0.66666666666666663</v>
      </c>
      <c r="T6">
        <v>30</v>
      </c>
      <c r="U6">
        <f>SUM(C6,F6,I6,L6,O6,R6)</f>
        <v>15</v>
      </c>
      <c r="V6">
        <f>T6-U6</f>
        <v>15</v>
      </c>
      <c r="W6" s="3">
        <f>U6/T6</f>
        <v>0.5</v>
      </c>
    </row>
    <row r="7" spans="1:23" x14ac:dyDescent="0.25">
      <c r="A7" s="5" t="s">
        <v>67</v>
      </c>
      <c r="B7">
        <v>3</v>
      </c>
      <c r="C7">
        <v>3</v>
      </c>
      <c r="D7" s="3">
        <f>C7/B7</f>
        <v>1</v>
      </c>
      <c r="E7">
        <v>7</v>
      </c>
      <c r="F7">
        <v>3</v>
      </c>
      <c r="G7" s="3">
        <f>F7/E7</f>
        <v>0.42857142857142855</v>
      </c>
      <c r="H7">
        <v>7</v>
      </c>
      <c r="I7">
        <v>0</v>
      </c>
      <c r="J7" s="3">
        <f>I7/H7</f>
        <v>0</v>
      </c>
      <c r="K7">
        <v>4</v>
      </c>
      <c r="L7">
        <v>1</v>
      </c>
      <c r="M7" s="3">
        <f>L7/K7</f>
        <v>0.25</v>
      </c>
      <c r="N7">
        <v>6</v>
      </c>
      <c r="O7">
        <v>1</v>
      </c>
      <c r="P7" s="3">
        <f>O7/N7</f>
        <v>0.16666666666666666</v>
      </c>
      <c r="Q7">
        <v>3</v>
      </c>
      <c r="R7">
        <v>3</v>
      </c>
      <c r="S7" s="3">
        <f>R7/Q7</f>
        <v>1</v>
      </c>
      <c r="T7">
        <v>30</v>
      </c>
      <c r="U7">
        <f>SUM(C7,F7,I7,L7,O7,R7)</f>
        <v>11</v>
      </c>
      <c r="V7">
        <f>T7-U7</f>
        <v>19</v>
      </c>
      <c r="W7" s="3">
        <f>U7/T7</f>
        <v>0.36666666666666664</v>
      </c>
    </row>
    <row r="8" spans="1:23" x14ac:dyDescent="0.25">
      <c r="A8" s="5" t="s">
        <v>68</v>
      </c>
      <c r="B8">
        <v>3</v>
      </c>
      <c r="C8">
        <v>1</v>
      </c>
      <c r="D8" s="3">
        <f>C8/B8</f>
        <v>0.33333333333333331</v>
      </c>
      <c r="E8">
        <v>7</v>
      </c>
      <c r="F8">
        <v>1</v>
      </c>
      <c r="G8" s="3">
        <f>F8/E8</f>
        <v>0.14285714285714285</v>
      </c>
      <c r="H8">
        <v>7</v>
      </c>
      <c r="I8">
        <v>2</v>
      </c>
      <c r="J8" s="3">
        <f>I8/H8</f>
        <v>0.2857142857142857</v>
      </c>
      <c r="K8">
        <v>4</v>
      </c>
      <c r="L8">
        <v>2</v>
      </c>
      <c r="M8" s="3">
        <f>L8/K8</f>
        <v>0.5</v>
      </c>
      <c r="N8">
        <v>6</v>
      </c>
      <c r="O8">
        <v>3</v>
      </c>
      <c r="P8" s="3">
        <f>O8/N8</f>
        <v>0.5</v>
      </c>
      <c r="Q8">
        <v>3</v>
      </c>
      <c r="R8">
        <v>3</v>
      </c>
      <c r="S8" s="3">
        <f>R8/Q8</f>
        <v>1</v>
      </c>
      <c r="T8">
        <v>30</v>
      </c>
      <c r="U8">
        <f>SUM(C8,F8,I8,L8,O8,R8)</f>
        <v>12</v>
      </c>
      <c r="V8">
        <f>T8-U8</f>
        <v>18</v>
      </c>
      <c r="W8" s="3">
        <f>U8/T8</f>
        <v>0.4</v>
      </c>
    </row>
    <row r="9" spans="1:23" x14ac:dyDescent="0.25">
      <c r="A9" s="5" t="s">
        <v>69</v>
      </c>
      <c r="B9">
        <v>3</v>
      </c>
      <c r="C9">
        <v>3</v>
      </c>
      <c r="D9" s="3">
        <f>C9/B9</f>
        <v>1</v>
      </c>
      <c r="E9">
        <v>7</v>
      </c>
      <c r="F9">
        <v>2</v>
      </c>
      <c r="G9" s="3">
        <f>F9/E9</f>
        <v>0.2857142857142857</v>
      </c>
      <c r="H9">
        <v>7</v>
      </c>
      <c r="I9">
        <v>1</v>
      </c>
      <c r="J9" s="3">
        <f>I9/H9</f>
        <v>0.14285714285714285</v>
      </c>
      <c r="K9">
        <v>4</v>
      </c>
      <c r="L9">
        <v>3</v>
      </c>
      <c r="M9" s="3">
        <f>L9/K9</f>
        <v>0.75</v>
      </c>
      <c r="N9">
        <v>6</v>
      </c>
      <c r="O9">
        <v>1</v>
      </c>
      <c r="P9" s="3">
        <f>O9/N9</f>
        <v>0.16666666666666666</v>
      </c>
      <c r="Q9">
        <v>3</v>
      </c>
      <c r="R9">
        <v>3</v>
      </c>
      <c r="S9" s="3">
        <f>R9/Q9</f>
        <v>1</v>
      </c>
      <c r="T9">
        <v>30</v>
      </c>
      <c r="U9">
        <f>SUM(C9,F9,I9,L9,O9,R9)</f>
        <v>13</v>
      </c>
      <c r="V9">
        <f>T9-U9</f>
        <v>17</v>
      </c>
      <c r="W9" s="3">
        <f>U9/T9</f>
        <v>0.43333333333333335</v>
      </c>
    </row>
    <row r="10" spans="1:23" x14ac:dyDescent="0.25">
      <c r="A10" s="5" t="s">
        <v>70</v>
      </c>
      <c r="B10">
        <v>3</v>
      </c>
      <c r="C10">
        <v>3</v>
      </c>
      <c r="D10" s="3">
        <f>C10/B10</f>
        <v>1</v>
      </c>
      <c r="E10">
        <v>7</v>
      </c>
      <c r="F10">
        <v>3</v>
      </c>
      <c r="G10" s="3">
        <f>F10/E10</f>
        <v>0.42857142857142855</v>
      </c>
      <c r="H10">
        <v>7</v>
      </c>
      <c r="I10">
        <v>2</v>
      </c>
      <c r="J10" s="3">
        <f>I10/H10</f>
        <v>0.2857142857142857</v>
      </c>
      <c r="K10">
        <v>4</v>
      </c>
      <c r="L10">
        <v>4</v>
      </c>
      <c r="M10" s="3">
        <f>L10/K10</f>
        <v>1</v>
      </c>
      <c r="N10">
        <v>6</v>
      </c>
      <c r="O10">
        <v>1</v>
      </c>
      <c r="P10" s="3">
        <f>O10/N10</f>
        <v>0.16666666666666666</v>
      </c>
      <c r="Q10">
        <v>3</v>
      </c>
      <c r="R10">
        <v>3</v>
      </c>
      <c r="S10" s="3">
        <f>R10/Q10</f>
        <v>1</v>
      </c>
      <c r="T10">
        <v>30</v>
      </c>
      <c r="U10">
        <f>SUM(C10,F10,I10,L10,O10,R10)</f>
        <v>16</v>
      </c>
      <c r="V10">
        <f>T10-U10</f>
        <v>14</v>
      </c>
      <c r="W10" s="3">
        <f>U10/T10</f>
        <v>0.53333333333333333</v>
      </c>
    </row>
    <row r="11" spans="1:23" x14ac:dyDescent="0.25">
      <c r="A11" s="5" t="s">
        <v>71</v>
      </c>
      <c r="B11">
        <v>3</v>
      </c>
      <c r="C11">
        <v>3</v>
      </c>
      <c r="D11" s="3">
        <f>C11/B11</f>
        <v>1</v>
      </c>
      <c r="E11">
        <v>7</v>
      </c>
      <c r="F11">
        <v>4</v>
      </c>
      <c r="G11" s="3">
        <f>F11/E11</f>
        <v>0.5714285714285714</v>
      </c>
      <c r="H11">
        <v>7</v>
      </c>
      <c r="I11">
        <v>1</v>
      </c>
      <c r="J11" s="3">
        <f>I11/H11</f>
        <v>0.14285714285714285</v>
      </c>
      <c r="K11">
        <v>4</v>
      </c>
      <c r="L11">
        <v>3</v>
      </c>
      <c r="M11" s="3">
        <f>L11/K11</f>
        <v>0.75</v>
      </c>
      <c r="N11">
        <v>6</v>
      </c>
      <c r="O11">
        <v>3</v>
      </c>
      <c r="P11" s="3">
        <f>O11/N11</f>
        <v>0.5</v>
      </c>
      <c r="Q11">
        <v>3</v>
      </c>
      <c r="R11">
        <v>1</v>
      </c>
      <c r="S11" s="3">
        <f>R11/Q11</f>
        <v>0.33333333333333331</v>
      </c>
      <c r="T11">
        <v>30</v>
      </c>
      <c r="U11">
        <f>SUM(C11,F11,I11,L11,O11,R11)</f>
        <v>15</v>
      </c>
      <c r="V11">
        <f>T11-U11</f>
        <v>15</v>
      </c>
      <c r="W11" s="3">
        <f>U11/T11</f>
        <v>0.5</v>
      </c>
    </row>
    <row r="12" spans="1:23" x14ac:dyDescent="0.25">
      <c r="A12" s="5" t="s">
        <v>72</v>
      </c>
      <c r="B12">
        <v>3</v>
      </c>
      <c r="C12">
        <v>3</v>
      </c>
      <c r="D12" s="3">
        <f>C12/B12</f>
        <v>1</v>
      </c>
      <c r="E12">
        <v>7</v>
      </c>
      <c r="F12">
        <v>0</v>
      </c>
      <c r="G12" s="3">
        <f>F12/E12</f>
        <v>0</v>
      </c>
      <c r="H12">
        <v>7</v>
      </c>
      <c r="I12">
        <v>3</v>
      </c>
      <c r="J12" s="3">
        <f>I12/H12</f>
        <v>0.42857142857142855</v>
      </c>
      <c r="K12">
        <v>4</v>
      </c>
      <c r="L12">
        <v>2</v>
      </c>
      <c r="M12" s="3">
        <f>L12/K12</f>
        <v>0.5</v>
      </c>
      <c r="N12">
        <v>6</v>
      </c>
      <c r="O12">
        <v>1</v>
      </c>
      <c r="P12" s="3">
        <f>O12/N12</f>
        <v>0.16666666666666666</v>
      </c>
      <c r="Q12">
        <v>3</v>
      </c>
      <c r="R12">
        <v>3</v>
      </c>
      <c r="S12" s="3">
        <f>R12/Q12</f>
        <v>1</v>
      </c>
      <c r="T12">
        <v>30</v>
      </c>
      <c r="U12">
        <f>SUM(C12,F12,I12,L12,O12,R12)</f>
        <v>12</v>
      </c>
      <c r="V12">
        <f>T12-U12</f>
        <v>18</v>
      </c>
      <c r="W12" s="3">
        <f>U12/T12</f>
        <v>0.4</v>
      </c>
    </row>
    <row r="13" spans="1:23" x14ac:dyDescent="0.25">
      <c r="A13" s="5" t="s">
        <v>73</v>
      </c>
      <c r="B13">
        <v>3</v>
      </c>
      <c r="C13">
        <v>3</v>
      </c>
      <c r="D13" s="3">
        <f>C13/B13</f>
        <v>1</v>
      </c>
      <c r="E13">
        <v>7</v>
      </c>
      <c r="F13">
        <v>4</v>
      </c>
      <c r="G13" s="3">
        <f>F13/E13</f>
        <v>0.5714285714285714</v>
      </c>
      <c r="H13">
        <v>7</v>
      </c>
      <c r="I13">
        <v>0</v>
      </c>
      <c r="J13" s="3">
        <f>I13/H13</f>
        <v>0</v>
      </c>
      <c r="K13">
        <v>4</v>
      </c>
      <c r="L13">
        <v>1</v>
      </c>
      <c r="M13" s="3">
        <f>L13/K13</f>
        <v>0.25</v>
      </c>
      <c r="N13">
        <v>6</v>
      </c>
      <c r="O13">
        <v>5</v>
      </c>
      <c r="P13" s="3">
        <f>O13/N13</f>
        <v>0.83333333333333337</v>
      </c>
      <c r="Q13">
        <v>3</v>
      </c>
      <c r="R13">
        <v>1</v>
      </c>
      <c r="S13" s="3">
        <f>R13/Q13</f>
        <v>0.33333333333333331</v>
      </c>
      <c r="T13">
        <v>30</v>
      </c>
      <c r="U13">
        <f>SUM(C13,F13,I13,L13,O13,R13)</f>
        <v>14</v>
      </c>
      <c r="V13">
        <f>T13-U13</f>
        <v>16</v>
      </c>
      <c r="W13" s="3">
        <f>U13/T13</f>
        <v>0.46666666666666667</v>
      </c>
    </row>
    <row r="14" spans="1:23" x14ac:dyDescent="0.25">
      <c r="A14" s="5" t="s">
        <v>74</v>
      </c>
      <c r="B14">
        <v>3</v>
      </c>
      <c r="C14">
        <v>3</v>
      </c>
      <c r="D14" s="3">
        <f>C14/B14</f>
        <v>1</v>
      </c>
      <c r="E14">
        <v>7</v>
      </c>
      <c r="F14">
        <v>5</v>
      </c>
      <c r="G14" s="3">
        <f>F14/E14</f>
        <v>0.7142857142857143</v>
      </c>
      <c r="H14">
        <v>7</v>
      </c>
      <c r="I14">
        <v>1</v>
      </c>
      <c r="J14" s="3">
        <f>I14/H14</f>
        <v>0.14285714285714285</v>
      </c>
      <c r="K14">
        <v>4</v>
      </c>
      <c r="L14">
        <v>1</v>
      </c>
      <c r="M14" s="3">
        <f>L14/K14</f>
        <v>0.25</v>
      </c>
      <c r="N14">
        <v>6</v>
      </c>
      <c r="O14">
        <v>4</v>
      </c>
      <c r="P14" s="3">
        <f>O14/N14</f>
        <v>0.66666666666666663</v>
      </c>
      <c r="Q14">
        <v>3</v>
      </c>
      <c r="R14">
        <v>1</v>
      </c>
      <c r="S14" s="3">
        <f>R14/Q14</f>
        <v>0.33333333333333331</v>
      </c>
      <c r="T14">
        <v>30</v>
      </c>
      <c r="U14">
        <f>SUM(C14,F14,I14,L14,O14,R14)</f>
        <v>15</v>
      </c>
      <c r="V14">
        <f>T14-U14</f>
        <v>15</v>
      </c>
      <c r="W14" s="3">
        <f>U14/T14</f>
        <v>0.5</v>
      </c>
    </row>
    <row r="15" spans="1:23" x14ac:dyDescent="0.25">
      <c r="A15" s="5" t="s">
        <v>75</v>
      </c>
      <c r="B15">
        <v>3</v>
      </c>
      <c r="C15">
        <v>3</v>
      </c>
      <c r="D15" s="3">
        <f>C15/B15</f>
        <v>1</v>
      </c>
      <c r="E15">
        <v>7</v>
      </c>
      <c r="F15">
        <v>4</v>
      </c>
      <c r="G15" s="3">
        <f>F15/E15</f>
        <v>0.5714285714285714</v>
      </c>
      <c r="H15">
        <v>7</v>
      </c>
      <c r="I15">
        <v>0</v>
      </c>
      <c r="J15" s="3">
        <f>I15/H15</f>
        <v>0</v>
      </c>
      <c r="K15">
        <v>4</v>
      </c>
      <c r="L15">
        <v>2</v>
      </c>
      <c r="M15" s="3">
        <f>L15/K15</f>
        <v>0.5</v>
      </c>
      <c r="N15">
        <v>6</v>
      </c>
      <c r="O15">
        <v>4</v>
      </c>
      <c r="P15" s="3">
        <f>O15/N15</f>
        <v>0.66666666666666663</v>
      </c>
      <c r="Q15">
        <v>3</v>
      </c>
      <c r="R15">
        <v>1</v>
      </c>
      <c r="S15" s="3">
        <f>R15/Q15</f>
        <v>0.33333333333333331</v>
      </c>
      <c r="T15">
        <v>30</v>
      </c>
      <c r="U15">
        <f>SUM(C15,F15,I15,L15,O15,R15)</f>
        <v>14</v>
      </c>
      <c r="V15">
        <f>T15-U15</f>
        <v>16</v>
      </c>
      <c r="W15" s="3">
        <f>U15/T15</f>
        <v>0.46666666666666667</v>
      </c>
    </row>
    <row r="17" spans="1:23" ht="18.75" x14ac:dyDescent="0.3">
      <c r="A17" s="4" t="s">
        <v>76</v>
      </c>
      <c r="C17">
        <f>AVERAGE(C2:C15)</f>
        <v>2.8571428571428572</v>
      </c>
      <c r="D17" s="7">
        <f>AVERAGE(D2:D15)</f>
        <v>0.95238095238095233</v>
      </c>
      <c r="F17">
        <f>AVERAGE(F2:F15)</f>
        <v>2.8571428571428572</v>
      </c>
      <c r="G17" s="7">
        <f>AVERAGE(G2:G15)</f>
        <v>0.4081632653061224</v>
      </c>
      <c r="I17">
        <f>AVERAGE(I2:I15)</f>
        <v>1.4285714285714286</v>
      </c>
      <c r="J17" s="7">
        <f>AVERAGE(J2:J15)</f>
        <v>0.20408163265306117</v>
      </c>
      <c r="L17">
        <f>AVERAGE(L2:L15)</f>
        <v>1.8571428571428572</v>
      </c>
      <c r="M17" s="7">
        <f>AVERAGE(M2:M15)</f>
        <v>0.4642857142857143</v>
      </c>
      <c r="O17">
        <f>AVERAGE(O2:O15)</f>
        <v>2.0714285714285716</v>
      </c>
      <c r="P17" s="7">
        <f>AVERAGE(P2:P15)</f>
        <v>0.34523809523809529</v>
      </c>
      <c r="R17">
        <f>AVERAGE(R2:R15)</f>
        <v>2.0714285714285716</v>
      </c>
      <c r="S17" s="7">
        <f>AVERAGE(S2:S15)</f>
        <v>0.69047619047619058</v>
      </c>
      <c r="W17" s="7">
        <f>AVERAGE(W2:W15)</f>
        <v>0.43809523809523815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B7DA-2118-4C44-B785-AB72DDE8B83C}">
  <dimension ref="A1:X31"/>
  <sheetViews>
    <sheetView workbookViewId="0">
      <selection sqref="A1:B31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6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24.5703125" bestFit="1" customWidth="1"/>
    <col min="16" max="16" width="19" bestFit="1" customWidth="1"/>
    <col min="17" max="17" width="30.7109375" bestFit="1" customWidth="1"/>
    <col min="18" max="18" width="22.42578125" bestFit="1" customWidth="1"/>
    <col min="19" max="19" width="24.7109375" bestFit="1" customWidth="1"/>
    <col min="20" max="20" width="33.28515625" bestFit="1" customWidth="1"/>
    <col min="21" max="21" width="5.8554687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1</v>
      </c>
      <c r="K2" s="3">
        <f>J2/I2</f>
        <v>0.14285714285714285</v>
      </c>
      <c r="L2">
        <v>4</v>
      </c>
      <c r="M2">
        <v>1</v>
      </c>
      <c r="N2" s="3">
        <f>M2/L2</f>
        <v>0.25</v>
      </c>
      <c r="O2">
        <v>6</v>
      </c>
      <c r="P2">
        <v>0</v>
      </c>
      <c r="Q2" s="3">
        <f>P2/O2</f>
        <v>0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10</v>
      </c>
      <c r="W2">
        <f>U2-V2</f>
        <v>20</v>
      </c>
      <c r="X2" s="3">
        <f>V2/U2</f>
        <v>0.33333333333333331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5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5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39DC-E06F-417F-9A07-3F4A59409D64}">
  <dimension ref="A1:X31"/>
  <sheetViews>
    <sheetView topLeftCell="P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1" max="21" width="5.425781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1</v>
      </c>
      <c r="H2" s="3">
        <f>G2/F2</f>
        <v>0.14285714285714285</v>
      </c>
      <c r="I2">
        <v>7</v>
      </c>
      <c r="J2">
        <v>3</v>
      </c>
      <c r="K2" s="3">
        <f>J2/I2</f>
        <v>0.42857142857142855</v>
      </c>
      <c r="L2">
        <v>4</v>
      </c>
      <c r="M2">
        <v>1</v>
      </c>
      <c r="N2" s="3">
        <f>M2/L2</f>
        <v>0.25</v>
      </c>
      <c r="O2">
        <v>6</v>
      </c>
      <c r="P2">
        <v>0</v>
      </c>
      <c r="Q2" s="3">
        <f>P2/O2</f>
        <v>0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11</v>
      </c>
      <c r="W2">
        <f>U2-V2</f>
        <v>19</v>
      </c>
      <c r="X2" s="3">
        <f>V2/U2</f>
        <v>0.36666666666666664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5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2">
        <v>3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2">
        <v>6</v>
      </c>
    </row>
    <row r="19" spans="1:2" x14ac:dyDescent="0.25">
      <c r="A19" t="s">
        <v>21</v>
      </c>
      <c r="B19" s="1">
        <v>3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5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2">
        <v>5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2">
        <v>3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BDC4-EB70-4E57-9B29-45C49D84A73C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4</v>
      </c>
      <c r="H2" s="3">
        <f>G2/F2</f>
        <v>0.5714285714285714</v>
      </c>
      <c r="I2">
        <v>7</v>
      </c>
      <c r="J2">
        <v>3</v>
      </c>
      <c r="K2" s="3">
        <f>J2/I2</f>
        <v>0.42857142857142855</v>
      </c>
      <c r="L2">
        <v>4</v>
      </c>
      <c r="M2">
        <v>1</v>
      </c>
      <c r="N2" s="3">
        <f>M2/L2</f>
        <v>0.25</v>
      </c>
      <c r="O2">
        <v>6</v>
      </c>
      <c r="P2">
        <v>1</v>
      </c>
      <c r="Q2" s="3">
        <f>P2/O2</f>
        <v>0.16666666666666666</v>
      </c>
      <c r="R2">
        <v>3</v>
      </c>
      <c r="S2">
        <v>1</v>
      </c>
      <c r="T2" s="3">
        <f>S2/R2</f>
        <v>0.33333333333333331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1">
        <v>3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B6B6-5D8D-4B80-8674-C0F684439A07}">
  <dimension ref="A1:X31"/>
  <sheetViews>
    <sheetView topLeftCell="O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1">
        <v>2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1</v>
      </c>
      <c r="K2" s="3">
        <f>J2/I2</f>
        <v>0.14285714285714285</v>
      </c>
      <c r="L2">
        <v>4</v>
      </c>
      <c r="M2">
        <v>2</v>
      </c>
      <c r="N2" s="3">
        <f>M2/L2</f>
        <v>0.5</v>
      </c>
      <c r="O2">
        <v>6</v>
      </c>
      <c r="P2">
        <v>2</v>
      </c>
      <c r="Q2" s="3">
        <f>P2/O2</f>
        <v>0.33333333333333331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13</v>
      </c>
      <c r="W2">
        <f>U2-V2</f>
        <v>17</v>
      </c>
      <c r="X2" s="3">
        <f>V2/U2</f>
        <v>0.43333333333333335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1">
        <v>4</v>
      </c>
    </row>
    <row r="11" spans="1:24" x14ac:dyDescent="0.25">
      <c r="A11" t="s">
        <v>13</v>
      </c>
      <c r="B11" s="2">
        <v>5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1">
        <v>5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2">
        <v>5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AEC8-2BEC-4DFD-AA1E-D0740334777E}">
  <dimension ref="A1:X31"/>
  <sheetViews>
    <sheetView workbookViewId="0">
      <selection activeCell="X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2</v>
      </c>
      <c r="K2" s="3">
        <f>J2/I2</f>
        <v>0.2857142857142857</v>
      </c>
      <c r="L2">
        <v>4</v>
      </c>
      <c r="M2">
        <v>2</v>
      </c>
      <c r="N2" s="3">
        <f>M2/L2</f>
        <v>0.5</v>
      </c>
      <c r="O2">
        <v>6</v>
      </c>
      <c r="P2">
        <v>3</v>
      </c>
      <c r="Q2" s="3">
        <f>P2/O2</f>
        <v>0.5</v>
      </c>
      <c r="R2">
        <v>3</v>
      </c>
      <c r="S2">
        <v>2</v>
      </c>
      <c r="T2" s="3">
        <f>S2/R2</f>
        <v>0.66666666666666663</v>
      </c>
      <c r="U2">
        <v>30</v>
      </c>
      <c r="V2">
        <f>SUM(D2,G2,J2,M2,P2,S2)</f>
        <v>15</v>
      </c>
      <c r="W2">
        <f>U2-V2</f>
        <v>15</v>
      </c>
      <c r="X2" s="3">
        <f>V2/U2</f>
        <v>0.5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1">
        <v>3</v>
      </c>
    </row>
    <row r="6" spans="1:24" x14ac:dyDescent="0.25">
      <c r="A6" t="s">
        <v>5</v>
      </c>
      <c r="B6" s="2">
        <v>5</v>
      </c>
    </row>
    <row r="7" spans="1:24" x14ac:dyDescent="0.25">
      <c r="A7" t="s">
        <v>10</v>
      </c>
      <c r="B7" s="2">
        <v>3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1">
        <v>5</v>
      </c>
    </row>
    <row r="14" spans="1:24" x14ac:dyDescent="0.25">
      <c r="A14" t="s">
        <v>16</v>
      </c>
      <c r="B14" s="1">
        <v>2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1">
        <v>3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1">
        <v>4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1">
        <v>5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48A6-6066-46BA-B593-8784A87DD1F3}">
  <dimension ref="A1:X31"/>
  <sheetViews>
    <sheetView topLeftCell="Q1" workbookViewId="0">
      <selection activeCell="C2" sqref="C2:X2"/>
    </sheetView>
  </sheetViews>
  <sheetFormatPr defaultRowHeight="15" x14ac:dyDescent="0.25"/>
  <cols>
    <col min="2" max="2" width="11.42578125" bestFit="1" customWidth="1"/>
    <col min="3" max="3" width="15.140625" bestFit="1" customWidth="1"/>
    <col min="4" max="4" width="17.5703125" bestFit="1" customWidth="1"/>
    <col min="5" max="5" width="26.140625" bestFit="1" customWidth="1"/>
    <col min="6" max="6" width="20.140625" bestFit="1" customWidth="1"/>
    <col min="7" max="7" width="22.5703125" bestFit="1" customWidth="1"/>
    <col min="8" max="8" width="31.140625" bestFit="1" customWidth="1"/>
    <col min="9" max="9" width="14.5703125" bestFit="1" customWidth="1"/>
    <col min="10" max="10" width="16.85546875" bestFit="1" customWidth="1"/>
    <col min="11" max="11" width="25.5703125" bestFit="1" customWidth="1"/>
    <col min="12" max="12" width="19.7109375" bestFit="1" customWidth="1"/>
    <col min="13" max="13" width="22.140625" bestFit="1" customWidth="1"/>
    <col min="14" max="14" width="30.7109375" bestFit="1" customWidth="1"/>
    <col min="15" max="15" width="16.5703125" bestFit="1" customWidth="1"/>
    <col min="16" max="16" width="19" bestFit="1" customWidth="1"/>
    <col min="17" max="17" width="27.5703125" bestFit="1" customWidth="1"/>
    <col min="18" max="18" width="22.42578125" bestFit="1" customWidth="1"/>
    <col min="19" max="19" width="24.7109375" bestFit="1" customWidth="1"/>
    <col min="20" max="20" width="33.28515625" bestFit="1" customWidth="1"/>
    <col min="22" max="22" width="15.140625" bestFit="1" customWidth="1"/>
    <col min="23" max="23" width="13.28515625" bestFit="1" customWidth="1"/>
    <col min="24" max="24" width="24.5703125" bestFit="1" customWidth="1"/>
  </cols>
  <sheetData>
    <row r="1" spans="1:24" x14ac:dyDescent="0.25">
      <c r="A1" t="s">
        <v>0</v>
      </c>
      <c r="B1" t="s">
        <v>2</v>
      </c>
      <c r="C1" t="s">
        <v>43</v>
      </c>
      <c r="D1" t="s">
        <v>50</v>
      </c>
      <c r="E1" t="s">
        <v>55</v>
      </c>
      <c r="F1" t="s">
        <v>44</v>
      </c>
      <c r="G1" t="s">
        <v>51</v>
      </c>
      <c r="H1" t="s">
        <v>54</v>
      </c>
      <c r="I1" t="s">
        <v>45</v>
      </c>
      <c r="J1" t="s">
        <v>52</v>
      </c>
      <c r="K1" t="s">
        <v>53</v>
      </c>
      <c r="L1" t="s">
        <v>46</v>
      </c>
      <c r="M1" t="s">
        <v>56</v>
      </c>
      <c r="N1" t="s">
        <v>57</v>
      </c>
      <c r="O1" t="s">
        <v>47</v>
      </c>
      <c r="P1" t="s">
        <v>58</v>
      </c>
      <c r="Q1" t="s">
        <v>59</v>
      </c>
      <c r="R1" t="s">
        <v>48</v>
      </c>
      <c r="S1" t="s">
        <v>60</v>
      </c>
      <c r="T1" t="s">
        <v>61</v>
      </c>
      <c r="U1" t="s">
        <v>40</v>
      </c>
      <c r="V1" t="s">
        <v>41</v>
      </c>
      <c r="W1" t="s">
        <v>42</v>
      </c>
      <c r="X1" t="s">
        <v>49</v>
      </c>
    </row>
    <row r="2" spans="1:24" x14ac:dyDescent="0.25">
      <c r="A2" t="s">
        <v>3</v>
      </c>
      <c r="B2" s="2">
        <v>3</v>
      </c>
      <c r="C2">
        <v>3</v>
      </c>
      <c r="D2">
        <v>3</v>
      </c>
      <c r="E2" s="3">
        <f>D2/C2</f>
        <v>1</v>
      </c>
      <c r="F2">
        <v>7</v>
      </c>
      <c r="G2">
        <v>3</v>
      </c>
      <c r="H2" s="3">
        <f>G2/F2</f>
        <v>0.42857142857142855</v>
      </c>
      <c r="I2">
        <v>7</v>
      </c>
      <c r="J2">
        <v>0</v>
      </c>
      <c r="K2" s="3">
        <f>J2/I2</f>
        <v>0</v>
      </c>
      <c r="L2">
        <v>4</v>
      </c>
      <c r="M2">
        <v>1</v>
      </c>
      <c r="N2" s="3">
        <f>M2/L2</f>
        <v>0.25</v>
      </c>
      <c r="O2">
        <v>6</v>
      </c>
      <c r="P2">
        <v>1</v>
      </c>
      <c r="Q2" s="3">
        <f>P2/O2</f>
        <v>0.16666666666666666</v>
      </c>
      <c r="R2">
        <v>3</v>
      </c>
      <c r="S2">
        <v>3</v>
      </c>
      <c r="T2" s="3">
        <f>S2/R2</f>
        <v>1</v>
      </c>
      <c r="U2">
        <v>30</v>
      </c>
      <c r="V2">
        <f>SUM(D2,G2,J2,M2,P2,S2)</f>
        <v>11</v>
      </c>
      <c r="W2">
        <f>U2-V2</f>
        <v>19</v>
      </c>
      <c r="X2" s="3">
        <f>V2/U2</f>
        <v>0.36666666666666664</v>
      </c>
    </row>
    <row r="3" spans="1:24" x14ac:dyDescent="0.25">
      <c r="A3" t="s">
        <v>6</v>
      </c>
      <c r="B3" s="2">
        <v>3</v>
      </c>
    </row>
    <row r="4" spans="1:24" x14ac:dyDescent="0.25">
      <c r="A4" t="s">
        <v>8</v>
      </c>
      <c r="B4" s="2">
        <v>3</v>
      </c>
    </row>
    <row r="5" spans="1:24" x14ac:dyDescent="0.25">
      <c r="A5" t="s">
        <v>9</v>
      </c>
      <c r="B5" s="2">
        <v>2</v>
      </c>
    </row>
    <row r="6" spans="1:24" x14ac:dyDescent="0.25">
      <c r="A6" t="s">
        <v>5</v>
      </c>
      <c r="B6" s="1">
        <v>6</v>
      </c>
    </row>
    <row r="7" spans="1:24" x14ac:dyDescent="0.25">
      <c r="A7" t="s">
        <v>10</v>
      </c>
      <c r="B7" s="1">
        <v>2</v>
      </c>
    </row>
    <row r="8" spans="1:24" x14ac:dyDescent="0.25">
      <c r="A8" t="s">
        <v>7</v>
      </c>
      <c r="B8" s="2">
        <v>4</v>
      </c>
    </row>
    <row r="9" spans="1:24" x14ac:dyDescent="0.25">
      <c r="A9" t="s">
        <v>11</v>
      </c>
      <c r="B9" s="1">
        <v>6</v>
      </c>
    </row>
    <row r="10" spans="1:24" x14ac:dyDescent="0.25">
      <c r="A10" t="s">
        <v>12</v>
      </c>
      <c r="B10" s="2">
        <v>3</v>
      </c>
    </row>
    <row r="11" spans="1:24" x14ac:dyDescent="0.25">
      <c r="A11" t="s">
        <v>13</v>
      </c>
      <c r="B11" s="2">
        <v>4</v>
      </c>
    </row>
    <row r="12" spans="1:24" x14ac:dyDescent="0.25">
      <c r="A12" t="s">
        <v>14</v>
      </c>
      <c r="B12" s="2">
        <v>5</v>
      </c>
    </row>
    <row r="13" spans="1:24" x14ac:dyDescent="0.25">
      <c r="A13" t="s">
        <v>15</v>
      </c>
      <c r="B13" s="2">
        <v>6</v>
      </c>
    </row>
    <row r="14" spans="1:24" x14ac:dyDescent="0.25">
      <c r="A14" t="s">
        <v>16</v>
      </c>
      <c r="B14" s="2">
        <v>3</v>
      </c>
    </row>
    <row r="15" spans="1:24" x14ac:dyDescent="0.25">
      <c r="A15" t="s">
        <v>17</v>
      </c>
      <c r="B15" s="1">
        <v>2</v>
      </c>
    </row>
    <row r="16" spans="1:24" x14ac:dyDescent="0.25">
      <c r="A16" t="s">
        <v>18</v>
      </c>
      <c r="B16" s="2">
        <v>2</v>
      </c>
    </row>
    <row r="17" spans="1:2" x14ac:dyDescent="0.25">
      <c r="A17" t="s">
        <v>19</v>
      </c>
      <c r="B17" s="2">
        <v>4</v>
      </c>
    </row>
    <row r="18" spans="1:2" x14ac:dyDescent="0.25">
      <c r="A18" t="s">
        <v>20</v>
      </c>
      <c r="B18" s="1">
        <v>5</v>
      </c>
    </row>
    <row r="19" spans="1:2" x14ac:dyDescent="0.25">
      <c r="A19" t="s">
        <v>21</v>
      </c>
      <c r="B19" s="2">
        <v>2</v>
      </c>
    </row>
    <row r="20" spans="1:2" x14ac:dyDescent="0.25">
      <c r="A20" t="s">
        <v>22</v>
      </c>
      <c r="B20" s="2">
        <v>3</v>
      </c>
    </row>
    <row r="21" spans="1:2" x14ac:dyDescent="0.25">
      <c r="A21" t="s">
        <v>23</v>
      </c>
      <c r="B21" s="2">
        <v>3</v>
      </c>
    </row>
    <row r="22" spans="1:2" x14ac:dyDescent="0.25">
      <c r="A22" t="s">
        <v>24</v>
      </c>
      <c r="B22" s="1">
        <v>1</v>
      </c>
    </row>
    <row r="23" spans="1:2" x14ac:dyDescent="0.25">
      <c r="A23" t="s">
        <v>25</v>
      </c>
      <c r="B23" s="2">
        <v>4</v>
      </c>
    </row>
    <row r="24" spans="1:2" x14ac:dyDescent="0.25">
      <c r="A24" t="s">
        <v>26</v>
      </c>
      <c r="B24" s="2">
        <v>6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4</v>
      </c>
    </row>
    <row r="27" spans="1:2" x14ac:dyDescent="0.25">
      <c r="A27" t="s">
        <v>29</v>
      </c>
      <c r="B27" s="2">
        <v>6</v>
      </c>
    </row>
    <row r="28" spans="1:2" x14ac:dyDescent="0.25">
      <c r="A28" t="s">
        <v>30</v>
      </c>
      <c r="B28" s="1">
        <v>2</v>
      </c>
    </row>
    <row r="29" spans="1:2" x14ac:dyDescent="0.25">
      <c r="A29" t="s">
        <v>31</v>
      </c>
      <c r="B29" s="2">
        <v>6</v>
      </c>
    </row>
    <row r="30" spans="1:2" x14ac:dyDescent="0.25">
      <c r="A30" t="s">
        <v>32</v>
      </c>
      <c r="B30" s="1">
        <v>6</v>
      </c>
    </row>
    <row r="31" spans="1:2" x14ac:dyDescent="0.25">
      <c r="A31" t="s">
        <v>33</v>
      </c>
      <c r="B31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Gabarito</vt:lpstr>
      <vt:lpstr>Modelo V 1.0.0</vt:lpstr>
      <vt:lpstr>Total Observadores</vt:lpstr>
      <vt:lpstr>Observador 1</vt:lpstr>
      <vt:lpstr>Observador 2</vt:lpstr>
      <vt:lpstr>Observador 3</vt:lpstr>
      <vt:lpstr>Observador 4</vt:lpstr>
      <vt:lpstr>Observador 5</vt:lpstr>
      <vt:lpstr>Observador 6</vt:lpstr>
      <vt:lpstr>Observador 7</vt:lpstr>
      <vt:lpstr>Observador 8</vt:lpstr>
      <vt:lpstr>Observador 9</vt:lpstr>
      <vt:lpstr>Observador 10</vt:lpstr>
      <vt:lpstr>Observador 11</vt:lpstr>
      <vt:lpstr>Observador 12</vt:lpstr>
      <vt:lpstr>Observador 13</vt:lpstr>
      <vt:lpstr>Observador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Finoti Rodrigues</dc:creator>
  <cp:lastModifiedBy>lucas finoti rodrigues</cp:lastModifiedBy>
  <dcterms:created xsi:type="dcterms:W3CDTF">2015-06-05T18:19:34Z</dcterms:created>
  <dcterms:modified xsi:type="dcterms:W3CDTF">2025-03-22T00:16:48Z</dcterms:modified>
</cp:coreProperties>
</file>