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Franchi\Desktop\Lucas\Projetos\relatorios\src\assets\NR-12\"/>
    </mc:Choice>
  </mc:AlternateContent>
  <xr:revisionPtr revIDLastSave="0" documentId="13_ncr:1_{6D1B8D7E-3C94-4BC5-A330-FA159B536AAB}" xr6:coauthVersionLast="47" xr6:coauthVersionMax="47" xr10:uidLastSave="{00000000-0000-0000-0000-000000000000}"/>
  <bookViews>
    <workbookView xWindow="-108" yWindow="-108" windowWidth="23256" windowHeight="12456" firstSheet="8" activeTab="17" xr2:uid="{00000000-000D-0000-FFFF-FFFF00000000}"/>
  </bookViews>
  <sheets>
    <sheet name="1.1" sheetId="2" r:id="rId1"/>
    <sheet name="2.1" sheetId="3" r:id="rId2"/>
    <sheet name="3.1" sheetId="4" r:id="rId3"/>
    <sheet name="4.1" sheetId="5" r:id="rId4"/>
    <sheet name="5.1" sheetId="6" r:id="rId5"/>
    <sheet name="6.1" sheetId="7" r:id="rId6"/>
    <sheet name="7.1" sheetId="8" r:id="rId7"/>
    <sheet name="8.1" sheetId="9" r:id="rId8"/>
    <sheet name="9.1" sheetId="10" r:id="rId9"/>
    <sheet name="10.1" sheetId="11" r:id="rId10"/>
    <sheet name="11.1" sheetId="12" r:id="rId11"/>
    <sheet name="12.1" sheetId="13" r:id="rId12"/>
    <sheet name="13.1" sheetId="14" r:id="rId13"/>
    <sheet name="14.1" sheetId="15" r:id="rId14"/>
    <sheet name="15.1" sheetId="16" r:id="rId15"/>
    <sheet name="16.1" sheetId="17" r:id="rId16"/>
    <sheet name="17.1" sheetId="18" r:id="rId17"/>
    <sheet name="CAPA" sheetId="19" r:id="rId18"/>
    <sheet name="APRESENTACAO" sheetId="20" r:id="rId19"/>
    <sheet name="SEGURANCA" sheetId="21" r:id="rId20"/>
    <sheet name="LIMITES" sheetId="22" r:id="rId21"/>
  </sheets>
  <definedNames>
    <definedName name="HRN_ATUAL">#REF!</definedName>
    <definedName name="_xlnm.Print_Area" localSheetId="0">'1.1'!$A$1:$M$31</definedName>
    <definedName name="_xlnm.Print_Area" localSheetId="9">'10.1'!$A$1:$M$31</definedName>
    <definedName name="_xlnm.Print_Area" localSheetId="10">'11.1'!$A$1:$M$31</definedName>
    <definedName name="_xlnm.Print_Area" localSheetId="11">'12.1'!$A$1:$M$31</definedName>
    <definedName name="_xlnm.Print_Area" localSheetId="12">'13.1'!$A$1:$M$31</definedName>
    <definedName name="_xlnm.Print_Area" localSheetId="13">'14.1'!$A$1:$M$31</definedName>
    <definedName name="_xlnm.Print_Area" localSheetId="14">'15.1'!$A$1:$M$31</definedName>
    <definedName name="_xlnm.Print_Area" localSheetId="15">'16.1'!$A$1:$M$31</definedName>
    <definedName name="_xlnm.Print_Area" localSheetId="16">'17.1'!$A$1:$M$31</definedName>
    <definedName name="_xlnm.Print_Area" localSheetId="1">'2.1'!$A$1:$M$31</definedName>
    <definedName name="_xlnm.Print_Area" localSheetId="2">'3.1'!$A$1:$M$31</definedName>
    <definedName name="_xlnm.Print_Area" localSheetId="3">'4.1'!$A$1:$M$31</definedName>
    <definedName name="_xlnm.Print_Area" localSheetId="4">'5.1'!$A$1:$M$31</definedName>
    <definedName name="_xlnm.Print_Area" localSheetId="5">'6.1'!$A$1:$M$31</definedName>
    <definedName name="_xlnm.Print_Area" localSheetId="6">'7.1'!$A$1:$M$31</definedName>
    <definedName name="_xlnm.Print_Area" localSheetId="7">'8.1'!$A$1:$M$31</definedName>
    <definedName name="_xlnm.Print_Area" localSheetId="8">'9.1'!$A$1:$M$31</definedName>
    <definedName name="_xlnm.Print_Area" localSheetId="18">APRESENTACAO!$A$1:$N$30</definedName>
    <definedName name="_xlnm.Print_Area" localSheetId="17">CAPA!$A$1:$M$31</definedName>
    <definedName name="_xlnm.Print_Area" localSheetId="20">LIMITES!$A$1:$N$37</definedName>
    <definedName name="_xlnm.Print_Area" localSheetId="19">SEGURANCA!$A$1:$N$21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1" l="1"/>
  <c r="L14" i="21"/>
  <c r="K14" i="21"/>
  <c r="K16" i="21" s="1"/>
  <c r="K10" i="21"/>
  <c r="G24" i="19"/>
  <c r="H8" i="18" l="1"/>
  <c r="I8" i="18"/>
  <c r="J8" i="18"/>
  <c r="A9" i="18"/>
  <c r="C9" i="18" s="1"/>
  <c r="H8" i="17"/>
  <c r="G9" i="17" s="1"/>
  <c r="I8" i="17"/>
  <c r="J8" i="17"/>
  <c r="A9" i="17"/>
  <c r="C9" i="17" s="1"/>
  <c r="H8" i="16"/>
  <c r="G9" i="16" s="1"/>
  <c r="I8" i="16"/>
  <c r="J8" i="16"/>
  <c r="A9" i="16"/>
  <c r="C9" i="16" s="1"/>
  <c r="H8" i="15"/>
  <c r="I8" i="15"/>
  <c r="J8" i="15"/>
  <c r="A9" i="15"/>
  <c r="C9" i="15" s="1"/>
  <c r="H8" i="14"/>
  <c r="I8" i="14"/>
  <c r="J8" i="14"/>
  <c r="A9" i="14"/>
  <c r="C9" i="14" s="1"/>
  <c r="H8" i="13"/>
  <c r="G9" i="13" s="1"/>
  <c r="I8" i="13"/>
  <c r="J8" i="13"/>
  <c r="A9" i="13"/>
  <c r="C9" i="13" s="1"/>
  <c r="H8" i="12"/>
  <c r="I8" i="12"/>
  <c r="J8" i="12"/>
  <c r="A9" i="12"/>
  <c r="C9" i="12" s="1"/>
  <c r="H8" i="11"/>
  <c r="I8" i="11"/>
  <c r="J8" i="11"/>
  <c r="A9" i="11"/>
  <c r="C9" i="11" s="1"/>
  <c r="H8" i="10"/>
  <c r="I8" i="10"/>
  <c r="J8" i="10"/>
  <c r="A9" i="10"/>
  <c r="C9" i="10" s="1"/>
  <c r="H8" i="9"/>
  <c r="I8" i="9"/>
  <c r="J8" i="9"/>
  <c r="A9" i="9"/>
  <c r="C9" i="9" s="1"/>
  <c r="H8" i="8"/>
  <c r="I8" i="8"/>
  <c r="J8" i="8"/>
  <c r="A9" i="8"/>
  <c r="C9" i="8" s="1"/>
  <c r="H8" i="7"/>
  <c r="I8" i="7"/>
  <c r="J8" i="7"/>
  <c r="A9" i="7"/>
  <c r="C9" i="7" s="1"/>
  <c r="H8" i="6"/>
  <c r="I8" i="6"/>
  <c r="J8" i="6"/>
  <c r="A9" i="6"/>
  <c r="C9" i="6" s="1"/>
  <c r="H8" i="5"/>
  <c r="G9" i="5" s="1"/>
  <c r="I8" i="5"/>
  <c r="J8" i="5"/>
  <c r="A9" i="5"/>
  <c r="C9" i="5" s="1"/>
  <c r="H8" i="4"/>
  <c r="I8" i="4"/>
  <c r="J8" i="4"/>
  <c r="A9" i="4"/>
  <c r="C9" i="4" s="1"/>
  <c r="H8" i="3"/>
  <c r="I8" i="3"/>
  <c r="J8" i="3"/>
  <c r="A9" i="3"/>
  <c r="C9" i="3" s="1"/>
  <c r="H8" i="2"/>
  <c r="G9" i="2" s="1"/>
  <c r="I8" i="2"/>
  <c r="J8" i="2"/>
  <c r="A9" i="2"/>
  <c r="C9" i="2" s="1"/>
  <c r="G9" i="18" l="1"/>
  <c r="K8" i="18" s="1"/>
  <c r="G9" i="15"/>
  <c r="K8" i="15" s="1"/>
  <c r="G9" i="14"/>
  <c r="H9" i="14" s="1"/>
  <c r="G9" i="12"/>
  <c r="K8" i="12" s="1"/>
  <c r="G9" i="11"/>
  <c r="H9" i="11" s="1"/>
  <c r="G9" i="10"/>
  <c r="K8" i="10" s="1"/>
  <c r="G9" i="9"/>
  <c r="K8" i="9" s="1"/>
  <c r="G9" i="8"/>
  <c r="G9" i="7"/>
  <c r="K8" i="7" s="1"/>
  <c r="G9" i="6"/>
  <c r="H9" i="6" s="1"/>
  <c r="G9" i="4"/>
  <c r="K8" i="4" s="1"/>
  <c r="G9" i="3"/>
  <c r="K8" i="3" s="1"/>
  <c r="H9" i="4"/>
  <c r="K8" i="13"/>
  <c r="H9" i="13"/>
  <c r="K8" i="16"/>
  <c r="H9" i="16"/>
  <c r="H9" i="2"/>
  <c r="K8" i="2"/>
  <c r="H9" i="5"/>
  <c r="K8" i="5"/>
  <c r="H9" i="8"/>
  <c r="K8" i="8"/>
  <c r="H9" i="17"/>
  <c r="K8" i="17"/>
  <c r="K8" i="6"/>
  <c r="H9" i="18" l="1"/>
  <c r="H9" i="15"/>
  <c r="K8" i="14"/>
  <c r="H9" i="12"/>
  <c r="K8" i="11"/>
  <c r="H9" i="10"/>
  <c r="H9" i="9"/>
  <c r="H9" i="7"/>
  <c r="H9" i="3"/>
</calcChain>
</file>

<file path=xl/sharedStrings.xml><?xml version="1.0" encoding="utf-8"?>
<sst xmlns="http://schemas.openxmlformats.org/spreadsheetml/2006/main" count="512" uniqueCount="130">
  <si>
    <t>Relatório fotográfico</t>
  </si>
  <si>
    <t xml:space="preserve">Recomendações: </t>
  </si>
  <si>
    <t xml:space="preserve">Considerações da condição atual: </t>
  </si>
  <si>
    <t>NA</t>
  </si>
  <si>
    <t>NP</t>
  </si>
  <si>
    <t>GLP</t>
  </si>
  <si>
    <t>FE</t>
  </si>
  <si>
    <t>PO</t>
  </si>
  <si>
    <t>Redução de Risco prevista após adequação (%)</t>
  </si>
  <si>
    <t>FUTURA</t>
  </si>
  <si>
    <t>Estimativa de Risco</t>
  </si>
  <si>
    <t>ATUAL</t>
  </si>
  <si>
    <t>Avaliação de Risco</t>
  </si>
  <si>
    <r>
      <t xml:space="preserve">Metodologia HRN - </t>
    </r>
    <r>
      <rPr>
        <i/>
        <sz val="14"/>
        <color rgb="FFFFFFFF"/>
        <rFont val="Calibri"/>
        <family val="2"/>
        <scheme val="minor"/>
      </rPr>
      <t>(Hazard Rating Number)</t>
    </r>
  </si>
  <si>
    <t xml:space="preserve">Tipo: </t>
  </si>
  <si>
    <t xml:space="preserve">Localização: </t>
  </si>
  <si>
    <t xml:space="preserve">Consequência Risco: </t>
  </si>
  <si>
    <t>ARRANJO FÍSICO E INSTALAÇÕES - NR-12</t>
  </si>
  <si>
    <t xml:space="preserve">Atividade: </t>
  </si>
  <si>
    <t xml:space="preserve">Perigo: </t>
  </si>
  <si>
    <t>1.1</t>
  </si>
  <si>
    <r>
      <t xml:space="preserve">APRECIAÇÃO DE RISCO </t>
    </r>
    <r>
      <rPr>
        <sz val="12"/>
        <color theme="1"/>
        <rFont val="Calibri"/>
        <family val="2"/>
        <scheme val="minor"/>
      </rPr>
      <t>– Conforme ABNT NBR ISO 12100</t>
    </r>
  </si>
  <si>
    <t>INSTALAÇÕES E DISPOSITIVOS ELÉTRICOS - NR-12</t>
  </si>
  <si>
    <t>2.1</t>
  </si>
  <si>
    <t>DISPOSITIVOS DE PARADA E PARTIDA - NR-12</t>
  </si>
  <si>
    <t>3.1</t>
  </si>
  <si>
    <t>SISTEMAS DE SEGURANÇA - NR-12</t>
  </si>
  <si>
    <t>4.1</t>
  </si>
  <si>
    <t>DISPOSITIVOS DE PARADA DE EMERGÊNCIA - NR-12</t>
  </si>
  <si>
    <t>5.1</t>
  </si>
  <si>
    <t>COMPONENTES PRESSURIZADOS - NR-12</t>
  </si>
  <si>
    <t>6.1</t>
  </si>
  <si>
    <t>TRANSPORTADORES DE MATERIAIS - NR-12</t>
  </si>
  <si>
    <t>7.1</t>
  </si>
  <si>
    <t>ASPECTOS ERGONÔMICOS - NR-12</t>
  </si>
  <si>
    <t>8.1</t>
  </si>
  <si>
    <t>RISCOS ADICIONAIS - NR-12</t>
  </si>
  <si>
    <t>9.1</t>
  </si>
  <si>
    <t>MANUTENÇÃO, INSPEÇÃO, AJUSTE E REPAROS - NR-12</t>
  </si>
  <si>
    <t>10.1</t>
  </si>
  <si>
    <t>SINALIZAÇÃO - NR-12</t>
  </si>
  <si>
    <t>11.1</t>
  </si>
  <si>
    <t>MANUAIS - NR-12</t>
  </si>
  <si>
    <t>12.1</t>
  </si>
  <si>
    <t>PROCEDIMENTOS - NR-12</t>
  </si>
  <si>
    <t>13.1</t>
  </si>
  <si>
    <t>CAPACITAÇÃO - NR-12</t>
  </si>
  <si>
    <t>14.1</t>
  </si>
  <si>
    <t>REQUISITOS ESPECÍFICOS DE SEGURANÇA - NR-12</t>
  </si>
  <si>
    <t>15.1</t>
  </si>
  <si>
    <t>DISPOSIÇÕES FINAIS - NR-12</t>
  </si>
  <si>
    <t>16.1</t>
  </si>
  <si>
    <t>ANEXO III da NR-12 MEIOS DE ACESSO A MÁQUINAS E EQUIPAMENTOS</t>
  </si>
  <si>
    <t>17.1</t>
  </si>
  <si>
    <t>6. ANÁLISE INDIVIDUAL</t>
  </si>
  <si>
    <t>Tag/Série</t>
  </si>
  <si>
    <t>Setor/Local Instalação</t>
  </si>
  <si>
    <t>Classificação do Risco Geral da Máquina</t>
  </si>
  <si>
    <t>Valor da Média</t>
  </si>
  <si>
    <t>Classificação</t>
  </si>
  <si>
    <t>www.primetraffos.com.br</t>
  </si>
  <si>
    <t>Revisão: 00</t>
  </si>
  <si>
    <t>APRECIAÇÃO DE RISCO</t>
  </si>
  <si>
    <t>Esmeril</t>
  </si>
  <si>
    <t>N° Rel. Máq.</t>
  </si>
  <si>
    <t>TAG / Num. Série</t>
  </si>
  <si>
    <t>Local Instalação</t>
  </si>
  <si>
    <t>Ano Fabricação</t>
  </si>
  <si>
    <t>Tipo</t>
  </si>
  <si>
    <t>Data Inspeção</t>
  </si>
  <si>
    <t>FONTES DE ENERGIA</t>
  </si>
  <si>
    <t>PROCEDIMENTO LOCKOUT/ TAGOUT LOTO</t>
  </si>
  <si>
    <t>Elétrica</t>
  </si>
  <si>
    <t>Pneumática</t>
  </si>
  <si>
    <t>Hidráulica</t>
  </si>
  <si>
    <t>Outra</t>
  </si>
  <si>
    <t>SISTEMAS DE SEGURANÇA ATUALMENTE INSTALADOS NA MÁQUINA/EQUIPAMENTO</t>
  </si>
  <si>
    <t>Proteções fixas</t>
  </si>
  <si>
    <t>Cortina de luz</t>
  </si>
  <si>
    <t>Relé/CLP de Segurança</t>
  </si>
  <si>
    <t>Proteções móveis com intertravamento</t>
  </si>
  <si>
    <t>Proteção perimetral com gradil</t>
  </si>
  <si>
    <t>Chave Geral</t>
  </si>
  <si>
    <t>Dispositivo de parada de emergência</t>
  </si>
  <si>
    <t>Bloco e/ou válvulas de segurança</t>
  </si>
  <si>
    <t>Rearme manual/Reset</t>
  </si>
  <si>
    <t>Comando bimanual</t>
  </si>
  <si>
    <t>Sensores</t>
  </si>
  <si>
    <t>Sinal luminoso e/ou sonoro</t>
  </si>
  <si>
    <t>Scanner</t>
  </si>
  <si>
    <t>Calço mecânico</t>
  </si>
  <si>
    <t xml:space="preserve">Outros: </t>
  </si>
  <si>
    <t>Responsável Técnico pela Avaliação</t>
  </si>
  <si>
    <t>CREA</t>
  </si>
  <si>
    <t>Qualificação</t>
  </si>
  <si>
    <t>DETERMINAÇÃO DA CATEGORIA DE SEGURANÇA</t>
  </si>
  <si>
    <t>Matriz de Seleção</t>
  </si>
  <si>
    <t>Seleção dos indicadores</t>
  </si>
  <si>
    <t>Conforme ABNT NBR 14153</t>
  </si>
  <si>
    <t>S</t>
  </si>
  <si>
    <t>F</t>
  </si>
  <si>
    <t>P</t>
  </si>
  <si>
    <t>S1</t>
  </si>
  <si>
    <t>F2</t>
  </si>
  <si>
    <t>P1</t>
  </si>
  <si>
    <t>Cnforme ABNT NBR ISO 13849-1</t>
  </si>
  <si>
    <t>LEGENDA</t>
  </si>
  <si>
    <r>
      <t xml:space="preserve">S1: </t>
    </r>
    <r>
      <rPr>
        <sz val="8"/>
        <color theme="1"/>
        <rFont val="Arial"/>
        <family val="2"/>
      </rPr>
      <t xml:space="preserve">Lesão Leve (geralmente reversível). </t>
    </r>
  </si>
  <si>
    <r>
      <t xml:space="preserve">F1: </t>
    </r>
    <r>
      <rPr>
        <sz val="8"/>
        <color theme="1"/>
        <rFont val="Arial"/>
        <family val="2"/>
      </rPr>
      <t xml:space="preserve">De Raramente a Nunca. </t>
    </r>
  </si>
  <si>
    <r>
      <t xml:space="preserve">P1: </t>
    </r>
    <r>
      <rPr>
        <sz val="8"/>
        <color theme="1"/>
        <rFont val="Arial"/>
        <family val="2"/>
      </rPr>
      <t>Possível sobre certas condições.</t>
    </r>
  </si>
  <si>
    <r>
      <t xml:space="preserve">S2: </t>
    </r>
    <r>
      <rPr>
        <sz val="8"/>
        <color theme="1"/>
        <rFont val="Arial"/>
        <family val="2"/>
      </rPr>
      <t>Grave, geralmente irreversível, de uma ou mais pessoas e morte.</t>
    </r>
  </si>
  <si>
    <r>
      <t xml:space="preserve">F2: </t>
    </r>
    <r>
      <rPr>
        <sz val="8"/>
        <color theme="1"/>
        <rFont val="Arial"/>
        <family val="2"/>
      </rPr>
      <t>De Frequentemente a Continuamente</t>
    </r>
  </si>
  <si>
    <r>
      <t xml:space="preserve">P2: </t>
    </r>
    <r>
      <rPr>
        <sz val="8"/>
        <color theme="1"/>
        <rFont val="Arial"/>
        <family val="2"/>
      </rPr>
      <t>Praticamente impossível</t>
    </r>
    <r>
      <rPr>
        <sz val="7"/>
        <color theme="1"/>
        <rFont val="Arial"/>
        <family val="2"/>
      </rPr>
      <t>.</t>
    </r>
  </si>
  <si>
    <t>LIMITES DA MÁQUINA/EQUIPAMENTO</t>
  </si>
  <si>
    <t>Conforme item 5.3 da ABNT NBR ISO 12100</t>
  </si>
  <si>
    <t>Ambiente:</t>
  </si>
  <si>
    <t>Treinamento Operacional:</t>
  </si>
  <si>
    <t>Operador:</t>
  </si>
  <si>
    <t>Manutenção</t>
  </si>
  <si>
    <t>Vida Útil:</t>
  </si>
  <si>
    <t>DOCUMENTAÇÕES ANALISADAS E/OU APRESENTADAS</t>
  </si>
  <si>
    <t>Documento</t>
  </si>
  <si>
    <t>Tipo/Normativo</t>
  </si>
  <si>
    <t>Avaliação Ergonômica</t>
  </si>
  <si>
    <t>Manual da Máquina</t>
  </si>
  <si>
    <t>Certificados de Capacitação</t>
  </si>
  <si>
    <t>GRO/PGR</t>
  </si>
  <si>
    <t>Procedimentos Operacionais de Segurança</t>
  </si>
  <si>
    <t>Procedimento LOTO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</si>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</sst>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b/>
      <sz val="12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8"/>
      <color rgb="FFEEECE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4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0"/>
      <color theme="0"/>
      <name val="Mongen"/>
    </font>
    <font>
      <b/>
      <sz val="20"/>
      <name val="Inte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rgb="FFEB8127"/>
      <name val="Calibri"/>
      <family val="2"/>
      <scheme val="minor"/>
    </font>
    <font>
      <sz val="11"/>
      <name val="Bahnschrift SemiBold"/>
      <family val="2"/>
    </font>
    <font>
      <b/>
      <sz val="16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36"/>
      <color rgb="FF00B050"/>
      <name val="Segoe UI Symbol"/>
      <family val="2"/>
    </font>
    <font>
      <b/>
      <sz val="36"/>
      <color theme="1"/>
      <name val="Calibri"/>
      <family val="2"/>
      <scheme val="minor"/>
    </font>
    <font>
      <b/>
      <sz val="36"/>
      <color rgb="FFFF0000"/>
      <name val="Segoe UI Symbol"/>
      <family val="2"/>
    </font>
    <font>
      <b/>
      <sz val="36"/>
      <color rgb="FFFF0000"/>
      <name val="Calibri"/>
      <family val="2"/>
      <scheme val="minor"/>
    </font>
    <font>
      <b/>
      <sz val="20"/>
      <color rgb="FF00B050"/>
      <name val="Segoe UI Symbol"/>
      <family val="2"/>
    </font>
    <font>
      <b/>
      <sz val="16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60"/>
      <color rgb="FF000000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rgb="FF00AF50"/>
      <name val="Arial"/>
      <family val="2"/>
    </font>
    <font>
      <b/>
      <sz val="8"/>
      <color rgb="FF006FC0"/>
      <name val="Arial"/>
      <family val="2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D202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D1F2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B812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D7D3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medium">
        <color theme="0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6" fillId="5" borderId="1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0" xfId="0" quotePrefix="1" applyFont="1" applyFill="1" applyAlignment="1">
      <alignment horizontal="center" vertical="center" wrapText="1"/>
    </xf>
    <xf numFmtId="0" fontId="4" fillId="8" borderId="19" xfId="0" quotePrefix="1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15" fillId="2" borderId="19" xfId="0" applyNumberFormat="1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vertical="center"/>
    </xf>
    <xf numFmtId="0" fontId="18" fillId="10" borderId="16" xfId="0" applyFont="1" applyFill="1" applyBorder="1" applyAlignment="1">
      <alignment vertical="center"/>
    </xf>
    <xf numFmtId="49" fontId="15" fillId="7" borderId="19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49" fontId="15" fillId="11" borderId="19" xfId="0" applyNumberFormat="1" applyFont="1" applyFill="1" applyBorder="1" applyAlignment="1">
      <alignment horizontal="center" vertical="center"/>
    </xf>
    <xf numFmtId="49" fontId="15" fillId="12" borderId="19" xfId="0" applyNumberFormat="1" applyFont="1" applyFill="1" applyBorder="1" applyAlignment="1">
      <alignment horizontal="center" vertical="center"/>
    </xf>
    <xf numFmtId="49" fontId="15" fillId="13" borderId="19" xfId="0" applyNumberFormat="1" applyFont="1" applyFill="1" applyBorder="1" applyAlignment="1">
      <alignment horizontal="center" vertical="center"/>
    </xf>
    <xf numFmtId="49" fontId="15" fillId="14" borderId="19" xfId="0" applyNumberFormat="1" applyFont="1" applyFill="1" applyBorder="1" applyAlignment="1">
      <alignment horizontal="center" vertical="center"/>
    </xf>
    <xf numFmtId="49" fontId="15" fillId="15" borderId="19" xfId="0" applyNumberFormat="1" applyFont="1" applyFill="1" applyBorder="1" applyAlignment="1">
      <alignment horizontal="center" vertical="center"/>
    </xf>
    <xf numFmtId="49" fontId="15" fillId="16" borderId="19" xfId="0" applyNumberFormat="1" applyFont="1" applyFill="1" applyBorder="1" applyAlignment="1">
      <alignment horizontal="center" vertical="center"/>
    </xf>
    <xf numFmtId="49" fontId="15" fillId="17" borderId="19" xfId="0" applyNumberFormat="1" applyFont="1" applyFill="1" applyBorder="1" applyAlignment="1">
      <alignment horizontal="center" vertical="center"/>
    </xf>
    <xf numFmtId="49" fontId="15" fillId="18" borderId="19" xfId="0" applyNumberFormat="1" applyFont="1" applyFill="1" applyBorder="1" applyAlignment="1">
      <alignment horizontal="center" vertical="center"/>
    </xf>
    <xf numFmtId="49" fontId="15" fillId="19" borderId="19" xfId="0" applyNumberFormat="1" applyFont="1" applyFill="1" applyBorder="1" applyAlignment="1">
      <alignment horizontal="center" vertical="center"/>
    </xf>
    <xf numFmtId="49" fontId="15" fillId="20" borderId="19" xfId="0" applyNumberFormat="1" applyFont="1" applyFill="1" applyBorder="1" applyAlignment="1">
      <alignment horizontal="center" vertical="center"/>
    </xf>
    <xf numFmtId="49" fontId="15" fillId="21" borderId="19" xfId="0" applyNumberFormat="1" applyFont="1" applyFill="1" applyBorder="1" applyAlignment="1">
      <alignment horizontal="center" vertical="center"/>
    </xf>
    <xf numFmtId="49" fontId="15" fillId="22" borderId="19" xfId="0" applyNumberFormat="1" applyFont="1" applyFill="1" applyBorder="1" applyAlignment="1">
      <alignment horizontal="center" vertical="center"/>
    </xf>
    <xf numFmtId="49" fontId="15" fillId="23" borderId="19" xfId="0" applyNumberFormat="1" applyFont="1" applyFill="1" applyBorder="1" applyAlignment="1">
      <alignment horizontal="center" vertical="center"/>
    </xf>
    <xf numFmtId="49" fontId="15" fillId="24" borderId="19" xfId="0" applyNumberFormat="1" applyFont="1" applyFill="1" applyBorder="1" applyAlignment="1">
      <alignment horizontal="center" vertical="center"/>
    </xf>
    <xf numFmtId="0" fontId="0" fillId="25" borderId="0" xfId="0" applyFill="1"/>
    <xf numFmtId="0" fontId="0" fillId="26" borderId="0" xfId="0" applyFill="1"/>
    <xf numFmtId="0" fontId="0" fillId="29" borderId="0" xfId="0" applyFill="1"/>
    <xf numFmtId="0" fontId="0" fillId="29" borderId="25" xfId="0" applyFill="1" applyBorder="1"/>
    <xf numFmtId="0" fontId="2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5" fillId="8" borderId="27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horizontal="center" vertical="center" wrapText="1"/>
    </xf>
    <xf numFmtId="0" fontId="4" fillId="3" borderId="29" xfId="0" quotePrefix="1" applyFont="1" applyFill="1" applyBorder="1" applyAlignment="1">
      <alignment horizontal="center" vertical="center" wrapText="1"/>
    </xf>
    <xf numFmtId="14" fontId="4" fillId="3" borderId="30" xfId="0" quotePrefix="1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6" borderId="0" xfId="0" applyFill="1"/>
    <xf numFmtId="0" fontId="0" fillId="6" borderId="34" xfId="0" applyFill="1" applyBorder="1"/>
    <xf numFmtId="0" fontId="37" fillId="30" borderId="35" xfId="0" applyFont="1" applyFill="1" applyBorder="1" applyAlignment="1">
      <alignment horizontal="center" vertical="center" wrapText="1"/>
    </xf>
    <xf numFmtId="0" fontId="37" fillId="30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32" borderId="0" xfId="0" applyFill="1" applyAlignment="1">
      <alignment vertical="center" wrapText="1"/>
    </xf>
    <xf numFmtId="0" fontId="9" fillId="2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justify" vertical="top" wrapText="1"/>
    </xf>
    <xf numFmtId="0" fontId="4" fillId="3" borderId="0" xfId="0" applyFont="1" applyFill="1" applyAlignment="1">
      <alignment horizontal="justify" vertical="top" wrapText="1"/>
    </xf>
    <xf numFmtId="0" fontId="4" fillId="3" borderId="2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5" xfId="0" applyFont="1" applyFill="1" applyBorder="1" applyAlignment="1">
      <alignment horizontal="justify" vertical="top" wrapText="1"/>
    </xf>
    <xf numFmtId="0" fontId="0" fillId="6" borderId="2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9" fontId="3" fillId="4" borderId="18" xfId="0" applyNumberFormat="1" applyFont="1" applyFill="1" applyBorder="1" applyAlignment="1">
      <alignment horizontal="center" vertical="center" wrapText="1"/>
    </xf>
    <xf numFmtId="9" fontId="3" fillId="4" borderId="17" xfId="0" applyNumberFormat="1" applyFont="1" applyFill="1" applyBorder="1" applyAlignment="1">
      <alignment horizontal="center" vertical="center" wrapText="1"/>
    </xf>
    <xf numFmtId="9" fontId="3" fillId="4" borderId="13" xfId="0" applyNumberFormat="1" applyFont="1" applyFill="1" applyBorder="1" applyAlignment="1">
      <alignment horizontal="center" vertical="center" wrapText="1"/>
    </xf>
    <xf numFmtId="9" fontId="3" fillId="4" borderId="12" xfId="0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4" fillId="8" borderId="16" xfId="0" quotePrefix="1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textRotation="90"/>
    </xf>
    <xf numFmtId="0" fontId="2" fillId="7" borderId="3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14" fillId="9" borderId="20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1" xfId="0" applyFont="1" applyFill="1" applyBorder="1" applyAlignment="1">
      <alignment horizontal="center" vertical="center" textRotation="90"/>
    </xf>
    <xf numFmtId="0" fontId="14" fillId="11" borderId="20" xfId="0" applyFont="1" applyFill="1" applyBorder="1" applyAlignment="1">
      <alignment horizontal="center" vertical="center" textRotation="90"/>
    </xf>
    <xf numFmtId="0" fontId="2" fillId="11" borderId="3" xfId="0" applyFont="1" applyFill="1" applyBorder="1" applyAlignment="1">
      <alignment horizontal="center" vertical="center" textRotation="90"/>
    </xf>
    <xf numFmtId="0" fontId="2" fillId="11" borderId="1" xfId="0" applyFont="1" applyFill="1" applyBorder="1" applyAlignment="1">
      <alignment horizontal="center" vertical="center" textRotation="90"/>
    </xf>
    <xf numFmtId="0" fontId="14" fillId="12" borderId="20" xfId="0" applyFont="1" applyFill="1" applyBorder="1" applyAlignment="1">
      <alignment horizontal="center" vertical="center" textRotation="90"/>
    </xf>
    <xf numFmtId="0" fontId="2" fillId="12" borderId="3" xfId="0" applyFont="1" applyFill="1" applyBorder="1" applyAlignment="1">
      <alignment horizontal="center" vertical="center" textRotation="90"/>
    </xf>
    <xf numFmtId="0" fontId="2" fillId="12" borderId="1" xfId="0" applyFont="1" applyFill="1" applyBorder="1" applyAlignment="1">
      <alignment horizontal="center" vertical="center" textRotation="90"/>
    </xf>
    <xf numFmtId="0" fontId="14" fillId="13" borderId="20" xfId="0" applyFont="1" applyFill="1" applyBorder="1" applyAlignment="1">
      <alignment horizontal="center" vertical="center" textRotation="90"/>
    </xf>
    <xf numFmtId="0" fontId="2" fillId="13" borderId="3" xfId="0" applyFont="1" applyFill="1" applyBorder="1" applyAlignment="1">
      <alignment horizontal="center" vertical="center" textRotation="90"/>
    </xf>
    <xf numFmtId="0" fontId="2" fillId="13" borderId="1" xfId="0" applyFont="1" applyFill="1" applyBorder="1" applyAlignment="1">
      <alignment horizontal="center" vertical="center" textRotation="90"/>
    </xf>
    <xf numFmtId="0" fontId="14" fillId="14" borderId="20" xfId="0" applyFont="1" applyFill="1" applyBorder="1" applyAlignment="1">
      <alignment horizontal="center" vertical="center" textRotation="90"/>
    </xf>
    <xf numFmtId="0" fontId="2" fillId="14" borderId="3" xfId="0" applyFont="1" applyFill="1" applyBorder="1" applyAlignment="1">
      <alignment horizontal="center" vertical="center" textRotation="90"/>
    </xf>
    <xf numFmtId="0" fontId="2" fillId="14" borderId="1" xfId="0" applyFont="1" applyFill="1" applyBorder="1" applyAlignment="1">
      <alignment horizontal="center" vertical="center" textRotation="90"/>
    </xf>
    <xf numFmtId="0" fontId="14" fillId="15" borderId="20" xfId="0" applyFont="1" applyFill="1" applyBorder="1" applyAlignment="1">
      <alignment horizontal="center" vertical="center" textRotation="90"/>
    </xf>
    <xf numFmtId="0" fontId="2" fillId="15" borderId="3" xfId="0" applyFont="1" applyFill="1" applyBorder="1" applyAlignment="1">
      <alignment horizontal="center" vertical="center" textRotation="90"/>
    </xf>
    <xf numFmtId="0" fontId="2" fillId="15" borderId="1" xfId="0" applyFont="1" applyFill="1" applyBorder="1" applyAlignment="1">
      <alignment horizontal="center" vertical="center" textRotation="90"/>
    </xf>
    <xf numFmtId="0" fontId="14" fillId="16" borderId="20" xfId="0" applyFont="1" applyFill="1" applyBorder="1" applyAlignment="1">
      <alignment horizontal="center" vertical="center" textRotation="90"/>
    </xf>
    <xf numFmtId="0" fontId="2" fillId="16" borderId="3" xfId="0" applyFont="1" applyFill="1" applyBorder="1" applyAlignment="1">
      <alignment horizontal="center" vertical="center" textRotation="90"/>
    </xf>
    <xf numFmtId="0" fontId="2" fillId="16" borderId="1" xfId="0" applyFont="1" applyFill="1" applyBorder="1" applyAlignment="1">
      <alignment horizontal="center" vertical="center" textRotation="90"/>
    </xf>
    <xf numFmtId="0" fontId="14" fillId="17" borderId="20" xfId="0" applyFont="1" applyFill="1" applyBorder="1" applyAlignment="1">
      <alignment horizontal="center" vertical="center" textRotation="90"/>
    </xf>
    <xf numFmtId="0" fontId="2" fillId="17" borderId="3" xfId="0" applyFont="1" applyFill="1" applyBorder="1" applyAlignment="1">
      <alignment horizontal="center" vertical="center" textRotation="90"/>
    </xf>
    <xf numFmtId="0" fontId="2" fillId="17" borderId="1" xfId="0" applyFont="1" applyFill="1" applyBorder="1" applyAlignment="1">
      <alignment horizontal="center" vertical="center" textRotation="90"/>
    </xf>
    <xf numFmtId="0" fontId="14" fillId="18" borderId="20" xfId="0" applyFont="1" applyFill="1" applyBorder="1" applyAlignment="1">
      <alignment horizontal="center" vertical="center" textRotation="90"/>
    </xf>
    <xf numFmtId="0" fontId="2" fillId="18" borderId="3" xfId="0" applyFont="1" applyFill="1" applyBorder="1" applyAlignment="1">
      <alignment horizontal="center" vertical="center" textRotation="90"/>
    </xf>
    <xf numFmtId="0" fontId="2" fillId="18" borderId="1" xfId="0" applyFont="1" applyFill="1" applyBorder="1" applyAlignment="1">
      <alignment horizontal="center" vertical="center" textRotation="90"/>
    </xf>
    <xf numFmtId="0" fontId="14" fillId="19" borderId="20" xfId="0" applyFont="1" applyFill="1" applyBorder="1" applyAlignment="1">
      <alignment horizontal="center" vertical="center" textRotation="90"/>
    </xf>
    <xf numFmtId="0" fontId="2" fillId="19" borderId="3" xfId="0" applyFont="1" applyFill="1" applyBorder="1" applyAlignment="1">
      <alignment horizontal="center" vertical="center" textRotation="90"/>
    </xf>
    <xf numFmtId="0" fontId="2" fillId="19" borderId="1" xfId="0" applyFont="1" applyFill="1" applyBorder="1" applyAlignment="1">
      <alignment horizontal="center" vertical="center" textRotation="90"/>
    </xf>
    <xf numFmtId="0" fontId="14" fillId="20" borderId="20" xfId="0" applyFont="1" applyFill="1" applyBorder="1" applyAlignment="1">
      <alignment horizontal="center" vertical="center" textRotation="90"/>
    </xf>
    <xf numFmtId="0" fontId="2" fillId="20" borderId="3" xfId="0" applyFont="1" applyFill="1" applyBorder="1" applyAlignment="1">
      <alignment horizontal="center" vertical="center" textRotation="90"/>
    </xf>
    <xf numFmtId="0" fontId="2" fillId="20" borderId="1" xfId="0" applyFont="1" applyFill="1" applyBorder="1" applyAlignment="1">
      <alignment horizontal="center" vertical="center" textRotation="90"/>
    </xf>
    <xf numFmtId="0" fontId="14" fillId="21" borderId="20" xfId="0" applyFont="1" applyFill="1" applyBorder="1" applyAlignment="1">
      <alignment horizontal="center" vertical="center" textRotation="90"/>
    </xf>
    <xf numFmtId="0" fontId="2" fillId="21" borderId="3" xfId="0" applyFont="1" applyFill="1" applyBorder="1" applyAlignment="1">
      <alignment horizontal="center" vertical="center" textRotation="90"/>
    </xf>
    <xf numFmtId="0" fontId="2" fillId="21" borderId="1" xfId="0" applyFont="1" applyFill="1" applyBorder="1" applyAlignment="1">
      <alignment horizontal="center" vertical="center" textRotation="90"/>
    </xf>
    <xf numFmtId="0" fontId="14" fillId="22" borderId="20" xfId="0" applyFont="1" applyFill="1" applyBorder="1" applyAlignment="1">
      <alignment horizontal="center" vertical="center" textRotation="90"/>
    </xf>
    <xf numFmtId="0" fontId="2" fillId="22" borderId="3" xfId="0" applyFont="1" applyFill="1" applyBorder="1" applyAlignment="1">
      <alignment horizontal="center" vertical="center" textRotation="90"/>
    </xf>
    <xf numFmtId="0" fontId="2" fillId="22" borderId="1" xfId="0" applyFont="1" applyFill="1" applyBorder="1" applyAlignment="1">
      <alignment horizontal="center" vertical="center" textRotation="90"/>
    </xf>
    <xf numFmtId="0" fontId="14" fillId="23" borderId="20" xfId="0" applyFont="1" applyFill="1" applyBorder="1" applyAlignment="1">
      <alignment horizontal="center" vertical="center" textRotation="90"/>
    </xf>
    <xf numFmtId="0" fontId="2" fillId="23" borderId="3" xfId="0" applyFont="1" applyFill="1" applyBorder="1" applyAlignment="1">
      <alignment horizontal="center" vertical="center" textRotation="90"/>
    </xf>
    <xf numFmtId="0" fontId="2" fillId="23" borderId="1" xfId="0" applyFont="1" applyFill="1" applyBorder="1" applyAlignment="1">
      <alignment horizontal="center" vertical="center" textRotation="90"/>
    </xf>
    <xf numFmtId="0" fontId="14" fillId="24" borderId="20" xfId="0" applyFont="1" applyFill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 textRotation="90"/>
    </xf>
    <xf numFmtId="0" fontId="2" fillId="24" borderId="1" xfId="0" applyFont="1" applyFill="1" applyBorder="1" applyAlignment="1">
      <alignment horizontal="center" vertical="center" textRotation="90"/>
    </xf>
    <xf numFmtId="0" fontId="19" fillId="29" borderId="0" xfId="0" applyFont="1" applyFill="1" applyAlignment="1">
      <alignment horizontal="center" vertical="center"/>
    </xf>
    <xf numFmtId="0" fontId="19" fillId="29" borderId="25" xfId="0" applyFont="1" applyFill="1" applyBorder="1" applyAlignment="1">
      <alignment horizontal="center" vertical="center"/>
    </xf>
    <xf numFmtId="0" fontId="19" fillId="29" borderId="26" xfId="0" applyFont="1" applyFill="1" applyBorder="1" applyAlignment="1">
      <alignment horizontal="center" vertical="center"/>
    </xf>
    <xf numFmtId="0" fontId="0" fillId="25" borderId="0" xfId="0" applyFill="1" applyAlignment="1">
      <alignment horizontal="center"/>
    </xf>
    <xf numFmtId="0" fontId="26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28" borderId="23" xfId="0" applyFont="1" applyFill="1" applyBorder="1" applyAlignment="1">
      <alignment horizontal="center" vertical="center"/>
    </xf>
    <xf numFmtId="164" fontId="27" fillId="28" borderId="0" xfId="0" applyNumberFormat="1" applyFont="1" applyFill="1" applyAlignment="1">
      <alignment horizontal="center" vertical="center"/>
    </xf>
    <xf numFmtId="164" fontId="27" fillId="28" borderId="23" xfId="0" applyNumberFormat="1" applyFont="1" applyFill="1" applyBorder="1" applyAlignment="1">
      <alignment horizontal="center" vertical="center"/>
    </xf>
    <xf numFmtId="0" fontId="28" fillId="28" borderId="0" xfId="0" applyFont="1" applyFill="1" applyAlignment="1">
      <alignment horizontal="center" vertical="center"/>
    </xf>
    <xf numFmtId="0" fontId="22" fillId="25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 wrapText="1"/>
    </xf>
    <xf numFmtId="0" fontId="24" fillId="28" borderId="0" xfId="0" applyFont="1" applyFill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24" fillId="28" borderId="24" xfId="0" applyFont="1" applyFill="1" applyBorder="1" applyAlignment="1">
      <alignment horizontal="center" vertical="center"/>
    </xf>
    <xf numFmtId="0" fontId="25" fillId="28" borderId="0" xfId="0" applyFont="1" applyFill="1" applyAlignment="1">
      <alignment horizontal="center" vertical="center"/>
    </xf>
    <xf numFmtId="0" fontId="25" fillId="28" borderId="23" xfId="0" applyFont="1" applyFill="1" applyBorder="1" applyAlignment="1">
      <alignment horizontal="center" vertical="center"/>
    </xf>
    <xf numFmtId="0" fontId="25" fillId="28" borderId="24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25" fillId="3" borderId="30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32" fillId="6" borderId="0" xfId="0" applyFont="1" applyFill="1" applyAlignment="1">
      <alignment horizontal="center" vertical="center"/>
    </xf>
    <xf numFmtId="49" fontId="4" fillId="3" borderId="28" xfId="0" quotePrefix="1" applyNumberFormat="1" applyFont="1" applyFill="1" applyBorder="1" applyAlignment="1">
      <alignment horizontal="center" vertical="center" wrapText="1"/>
    </xf>
    <xf numFmtId="49" fontId="4" fillId="3" borderId="29" xfId="0" applyNumberFormat="1" applyFont="1" applyFill="1" applyBorder="1" applyAlignment="1">
      <alignment horizontal="center" vertical="center" wrapText="1"/>
    </xf>
    <xf numFmtId="0" fontId="4" fillId="3" borderId="29" xfId="0" quotePrefix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24" fillId="8" borderId="34" xfId="0" applyFont="1" applyFill="1" applyBorder="1" applyAlignment="1">
      <alignment horizontal="center" vertical="center" wrapText="1"/>
    </xf>
    <xf numFmtId="0" fontId="24" fillId="8" borderId="0" xfId="0" applyFont="1" applyFill="1" applyAlignment="1">
      <alignment horizontal="center" vertical="center" wrapText="1"/>
    </xf>
    <xf numFmtId="0" fontId="25" fillId="8" borderId="23" xfId="0" applyFont="1" applyFill="1" applyBorder="1" applyAlignment="1">
      <alignment horizontal="center" vertical="center" wrapText="1"/>
    </xf>
    <xf numFmtId="0" fontId="25" fillId="8" borderId="27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horizontal="center" vertical="center" wrapText="1"/>
    </xf>
    <xf numFmtId="0" fontId="33" fillId="3" borderId="28" xfId="0" applyFont="1" applyFill="1" applyBorder="1" applyAlignment="1">
      <alignment horizontal="center" vertical="center" wrapText="1"/>
    </xf>
    <xf numFmtId="0" fontId="34" fillId="3" borderId="29" xfId="0" applyFont="1" applyFill="1" applyBorder="1" applyAlignment="1">
      <alignment horizontal="center" vertical="center" wrapText="1"/>
    </xf>
    <xf numFmtId="0" fontId="33" fillId="3" borderId="30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center" vertical="center" wrapText="1"/>
    </xf>
    <xf numFmtId="0" fontId="35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 wrapText="1"/>
    </xf>
    <xf numFmtId="0" fontId="36" fillId="3" borderId="30" xfId="0" applyFont="1" applyFill="1" applyBorder="1" applyAlignment="1">
      <alignment horizontal="center" vertical="center" wrapText="1"/>
    </xf>
    <xf numFmtId="0" fontId="33" fillId="3" borderId="34" xfId="0" applyFont="1" applyFill="1" applyBorder="1" applyAlignment="1">
      <alignment horizontal="center" vertical="center" wrapText="1"/>
    </xf>
    <xf numFmtId="0" fontId="30" fillId="8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0" fillId="3" borderId="0" xfId="0" applyFont="1" applyFill="1" applyAlignment="1">
      <alignment horizontal="center" vertical="center" wrapText="1"/>
    </xf>
    <xf numFmtId="0" fontId="41" fillId="3" borderId="30" xfId="0" applyFont="1" applyFill="1" applyBorder="1" applyAlignment="1">
      <alignment horizontal="left" vertical="center" wrapText="1" indent="1"/>
    </xf>
    <xf numFmtId="0" fontId="41" fillId="3" borderId="0" xfId="0" applyFont="1" applyFill="1" applyAlignment="1">
      <alignment horizontal="left" vertical="center" wrapText="1" indent="1"/>
    </xf>
    <xf numFmtId="0" fontId="43" fillId="3" borderId="30" xfId="0" applyFont="1" applyFill="1" applyBorder="1" applyAlignment="1">
      <alignment horizontal="left" vertical="center" wrapText="1" indent="1"/>
    </xf>
    <xf numFmtId="0" fontId="43" fillId="3" borderId="0" xfId="0" applyFont="1" applyFill="1" applyAlignment="1">
      <alignment horizontal="left" vertical="center" wrapText="1" indent="1"/>
    </xf>
    <xf numFmtId="0" fontId="43" fillId="3" borderId="28" xfId="0" applyFont="1" applyFill="1" applyBorder="1" applyAlignment="1">
      <alignment horizontal="left" vertical="center" wrapText="1" indent="1"/>
    </xf>
    <xf numFmtId="0" fontId="44" fillId="3" borderId="0" xfId="0" applyFont="1" applyFill="1" applyAlignment="1">
      <alignment horizontal="left" vertical="center" wrapText="1" indent="1"/>
    </xf>
    <xf numFmtId="0" fontId="39" fillId="31" borderId="24" xfId="0" quotePrefix="1" applyFont="1" applyFill="1" applyBorder="1" applyAlignment="1">
      <alignment horizontal="center" vertical="center" wrapText="1"/>
    </xf>
    <xf numFmtId="0" fontId="39" fillId="31" borderId="24" xfId="0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39" fillId="31" borderId="23" xfId="0" applyFont="1" applyFill="1" applyBorder="1" applyAlignment="1">
      <alignment horizontal="center" vertical="center" wrapText="1"/>
    </xf>
    <xf numFmtId="0" fontId="39" fillId="31" borderId="27" xfId="0" applyFont="1" applyFill="1" applyBorder="1" applyAlignment="1">
      <alignment horizontal="center" vertical="center" wrapText="1"/>
    </xf>
    <xf numFmtId="0" fontId="39" fillId="31" borderId="23" xfId="0" quotePrefix="1" applyFont="1" applyFill="1" applyBorder="1" applyAlignment="1">
      <alignment horizontal="center" vertical="center" wrapText="1"/>
    </xf>
    <xf numFmtId="0" fontId="39" fillId="31" borderId="27" xfId="0" quotePrefix="1" applyFont="1" applyFill="1" applyBorder="1" applyAlignment="1">
      <alignment horizontal="center" vertical="center" wrapText="1"/>
    </xf>
    <xf numFmtId="0" fontId="38" fillId="8" borderId="0" xfId="0" applyFont="1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19" fillId="26" borderId="0" xfId="0" applyFont="1" applyFill="1" applyAlignment="1">
      <alignment horizontal="center" vertical="center"/>
    </xf>
    <xf numFmtId="0" fontId="25" fillId="3" borderId="35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left" vertical="center" wrapText="1" indent="1"/>
    </xf>
    <xf numFmtId="0" fontId="4" fillId="3" borderId="35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left" vertical="center" wrapText="1" indent="1"/>
    </xf>
    <xf numFmtId="0" fontId="30" fillId="8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left" vertical="center" wrapText="1" indent="1"/>
    </xf>
    <xf numFmtId="0" fontId="21" fillId="6" borderId="0" xfId="0" applyFont="1" applyFill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C06C5C-A213-46F0-AA70-FFE8922F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0C22B7-1166-4193-9540-EC0633E6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817FF1-74B9-4DBE-9C4D-3F49B7B92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3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8BA69C20-4A0E-479F-9445-BA02646A4A30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4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999111A2-9BAB-4A32-8831-1D41D16C5B52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5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D38B86E1-8C17-40AC-A283-BAC9DFB86ABB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6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A3D8D2C8-3EA7-4573-B600-217EE184B958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5873AA-D907-4F0D-B6DA-6D0CF62F6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F76E2F-F964-4D42-97E1-E056E0EA8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29D630-3A35-417C-96FB-91A427E2D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558BAC-AE52-4421-8451-1B63434B1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9A8A5E-87C1-4860-8DF4-3F6DB07C6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DBCA43-4E10-403C-BE0B-990F3C36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489138</xdr:colOff>
      <xdr:row>2</xdr:row>
      <xdr:rowOff>48184</xdr:rowOff>
    </xdr:from>
    <xdr:to>
      <xdr:col>9</xdr:col>
      <xdr:colOff>174028</xdr:colOff>
      <xdr:row>2</xdr:row>
      <xdr:rowOff>382456</xdr:rowOff>
    </xdr:to>
    <xdr:pic>
      <xdr:nvPicPr>
        <xdr:cNvPr id="2" name="Imagem 9">
          <a:extLst>
            <a:ext uri="{FF2B5EF4-FFF2-40B4-BE49-F238E27FC236}">
              <a16:creationId xmlns:a16="http://schemas.microsoft.com/office/drawing/2014/main" id="{F558BCB1-7748-4E34-8358-851CB7E2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118" y="962584"/>
          <a:ext cx="2839570" cy="334272"/>
        </a:xfrm>
        <a:prstGeom prst="rect">
          <a:avLst/>
        </a:prstGeom>
      </xdr:spPr>
    </xdr:pic>
    <xdr:clientData/>
  </xdr:twoCellAnchor>
  <xdr:twoCellAnchor>
    <xdr:from>
      <xdr:col>0</xdr:col>
      <xdr:colOff>113055</xdr:colOff>
      <xdr:row>0</xdr:row>
      <xdr:rowOff>68915</xdr:rowOff>
    </xdr:from>
    <xdr:to>
      <xdr:col>12</xdr:col>
      <xdr:colOff>364319</xdr:colOff>
      <xdr:row>29</xdr:row>
      <xdr:rowOff>144678</xdr:rowOff>
    </xdr:to>
    <xdr:grpSp>
      <xdr:nvGrpSpPr>
        <xdr:cNvPr id="3" name="Agrupar 20">
          <a:extLst>
            <a:ext uri="{FF2B5EF4-FFF2-40B4-BE49-F238E27FC236}">
              <a16:creationId xmlns:a16="http://schemas.microsoft.com/office/drawing/2014/main" id="{6298BDEE-2F7F-4C04-B7B0-ABA65058C2F5}"/>
            </a:ext>
          </a:extLst>
        </xdr:cNvPr>
        <xdr:cNvGrpSpPr/>
      </xdr:nvGrpSpPr>
      <xdr:grpSpPr>
        <a:xfrm>
          <a:off x="113055" y="68915"/>
          <a:ext cx="6232964" cy="9844603"/>
          <a:chOff x="113800" y="68806"/>
          <a:chExt cx="6693299" cy="11083575"/>
        </a:xfrm>
      </xdr:grpSpPr>
      <xdr:sp macro="" textlink="">
        <xdr:nvSpPr>
          <xdr:cNvPr id="4" name="AutoShape 23">
            <a:extLst>
              <a:ext uri="{FF2B5EF4-FFF2-40B4-BE49-F238E27FC236}">
                <a16:creationId xmlns:a16="http://schemas.microsoft.com/office/drawing/2014/main" id="{DA330A10-E426-579C-259C-BBA860988FF4}"/>
              </a:ext>
            </a:extLst>
          </xdr:cNvPr>
          <xdr:cNvSpPr>
            <a:spLocks/>
          </xdr:cNvSpPr>
        </xdr:nvSpPr>
        <xdr:spPr bwMode="auto">
          <a:xfrm>
            <a:off x="4363883" y="68806"/>
            <a:ext cx="2443216" cy="2743940"/>
          </a:xfrm>
          <a:custGeom>
            <a:avLst/>
            <a:gdLst>
              <a:gd name="T0" fmla="+- 0 9506 8043"/>
              <a:gd name="T1" fmla="*/ T0 w 3854"/>
              <a:gd name="T2" fmla="+- 0 -691 -3113"/>
              <a:gd name="T3" fmla="*/ -691 h 4334"/>
              <a:gd name="T4" fmla="+- 0 8774 8043"/>
              <a:gd name="T5" fmla="*/ T4 w 3854"/>
              <a:gd name="T6" fmla="+- 0 -1113 -3113"/>
              <a:gd name="T7" fmla="*/ -1113 h 4334"/>
              <a:gd name="T8" fmla="+- 0 8043 8043"/>
              <a:gd name="T9" fmla="*/ T8 w 3854"/>
              <a:gd name="T10" fmla="+- 0 -691 -3113"/>
              <a:gd name="T11" fmla="*/ -691 h 4334"/>
              <a:gd name="T12" fmla="+- 0 8043 8043"/>
              <a:gd name="T13" fmla="*/ T12 w 3854"/>
              <a:gd name="T14" fmla="+- 0 154 -3113"/>
              <a:gd name="T15" fmla="*/ 154 h 4334"/>
              <a:gd name="T16" fmla="+- 0 8774 8043"/>
              <a:gd name="T17" fmla="*/ T16 w 3854"/>
              <a:gd name="T18" fmla="+- 0 576 -3113"/>
              <a:gd name="T19" fmla="*/ 576 h 4334"/>
              <a:gd name="T20" fmla="+- 0 9506 8043"/>
              <a:gd name="T21" fmla="*/ T20 w 3854"/>
              <a:gd name="T22" fmla="+- 0 154 -3113"/>
              <a:gd name="T23" fmla="*/ 154 h 4334"/>
              <a:gd name="T24" fmla="+- 0 9506 8043"/>
              <a:gd name="T25" fmla="*/ T24 w 3854"/>
              <a:gd name="T26" fmla="+- 0 -691 -3113"/>
              <a:gd name="T27" fmla="*/ -691 h 4334"/>
              <a:gd name="T28" fmla="+- 0 10595 8043"/>
              <a:gd name="T29" fmla="*/ T28 w 3854"/>
              <a:gd name="T30" fmla="+- 0 -2584 -3113"/>
              <a:gd name="T31" fmla="*/ -2584 h 4334"/>
              <a:gd name="T32" fmla="+- 0 9678 8043"/>
              <a:gd name="T33" fmla="*/ T32 w 3854"/>
              <a:gd name="T34" fmla="+- 0 -3113 -3113"/>
              <a:gd name="T35" fmla="*/ -3113 h 4334"/>
              <a:gd name="T36" fmla="+- 0 9495 8043"/>
              <a:gd name="T37" fmla="*/ T36 w 3854"/>
              <a:gd name="T38" fmla="+- 0 -3113 -3113"/>
              <a:gd name="T39" fmla="*/ -3113 h 4334"/>
              <a:gd name="T40" fmla="+- 0 8578 8043"/>
              <a:gd name="T41" fmla="*/ T40 w 3854"/>
              <a:gd name="T42" fmla="+- 0 -2584 -3113"/>
              <a:gd name="T43" fmla="*/ -2584 h 4334"/>
              <a:gd name="T44" fmla="+- 0 8578 8043"/>
              <a:gd name="T45" fmla="*/ T44 w 3854"/>
              <a:gd name="T46" fmla="+- 0 -1420 -3113"/>
              <a:gd name="T47" fmla="*/ -1420 h 4334"/>
              <a:gd name="T48" fmla="+- 0 9587 8043"/>
              <a:gd name="T49" fmla="*/ T48 w 3854"/>
              <a:gd name="T50" fmla="+- 0 -838 -3113"/>
              <a:gd name="T51" fmla="*/ -838 h 4334"/>
              <a:gd name="T52" fmla="+- 0 10595 8043"/>
              <a:gd name="T53" fmla="*/ T52 w 3854"/>
              <a:gd name="T54" fmla="+- 0 -1420 -3113"/>
              <a:gd name="T55" fmla="*/ -1420 h 4334"/>
              <a:gd name="T56" fmla="+- 0 10595 8043"/>
              <a:gd name="T57" fmla="*/ T56 w 3854"/>
              <a:gd name="T58" fmla="+- 0 -2584 -3113"/>
              <a:gd name="T59" fmla="*/ -2584 h 4334"/>
              <a:gd name="T60" fmla="+- 0 11843 8043"/>
              <a:gd name="T61" fmla="*/ T60 w 3854"/>
              <a:gd name="T62" fmla="+- 0 -2615 -3113"/>
              <a:gd name="T63" fmla="*/ -2615 h 4334"/>
              <a:gd name="T64" fmla="+- 0 11519 8043"/>
              <a:gd name="T65" fmla="*/ T64 w 3854"/>
              <a:gd name="T66" fmla="+- 0 -2802 -3113"/>
              <a:gd name="T67" fmla="*/ -2802 h 4334"/>
              <a:gd name="T68" fmla="+- 0 10788 8043"/>
              <a:gd name="T69" fmla="*/ T68 w 3854"/>
              <a:gd name="T70" fmla="+- 0 -2380 -3113"/>
              <a:gd name="T71" fmla="*/ -2380 h 4334"/>
              <a:gd name="T72" fmla="+- 0 10788 8043"/>
              <a:gd name="T73" fmla="*/ T72 w 3854"/>
              <a:gd name="T74" fmla="+- 0 -1536 -3113"/>
              <a:gd name="T75" fmla="*/ -1536 h 4334"/>
              <a:gd name="T76" fmla="+- 0 11519 8043"/>
              <a:gd name="T77" fmla="*/ T76 w 3854"/>
              <a:gd name="T78" fmla="+- 0 -1114 -3113"/>
              <a:gd name="T79" fmla="*/ -1114 h 4334"/>
              <a:gd name="T80" fmla="+- 0 11843 8043"/>
              <a:gd name="T81" fmla="*/ T80 w 3854"/>
              <a:gd name="T82" fmla="+- 0 -1301 -3113"/>
              <a:gd name="T83" fmla="*/ -1301 h 4334"/>
              <a:gd name="T84" fmla="+- 0 11843 8043"/>
              <a:gd name="T85" fmla="*/ T84 w 3854"/>
              <a:gd name="T86" fmla="+- 0 -2615 -3113"/>
              <a:gd name="T87" fmla="*/ -2615 h 4334"/>
              <a:gd name="T88" fmla="+- 0 11897 8043"/>
              <a:gd name="T89" fmla="*/ T88 w 3854"/>
              <a:gd name="T90" fmla="+- 0 -700 -3113"/>
              <a:gd name="T91" fmla="*/ -700 h 4334"/>
              <a:gd name="T92" fmla="+- 0 10788 8043"/>
              <a:gd name="T93" fmla="*/ T92 w 3854"/>
              <a:gd name="T94" fmla="+- 0 -1340 -3113"/>
              <a:gd name="T95" fmla="*/ -1340 h 4334"/>
              <a:gd name="T96" fmla="+- 0 9680 8043"/>
              <a:gd name="T97" fmla="*/ T96 w 3854"/>
              <a:gd name="T98" fmla="+- 0 -700 -3113"/>
              <a:gd name="T99" fmla="*/ -700 h 4334"/>
              <a:gd name="T100" fmla="+- 0 9680 8043"/>
              <a:gd name="T101" fmla="*/ T100 w 3854"/>
              <a:gd name="T102" fmla="+- 0 580 -3113"/>
              <a:gd name="T103" fmla="*/ 580 h 4334"/>
              <a:gd name="T104" fmla="+- 0 10788 8043"/>
              <a:gd name="T105" fmla="*/ T104 w 3854"/>
              <a:gd name="T106" fmla="+- 0 1221 -3113"/>
              <a:gd name="T107" fmla="*/ 1221 h 4334"/>
              <a:gd name="T108" fmla="+- 0 11897 8043"/>
              <a:gd name="T109" fmla="*/ T108 w 3854"/>
              <a:gd name="T110" fmla="+- 0 580 -3113"/>
              <a:gd name="T111" fmla="*/ 580 h 4334"/>
              <a:gd name="T112" fmla="+- 0 11897 8043"/>
              <a:gd name="T113" fmla="*/ T112 w 3854"/>
              <a:gd name="T114" fmla="+- 0 -700 -3113"/>
              <a:gd name="T115" fmla="*/ -700 h 4334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</a:cxnLst>
            <a:rect l="0" t="0" r="r" b="b"/>
            <a:pathLst>
              <a:path w="3854" h="4334">
                <a:moveTo>
                  <a:pt x="1463" y="2422"/>
                </a:moveTo>
                <a:lnTo>
                  <a:pt x="731" y="2000"/>
                </a:lnTo>
                <a:lnTo>
                  <a:pt x="0" y="2422"/>
                </a:lnTo>
                <a:lnTo>
                  <a:pt x="0" y="3267"/>
                </a:lnTo>
                <a:lnTo>
                  <a:pt x="731" y="3689"/>
                </a:lnTo>
                <a:lnTo>
                  <a:pt x="1463" y="3267"/>
                </a:lnTo>
                <a:lnTo>
                  <a:pt x="1463" y="2422"/>
                </a:lnTo>
                <a:moveTo>
                  <a:pt x="2552" y="529"/>
                </a:moveTo>
                <a:lnTo>
                  <a:pt x="1635" y="0"/>
                </a:lnTo>
                <a:lnTo>
                  <a:pt x="1452" y="0"/>
                </a:lnTo>
                <a:lnTo>
                  <a:pt x="535" y="529"/>
                </a:lnTo>
                <a:lnTo>
                  <a:pt x="535" y="1693"/>
                </a:lnTo>
                <a:lnTo>
                  <a:pt x="1544" y="2275"/>
                </a:lnTo>
                <a:lnTo>
                  <a:pt x="2552" y="1693"/>
                </a:lnTo>
                <a:lnTo>
                  <a:pt x="2552" y="529"/>
                </a:lnTo>
                <a:moveTo>
                  <a:pt x="3800" y="498"/>
                </a:moveTo>
                <a:lnTo>
                  <a:pt x="3476" y="311"/>
                </a:lnTo>
                <a:lnTo>
                  <a:pt x="2745" y="733"/>
                </a:lnTo>
                <a:lnTo>
                  <a:pt x="2745" y="1577"/>
                </a:lnTo>
                <a:lnTo>
                  <a:pt x="3476" y="1999"/>
                </a:lnTo>
                <a:lnTo>
                  <a:pt x="3800" y="1812"/>
                </a:lnTo>
                <a:lnTo>
                  <a:pt x="3800" y="498"/>
                </a:lnTo>
                <a:moveTo>
                  <a:pt x="3854" y="2413"/>
                </a:moveTo>
                <a:lnTo>
                  <a:pt x="2745" y="1773"/>
                </a:lnTo>
                <a:lnTo>
                  <a:pt x="1637" y="2413"/>
                </a:lnTo>
                <a:lnTo>
                  <a:pt x="1637" y="3693"/>
                </a:lnTo>
                <a:lnTo>
                  <a:pt x="2745" y="4334"/>
                </a:lnTo>
                <a:lnTo>
                  <a:pt x="3854" y="3693"/>
                </a:lnTo>
                <a:lnTo>
                  <a:pt x="3854" y="2413"/>
                </a:lnTo>
              </a:path>
            </a:pathLst>
          </a:custGeom>
          <a:solidFill>
            <a:srgbClr val="FFFFFF">
              <a:alpha val="1961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5" name="AutoShape 20">
            <a:extLst>
              <a:ext uri="{FF2B5EF4-FFF2-40B4-BE49-F238E27FC236}">
                <a16:creationId xmlns:a16="http://schemas.microsoft.com/office/drawing/2014/main" id="{6045327D-0778-B47B-5AF4-7F8C3A060135}"/>
              </a:ext>
            </a:extLst>
          </xdr:cNvPr>
          <xdr:cNvSpPr>
            <a:spLocks/>
          </xdr:cNvSpPr>
        </xdr:nvSpPr>
        <xdr:spPr bwMode="auto">
          <a:xfrm>
            <a:off x="113800" y="8375923"/>
            <a:ext cx="2408541" cy="2776458"/>
          </a:xfrm>
          <a:custGeom>
            <a:avLst/>
            <a:gdLst>
              <a:gd name="T0" fmla="*/ 1055 w 3801"/>
              <a:gd name="T1" fmla="+- 0 -2851 -3637"/>
              <a:gd name="T2" fmla="*/ -2851 h 4382"/>
              <a:gd name="T3" fmla="*/ 324 w 3801"/>
              <a:gd name="T4" fmla="+- 0 -3274 -3637"/>
              <a:gd name="T5" fmla="*/ -3274 h 4382"/>
              <a:gd name="T6" fmla="*/ 0 w 3801"/>
              <a:gd name="T7" fmla="+- 0 -3087 -3637"/>
              <a:gd name="T8" fmla="*/ -3087 h 4382"/>
              <a:gd name="T9" fmla="*/ 0 w 3801"/>
              <a:gd name="T10" fmla="+- 0 -1772 -3637"/>
              <a:gd name="T11" fmla="*/ -1772 h 4382"/>
              <a:gd name="T12" fmla="*/ 324 w 3801"/>
              <a:gd name="T13" fmla="+- 0 -1585 -3637"/>
              <a:gd name="T14" fmla="*/ -1585 h 4382"/>
              <a:gd name="T15" fmla="*/ 1055 w 3801"/>
              <a:gd name="T16" fmla="+- 0 -2007 -3637"/>
              <a:gd name="T17" fmla="*/ -2007 h 4382"/>
              <a:gd name="T18" fmla="*/ 1055 w 3801"/>
              <a:gd name="T19" fmla="+- 0 -2851 -3637"/>
              <a:gd name="T20" fmla="*/ -2851 h 4382"/>
              <a:gd name="T21" fmla="*/ 2164 w 3801"/>
              <a:gd name="T22" fmla="+- 0 -1171 -3637"/>
              <a:gd name="T23" fmla="*/ -1171 h 4382"/>
              <a:gd name="T24" fmla="*/ 1055 w 3801"/>
              <a:gd name="T25" fmla="+- 0 -1811 -3637"/>
              <a:gd name="T26" fmla="*/ -1811 h 4382"/>
              <a:gd name="T27" fmla="*/ 0 w 3801"/>
              <a:gd name="T28" fmla="+- 0 -1202 -3637"/>
              <a:gd name="T29" fmla="*/ -1202 h 4382"/>
              <a:gd name="T30" fmla="*/ 0 w 3801"/>
              <a:gd name="T31" fmla="+- 0 140 -3637"/>
              <a:gd name="T32" fmla="*/ 140 h 4382"/>
              <a:gd name="T33" fmla="*/ 1046 w 3801"/>
              <a:gd name="T34" fmla="+- 0 744 -3637"/>
              <a:gd name="T35" fmla="*/ 744 h 4382"/>
              <a:gd name="T36" fmla="*/ 1065 w 3801"/>
              <a:gd name="T37" fmla="+- 0 744 -3637"/>
              <a:gd name="T38" fmla="*/ 744 h 4382"/>
              <a:gd name="T39" fmla="*/ 2164 w 3801"/>
              <a:gd name="T40" fmla="+- 0 109 -3637"/>
              <a:gd name="T41" fmla="*/ 109 h 4382"/>
              <a:gd name="T42" fmla="*/ 2164 w 3801"/>
              <a:gd name="T43" fmla="+- 0 -1171 -3637"/>
              <a:gd name="T44" fmla="*/ -1171 h 4382"/>
              <a:gd name="T45" fmla="*/ 3265 w 3801"/>
              <a:gd name="T46" fmla="+- 0 -3055 -3637"/>
              <a:gd name="T47" fmla="*/ -3055 h 4382"/>
              <a:gd name="T48" fmla="*/ 2257 w 3801"/>
              <a:gd name="T49" fmla="+- 0 -3637 -3637"/>
              <a:gd name="T50" fmla="*/ -3637 h 4382"/>
              <a:gd name="T51" fmla="*/ 1249 w 3801"/>
              <a:gd name="T52" fmla="+- 0 -3055 -3637"/>
              <a:gd name="T53" fmla="*/ -3055 h 4382"/>
              <a:gd name="T54" fmla="*/ 1249 w 3801"/>
              <a:gd name="T55" fmla="+- 0 -1891 -3637"/>
              <a:gd name="T56" fmla="*/ -1891 h 4382"/>
              <a:gd name="T57" fmla="*/ 2257 w 3801"/>
              <a:gd name="T58" fmla="+- 0 -1309 -3637"/>
              <a:gd name="T59" fmla="*/ -1309 h 4382"/>
              <a:gd name="T60" fmla="*/ 3265 w 3801"/>
              <a:gd name="T61" fmla="+- 0 -1891 -3637"/>
              <a:gd name="T62" fmla="*/ -1891 h 4382"/>
              <a:gd name="T63" fmla="*/ 3265 w 3801"/>
              <a:gd name="T64" fmla="+- 0 -3055 -3637"/>
              <a:gd name="T65" fmla="*/ -3055 h 4382"/>
              <a:gd name="T66" fmla="*/ 3800 w 3801"/>
              <a:gd name="T67" fmla="+- 0 -1162 -3637"/>
              <a:gd name="T68" fmla="*/ -1162 h 4382"/>
              <a:gd name="T69" fmla="*/ 3069 w 3801"/>
              <a:gd name="T70" fmla="+- 0 -1584 -3637"/>
              <a:gd name="T71" fmla="*/ -1584 h 4382"/>
              <a:gd name="T72" fmla="*/ 2338 w 3801"/>
              <a:gd name="T73" fmla="+- 0 -1162 -3637"/>
              <a:gd name="T74" fmla="*/ -1162 h 4382"/>
              <a:gd name="T75" fmla="*/ 2338 w 3801"/>
              <a:gd name="T76" fmla="+- 0 -318 -3637"/>
              <a:gd name="T77" fmla="*/ -318 h 4382"/>
              <a:gd name="T78" fmla="*/ 3069 w 3801"/>
              <a:gd name="T79" fmla="+- 0 105 -3637"/>
              <a:gd name="T80" fmla="*/ 105 h 4382"/>
              <a:gd name="T81" fmla="*/ 3800 w 3801"/>
              <a:gd name="T82" fmla="+- 0 -318 -3637"/>
              <a:gd name="T83" fmla="*/ -318 h 4382"/>
              <a:gd name="T84" fmla="*/ 3800 w 3801"/>
              <a:gd name="T85" fmla="+- 0 -1162 -3637"/>
              <a:gd name="T86" fmla="*/ -1162 h 4382"/>
            </a:gdLst>
            <a:ahLst/>
            <a:cxnLst>
              <a:cxn ang="0">
                <a:pos x="T0" y="T2"/>
              </a:cxn>
              <a:cxn ang="0">
                <a:pos x="T3" y="T5"/>
              </a:cxn>
              <a:cxn ang="0">
                <a:pos x="T6" y="T8"/>
              </a:cxn>
              <a:cxn ang="0">
                <a:pos x="T9" y="T11"/>
              </a:cxn>
              <a:cxn ang="0">
                <a:pos x="T12" y="T14"/>
              </a:cxn>
              <a:cxn ang="0">
                <a:pos x="T15" y="T17"/>
              </a:cxn>
              <a:cxn ang="0">
                <a:pos x="T18" y="T20"/>
              </a:cxn>
              <a:cxn ang="0">
                <a:pos x="T21" y="T23"/>
              </a:cxn>
              <a:cxn ang="0">
                <a:pos x="T24" y="T26"/>
              </a:cxn>
              <a:cxn ang="0">
                <a:pos x="T27" y="T29"/>
              </a:cxn>
              <a:cxn ang="0">
                <a:pos x="T30" y="T32"/>
              </a:cxn>
              <a:cxn ang="0">
                <a:pos x="T33" y="T35"/>
              </a:cxn>
              <a:cxn ang="0">
                <a:pos x="T36" y="T38"/>
              </a:cxn>
              <a:cxn ang="0">
                <a:pos x="T39" y="T41"/>
              </a:cxn>
              <a:cxn ang="0">
                <a:pos x="T42" y="T44"/>
              </a:cxn>
              <a:cxn ang="0">
                <a:pos x="T45" y="T47"/>
              </a:cxn>
              <a:cxn ang="0">
                <a:pos x="T48" y="T50"/>
              </a:cxn>
              <a:cxn ang="0">
                <a:pos x="T51" y="T53"/>
              </a:cxn>
              <a:cxn ang="0">
                <a:pos x="T54" y="T56"/>
              </a:cxn>
              <a:cxn ang="0">
                <a:pos x="T57" y="T59"/>
              </a:cxn>
              <a:cxn ang="0">
                <a:pos x="T60" y="T62"/>
              </a:cxn>
              <a:cxn ang="0">
                <a:pos x="T63" y="T65"/>
              </a:cxn>
              <a:cxn ang="0">
                <a:pos x="T66" y="T68"/>
              </a:cxn>
              <a:cxn ang="0">
                <a:pos x="T69" y="T71"/>
              </a:cxn>
              <a:cxn ang="0">
                <a:pos x="T72" y="T74"/>
              </a:cxn>
              <a:cxn ang="0">
                <a:pos x="T75" y="T77"/>
              </a:cxn>
              <a:cxn ang="0">
                <a:pos x="T78" y="T80"/>
              </a:cxn>
              <a:cxn ang="0">
                <a:pos x="T81" y="T83"/>
              </a:cxn>
              <a:cxn ang="0">
                <a:pos x="T84" y="T86"/>
              </a:cxn>
            </a:cxnLst>
            <a:rect l="0" t="0" r="r" b="b"/>
            <a:pathLst>
              <a:path w="3801" h="4382">
                <a:moveTo>
                  <a:pt x="1055" y="786"/>
                </a:moveTo>
                <a:lnTo>
                  <a:pt x="324" y="363"/>
                </a:lnTo>
                <a:lnTo>
                  <a:pt x="0" y="550"/>
                </a:lnTo>
                <a:lnTo>
                  <a:pt x="0" y="1865"/>
                </a:lnTo>
                <a:lnTo>
                  <a:pt x="324" y="2052"/>
                </a:lnTo>
                <a:lnTo>
                  <a:pt x="1055" y="1630"/>
                </a:lnTo>
                <a:lnTo>
                  <a:pt x="1055" y="786"/>
                </a:lnTo>
                <a:moveTo>
                  <a:pt x="2164" y="2466"/>
                </a:moveTo>
                <a:lnTo>
                  <a:pt x="1055" y="1826"/>
                </a:lnTo>
                <a:lnTo>
                  <a:pt x="0" y="2435"/>
                </a:lnTo>
                <a:lnTo>
                  <a:pt x="0" y="3777"/>
                </a:lnTo>
                <a:lnTo>
                  <a:pt x="1046" y="4381"/>
                </a:lnTo>
                <a:lnTo>
                  <a:pt x="1065" y="4381"/>
                </a:lnTo>
                <a:lnTo>
                  <a:pt x="2164" y="3746"/>
                </a:lnTo>
                <a:lnTo>
                  <a:pt x="2164" y="2466"/>
                </a:lnTo>
                <a:moveTo>
                  <a:pt x="3265" y="582"/>
                </a:moveTo>
                <a:lnTo>
                  <a:pt x="2257" y="0"/>
                </a:lnTo>
                <a:lnTo>
                  <a:pt x="1249" y="582"/>
                </a:lnTo>
                <a:lnTo>
                  <a:pt x="1249" y="1746"/>
                </a:lnTo>
                <a:lnTo>
                  <a:pt x="2257" y="2328"/>
                </a:lnTo>
                <a:lnTo>
                  <a:pt x="3265" y="1746"/>
                </a:lnTo>
                <a:lnTo>
                  <a:pt x="3265" y="582"/>
                </a:lnTo>
                <a:moveTo>
                  <a:pt x="3800" y="2475"/>
                </a:moveTo>
                <a:lnTo>
                  <a:pt x="3069" y="2053"/>
                </a:lnTo>
                <a:lnTo>
                  <a:pt x="2338" y="2475"/>
                </a:lnTo>
                <a:lnTo>
                  <a:pt x="2338" y="3319"/>
                </a:lnTo>
                <a:lnTo>
                  <a:pt x="3069" y="3742"/>
                </a:lnTo>
                <a:lnTo>
                  <a:pt x="3800" y="3319"/>
                </a:lnTo>
                <a:lnTo>
                  <a:pt x="3800" y="2475"/>
                </a:lnTo>
              </a:path>
            </a:pathLst>
          </a:custGeom>
          <a:solidFill>
            <a:srgbClr val="FFFFFF">
              <a:alpha val="1961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2</xdr:col>
      <xdr:colOff>423845</xdr:colOff>
      <xdr:row>28</xdr:row>
      <xdr:rowOff>32350</xdr:rowOff>
    </xdr:from>
    <xdr:to>
      <xdr:col>3</xdr:col>
      <xdr:colOff>40556</xdr:colOff>
      <xdr:row>28</xdr:row>
      <xdr:rowOff>128123</xdr:rowOff>
    </xdr:to>
    <xdr:pic>
      <xdr:nvPicPr>
        <xdr:cNvPr id="6" name="Picture 18">
          <a:extLst>
            <a:ext uri="{FF2B5EF4-FFF2-40B4-BE49-F238E27FC236}">
              <a16:creationId xmlns:a16="http://schemas.microsoft.com/office/drawing/2014/main" id="{555A86AB-C8CD-4819-9DD5-473CDFEAC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65" y="9656410"/>
          <a:ext cx="96771" cy="957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312420</xdr:colOff>
      <xdr:row>10</xdr:row>
      <xdr:rowOff>121920</xdr:rowOff>
    </xdr:from>
    <xdr:to>
      <xdr:col>11</xdr:col>
      <xdr:colOff>64770</xdr:colOff>
      <xdr:row>24</xdr:row>
      <xdr:rowOff>74295</xdr:rowOff>
    </xdr:to>
    <xdr:sp macro="" textlink="">
      <xdr:nvSpPr>
        <xdr:cNvPr id="7" name="Retângulo 1">
          <a:extLst>
            <a:ext uri="{FF2B5EF4-FFF2-40B4-BE49-F238E27FC236}">
              <a16:creationId xmlns:a16="http://schemas.microsoft.com/office/drawing/2014/main" id="{704304D6-CA5B-4645-B949-72C2ABCAE183}"/>
            </a:ext>
          </a:extLst>
        </xdr:cNvPr>
        <xdr:cNvSpPr/>
      </xdr:nvSpPr>
      <xdr:spPr>
        <a:xfrm>
          <a:off x="815340" y="4198620"/>
          <a:ext cx="4773930" cy="3937635"/>
        </a:xfrm>
        <a:prstGeom prst="rect">
          <a:avLst/>
        </a:prstGeom>
        <a:solidFill>
          <a:srgbClr val="FFFFFF">
            <a:alpha val="1176"/>
          </a:srgbClr>
        </a:solidFill>
        <a:ln w="28575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0</xdr:rowOff>
    </xdr:from>
    <xdr:to>
      <xdr:col>0</xdr:col>
      <xdr:colOff>395542</xdr:colOff>
      <xdr:row>2</xdr:row>
      <xdr:rowOff>829</xdr:rowOff>
    </xdr:to>
    <xdr:grpSp>
      <xdr:nvGrpSpPr>
        <xdr:cNvPr id="2" name="Agrupar 14">
          <a:extLst>
            <a:ext uri="{FF2B5EF4-FFF2-40B4-BE49-F238E27FC236}">
              <a16:creationId xmlns:a16="http://schemas.microsoft.com/office/drawing/2014/main" id="{522EF32E-F80F-49E4-ACB4-78360149EBBF}"/>
            </a:ext>
          </a:extLst>
        </xdr:cNvPr>
        <xdr:cNvGrpSpPr/>
      </xdr:nvGrpSpPr>
      <xdr:grpSpPr>
        <a:xfrm>
          <a:off x="9526" y="38100"/>
          <a:ext cx="386016" cy="282769"/>
          <a:chOff x="0" y="66675"/>
          <a:chExt cx="400050" cy="287655"/>
        </a:xfrm>
      </xdr:grpSpPr>
      <xdr:sp macro="" textlink="">
        <xdr:nvSpPr>
          <xdr:cNvPr id="3" name="Graphic 566">
            <a:extLst>
              <a:ext uri="{FF2B5EF4-FFF2-40B4-BE49-F238E27FC236}">
                <a16:creationId xmlns:a16="http://schemas.microsoft.com/office/drawing/2014/main" id="{441ABD24-9555-9796-8493-7D99A6484980}"/>
              </a:ext>
            </a:extLst>
          </xdr:cNvPr>
          <xdr:cNvSpPr/>
        </xdr:nvSpPr>
        <xdr:spPr>
          <a:xfrm>
            <a:off x="0" y="66675"/>
            <a:ext cx="400050" cy="287655"/>
          </a:xfrm>
          <a:custGeom>
            <a:avLst/>
            <a:gdLst/>
            <a:ahLst/>
            <a:cxnLst/>
            <a:rect l="l" t="t" r="r" b="b"/>
            <a:pathLst>
              <a:path w="400050" h="287655">
                <a:moveTo>
                  <a:pt x="399516" y="0"/>
                </a:moveTo>
                <a:lnTo>
                  <a:pt x="0" y="0"/>
                </a:lnTo>
                <a:lnTo>
                  <a:pt x="0" y="233908"/>
                </a:lnTo>
                <a:lnTo>
                  <a:pt x="4204" y="254736"/>
                </a:lnTo>
                <a:lnTo>
                  <a:pt x="15670" y="271743"/>
                </a:lnTo>
                <a:lnTo>
                  <a:pt x="32677" y="283209"/>
                </a:lnTo>
                <a:lnTo>
                  <a:pt x="53505" y="287413"/>
                </a:lnTo>
                <a:lnTo>
                  <a:pt x="319138" y="287413"/>
                </a:lnTo>
                <a:lnTo>
                  <a:pt x="350422" y="281098"/>
                </a:lnTo>
                <a:lnTo>
                  <a:pt x="375972" y="263874"/>
                </a:lnTo>
                <a:lnTo>
                  <a:pt x="393199" y="238325"/>
                </a:lnTo>
                <a:lnTo>
                  <a:pt x="399516" y="207035"/>
                </a:lnTo>
                <a:lnTo>
                  <a:pt x="399516" y="0"/>
                </a:lnTo>
                <a:close/>
              </a:path>
            </a:pathLst>
          </a:custGeom>
          <a:solidFill>
            <a:srgbClr val="1D202D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pic>
        <xdr:nvPicPr>
          <xdr:cNvPr id="4" name="Image 567">
            <a:extLst>
              <a:ext uri="{FF2B5EF4-FFF2-40B4-BE49-F238E27FC236}">
                <a16:creationId xmlns:a16="http://schemas.microsoft.com/office/drawing/2014/main" id="{20C54BBE-A58C-C73A-6FEA-1B200BC723DB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93980" y="116840"/>
            <a:ext cx="209550" cy="17653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471159</xdr:colOff>
      <xdr:row>1</xdr:row>
      <xdr:rowOff>0</xdr:rowOff>
    </xdr:from>
    <xdr:to>
      <xdr:col>14</xdr:col>
      <xdr:colOff>0</xdr:colOff>
      <xdr:row>2</xdr:row>
      <xdr:rowOff>829</xdr:rowOff>
    </xdr:to>
    <xdr:grpSp>
      <xdr:nvGrpSpPr>
        <xdr:cNvPr id="5" name="Agrupar 17">
          <a:extLst>
            <a:ext uri="{FF2B5EF4-FFF2-40B4-BE49-F238E27FC236}">
              <a16:creationId xmlns:a16="http://schemas.microsoft.com/office/drawing/2014/main" id="{48A3DEB6-9FBC-46C4-8579-EFB2BD5BC253}"/>
            </a:ext>
          </a:extLst>
        </xdr:cNvPr>
        <xdr:cNvGrpSpPr/>
      </xdr:nvGrpSpPr>
      <xdr:grpSpPr>
        <a:xfrm>
          <a:off x="5927079" y="38100"/>
          <a:ext cx="359421" cy="282769"/>
          <a:chOff x="5438775" y="66675"/>
          <a:chExt cx="400050" cy="287655"/>
        </a:xfrm>
      </xdr:grpSpPr>
      <xdr:sp macro="" textlink="">
        <xdr:nvSpPr>
          <xdr:cNvPr id="6" name="Graphic 566">
            <a:extLst>
              <a:ext uri="{FF2B5EF4-FFF2-40B4-BE49-F238E27FC236}">
                <a16:creationId xmlns:a16="http://schemas.microsoft.com/office/drawing/2014/main" id="{1D6FA8CF-CC3B-8C93-0732-AE1B66A83247}"/>
              </a:ext>
            </a:extLst>
          </xdr:cNvPr>
          <xdr:cNvSpPr/>
        </xdr:nvSpPr>
        <xdr:spPr>
          <a:xfrm>
            <a:off x="5438775" y="66675"/>
            <a:ext cx="400050" cy="287655"/>
          </a:xfrm>
          <a:custGeom>
            <a:avLst/>
            <a:gdLst/>
            <a:ahLst/>
            <a:cxnLst/>
            <a:rect l="l" t="t" r="r" b="b"/>
            <a:pathLst>
              <a:path w="400050" h="287655">
                <a:moveTo>
                  <a:pt x="399516" y="0"/>
                </a:moveTo>
                <a:lnTo>
                  <a:pt x="0" y="0"/>
                </a:lnTo>
                <a:lnTo>
                  <a:pt x="0" y="233908"/>
                </a:lnTo>
                <a:lnTo>
                  <a:pt x="4204" y="254736"/>
                </a:lnTo>
                <a:lnTo>
                  <a:pt x="15670" y="271743"/>
                </a:lnTo>
                <a:lnTo>
                  <a:pt x="32677" y="283209"/>
                </a:lnTo>
                <a:lnTo>
                  <a:pt x="53505" y="287413"/>
                </a:lnTo>
                <a:lnTo>
                  <a:pt x="319138" y="287413"/>
                </a:lnTo>
                <a:lnTo>
                  <a:pt x="350422" y="281098"/>
                </a:lnTo>
                <a:lnTo>
                  <a:pt x="375972" y="263874"/>
                </a:lnTo>
                <a:lnTo>
                  <a:pt x="393199" y="238325"/>
                </a:lnTo>
                <a:lnTo>
                  <a:pt x="399516" y="207035"/>
                </a:lnTo>
                <a:lnTo>
                  <a:pt x="399516" y="0"/>
                </a:lnTo>
                <a:close/>
              </a:path>
            </a:pathLst>
          </a:custGeom>
          <a:solidFill>
            <a:srgbClr val="1D202D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pic>
        <xdr:nvPicPr>
          <xdr:cNvPr id="7" name="Image 567">
            <a:extLst>
              <a:ext uri="{FF2B5EF4-FFF2-40B4-BE49-F238E27FC236}">
                <a16:creationId xmlns:a16="http://schemas.microsoft.com/office/drawing/2014/main" id="{7C206128-5885-5970-985F-7F93CEC15507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5532755" y="116840"/>
            <a:ext cx="209550" cy="17653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2F02D0-12F6-45FA-BD8C-04C951A8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50007</xdr:colOff>
      <xdr:row>7</xdr:row>
      <xdr:rowOff>173379</xdr:rowOff>
    </xdr:from>
    <xdr:to>
      <xdr:col>9</xdr:col>
      <xdr:colOff>76618</xdr:colOff>
      <xdr:row>10</xdr:row>
      <xdr:rowOff>583382</xdr:rowOff>
    </xdr:to>
    <xdr:pic>
      <xdr:nvPicPr>
        <xdr:cNvPr id="2" name="Image 439">
          <a:extLst>
            <a:ext uri="{FF2B5EF4-FFF2-40B4-BE49-F238E27FC236}">
              <a16:creationId xmlns:a16="http://schemas.microsoft.com/office/drawing/2014/main" id="{F0750F03-6B87-40DE-A6E6-C9D6AC764A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627" y="1994559"/>
          <a:ext cx="2655511" cy="1202483"/>
        </a:xfrm>
        <a:prstGeom prst="rect">
          <a:avLst/>
        </a:prstGeom>
      </xdr:spPr>
    </xdr:pic>
    <xdr:clientData/>
  </xdr:twoCellAnchor>
  <xdr:twoCellAnchor editAs="oneCell">
    <xdr:from>
      <xdr:col>2</xdr:col>
      <xdr:colOff>194312</xdr:colOff>
      <xdr:row>12</xdr:row>
      <xdr:rowOff>295276</xdr:rowOff>
    </xdr:from>
    <xdr:to>
      <xdr:col>9</xdr:col>
      <xdr:colOff>130535</xdr:colOff>
      <xdr:row>16</xdr:row>
      <xdr:rowOff>363854</xdr:rowOff>
    </xdr:to>
    <xdr:pic>
      <xdr:nvPicPr>
        <xdr:cNvPr id="3" name="Image 461">
          <a:extLst>
            <a:ext uri="{FF2B5EF4-FFF2-40B4-BE49-F238E27FC236}">
              <a16:creationId xmlns:a16="http://schemas.microsoft.com/office/drawing/2014/main" id="{BEF7869F-65AD-4593-BF49-E2EC1B1E5EF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3932" y="4440556"/>
          <a:ext cx="2565123" cy="143255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32657</xdr:rowOff>
    </xdr:from>
    <xdr:to>
      <xdr:col>0</xdr:col>
      <xdr:colOff>386016</xdr:colOff>
      <xdr:row>1</xdr:row>
      <xdr:rowOff>272971</xdr:rowOff>
    </xdr:to>
    <xdr:grpSp>
      <xdr:nvGrpSpPr>
        <xdr:cNvPr id="4" name="Agrupar 9">
          <a:extLst>
            <a:ext uri="{FF2B5EF4-FFF2-40B4-BE49-F238E27FC236}">
              <a16:creationId xmlns:a16="http://schemas.microsoft.com/office/drawing/2014/main" id="{84307FD7-2EDA-4494-B45B-12AD34A9BD22}"/>
            </a:ext>
          </a:extLst>
        </xdr:cNvPr>
        <xdr:cNvGrpSpPr/>
      </xdr:nvGrpSpPr>
      <xdr:grpSpPr>
        <a:xfrm>
          <a:off x="0" y="32657"/>
          <a:ext cx="386016" cy="278414"/>
          <a:chOff x="0" y="66675"/>
          <a:chExt cx="400050" cy="287655"/>
        </a:xfrm>
      </xdr:grpSpPr>
      <xdr:sp macro="" textlink="">
        <xdr:nvSpPr>
          <xdr:cNvPr id="5" name="Graphic 566">
            <a:extLst>
              <a:ext uri="{FF2B5EF4-FFF2-40B4-BE49-F238E27FC236}">
                <a16:creationId xmlns:a16="http://schemas.microsoft.com/office/drawing/2014/main" id="{B71F20C7-90E4-C25B-2CD5-40ECB3FD58AF}"/>
              </a:ext>
            </a:extLst>
          </xdr:cNvPr>
          <xdr:cNvSpPr/>
        </xdr:nvSpPr>
        <xdr:spPr>
          <a:xfrm>
            <a:off x="0" y="66675"/>
            <a:ext cx="400050" cy="287655"/>
          </a:xfrm>
          <a:custGeom>
            <a:avLst/>
            <a:gdLst/>
            <a:ahLst/>
            <a:cxnLst/>
            <a:rect l="l" t="t" r="r" b="b"/>
            <a:pathLst>
              <a:path w="400050" h="287655">
                <a:moveTo>
                  <a:pt x="399516" y="0"/>
                </a:moveTo>
                <a:lnTo>
                  <a:pt x="0" y="0"/>
                </a:lnTo>
                <a:lnTo>
                  <a:pt x="0" y="233908"/>
                </a:lnTo>
                <a:lnTo>
                  <a:pt x="4204" y="254736"/>
                </a:lnTo>
                <a:lnTo>
                  <a:pt x="15670" y="271743"/>
                </a:lnTo>
                <a:lnTo>
                  <a:pt x="32677" y="283209"/>
                </a:lnTo>
                <a:lnTo>
                  <a:pt x="53505" y="287413"/>
                </a:lnTo>
                <a:lnTo>
                  <a:pt x="319138" y="287413"/>
                </a:lnTo>
                <a:lnTo>
                  <a:pt x="350422" y="281098"/>
                </a:lnTo>
                <a:lnTo>
                  <a:pt x="375972" y="263874"/>
                </a:lnTo>
                <a:lnTo>
                  <a:pt x="393199" y="238325"/>
                </a:lnTo>
                <a:lnTo>
                  <a:pt x="399516" y="207035"/>
                </a:lnTo>
                <a:lnTo>
                  <a:pt x="399516" y="0"/>
                </a:lnTo>
                <a:close/>
              </a:path>
            </a:pathLst>
          </a:custGeom>
          <a:solidFill>
            <a:srgbClr val="1D202D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pic>
        <xdr:nvPicPr>
          <xdr:cNvPr id="6" name="Image 567">
            <a:extLst>
              <a:ext uri="{FF2B5EF4-FFF2-40B4-BE49-F238E27FC236}">
                <a16:creationId xmlns:a16="http://schemas.microsoft.com/office/drawing/2014/main" id="{50687643-025F-5A04-33BB-A89A542FBF27}"/>
              </a:ext>
            </a:extLst>
          </xdr:cNvPr>
          <xdr:cNvPicPr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93980" y="116840"/>
            <a:ext cx="209550" cy="17653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461633</xdr:colOff>
      <xdr:row>1</xdr:row>
      <xdr:rowOff>0</xdr:rowOff>
    </xdr:from>
    <xdr:to>
      <xdr:col>13</xdr:col>
      <xdr:colOff>828092</xdr:colOff>
      <xdr:row>2</xdr:row>
      <xdr:rowOff>829</xdr:rowOff>
    </xdr:to>
    <xdr:grpSp>
      <xdr:nvGrpSpPr>
        <xdr:cNvPr id="7" name="Agrupar 32">
          <a:extLst>
            <a:ext uri="{FF2B5EF4-FFF2-40B4-BE49-F238E27FC236}">
              <a16:creationId xmlns:a16="http://schemas.microsoft.com/office/drawing/2014/main" id="{30F1E9A3-A246-412A-B2C8-94F9D34F54A8}"/>
            </a:ext>
          </a:extLst>
        </xdr:cNvPr>
        <xdr:cNvGrpSpPr/>
      </xdr:nvGrpSpPr>
      <xdr:grpSpPr>
        <a:xfrm>
          <a:off x="5917553" y="38100"/>
          <a:ext cx="366459" cy="282769"/>
          <a:chOff x="5438775" y="66675"/>
          <a:chExt cx="400050" cy="287655"/>
        </a:xfrm>
      </xdr:grpSpPr>
      <xdr:sp macro="" textlink="">
        <xdr:nvSpPr>
          <xdr:cNvPr id="8" name="Graphic 566">
            <a:extLst>
              <a:ext uri="{FF2B5EF4-FFF2-40B4-BE49-F238E27FC236}">
                <a16:creationId xmlns:a16="http://schemas.microsoft.com/office/drawing/2014/main" id="{4DD36D45-64E2-2973-F527-C9740384FC22}"/>
              </a:ext>
            </a:extLst>
          </xdr:cNvPr>
          <xdr:cNvSpPr/>
        </xdr:nvSpPr>
        <xdr:spPr>
          <a:xfrm>
            <a:off x="5438775" y="66675"/>
            <a:ext cx="400050" cy="287655"/>
          </a:xfrm>
          <a:custGeom>
            <a:avLst/>
            <a:gdLst/>
            <a:ahLst/>
            <a:cxnLst/>
            <a:rect l="l" t="t" r="r" b="b"/>
            <a:pathLst>
              <a:path w="400050" h="287655">
                <a:moveTo>
                  <a:pt x="399516" y="0"/>
                </a:moveTo>
                <a:lnTo>
                  <a:pt x="0" y="0"/>
                </a:lnTo>
                <a:lnTo>
                  <a:pt x="0" y="233908"/>
                </a:lnTo>
                <a:lnTo>
                  <a:pt x="4204" y="254736"/>
                </a:lnTo>
                <a:lnTo>
                  <a:pt x="15670" y="271743"/>
                </a:lnTo>
                <a:lnTo>
                  <a:pt x="32677" y="283209"/>
                </a:lnTo>
                <a:lnTo>
                  <a:pt x="53505" y="287413"/>
                </a:lnTo>
                <a:lnTo>
                  <a:pt x="319138" y="287413"/>
                </a:lnTo>
                <a:lnTo>
                  <a:pt x="350422" y="281098"/>
                </a:lnTo>
                <a:lnTo>
                  <a:pt x="375972" y="263874"/>
                </a:lnTo>
                <a:lnTo>
                  <a:pt x="393199" y="238325"/>
                </a:lnTo>
                <a:lnTo>
                  <a:pt x="399516" y="207035"/>
                </a:lnTo>
                <a:lnTo>
                  <a:pt x="399516" y="0"/>
                </a:lnTo>
                <a:close/>
              </a:path>
            </a:pathLst>
          </a:custGeom>
          <a:solidFill>
            <a:srgbClr val="1D202D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pic>
        <xdr:nvPicPr>
          <xdr:cNvPr id="9" name="Image 567">
            <a:extLst>
              <a:ext uri="{FF2B5EF4-FFF2-40B4-BE49-F238E27FC236}">
                <a16:creationId xmlns:a16="http://schemas.microsoft.com/office/drawing/2014/main" id="{4778903D-00F1-5779-8507-E3FDC31211B6}"/>
              </a:ext>
            </a:extLst>
          </xdr:cNvPr>
          <xdr:cNvPicPr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5532755" y="116840"/>
            <a:ext cx="209550" cy="176530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386016</xdr:colOff>
      <xdr:row>2</xdr:row>
      <xdr:rowOff>829</xdr:rowOff>
    </xdr:to>
    <xdr:grpSp>
      <xdr:nvGrpSpPr>
        <xdr:cNvPr id="2" name="Agrupar 41">
          <a:extLst>
            <a:ext uri="{FF2B5EF4-FFF2-40B4-BE49-F238E27FC236}">
              <a16:creationId xmlns:a16="http://schemas.microsoft.com/office/drawing/2014/main" id="{D513C07D-AC5D-4FE8-B905-19F4375B6533}"/>
            </a:ext>
          </a:extLst>
        </xdr:cNvPr>
        <xdr:cNvGrpSpPr/>
      </xdr:nvGrpSpPr>
      <xdr:grpSpPr>
        <a:xfrm>
          <a:off x="0" y="38100"/>
          <a:ext cx="386016" cy="282769"/>
          <a:chOff x="0" y="66675"/>
          <a:chExt cx="400050" cy="287655"/>
        </a:xfrm>
      </xdr:grpSpPr>
      <xdr:sp macro="" textlink="">
        <xdr:nvSpPr>
          <xdr:cNvPr id="3" name="Graphic 566">
            <a:extLst>
              <a:ext uri="{FF2B5EF4-FFF2-40B4-BE49-F238E27FC236}">
                <a16:creationId xmlns:a16="http://schemas.microsoft.com/office/drawing/2014/main" id="{902939A8-B75E-F4E2-C6BA-A954753C38AB}"/>
              </a:ext>
            </a:extLst>
          </xdr:cNvPr>
          <xdr:cNvSpPr/>
        </xdr:nvSpPr>
        <xdr:spPr>
          <a:xfrm>
            <a:off x="0" y="66675"/>
            <a:ext cx="400050" cy="287655"/>
          </a:xfrm>
          <a:custGeom>
            <a:avLst/>
            <a:gdLst/>
            <a:ahLst/>
            <a:cxnLst/>
            <a:rect l="l" t="t" r="r" b="b"/>
            <a:pathLst>
              <a:path w="400050" h="287655">
                <a:moveTo>
                  <a:pt x="399516" y="0"/>
                </a:moveTo>
                <a:lnTo>
                  <a:pt x="0" y="0"/>
                </a:lnTo>
                <a:lnTo>
                  <a:pt x="0" y="233908"/>
                </a:lnTo>
                <a:lnTo>
                  <a:pt x="4204" y="254736"/>
                </a:lnTo>
                <a:lnTo>
                  <a:pt x="15670" y="271743"/>
                </a:lnTo>
                <a:lnTo>
                  <a:pt x="32677" y="283209"/>
                </a:lnTo>
                <a:lnTo>
                  <a:pt x="53505" y="287413"/>
                </a:lnTo>
                <a:lnTo>
                  <a:pt x="319138" y="287413"/>
                </a:lnTo>
                <a:lnTo>
                  <a:pt x="350422" y="281098"/>
                </a:lnTo>
                <a:lnTo>
                  <a:pt x="375972" y="263874"/>
                </a:lnTo>
                <a:lnTo>
                  <a:pt x="393199" y="238325"/>
                </a:lnTo>
                <a:lnTo>
                  <a:pt x="399516" y="207035"/>
                </a:lnTo>
                <a:lnTo>
                  <a:pt x="399516" y="0"/>
                </a:lnTo>
                <a:close/>
              </a:path>
            </a:pathLst>
          </a:custGeom>
          <a:solidFill>
            <a:srgbClr val="1D202D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pic>
        <xdr:nvPicPr>
          <xdr:cNvPr id="4" name="Image 567">
            <a:extLst>
              <a:ext uri="{FF2B5EF4-FFF2-40B4-BE49-F238E27FC236}">
                <a16:creationId xmlns:a16="http://schemas.microsoft.com/office/drawing/2014/main" id="{71C024E3-86F3-DCDE-B9EC-0CDE39C8091A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93980" y="116840"/>
            <a:ext cx="209550" cy="17653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461633</xdr:colOff>
      <xdr:row>1</xdr:row>
      <xdr:rowOff>0</xdr:rowOff>
    </xdr:from>
    <xdr:to>
      <xdr:col>13</xdr:col>
      <xdr:colOff>828092</xdr:colOff>
      <xdr:row>2</xdr:row>
      <xdr:rowOff>829</xdr:rowOff>
    </xdr:to>
    <xdr:grpSp>
      <xdr:nvGrpSpPr>
        <xdr:cNvPr id="5" name="Agrupar 44">
          <a:extLst>
            <a:ext uri="{FF2B5EF4-FFF2-40B4-BE49-F238E27FC236}">
              <a16:creationId xmlns:a16="http://schemas.microsoft.com/office/drawing/2014/main" id="{0F6FD66E-59E4-4E88-B3FB-DDE69A2B8C17}"/>
            </a:ext>
          </a:extLst>
        </xdr:cNvPr>
        <xdr:cNvGrpSpPr/>
      </xdr:nvGrpSpPr>
      <xdr:grpSpPr>
        <a:xfrm>
          <a:off x="5917553" y="38100"/>
          <a:ext cx="366459" cy="282769"/>
          <a:chOff x="5438775" y="66675"/>
          <a:chExt cx="400050" cy="287655"/>
        </a:xfrm>
      </xdr:grpSpPr>
      <xdr:sp macro="" textlink="">
        <xdr:nvSpPr>
          <xdr:cNvPr id="6" name="Graphic 566">
            <a:extLst>
              <a:ext uri="{FF2B5EF4-FFF2-40B4-BE49-F238E27FC236}">
                <a16:creationId xmlns:a16="http://schemas.microsoft.com/office/drawing/2014/main" id="{E02F2C10-EDDA-5B09-5819-FD9C4FDB8290}"/>
              </a:ext>
            </a:extLst>
          </xdr:cNvPr>
          <xdr:cNvSpPr/>
        </xdr:nvSpPr>
        <xdr:spPr>
          <a:xfrm>
            <a:off x="5438775" y="66675"/>
            <a:ext cx="400050" cy="287655"/>
          </a:xfrm>
          <a:custGeom>
            <a:avLst/>
            <a:gdLst/>
            <a:ahLst/>
            <a:cxnLst/>
            <a:rect l="l" t="t" r="r" b="b"/>
            <a:pathLst>
              <a:path w="400050" h="287655">
                <a:moveTo>
                  <a:pt x="399516" y="0"/>
                </a:moveTo>
                <a:lnTo>
                  <a:pt x="0" y="0"/>
                </a:lnTo>
                <a:lnTo>
                  <a:pt x="0" y="233908"/>
                </a:lnTo>
                <a:lnTo>
                  <a:pt x="4204" y="254736"/>
                </a:lnTo>
                <a:lnTo>
                  <a:pt x="15670" y="271743"/>
                </a:lnTo>
                <a:lnTo>
                  <a:pt x="32677" y="283209"/>
                </a:lnTo>
                <a:lnTo>
                  <a:pt x="53505" y="287413"/>
                </a:lnTo>
                <a:lnTo>
                  <a:pt x="319138" y="287413"/>
                </a:lnTo>
                <a:lnTo>
                  <a:pt x="350422" y="281098"/>
                </a:lnTo>
                <a:lnTo>
                  <a:pt x="375972" y="263874"/>
                </a:lnTo>
                <a:lnTo>
                  <a:pt x="393199" y="238325"/>
                </a:lnTo>
                <a:lnTo>
                  <a:pt x="399516" y="207035"/>
                </a:lnTo>
                <a:lnTo>
                  <a:pt x="399516" y="0"/>
                </a:lnTo>
                <a:close/>
              </a:path>
            </a:pathLst>
          </a:custGeom>
          <a:solidFill>
            <a:srgbClr val="1D202D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BR"/>
          </a:p>
        </xdr:txBody>
      </xdr:sp>
      <xdr:pic>
        <xdr:nvPicPr>
          <xdr:cNvPr id="7" name="Image 567">
            <a:extLst>
              <a:ext uri="{FF2B5EF4-FFF2-40B4-BE49-F238E27FC236}">
                <a16:creationId xmlns:a16="http://schemas.microsoft.com/office/drawing/2014/main" id="{F00D3856-4F65-F91F-7798-01F12534B40D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5532755" y="116840"/>
            <a:ext cx="209550" cy="17653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E9BAE9-9DFA-40FE-B2D7-A259B3D2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EF981E-2D24-47D6-8190-F94828982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B22962-E9A3-46BF-9554-97ED83BE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9BD05F-98AC-44DA-B286-678B556AA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51BE40-5D29-41A1-9125-87D6DC62D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9588A9-DC29-484F-903E-91E7772DE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165460</xdr:colOff>
      <xdr:row>0</xdr:row>
      <xdr:rowOff>144466</xdr:rowOff>
    </xdr:from>
    <xdr:to>
      <xdr:col>3</xdr:col>
      <xdr:colOff>552091</xdr:colOff>
      <xdr:row>0</xdr:row>
      <xdr:rowOff>394384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E1CD1A-BF3B-49AF-AC44-65CC1DD94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70" y="142561"/>
          <a:ext cx="1320081" cy="36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A02E-70AC-43CC-9642-688528C28C5E}">
  <sheetPr codeName="Plan15">
    <tabColor theme="5"/>
    <pageSetUpPr fitToPage="1"/>
  </sheetPr>
  <dimension ref="A1:M31"/>
  <sheetViews>
    <sheetView view="pageBreakPreview" topLeftCell="A22" zoomScale="85" zoomScaleNormal="100" zoomScaleSheetLayoutView="85" zoomScalePageLayoutView="70" workbookViewId="0">
      <selection activeCell="R6" sqref="R6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12" t="s">
        <v>20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76" t="s">
        <v>17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77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77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77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77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77"/>
    </row>
    <row r="8" spans="1:13" ht="29.25" customHeight="1" thickBot="1">
      <c r="A8" s="94" t="s">
        <v>3</v>
      </c>
      <c r="B8" s="69"/>
      <c r="C8" s="9" t="s">
        <v>3</v>
      </c>
      <c r="D8" s="9" t="s">
        <v>3</v>
      </c>
      <c r="E8" s="9" t="s">
        <v>3</v>
      </c>
      <c r="F8" s="66"/>
      <c r="G8" s="8" t="s">
        <v>3</v>
      </c>
      <c r="H8" s="7" t="str">
        <f>C8</f>
        <v>NA</v>
      </c>
      <c r="I8" s="7" t="str">
        <f>D8</f>
        <v>NA</v>
      </c>
      <c r="J8" s="7" t="str">
        <f>E8</f>
        <v>NA</v>
      </c>
      <c r="K8" s="72" t="str">
        <f>IF(G9="NA", "NA", IF((A9-G9)&lt; 0,"ERRO", IF((A9-G9)=0, "NA", ((A9-G9)/A9))))</f>
        <v>NA</v>
      </c>
      <c r="L8" s="73"/>
      <c r="M8" s="77"/>
    </row>
    <row r="9" spans="1:13" ht="33.75" customHeight="1" thickBot="1">
      <c r="A9" s="53" t="str">
        <f>IF(OR(A8="NA", C8="NA", D8="NA", E8="NA"), "NA", A8*C8*D8*E8)</f>
        <v>NA</v>
      </c>
      <c r="B9" s="54"/>
      <c r="C9" s="53" t="str">
        <f>IF(A9="NA", "NA", IF(A9&lt;5.99,"ACEITÁVEL", IF(A9&lt;50.99,"BAIXO", IF(A9&lt;100.99,"SIGNIFICATIVO", IF(A9&lt;=500,"ALTO", IF(A9&gt;500,"EXTREMO"))))))</f>
        <v>NA</v>
      </c>
      <c r="D9" s="55"/>
      <c r="E9" s="54"/>
      <c r="F9" s="67"/>
      <c r="G9" s="6" t="str">
        <f>IF(OR(G8="NA", H8="NA", I8="NA", J8="NA"), "NA", G8*H8*I8*J8)</f>
        <v>NA</v>
      </c>
      <c r="H9" s="56" t="str">
        <f>IF(G9="NA", "NA", IF(G9&lt;5.99,"ACEITÁVEL", IF(G9&lt;50.99,"BAIXO", IF(G9&lt;100.99,"SIGNIFICATIVO", IF(G9&lt;=500,"ALTO", IF(G9&gt;500,"EXTREMO"))))))</f>
        <v>NA</v>
      </c>
      <c r="I9" s="57"/>
      <c r="J9" s="58"/>
      <c r="K9" s="74"/>
      <c r="L9" s="75"/>
      <c r="M9" s="77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77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77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77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77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77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77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77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77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77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77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77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7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77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77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77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77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77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77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77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77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78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7CD1-E8AE-46E0-A767-19769CEFB4D2}">
  <sheetPr codeName="Plan63">
    <tabColor rgb="FFFF00FF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3" t="s">
        <v>39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43" t="s">
        <v>38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44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44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44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44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44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44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44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44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44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44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44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44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44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44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44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44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44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44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4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44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44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44"/>
    </row>
    <row r="25" spans="1:13" ht="33.7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44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44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44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44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44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45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3335-E3E6-4A62-95DC-33FE461DCD63}">
  <sheetPr codeName="Plan66">
    <tabColor theme="6" tint="-0.499984740745262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G8" sqref="G8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4" t="s">
        <v>41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46" t="s">
        <v>40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47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47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47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47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47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47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47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47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47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47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47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47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47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47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47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47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47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47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7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47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47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47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47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47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47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47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47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48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6C89-FBD1-4387-9FDE-FAF75C5C33B2}">
  <sheetPr codeName="Plan69">
    <tabColor rgb="FFFF00FF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5" t="s">
        <v>43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49" t="s">
        <v>42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50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50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50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50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50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50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50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50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50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50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50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50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50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50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50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50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50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50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0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50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50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50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50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50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50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50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50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51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2F9-324E-4319-A3C4-AA49C9BA89AD}">
  <sheetPr codeName="Plan70">
    <tabColor rgb="FFFF00FF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6" t="s">
        <v>45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52" t="s">
        <v>44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53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53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53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53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53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53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53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53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53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53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53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53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53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53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53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53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53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53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3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53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53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53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53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53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53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53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53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54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96E-0FC6-428E-8235-870D0FB0D223}">
  <sheetPr codeName="Plan72">
    <tabColor rgb="FFFF00FF"/>
    <pageSetUpPr fitToPage="1"/>
  </sheetPr>
  <dimension ref="A1:M31"/>
  <sheetViews>
    <sheetView view="pageBreakPreview" topLeftCell="A22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7" t="s">
        <v>47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55" t="s">
        <v>46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56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56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56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56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56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56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56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56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56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56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56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56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56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56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56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56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56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56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6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56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56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56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56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56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56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56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56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57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5ADE-729F-4314-8DED-DC330A3EA9EC}">
  <sheetPr codeName="Plan74">
    <tabColor rgb="FFFF00FF"/>
    <pageSetUpPr fitToPage="1"/>
  </sheetPr>
  <dimension ref="A1:M31"/>
  <sheetViews>
    <sheetView view="pageBreakPreview" topLeftCell="A7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8" t="s">
        <v>49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58" t="s">
        <v>48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59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59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59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59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59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59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59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59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59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59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59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59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59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59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59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59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59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59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9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59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59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59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59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59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59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59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59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60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549-7AB3-45D7-BA73-B7E7A1E608E3}">
  <sheetPr codeName="Plan76">
    <tabColor rgb="FFFF00FF"/>
    <pageSetUpPr fitToPage="1"/>
  </sheetPr>
  <dimension ref="A1:M31"/>
  <sheetViews>
    <sheetView view="pageBreakPreview" topLeftCell="A7" zoomScaleNormal="100" zoomScaleSheetLayoutView="100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9" t="s">
        <v>51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61" t="s">
        <v>50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62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62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62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62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62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62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62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62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62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62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62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62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62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62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62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62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62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62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62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62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62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62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62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62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62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62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62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63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5BC9-3BD8-4D01-9E11-9C18F16806B8}">
  <sheetPr codeName="Plan89">
    <tabColor theme="1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30" t="s">
        <v>53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64" t="s">
        <v>52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65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65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65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65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65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65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65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65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65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65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65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65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65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65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65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65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65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65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65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65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65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65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65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65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65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65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65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66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99D2-430E-4B11-A34A-46722D19B2F8}">
  <sheetPr>
    <pageSetUpPr fitToPage="1"/>
  </sheetPr>
  <dimension ref="A1:M31"/>
  <sheetViews>
    <sheetView tabSelected="1" view="pageBreakPreview" topLeftCell="A7" zoomScaleNormal="100" zoomScaleSheetLayoutView="100" workbookViewId="0">
      <selection activeCell="R8" sqref="R8"/>
    </sheetView>
  </sheetViews>
  <sheetFormatPr defaultColWidth="5.44140625" defaultRowHeight="14.4"/>
  <cols>
    <col min="1" max="1" width="7.33203125" customWidth="1"/>
    <col min="2" max="2" width="5.5546875" customWidth="1"/>
    <col min="3" max="3" width="7" customWidth="1"/>
    <col min="4" max="10" width="7.6640625" customWidth="1"/>
    <col min="11" max="11" width="7" customWidth="1"/>
    <col min="12" max="12" width="6.6640625" customWidth="1"/>
    <col min="13" max="13" width="7.109375" customWidth="1"/>
    <col min="18" max="18" width="15.6640625" customWidth="1"/>
  </cols>
  <sheetData>
    <row r="1" spans="1:13" ht="38.2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4.200000000000003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45.6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26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7.399999999999999" customHeigh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ht="97.95" customHeight="1">
      <c r="A8" s="177" t="s">
        <v>54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</row>
    <row r="9" spans="1:13" ht="18" customHeight="1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</row>
    <row r="10" spans="1:13" ht="15" customHeight="1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</row>
    <row r="11" spans="1:13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</row>
    <row r="12" spans="1:13" ht="3.75" customHeight="1">
      <c r="A12" s="170"/>
      <c r="B12" s="170"/>
      <c r="C12" s="32"/>
      <c r="D12" s="32"/>
      <c r="E12" s="32"/>
      <c r="F12" s="32"/>
      <c r="G12" s="32"/>
      <c r="H12" s="32"/>
      <c r="I12" s="32"/>
      <c r="J12" s="32"/>
      <c r="K12" s="32"/>
      <c r="L12" s="170"/>
      <c r="M12" s="170"/>
    </row>
    <row r="13" spans="1:13" ht="52.5" customHeight="1">
      <c r="A13" s="170"/>
      <c r="B13" s="170"/>
      <c r="C13" s="178" t="s">
        <v>63</v>
      </c>
      <c r="D13" s="178"/>
      <c r="E13" s="178"/>
      <c r="F13" s="178"/>
      <c r="G13" s="178"/>
      <c r="H13" s="178"/>
      <c r="I13" s="178"/>
      <c r="J13" s="178"/>
      <c r="K13" s="178"/>
      <c r="L13" s="170"/>
      <c r="M13" s="170"/>
    </row>
    <row r="14" spans="1:13">
      <c r="A14" s="170"/>
      <c r="B14" s="170"/>
      <c r="C14" s="179" t="s">
        <v>55</v>
      </c>
      <c r="D14" s="179"/>
      <c r="E14" s="179"/>
      <c r="F14" s="180"/>
      <c r="G14" s="181" t="s">
        <v>56</v>
      </c>
      <c r="H14" s="179"/>
      <c r="I14" s="179"/>
      <c r="J14" s="179"/>
      <c r="K14" s="179"/>
      <c r="L14" s="170"/>
      <c r="M14" s="170"/>
    </row>
    <row r="15" spans="1:13" ht="35.25" customHeight="1">
      <c r="A15" s="170"/>
      <c r="B15" s="170"/>
      <c r="C15" s="182" t="s">
        <v>129</v>
      </c>
      <c r="D15" s="182"/>
      <c r="E15" s="182"/>
      <c r="F15" s="183"/>
      <c r="G15" s="184"/>
      <c r="H15" s="182"/>
      <c r="I15" s="182"/>
      <c r="J15" s="182"/>
      <c r="K15" s="182"/>
      <c r="L15" s="170"/>
      <c r="M15" s="170"/>
    </row>
    <row r="16" spans="1:13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</row>
    <row r="17" spans="1:13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</row>
    <row r="18" spans="1:13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</row>
    <row r="19" spans="1:13" ht="14.4" customHeight="1">
      <c r="A19" s="170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</row>
    <row r="20" spans="1:13" ht="15.6" customHeight="1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</row>
    <row r="21" spans="1:13" s="2" customFormat="1" ht="3.75" customHeight="1">
      <c r="A21" s="170"/>
      <c r="B21" s="170"/>
      <c r="C21" s="32"/>
      <c r="D21" s="32"/>
      <c r="E21" s="32"/>
      <c r="F21" s="32"/>
      <c r="G21" s="32"/>
      <c r="H21" s="32"/>
      <c r="I21" s="32"/>
      <c r="J21" s="32"/>
      <c r="K21" s="32"/>
      <c r="L21" s="170"/>
      <c r="M21" s="170"/>
    </row>
    <row r="22" spans="1:13" ht="54.9" customHeight="1">
      <c r="A22" s="170"/>
      <c r="B22" s="170"/>
      <c r="C22" s="171" t="s">
        <v>57</v>
      </c>
      <c r="D22" s="171"/>
      <c r="E22" s="171"/>
      <c r="F22" s="171"/>
      <c r="G22" s="171"/>
      <c r="H22" s="171"/>
      <c r="I22" s="171"/>
      <c r="J22" s="171"/>
      <c r="K22" s="171"/>
      <c r="L22" s="170"/>
      <c r="M22" s="170"/>
    </row>
    <row r="23" spans="1:13">
      <c r="A23" s="170"/>
      <c r="B23" s="170"/>
      <c r="C23" s="172" t="s">
        <v>58</v>
      </c>
      <c r="D23" s="172"/>
      <c r="E23" s="172"/>
      <c r="F23" s="173"/>
      <c r="G23" s="172" t="s">
        <v>59</v>
      </c>
      <c r="H23" s="172"/>
      <c r="I23" s="172"/>
      <c r="J23" s="172"/>
      <c r="K23" s="172"/>
      <c r="L23" s="170"/>
      <c r="M23" s="170"/>
    </row>
    <row r="24" spans="1:13" ht="48.75" customHeight="1">
      <c r="A24" s="170"/>
      <c r="B24" s="170"/>
      <c r="C24" s="174"/>
      <c r="D24" s="174"/>
      <c r="E24" s="174"/>
      <c r="F24" s="175"/>
      <c r="G24" s="176" t="str">
        <f>IF(C24&lt;5.99,"ACEITÁVEL",IF(C24&lt;50.99,"BAIXO",IF(C24&lt;100.99,"SIGNIFICATIVO",IF(C24&lt;=500,"ALTO",IF(C24&gt;500,"EXTREMO")))))</f>
        <v>ACEITÁVEL</v>
      </c>
      <c r="H24" s="176"/>
      <c r="I24" s="176"/>
      <c r="J24" s="176"/>
      <c r="K24" s="176"/>
      <c r="L24" s="170"/>
      <c r="M24" s="170"/>
    </row>
    <row r="25" spans="1:13" ht="27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66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8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1.4" customHeight="1">
      <c r="A28" s="31"/>
      <c r="B28" s="31"/>
      <c r="C28" s="33"/>
      <c r="D28" s="33"/>
      <c r="E28" s="33"/>
      <c r="F28" s="33"/>
      <c r="G28" s="34"/>
      <c r="H28" s="33"/>
      <c r="I28" s="33"/>
      <c r="J28" s="33"/>
      <c r="K28" s="33"/>
      <c r="L28" s="31"/>
      <c r="M28" s="31"/>
    </row>
    <row r="29" spans="1:13" ht="11.4" customHeight="1">
      <c r="A29" s="31"/>
      <c r="B29" s="31"/>
      <c r="C29" s="167" t="s">
        <v>60</v>
      </c>
      <c r="D29" s="167"/>
      <c r="E29" s="167"/>
      <c r="F29" s="167"/>
      <c r="G29" s="168"/>
      <c r="H29" s="169" t="s">
        <v>61</v>
      </c>
      <c r="I29" s="167"/>
      <c r="J29" s="167"/>
      <c r="K29" s="167"/>
      <c r="L29" s="31"/>
      <c r="M29" s="31"/>
    </row>
    <row r="30" spans="1:13" ht="11.4" customHeight="1">
      <c r="A30" s="31"/>
      <c r="B30" s="31"/>
      <c r="C30" s="33"/>
      <c r="D30" s="33"/>
      <c r="E30" s="33"/>
      <c r="F30" s="33"/>
      <c r="G30" s="34"/>
      <c r="H30" s="33"/>
      <c r="I30" s="33"/>
      <c r="J30" s="33"/>
      <c r="K30" s="33"/>
      <c r="L30" s="31"/>
      <c r="M30" s="31"/>
    </row>
    <row r="31" spans="1:13" ht="8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</row>
  </sheetData>
  <mergeCells count="19">
    <mergeCell ref="A8:M8"/>
    <mergeCell ref="A9:M11"/>
    <mergeCell ref="A12:B15"/>
    <mergeCell ref="L12:M15"/>
    <mergeCell ref="C13:K13"/>
    <mergeCell ref="C14:F14"/>
    <mergeCell ref="G14:K14"/>
    <mergeCell ref="C15:F15"/>
    <mergeCell ref="G15:K15"/>
    <mergeCell ref="C29:G29"/>
    <mergeCell ref="H29:K29"/>
    <mergeCell ref="A16:M20"/>
    <mergeCell ref="A21:B24"/>
    <mergeCell ref="L21:M24"/>
    <mergeCell ref="C22:K22"/>
    <mergeCell ref="C23:F23"/>
    <mergeCell ref="G23:K23"/>
    <mergeCell ref="C24:F24"/>
    <mergeCell ref="G24:K24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96" firstPageNumber="40" orientation="portrait" useFirstPageNumber="1" r:id="rId1"/>
  <headerFooter>
    <oddFooter>&amp;R&amp;P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28EF-35A7-4D65-B7F4-41A152C1190F}">
  <dimension ref="A1:P81"/>
  <sheetViews>
    <sheetView view="pageBreakPreview" topLeftCell="A22" zoomScaleNormal="100" zoomScaleSheetLayoutView="100" zoomScalePageLayoutView="70" workbookViewId="0">
      <selection activeCell="I27" sqref="I27:N27"/>
    </sheetView>
  </sheetViews>
  <sheetFormatPr defaultColWidth="5.44140625" defaultRowHeight="14.4"/>
  <cols>
    <col min="1" max="1" width="6.33203125" customWidth="1"/>
    <col min="2" max="2" width="4.88671875" customWidth="1"/>
    <col min="3" max="3" width="5.6640625" customWidth="1"/>
    <col min="4" max="4" width="8.33203125" customWidth="1"/>
    <col min="5" max="5" width="5" customWidth="1"/>
    <col min="6" max="6" width="3.109375" customWidth="1"/>
    <col min="7" max="7" width="6.88671875" customWidth="1"/>
    <col min="8" max="8" width="5.6640625" customWidth="1"/>
    <col min="9" max="10" width="3.6640625" customWidth="1"/>
    <col min="11" max="11" width="11.6640625" customWidth="1"/>
    <col min="12" max="12" width="6" customWidth="1"/>
    <col min="13" max="13" width="8.6640625" customWidth="1"/>
    <col min="14" max="14" width="12.109375" customWidth="1"/>
  </cols>
  <sheetData>
    <row r="1" spans="1:16" ht="3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6" ht="22.5" customHeight="1">
      <c r="A2" s="211" t="s">
        <v>62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</row>
    <row r="3" spans="1:16" ht="14.25" customHeight="1"/>
    <row r="4" spans="1:16" ht="3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6" ht="31.5" customHeight="1">
      <c r="A5" s="212" t="s">
        <v>63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</row>
    <row r="6" spans="1:16" ht="30" customHeight="1">
      <c r="A6" s="213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36"/>
      <c r="P6" s="36"/>
    </row>
    <row r="7" spans="1:16" ht="63.75" customHeight="1">
      <c r="A7" s="213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36"/>
      <c r="P7" s="36"/>
    </row>
    <row r="8" spans="1:16" ht="86.25" customHeight="1">
      <c r="A8" s="213"/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36"/>
      <c r="P8" s="36"/>
    </row>
    <row r="9" spans="1:16" ht="3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1:16" ht="31.5" customHeight="1">
      <c r="A10" s="200" t="s">
        <v>64</v>
      </c>
      <c r="B10" s="201"/>
      <c r="C10" s="201" t="s">
        <v>65</v>
      </c>
      <c r="D10" s="201"/>
      <c r="E10" s="201" t="s">
        <v>66</v>
      </c>
      <c r="F10" s="201"/>
      <c r="G10" s="201"/>
      <c r="H10" s="201"/>
      <c r="I10" s="201"/>
      <c r="J10" s="201"/>
      <c r="K10" s="37" t="s">
        <v>67</v>
      </c>
      <c r="L10" s="201" t="s">
        <v>68</v>
      </c>
      <c r="M10" s="201"/>
      <c r="N10" s="38" t="s">
        <v>69</v>
      </c>
    </row>
    <row r="11" spans="1:16" ht="40.5" customHeight="1">
      <c r="A11" s="194"/>
      <c r="B11" s="195"/>
      <c r="C11" s="196"/>
      <c r="D11" s="197"/>
      <c r="E11" s="196"/>
      <c r="F11" s="197"/>
      <c r="G11" s="197"/>
      <c r="H11" s="197"/>
      <c r="I11" s="197"/>
      <c r="J11" s="197"/>
      <c r="K11" s="39"/>
      <c r="L11" s="196"/>
      <c r="M11" s="197"/>
      <c r="N11" s="40"/>
    </row>
    <row r="12" spans="1:16" ht="13.5" customHeight="1" thickBo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6"/>
      <c r="M12" s="36"/>
      <c r="N12" s="43"/>
    </row>
    <row r="13" spans="1:16" ht="3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5"/>
      <c r="M13" s="44"/>
      <c r="N13" s="44"/>
    </row>
    <row r="14" spans="1:16" ht="33.75" customHeight="1">
      <c r="A14" s="193" t="s">
        <v>70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8" t="s">
        <v>71</v>
      </c>
      <c r="M14" s="199"/>
      <c r="N14" s="199"/>
    </row>
    <row r="15" spans="1:16" ht="15" customHeight="1">
      <c r="A15" s="200" t="s">
        <v>72</v>
      </c>
      <c r="B15" s="201"/>
      <c r="C15" s="201"/>
      <c r="D15" s="201" t="s">
        <v>73</v>
      </c>
      <c r="E15" s="201"/>
      <c r="F15" s="201"/>
      <c r="G15" s="201" t="s">
        <v>74</v>
      </c>
      <c r="H15" s="201"/>
      <c r="I15" s="201"/>
      <c r="J15" s="201" t="s">
        <v>75</v>
      </c>
      <c r="K15" s="202"/>
      <c r="L15" s="198"/>
      <c r="M15" s="199"/>
      <c r="N15" s="199"/>
    </row>
    <row r="16" spans="1:16" ht="60.75" customHeight="1">
      <c r="A16" s="203"/>
      <c r="B16" s="204"/>
      <c r="C16" s="204"/>
      <c r="D16" s="205"/>
      <c r="E16" s="206"/>
      <c r="F16" s="203"/>
      <c r="G16" s="207"/>
      <c r="H16" s="208"/>
      <c r="I16" s="208"/>
      <c r="J16" s="207"/>
      <c r="K16" s="209"/>
      <c r="L16" s="210"/>
      <c r="M16" s="206"/>
      <c r="N16" s="206"/>
    </row>
    <row r="17" spans="1:15" ht="10.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5" ht="25.5" customHeight="1">
      <c r="A18" s="193" t="s">
        <v>76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</row>
    <row r="19" spans="1:15" ht="30" customHeight="1">
      <c r="A19" s="46"/>
      <c r="B19" s="188" t="s">
        <v>77</v>
      </c>
      <c r="C19" s="188"/>
      <c r="D19" s="188"/>
      <c r="E19" s="188"/>
      <c r="F19" s="188"/>
      <c r="G19" s="46"/>
      <c r="H19" s="188" t="s">
        <v>78</v>
      </c>
      <c r="I19" s="188"/>
      <c r="J19" s="188"/>
      <c r="K19" s="188"/>
      <c r="L19" s="46"/>
      <c r="M19" s="188" t="s">
        <v>79</v>
      </c>
      <c r="N19" s="188"/>
    </row>
    <row r="20" spans="1:15" ht="30" customHeight="1">
      <c r="A20" s="46"/>
      <c r="B20" s="192" t="s">
        <v>80</v>
      </c>
      <c r="C20" s="192"/>
      <c r="D20" s="192"/>
      <c r="E20" s="192"/>
      <c r="F20" s="192"/>
      <c r="G20" s="46"/>
      <c r="H20" s="192" t="s">
        <v>81</v>
      </c>
      <c r="I20" s="192"/>
      <c r="J20" s="192"/>
      <c r="K20" s="192"/>
      <c r="L20" s="46"/>
      <c r="M20" s="192" t="s">
        <v>82</v>
      </c>
      <c r="N20" s="192"/>
    </row>
    <row r="21" spans="1:15" ht="30" customHeight="1">
      <c r="A21" s="46"/>
      <c r="B21" s="188" t="s">
        <v>83</v>
      </c>
      <c r="C21" s="188"/>
      <c r="D21" s="188"/>
      <c r="E21" s="188"/>
      <c r="F21" s="188"/>
      <c r="G21" s="46"/>
      <c r="H21" s="188" t="s">
        <v>84</v>
      </c>
      <c r="I21" s="188"/>
      <c r="J21" s="188"/>
      <c r="K21" s="188"/>
      <c r="L21" s="46"/>
      <c r="M21" s="188" t="s">
        <v>85</v>
      </c>
      <c r="N21" s="188"/>
    </row>
    <row r="22" spans="1:15" ht="30" customHeight="1">
      <c r="A22" s="46"/>
      <c r="B22" s="192" t="s">
        <v>86</v>
      </c>
      <c r="C22" s="192"/>
      <c r="D22" s="192"/>
      <c r="E22" s="192"/>
      <c r="F22" s="192"/>
      <c r="G22" s="46"/>
      <c r="H22" s="192" t="s">
        <v>87</v>
      </c>
      <c r="I22" s="192"/>
      <c r="J22" s="192"/>
      <c r="K22" s="192"/>
      <c r="L22" s="46"/>
      <c r="M22" s="192" t="s">
        <v>88</v>
      </c>
      <c r="N22" s="192"/>
    </row>
    <row r="23" spans="1:15" ht="30" customHeight="1">
      <c r="A23" s="47"/>
      <c r="B23" s="188" t="s">
        <v>89</v>
      </c>
      <c r="C23" s="188"/>
      <c r="D23" s="188"/>
      <c r="E23" s="188"/>
      <c r="F23" s="188"/>
      <c r="G23" s="47"/>
      <c r="H23" s="188" t="s">
        <v>90</v>
      </c>
      <c r="I23" s="188"/>
      <c r="J23" s="188"/>
      <c r="K23" s="188"/>
      <c r="L23" s="47"/>
      <c r="M23" s="188" t="s">
        <v>91</v>
      </c>
      <c r="N23" s="188"/>
    </row>
    <row r="24" spans="1:15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5" ht="3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5" ht="33.75" customHeight="1">
      <c r="A26" s="189" t="s">
        <v>92</v>
      </c>
      <c r="B26" s="190"/>
      <c r="C26" s="190"/>
      <c r="D26" s="190"/>
      <c r="E26" s="190" t="s">
        <v>93</v>
      </c>
      <c r="F26" s="190"/>
      <c r="G26" s="190"/>
      <c r="H26" s="190"/>
      <c r="I26" s="190" t="s">
        <v>94</v>
      </c>
      <c r="J26" s="190"/>
      <c r="K26" s="190"/>
      <c r="L26" s="190"/>
      <c r="M26" s="190"/>
      <c r="N26" s="191"/>
    </row>
    <row r="27" spans="1:15" s="2" customFormat="1">
      <c r="A27" s="185"/>
      <c r="B27" s="185"/>
      <c r="C27" s="185"/>
      <c r="D27" s="185"/>
      <c r="E27" s="186"/>
      <c r="F27" s="185"/>
      <c r="G27" s="185"/>
      <c r="H27" s="187"/>
      <c r="I27" s="185"/>
      <c r="J27" s="185"/>
      <c r="K27" s="185"/>
      <c r="L27" s="185"/>
      <c r="M27" s="185"/>
      <c r="N27" s="185"/>
      <c r="O27"/>
    </row>
    <row r="28" spans="1:15">
      <c r="A28" s="185"/>
      <c r="B28" s="185"/>
      <c r="C28" s="185"/>
      <c r="D28" s="185"/>
      <c r="E28" s="186"/>
      <c r="F28" s="185"/>
      <c r="G28" s="185"/>
      <c r="H28" s="187"/>
      <c r="I28" s="185"/>
      <c r="J28" s="185"/>
      <c r="K28" s="185"/>
      <c r="L28" s="185"/>
      <c r="M28" s="185"/>
      <c r="N28" s="185"/>
    </row>
    <row r="29" spans="1:15">
      <c r="A29" s="185"/>
      <c r="B29" s="185"/>
      <c r="C29" s="185"/>
      <c r="D29" s="185"/>
      <c r="E29" s="186"/>
      <c r="F29" s="185"/>
      <c r="G29" s="185"/>
      <c r="H29" s="187"/>
      <c r="I29" s="185"/>
      <c r="J29" s="185"/>
      <c r="K29" s="185"/>
      <c r="L29" s="185"/>
      <c r="M29" s="185"/>
      <c r="N29" s="185"/>
    </row>
    <row r="30" spans="1:15" ht="11.4" customHeight="1"/>
    <row r="31" spans="1:15" ht="8.25" customHeight="1"/>
    <row r="32" spans="1:15" ht="3" customHeight="1"/>
    <row r="33" ht="22.5" customHeight="1"/>
    <row r="34" ht="14.25" customHeight="1"/>
    <row r="35" ht="3" customHeight="1"/>
    <row r="36" ht="31.5" customHeight="1"/>
    <row r="37" ht="18.600000000000001" customHeight="1"/>
    <row r="38" ht="52.2" customHeight="1"/>
    <row r="39" ht="19.2" customHeight="1"/>
    <row r="40" ht="22.2" customHeight="1"/>
    <row r="41" ht="17.399999999999999" customHeight="1"/>
    <row r="42" ht="102.75" customHeight="1"/>
    <row r="44" ht="50.4" customHeight="1"/>
    <row r="45" ht="19.2" customHeight="1"/>
    <row r="46" ht="22.2" customHeight="1"/>
    <row r="47" ht="17.399999999999999" customHeight="1"/>
    <row r="48" ht="103.5" customHeight="1"/>
    <row r="50" ht="35.25" customHeight="1"/>
    <row r="51" ht="30.6" customHeight="1"/>
    <row r="60" ht="3" customHeight="1"/>
    <row r="61" ht="22.5" customHeight="1"/>
    <row r="62" ht="14.25" customHeight="1"/>
    <row r="63" ht="3" customHeight="1"/>
    <row r="64" ht="24" customHeight="1"/>
    <row r="65" ht="17.25" customHeight="1"/>
    <row r="66" ht="34.200000000000003" customHeight="1"/>
    <row r="67" ht="34.200000000000003" customHeight="1"/>
    <row r="68" ht="34.200000000000003" customHeight="1"/>
    <row r="69" ht="34.200000000000003" customHeight="1"/>
    <row r="70" ht="34.200000000000003" customHeight="1"/>
    <row r="71" ht="27" customHeight="1"/>
    <row r="72" ht="19.5" customHeight="1"/>
    <row r="73" ht="3" customHeight="1"/>
    <row r="74" ht="24" customHeight="1"/>
    <row r="75" ht="18" customHeight="1"/>
    <row r="76" ht="31.2" customHeight="1"/>
    <row r="77" ht="31.2" customHeight="1"/>
    <row r="78" ht="31.2" customHeight="1"/>
    <row r="79" ht="31.2" customHeight="1"/>
    <row r="80" ht="30.75" customHeight="1"/>
    <row r="81" ht="31.2" customHeight="1"/>
  </sheetData>
  <mergeCells count="46">
    <mergeCell ref="A2:N2"/>
    <mergeCell ref="A5:N5"/>
    <mergeCell ref="A6:N8"/>
    <mergeCell ref="A10:B10"/>
    <mergeCell ref="C10:D10"/>
    <mergeCell ref="E10:J10"/>
    <mergeCell ref="L10:M10"/>
    <mergeCell ref="A18:N18"/>
    <mergeCell ref="A11:B11"/>
    <mergeCell ref="C11:D11"/>
    <mergeCell ref="E11:J11"/>
    <mergeCell ref="L11:M11"/>
    <mergeCell ref="A14:K14"/>
    <mergeCell ref="L14:N15"/>
    <mergeCell ref="A15:C15"/>
    <mergeCell ref="D15:F15"/>
    <mergeCell ref="G15:I15"/>
    <mergeCell ref="J15:K15"/>
    <mergeCell ref="A16:C16"/>
    <mergeCell ref="D16:F16"/>
    <mergeCell ref="G16:I16"/>
    <mergeCell ref="J16:K16"/>
    <mergeCell ref="L16:N16"/>
    <mergeCell ref="B19:F19"/>
    <mergeCell ref="H19:K19"/>
    <mergeCell ref="M19:N19"/>
    <mergeCell ref="B20:F20"/>
    <mergeCell ref="H20:K20"/>
    <mergeCell ref="M20:N20"/>
    <mergeCell ref="B21:F21"/>
    <mergeCell ref="H21:K21"/>
    <mergeCell ref="M21:N21"/>
    <mergeCell ref="B22:F22"/>
    <mergeCell ref="H22:K22"/>
    <mergeCell ref="M22:N22"/>
    <mergeCell ref="B23:F23"/>
    <mergeCell ref="H23:K23"/>
    <mergeCell ref="M23:N23"/>
    <mergeCell ref="A26:D26"/>
    <mergeCell ref="E26:H26"/>
    <mergeCell ref="I26:N26"/>
    <mergeCell ref="A27:D29"/>
    <mergeCell ref="E27:H29"/>
    <mergeCell ref="I27:N27"/>
    <mergeCell ref="I28:N28"/>
    <mergeCell ref="I29:N29"/>
  </mergeCells>
  <printOptions horizontalCentered="1"/>
  <pageMargins left="0.59055118110236227" right="0.31496062992125984" top="0.59055118110236227" bottom="0.39370078740157483" header="0.31496062992125984" footer="0.31496062992125984"/>
  <pageSetup paperSize="9" fitToHeight="3" orientation="portrait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C5EA-F2A9-4D51-A0A1-BA0E7098C875}">
  <sheetPr codeName="Plan19">
    <tabColor rgb="FFFF0000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R6" sqref="R6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15" t="s">
        <v>23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19" t="s">
        <v>22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20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20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20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20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20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20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20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20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20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20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20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20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20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20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20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20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20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20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0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20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20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20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20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20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20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20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20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21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2A1F-2854-45EE-9FD4-C1C093C18FB1}">
  <dimension ref="A1:P81"/>
  <sheetViews>
    <sheetView view="pageBreakPreview" topLeftCell="A13" zoomScaleNormal="100" zoomScaleSheetLayoutView="100" zoomScalePageLayoutView="70" workbookViewId="0">
      <selection activeCell="K10" sqref="K10:N11"/>
    </sheetView>
  </sheetViews>
  <sheetFormatPr defaultColWidth="5.44140625" defaultRowHeight="14.4"/>
  <cols>
    <col min="1" max="1" width="6.33203125" customWidth="1"/>
    <col min="2" max="2" width="4.88671875" customWidth="1"/>
    <col min="3" max="3" width="5.6640625" customWidth="1"/>
    <col min="4" max="4" width="8.33203125" customWidth="1"/>
    <col min="5" max="5" width="5" customWidth="1"/>
    <col min="6" max="6" width="3.109375" customWidth="1"/>
    <col min="7" max="7" width="6.88671875" customWidth="1"/>
    <col min="8" max="8" width="5.6640625" customWidth="1"/>
    <col min="9" max="10" width="3.6640625" customWidth="1"/>
    <col min="11" max="11" width="11.6640625" customWidth="1"/>
    <col min="12" max="12" width="6" customWidth="1"/>
    <col min="13" max="13" width="8.6640625" customWidth="1"/>
    <col min="14" max="14" width="12.109375" customWidth="1"/>
  </cols>
  <sheetData>
    <row r="1" spans="1:16" ht="3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6" ht="22.5" customHeight="1">
      <c r="A2" s="211" t="s">
        <v>62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</row>
    <row r="3" spans="1:16" ht="14.25" customHeight="1"/>
    <row r="4" spans="1:16" ht="3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6" ht="31.5" customHeight="1">
      <c r="A5" s="231" t="s">
        <v>95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</row>
    <row r="6" spans="1:16" ht="19.8" customHeight="1">
      <c r="A6" s="232"/>
      <c r="B6" s="232"/>
      <c r="C6" s="233" t="s">
        <v>96</v>
      </c>
      <c r="D6" s="233"/>
      <c r="E6" s="233"/>
      <c r="F6" s="233"/>
      <c r="G6" s="233"/>
      <c r="H6" s="233"/>
      <c r="I6" s="233"/>
      <c r="J6" s="233"/>
      <c r="K6" s="233" t="s">
        <v>97</v>
      </c>
      <c r="L6" s="233"/>
      <c r="M6" s="233"/>
      <c r="N6" s="233"/>
      <c r="O6" s="36"/>
      <c r="P6" s="36"/>
    </row>
    <row r="7" spans="1:16" ht="50.4" customHeight="1">
      <c r="A7" s="224" t="s">
        <v>98</v>
      </c>
      <c r="B7" s="224"/>
      <c r="C7" s="225"/>
      <c r="D7" s="225"/>
      <c r="E7" s="225"/>
      <c r="F7" s="225"/>
      <c r="G7" s="225"/>
      <c r="H7" s="225"/>
      <c r="I7" s="225"/>
      <c r="J7" s="225"/>
      <c r="K7" s="48" t="s">
        <v>99</v>
      </c>
      <c r="L7" s="226" t="s">
        <v>100</v>
      </c>
      <c r="M7" s="226"/>
      <c r="N7" s="48" t="s">
        <v>101</v>
      </c>
      <c r="O7" s="36"/>
      <c r="P7" s="36"/>
    </row>
    <row r="8" spans="1:16" ht="41.4" customHeight="1">
      <c r="A8" s="224"/>
      <c r="B8" s="224"/>
      <c r="C8" s="225"/>
      <c r="D8" s="225"/>
      <c r="E8" s="225"/>
      <c r="F8" s="225"/>
      <c r="G8" s="225"/>
      <c r="H8" s="225"/>
      <c r="I8" s="225"/>
      <c r="J8" s="225"/>
      <c r="K8" s="229" t="s">
        <v>102</v>
      </c>
      <c r="L8" s="230" t="s">
        <v>103</v>
      </c>
      <c r="M8" s="228"/>
      <c r="N8" s="221" t="s">
        <v>104</v>
      </c>
      <c r="O8" s="36"/>
      <c r="P8" s="36"/>
    </row>
    <row r="9" spans="1:16" ht="3" customHeight="1">
      <c r="A9" s="224"/>
      <c r="B9" s="224"/>
      <c r="C9" s="225"/>
      <c r="D9" s="225"/>
      <c r="E9" s="225"/>
      <c r="F9" s="225"/>
      <c r="G9" s="225"/>
      <c r="H9" s="225"/>
      <c r="I9" s="225"/>
      <c r="J9" s="225"/>
      <c r="K9" s="227"/>
      <c r="L9" s="228"/>
      <c r="M9" s="228"/>
      <c r="N9" s="222"/>
    </row>
    <row r="10" spans="1:16" ht="18" customHeight="1">
      <c r="A10" s="224"/>
      <c r="B10" s="224"/>
      <c r="C10" s="225"/>
      <c r="D10" s="225"/>
      <c r="E10" s="225"/>
      <c r="F10" s="225"/>
      <c r="G10" s="225"/>
      <c r="H10" s="225"/>
      <c r="I10" s="225"/>
      <c r="J10" s="225"/>
      <c r="K10" s="223">
        <f>IF(K8="S1",1,IF(AND(K8="S2",L8="F1",N8="P1"),2,IF(AND(K8="S2",L8="F1",N8="P2"),3,IF(AND(K8="S2",L8="F2",N8="P1"),3,IF(AND(K8="S2",L8="F2",N8="P2"),4,"-")))))</f>
        <v>1</v>
      </c>
      <c r="L10" s="223"/>
      <c r="M10" s="223"/>
      <c r="N10" s="223"/>
    </row>
    <row r="11" spans="1:16" ht="102" customHeight="1">
      <c r="A11" s="224"/>
      <c r="B11" s="224"/>
      <c r="C11" s="225"/>
      <c r="D11" s="225"/>
      <c r="E11" s="225"/>
      <c r="F11" s="225"/>
      <c r="G11" s="225"/>
      <c r="H11" s="225"/>
      <c r="I11" s="225"/>
      <c r="J11" s="225"/>
      <c r="K11" s="223"/>
      <c r="L11" s="223"/>
      <c r="M11" s="223"/>
      <c r="N11" s="223"/>
    </row>
    <row r="12" spans="1:16" ht="18.600000000000001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16" ht="49.8" customHeight="1">
      <c r="A13" s="224" t="s">
        <v>105</v>
      </c>
      <c r="B13" s="224"/>
      <c r="C13" s="225"/>
      <c r="D13" s="225"/>
      <c r="E13" s="225"/>
      <c r="F13" s="225"/>
      <c r="G13" s="225"/>
      <c r="H13" s="225"/>
      <c r="I13" s="225"/>
      <c r="J13" s="225"/>
      <c r="K13" s="48" t="s">
        <v>99</v>
      </c>
      <c r="L13" s="226" t="s">
        <v>100</v>
      </c>
      <c r="M13" s="226"/>
      <c r="N13" s="48" t="s">
        <v>101</v>
      </c>
    </row>
    <row r="14" spans="1:16" ht="19.8" customHeight="1">
      <c r="A14" s="224"/>
      <c r="B14" s="224"/>
      <c r="C14" s="225"/>
      <c r="D14" s="225"/>
      <c r="E14" s="225"/>
      <c r="F14" s="225"/>
      <c r="G14" s="225"/>
      <c r="H14" s="225"/>
      <c r="I14" s="225"/>
      <c r="J14" s="225"/>
      <c r="K14" s="227" t="str">
        <f>K8</f>
        <v>S1</v>
      </c>
      <c r="L14" s="228" t="str">
        <f>L8</f>
        <v>F2</v>
      </c>
      <c r="M14" s="228"/>
      <c r="N14" s="222" t="str">
        <f>N8</f>
        <v>P1</v>
      </c>
    </row>
    <row r="15" spans="1:16" ht="21" customHeight="1">
      <c r="A15" s="224"/>
      <c r="B15" s="224"/>
      <c r="C15" s="225"/>
      <c r="D15" s="225"/>
      <c r="E15" s="225"/>
      <c r="F15" s="225"/>
      <c r="G15" s="225"/>
      <c r="H15" s="225"/>
      <c r="I15" s="225"/>
      <c r="J15" s="225"/>
      <c r="K15" s="227"/>
      <c r="L15" s="228"/>
      <c r="M15" s="228"/>
      <c r="N15" s="222"/>
    </row>
    <row r="16" spans="1:16" ht="16.8" customHeight="1">
      <c r="A16" s="224"/>
      <c r="B16" s="224"/>
      <c r="C16" s="225"/>
      <c r="D16" s="225"/>
      <c r="E16" s="225"/>
      <c r="F16" s="225"/>
      <c r="G16" s="225"/>
      <c r="H16" s="225"/>
      <c r="I16" s="225"/>
      <c r="J16" s="225"/>
      <c r="K16" s="223" t="str">
        <f>IF(AND(K14="S1",L14="F1",N14="P1"),"a",IF(AND(K14="S1",L14="F1",N14="P2"),"b",IF(AND(K14="S1",L14="F2",N14="P1"),"b",IF(AND(K14="S1",L14="F2",N14="P2"),"c",IF(AND(K14="S2",L14="F1",N14="P1"),"c",IF(AND(K14="S2",L14="F1",N14="P2"),"d",IF(AND(K14="S2",L14="F2",N14="P1"),"d",IF(AND(K14="S2",L14="F2",N14="P2"),"e","-"))))))))</f>
        <v>b</v>
      </c>
      <c r="L16" s="223"/>
      <c r="M16" s="223"/>
      <c r="N16" s="223"/>
    </row>
    <row r="17" spans="1:15" ht="103.2" customHeight="1">
      <c r="A17" s="224"/>
      <c r="B17" s="224"/>
      <c r="C17" s="225"/>
      <c r="D17" s="225"/>
      <c r="E17" s="225"/>
      <c r="F17" s="225"/>
      <c r="G17" s="225"/>
      <c r="H17" s="225"/>
      <c r="I17" s="225"/>
      <c r="J17" s="225"/>
      <c r="K17" s="223"/>
      <c r="L17" s="223"/>
      <c r="M17" s="223"/>
      <c r="N17" s="223"/>
    </row>
    <row r="18" spans="1:15" ht="25.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5" ht="30" customHeight="1">
      <c r="A19" s="214" t="s">
        <v>106</v>
      </c>
      <c r="B19" s="214"/>
      <c r="C19" s="214"/>
      <c r="D19" s="215" t="s">
        <v>107</v>
      </c>
      <c r="E19" s="216"/>
      <c r="F19" s="216"/>
      <c r="G19" s="216"/>
      <c r="H19" s="216"/>
      <c r="I19" s="217" t="s">
        <v>108</v>
      </c>
      <c r="J19" s="218"/>
      <c r="K19" s="219"/>
      <c r="L19" s="220" t="s">
        <v>109</v>
      </c>
      <c r="M19" s="220"/>
      <c r="N19" s="220"/>
    </row>
    <row r="20" spans="1:15" ht="30" customHeight="1">
      <c r="A20" s="214"/>
      <c r="B20" s="214"/>
      <c r="C20" s="214"/>
      <c r="D20" s="215" t="s">
        <v>110</v>
      </c>
      <c r="E20" s="216"/>
      <c r="F20" s="216"/>
      <c r="G20" s="216"/>
      <c r="H20" s="216"/>
      <c r="I20" s="217" t="s">
        <v>111</v>
      </c>
      <c r="J20" s="218"/>
      <c r="K20" s="219"/>
      <c r="L20" s="220" t="s">
        <v>112</v>
      </c>
      <c r="M20" s="220"/>
      <c r="N20" s="220"/>
    </row>
    <row r="21" spans="1:15" ht="30" customHeight="1"/>
    <row r="22" spans="1:15" ht="30" customHeight="1"/>
    <row r="23" spans="1:15" ht="30" customHeight="1"/>
    <row r="24" spans="1:15" ht="15.75" customHeight="1"/>
    <row r="25" spans="1:15" ht="3" customHeight="1"/>
    <row r="26" spans="1:15" ht="33.75" customHeight="1"/>
    <row r="27" spans="1:15" s="2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30" spans="1:15" ht="11.4" customHeight="1"/>
    <row r="31" spans="1:15" ht="8.25" customHeight="1"/>
    <row r="32" spans="1:15" ht="3" customHeight="1"/>
    <row r="33" ht="22.5" customHeight="1"/>
    <row r="34" ht="14.25" customHeight="1"/>
    <row r="35" ht="3" customHeight="1"/>
    <row r="36" ht="31.5" customHeight="1"/>
    <row r="37" ht="18.600000000000001" customHeight="1"/>
    <row r="38" ht="52.2" customHeight="1"/>
    <row r="39" ht="19.2" customHeight="1"/>
    <row r="40" ht="22.2" customHeight="1"/>
    <row r="41" ht="17.399999999999999" customHeight="1"/>
    <row r="42" ht="102.75" customHeight="1"/>
    <row r="44" ht="50.4" customHeight="1"/>
    <row r="45" ht="19.2" customHeight="1"/>
    <row r="46" ht="22.2" customHeight="1"/>
    <row r="47" ht="17.399999999999999" customHeight="1"/>
    <row r="48" ht="103.5" customHeight="1"/>
    <row r="50" ht="35.25" customHeight="1"/>
    <row r="51" ht="30.6" customHeight="1"/>
    <row r="60" ht="3" customHeight="1"/>
    <row r="61" ht="22.5" customHeight="1"/>
    <row r="62" ht="14.25" customHeight="1"/>
    <row r="63" ht="3" customHeight="1"/>
    <row r="64" ht="24" customHeight="1"/>
    <row r="65" ht="17.25" customHeight="1"/>
    <row r="66" ht="34.200000000000003" customHeight="1"/>
    <row r="67" ht="34.200000000000003" customHeight="1"/>
    <row r="68" ht="34.200000000000003" customHeight="1"/>
    <row r="69" ht="34.200000000000003" customHeight="1"/>
    <row r="70" ht="34.200000000000003" customHeight="1"/>
    <row r="71" ht="27" customHeight="1"/>
    <row r="72" ht="19.5" customHeight="1"/>
    <row r="73" ht="3" customHeight="1"/>
    <row r="74" ht="24" customHeight="1"/>
    <row r="75" ht="18" customHeight="1"/>
    <row r="76" ht="31.2" customHeight="1"/>
    <row r="77" ht="31.2" customHeight="1"/>
    <row r="78" ht="31.2" customHeight="1"/>
    <row r="79" ht="31.2" customHeight="1"/>
    <row r="80" ht="30.75" customHeight="1"/>
    <row r="81" ht="31.2" customHeight="1"/>
  </sheetData>
  <mergeCells count="26">
    <mergeCell ref="A2:N2"/>
    <mergeCell ref="A5:N5"/>
    <mergeCell ref="A6:B6"/>
    <mergeCell ref="C6:J6"/>
    <mergeCell ref="K6:N6"/>
    <mergeCell ref="N8:N9"/>
    <mergeCell ref="K10:N11"/>
    <mergeCell ref="A13:B17"/>
    <mergeCell ref="C13:J17"/>
    <mergeCell ref="L13:M13"/>
    <mergeCell ref="K14:K15"/>
    <mergeCell ref="L14:M15"/>
    <mergeCell ref="N14:N15"/>
    <mergeCell ref="K16:N17"/>
    <mergeCell ref="A7:B11"/>
    <mergeCell ref="C7:J11"/>
    <mergeCell ref="L7:M7"/>
    <mergeCell ref="K8:K9"/>
    <mergeCell ref="L8:M9"/>
    <mergeCell ref="A19:C20"/>
    <mergeCell ref="D19:H19"/>
    <mergeCell ref="I19:K19"/>
    <mergeCell ref="L19:N19"/>
    <mergeCell ref="D20:H20"/>
    <mergeCell ref="I20:K20"/>
    <mergeCell ref="L20:N20"/>
  </mergeCells>
  <printOptions horizontalCentered="1"/>
  <pageMargins left="0.59055118110236227" right="0.31496062992125984" top="0.59055118110236227" bottom="0.39370078740157483" header="0.31496062992125984" footer="0.31496062992125984"/>
  <pageSetup paperSize="9" fitToHeight="3" orientation="portrait" r:id="rId1"/>
  <headerFooter>
    <oddFooter>&amp;R&amp;P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31F7-F92F-4FE1-8CEA-F1F3ADF63879}">
  <dimension ref="A1:N37"/>
  <sheetViews>
    <sheetView view="pageBreakPreview" topLeftCell="A25" zoomScaleNormal="100" zoomScaleSheetLayoutView="100" zoomScalePageLayoutView="70" workbookViewId="0">
      <selection activeCell="K22" sqref="K22:N22"/>
    </sheetView>
  </sheetViews>
  <sheetFormatPr defaultColWidth="5.44140625" defaultRowHeight="14.4"/>
  <cols>
    <col min="1" max="1" width="6.33203125" customWidth="1"/>
    <col min="2" max="2" width="4.88671875" customWidth="1"/>
    <col min="3" max="3" width="5.6640625" customWidth="1"/>
    <col min="4" max="4" width="8.33203125" customWidth="1"/>
    <col min="5" max="5" width="5" customWidth="1"/>
    <col min="6" max="6" width="3.109375" customWidth="1"/>
    <col min="7" max="7" width="6.88671875" customWidth="1"/>
    <col min="8" max="8" width="5.6640625" customWidth="1"/>
    <col min="9" max="10" width="3.6640625" customWidth="1"/>
    <col min="11" max="11" width="11.6640625" customWidth="1"/>
    <col min="12" max="12" width="6" customWidth="1"/>
    <col min="13" max="13" width="8.6640625" customWidth="1"/>
    <col min="14" max="14" width="12.109375" customWidth="1"/>
  </cols>
  <sheetData>
    <row r="1" spans="1:14" ht="3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22.5" customHeight="1">
      <c r="A2" s="211" t="s">
        <v>62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</row>
    <row r="3" spans="1:14" ht="14.25" customHeight="1"/>
    <row r="4" spans="1:14" ht="3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ht="24" customHeight="1">
      <c r="A5" s="211" t="s">
        <v>113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</row>
    <row r="6" spans="1:14" ht="17.25" customHeight="1">
      <c r="A6" s="241" t="s">
        <v>114</v>
      </c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</row>
    <row r="7" spans="1:14" ht="34.200000000000003" customHeight="1">
      <c r="A7" s="50">
        <v>1</v>
      </c>
      <c r="B7" s="242" t="s">
        <v>115</v>
      </c>
      <c r="C7" s="242"/>
      <c r="D7" s="242"/>
      <c r="E7" s="242"/>
      <c r="F7" s="242"/>
      <c r="G7" s="243"/>
      <c r="H7" s="243"/>
      <c r="I7" s="243"/>
      <c r="J7" s="243"/>
      <c r="K7" s="243"/>
      <c r="L7" s="243"/>
      <c r="M7" s="243"/>
      <c r="N7" s="243"/>
    </row>
    <row r="8" spans="1:14" ht="34.200000000000003" customHeight="1">
      <c r="A8" s="50">
        <v>2</v>
      </c>
      <c r="B8" s="236" t="s">
        <v>116</v>
      </c>
      <c r="C8" s="236"/>
      <c r="D8" s="236"/>
      <c r="E8" s="236"/>
      <c r="F8" s="236"/>
      <c r="G8" s="237"/>
      <c r="H8" s="237"/>
      <c r="I8" s="237"/>
      <c r="J8" s="237"/>
      <c r="K8" s="237"/>
      <c r="L8" s="237"/>
      <c r="M8" s="237"/>
      <c r="N8" s="237"/>
    </row>
    <row r="9" spans="1:14" ht="34.200000000000003" customHeight="1">
      <c r="A9" s="50">
        <v>3</v>
      </c>
      <c r="B9" s="236" t="s">
        <v>117</v>
      </c>
      <c r="C9" s="236"/>
      <c r="D9" s="236"/>
      <c r="E9" s="236"/>
      <c r="F9" s="236"/>
      <c r="G9" s="237"/>
      <c r="H9" s="237"/>
      <c r="I9" s="237"/>
      <c r="J9" s="237"/>
      <c r="K9" s="237"/>
      <c r="L9" s="237"/>
      <c r="M9" s="237"/>
      <c r="N9" s="237"/>
    </row>
    <row r="10" spans="1:14" ht="34.200000000000003" customHeight="1">
      <c r="A10" s="50">
        <v>4</v>
      </c>
      <c r="B10" s="236" t="s">
        <v>118</v>
      </c>
      <c r="C10" s="236"/>
      <c r="D10" s="236"/>
      <c r="E10" s="236"/>
      <c r="F10" s="236"/>
      <c r="G10" s="237"/>
      <c r="H10" s="237"/>
      <c r="I10" s="237"/>
      <c r="J10" s="237"/>
      <c r="K10" s="237"/>
      <c r="L10" s="237"/>
      <c r="M10" s="237"/>
      <c r="N10" s="237"/>
    </row>
    <row r="11" spans="1:14" ht="34.200000000000003" customHeight="1">
      <c r="A11" s="50">
        <v>5</v>
      </c>
      <c r="B11" s="236" t="s">
        <v>119</v>
      </c>
      <c r="C11" s="236"/>
      <c r="D11" s="236"/>
      <c r="E11" s="236"/>
      <c r="F11" s="236"/>
      <c r="G11" s="237"/>
      <c r="H11" s="237"/>
      <c r="I11" s="237"/>
      <c r="J11" s="237"/>
      <c r="K11" s="237"/>
      <c r="L11" s="237"/>
      <c r="M11" s="237"/>
      <c r="N11" s="237"/>
    </row>
    <row r="12" spans="1:14" ht="27" customHeight="1"/>
    <row r="13" spans="1:14" ht="19.5" customHeight="1"/>
    <row r="14" spans="1:14" ht="3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4" ht="24" customHeight="1">
      <c r="A15" s="238" t="s">
        <v>120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</row>
    <row r="16" spans="1:14" ht="18" customHeight="1">
      <c r="A16" s="51"/>
      <c r="B16" s="239" t="s">
        <v>121</v>
      </c>
      <c r="C16" s="239"/>
      <c r="D16" s="239"/>
      <c r="E16" s="239"/>
      <c r="F16" s="239"/>
      <c r="G16" s="239"/>
      <c r="H16" s="239"/>
      <c r="I16" s="239"/>
      <c r="J16" s="239"/>
      <c r="K16" s="239" t="s">
        <v>122</v>
      </c>
      <c r="L16" s="239"/>
      <c r="M16" s="239"/>
      <c r="N16" s="239"/>
    </row>
    <row r="17" spans="1:14" ht="31.2" customHeight="1">
      <c r="A17" s="50">
        <v>1</v>
      </c>
      <c r="B17" s="185" t="s">
        <v>123</v>
      </c>
      <c r="C17" s="185"/>
      <c r="D17" s="185"/>
      <c r="E17" s="185"/>
      <c r="F17" s="185"/>
      <c r="G17" s="185"/>
      <c r="H17" s="185"/>
      <c r="I17" s="185"/>
      <c r="J17" s="185"/>
      <c r="K17" s="240"/>
      <c r="L17" s="240"/>
      <c r="M17" s="240"/>
      <c r="N17" s="240"/>
    </row>
    <row r="18" spans="1:14" ht="31.2" customHeight="1">
      <c r="A18" s="50">
        <v>2</v>
      </c>
      <c r="B18" s="234" t="s">
        <v>124</v>
      </c>
      <c r="C18" s="234"/>
      <c r="D18" s="234"/>
      <c r="E18" s="234"/>
      <c r="F18" s="234"/>
      <c r="G18" s="234"/>
      <c r="H18" s="234"/>
      <c r="I18" s="234"/>
      <c r="J18" s="234"/>
      <c r="K18" s="235"/>
      <c r="L18" s="235"/>
      <c r="M18" s="235"/>
      <c r="N18" s="235"/>
    </row>
    <row r="19" spans="1:14" ht="31.2" customHeight="1">
      <c r="A19" s="50">
        <v>3</v>
      </c>
      <c r="B19" s="234" t="s">
        <v>125</v>
      </c>
      <c r="C19" s="234"/>
      <c r="D19" s="234"/>
      <c r="E19" s="234"/>
      <c r="F19" s="234"/>
      <c r="G19" s="234"/>
      <c r="H19" s="234"/>
      <c r="I19" s="234"/>
      <c r="J19" s="234"/>
      <c r="K19" s="235"/>
      <c r="L19" s="235"/>
      <c r="M19" s="235"/>
      <c r="N19" s="235"/>
    </row>
    <row r="20" spans="1:14" ht="31.2" customHeight="1">
      <c r="A20" s="50">
        <v>4</v>
      </c>
      <c r="B20" s="234" t="s">
        <v>126</v>
      </c>
      <c r="C20" s="234"/>
      <c r="D20" s="234"/>
      <c r="E20" s="234"/>
      <c r="F20" s="234"/>
      <c r="G20" s="234"/>
      <c r="H20" s="234"/>
      <c r="I20" s="234"/>
      <c r="J20" s="234"/>
      <c r="K20" s="235"/>
      <c r="L20" s="235"/>
      <c r="M20" s="235"/>
      <c r="N20" s="235"/>
    </row>
    <row r="21" spans="1:14" ht="30.75" customHeight="1">
      <c r="A21" s="50">
        <v>5</v>
      </c>
      <c r="B21" s="234" t="s">
        <v>127</v>
      </c>
      <c r="C21" s="234"/>
      <c r="D21" s="234"/>
      <c r="E21" s="234"/>
      <c r="F21" s="234"/>
      <c r="G21" s="234"/>
      <c r="H21" s="234"/>
      <c r="I21" s="234"/>
      <c r="J21" s="234"/>
      <c r="K21" s="235"/>
      <c r="L21" s="235"/>
      <c r="M21" s="235"/>
      <c r="N21" s="235"/>
    </row>
    <row r="22" spans="1:14" ht="31.2" customHeight="1">
      <c r="A22" s="50">
        <v>6</v>
      </c>
      <c r="B22" s="234" t="s">
        <v>128</v>
      </c>
      <c r="C22" s="234"/>
      <c r="D22" s="234"/>
      <c r="E22" s="234"/>
      <c r="F22" s="234"/>
      <c r="G22" s="234"/>
      <c r="H22" s="234"/>
      <c r="I22" s="234"/>
      <c r="J22" s="234"/>
      <c r="K22" s="235"/>
      <c r="L22" s="235"/>
      <c r="M22" s="235"/>
      <c r="N22" s="235"/>
    </row>
    <row r="36" spans="1:14">
      <c r="H36" s="52"/>
    </row>
    <row r="37" spans="1:14">
      <c r="A37" s="52"/>
      <c r="B37" s="52"/>
      <c r="C37" s="52"/>
      <c r="D37" s="52"/>
      <c r="E37" s="52"/>
      <c r="F37" s="52"/>
      <c r="G37" s="52"/>
      <c r="I37" s="52"/>
      <c r="J37" s="52"/>
      <c r="K37" s="52"/>
      <c r="L37" s="52"/>
      <c r="M37" s="52"/>
      <c r="N37" s="52"/>
    </row>
  </sheetData>
  <mergeCells count="28">
    <mergeCell ref="B8:F8"/>
    <mergeCell ref="G8:N8"/>
    <mergeCell ref="A2:N2"/>
    <mergeCell ref="A5:N5"/>
    <mergeCell ref="A6:N6"/>
    <mergeCell ref="B7:F7"/>
    <mergeCell ref="G7:N7"/>
    <mergeCell ref="B18:J18"/>
    <mergeCell ref="K18:N18"/>
    <mergeCell ref="B9:F9"/>
    <mergeCell ref="G9:N9"/>
    <mergeCell ref="B10:F10"/>
    <mergeCell ref="G10:N10"/>
    <mergeCell ref="B11:F11"/>
    <mergeCell ref="G11:N11"/>
    <mergeCell ref="A15:N15"/>
    <mergeCell ref="B16:J16"/>
    <mergeCell ref="K16:N16"/>
    <mergeCell ref="B17:J17"/>
    <mergeCell ref="K17:N17"/>
    <mergeCell ref="B22:J22"/>
    <mergeCell ref="K22:N22"/>
    <mergeCell ref="B19:J19"/>
    <mergeCell ref="K19:N19"/>
    <mergeCell ref="B20:J20"/>
    <mergeCell ref="K20:N20"/>
    <mergeCell ref="B21:J21"/>
    <mergeCell ref="K21:N21"/>
  </mergeCells>
  <printOptions horizontalCentered="1"/>
  <pageMargins left="0.59055118110236227" right="0.31496062992125984" top="0.59055118110236227" bottom="0.39370078740157483" header="0.31496062992125984" footer="0.31496062992125984"/>
  <pageSetup paperSize="9" fitToHeight="3" orientation="portrait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A72B-222F-4DDF-8FFC-A645F3422FAC}">
  <sheetPr codeName="Plan41">
    <tabColor rgb="FF00B050"/>
    <pageSetUpPr fitToPage="1"/>
  </sheetPr>
  <dimension ref="A1:M31"/>
  <sheetViews>
    <sheetView view="pageBreakPreview" topLeftCell="A19" zoomScale="85" zoomScaleNormal="100" zoomScaleSheetLayoutView="85" zoomScalePageLayoutView="70" workbookViewId="0">
      <selection activeCell="R19" sqref="R19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16" t="s">
        <v>25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22" t="s">
        <v>24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23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23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23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23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23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23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23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23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23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23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23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23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23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23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23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23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23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23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3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23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23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23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23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23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23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23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23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24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ACF1-32E7-4AB6-AF8C-CE3B6796BFCC}">
  <sheetPr codeName="Plan46">
    <tabColor rgb="FF0070C0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11" sqref="A11:E2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17" t="s">
        <v>27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25" t="s">
        <v>26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26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26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26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26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26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26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26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26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26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26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26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26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26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26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26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26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26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26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6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26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26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26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26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26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26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26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26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27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C2A4-72CE-4910-ADC3-DA658BEF3FEE}">
  <sheetPr codeName="Plan47">
    <tabColor rgb="FFFFC000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18" t="s">
        <v>29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28" t="s">
        <v>28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29"/>
    </row>
    <row r="4" spans="1:13" ht="78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29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29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29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29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29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29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29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29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29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29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29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29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29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29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29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29"/>
    </row>
    <row r="20" spans="1:13" ht="3.75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29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9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29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29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29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29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29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29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29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29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30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0255-3D23-4554-AC1C-7EFD76F65B50}">
  <sheetPr codeName="Plan50">
    <tabColor theme="7" tint="-0.499984740745262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19" t="s">
        <v>31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31" t="s">
        <v>30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32"/>
    </row>
    <row r="4" spans="1:13" ht="48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32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32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32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32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32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32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32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32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32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32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32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32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32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32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32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32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32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2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32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32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32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32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32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32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32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32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33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0ECC-A9AA-415B-8B5D-D6D0B9225EF8}">
  <sheetPr codeName="Plan56">
    <tabColor rgb="FF7030A0"/>
    <pageSetUpPr fitToPage="1"/>
  </sheetPr>
  <dimension ref="A1:M31"/>
  <sheetViews>
    <sheetView view="pageBreakPreview" topLeftCell="A16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0" t="s">
        <v>33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34" t="s">
        <v>32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35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35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35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35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35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35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35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35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35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35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35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35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35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35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35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35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35"/>
    </row>
    <row r="20" spans="1:13" ht="34.200000000000003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35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5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35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35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35"/>
    </row>
    <row r="25" spans="1:13" ht="40.950000000000003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35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35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35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35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35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36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940A-7184-4625-A371-D2CE7C9C21FC}">
  <sheetPr codeName="Plan59">
    <tabColor rgb="FFFF00FF"/>
    <pageSetUpPr fitToPage="1"/>
  </sheetPr>
  <dimension ref="A1:M31"/>
  <sheetViews>
    <sheetView view="pageBreakPreview" topLeftCell="A13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1" t="s">
        <v>35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37" t="s">
        <v>34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38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38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38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38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38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38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38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38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38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38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38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38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38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38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38"/>
    </row>
    <row r="18" spans="1:13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38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38"/>
    </row>
    <row r="20" spans="1:13" ht="61.5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38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8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38"/>
    </row>
    <row r="23" spans="1:13" ht="25.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38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38"/>
    </row>
    <row r="25" spans="1:13" ht="31.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38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38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38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38"/>
    </row>
    <row r="29" spans="1:13" ht="23.2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38"/>
    </row>
    <row r="30" spans="1:13" ht="23.25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39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B4CF-02E6-417A-907C-AFB5F120CBA0}">
  <sheetPr codeName="Plan61">
    <tabColor rgb="FFFF00FF"/>
    <pageSetUpPr fitToPage="1"/>
  </sheetPr>
  <dimension ref="A1:M31"/>
  <sheetViews>
    <sheetView view="pageBreakPreview" topLeftCell="A10" zoomScale="85" zoomScaleNormal="100" zoomScaleSheetLayoutView="85" zoomScalePageLayoutView="70" workbookViewId="0">
      <selection activeCell="A22" sqref="A22:L3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4" t="s">
        <v>21</v>
      </c>
      <c r="F1" s="104"/>
      <c r="G1" s="104"/>
      <c r="H1" s="104"/>
      <c r="I1" s="104"/>
      <c r="J1" s="104"/>
      <c r="K1" s="104"/>
      <c r="L1" s="105"/>
      <c r="M1" s="22" t="s">
        <v>37</v>
      </c>
    </row>
    <row r="2" spans="1:13" ht="45" customHeight="1" thickBot="1">
      <c r="A2" s="106" t="s">
        <v>19</v>
      </c>
      <c r="B2" s="107"/>
      <c r="C2" s="110"/>
      <c r="D2" s="111"/>
      <c r="E2" s="112"/>
      <c r="F2" s="116"/>
      <c r="G2" s="84" t="s">
        <v>18</v>
      </c>
      <c r="H2" s="85"/>
      <c r="I2" s="95"/>
      <c r="J2" s="68"/>
      <c r="K2" s="68"/>
      <c r="L2" s="69"/>
      <c r="M2" s="140" t="s">
        <v>36</v>
      </c>
    </row>
    <row r="3" spans="1:13" ht="46.2" customHeight="1" thickBot="1">
      <c r="A3" s="108"/>
      <c r="B3" s="109"/>
      <c r="C3" s="113"/>
      <c r="D3" s="114"/>
      <c r="E3" s="115"/>
      <c r="F3" s="117"/>
      <c r="G3" s="79" t="s">
        <v>16</v>
      </c>
      <c r="H3" s="80"/>
      <c r="I3" s="81"/>
      <c r="J3" s="82"/>
      <c r="K3" s="82"/>
      <c r="L3" s="83"/>
      <c r="M3" s="141"/>
    </row>
    <row r="4" spans="1:13" ht="48.6" customHeight="1" thickBot="1">
      <c r="A4" s="79" t="s">
        <v>15</v>
      </c>
      <c r="B4" s="80"/>
      <c r="C4" s="81"/>
      <c r="D4" s="82"/>
      <c r="E4" s="83"/>
      <c r="F4" s="118"/>
      <c r="G4" s="84" t="s">
        <v>14</v>
      </c>
      <c r="H4" s="85"/>
      <c r="I4" s="95"/>
      <c r="J4" s="68"/>
      <c r="K4" s="68"/>
      <c r="L4" s="69"/>
      <c r="M4" s="141"/>
    </row>
    <row r="5" spans="1:13" ht="18.600000000000001" thickBot="1">
      <c r="A5" s="96" t="s">
        <v>13</v>
      </c>
      <c r="B5" s="97"/>
      <c r="C5" s="97"/>
      <c r="D5" s="98"/>
      <c r="E5" s="98"/>
      <c r="F5" s="97"/>
      <c r="G5" s="97"/>
      <c r="H5" s="97"/>
      <c r="I5" s="98"/>
      <c r="J5" s="98"/>
      <c r="K5" s="98"/>
      <c r="L5" s="98"/>
      <c r="M5" s="141"/>
    </row>
    <row r="6" spans="1:13" ht="50.25" customHeight="1" thickBot="1">
      <c r="A6" s="95" t="s">
        <v>12</v>
      </c>
      <c r="B6" s="68"/>
      <c r="C6" s="69"/>
      <c r="D6" s="99" t="s">
        <v>11</v>
      </c>
      <c r="E6" s="100"/>
      <c r="F6" s="65"/>
      <c r="G6" s="68" t="s">
        <v>10</v>
      </c>
      <c r="H6" s="69"/>
      <c r="I6" s="70" t="s">
        <v>9</v>
      </c>
      <c r="J6" s="71"/>
      <c r="K6" s="88" t="s">
        <v>8</v>
      </c>
      <c r="L6" s="89"/>
      <c r="M6" s="141"/>
    </row>
    <row r="7" spans="1:13" ht="15" thickBot="1">
      <c r="A7" s="92" t="s">
        <v>7</v>
      </c>
      <c r="B7" s="93"/>
      <c r="C7" s="10" t="s">
        <v>6</v>
      </c>
      <c r="D7" s="10" t="s">
        <v>5</v>
      </c>
      <c r="E7" s="10" t="s">
        <v>4</v>
      </c>
      <c r="F7" s="66"/>
      <c r="G7" s="11" t="s">
        <v>7</v>
      </c>
      <c r="H7" s="10" t="s">
        <v>6</v>
      </c>
      <c r="I7" s="10" t="s">
        <v>5</v>
      </c>
      <c r="J7" s="10" t="s">
        <v>4</v>
      </c>
      <c r="K7" s="90"/>
      <c r="L7" s="91"/>
      <c r="M7" s="141"/>
    </row>
    <row r="8" spans="1:13" ht="29.25" customHeight="1" thickBot="1">
      <c r="A8" s="94"/>
      <c r="B8" s="69"/>
      <c r="C8" s="9"/>
      <c r="D8" s="9"/>
      <c r="E8" s="9"/>
      <c r="F8" s="66"/>
      <c r="G8" s="8"/>
      <c r="H8" s="7">
        <f>C8</f>
        <v>0</v>
      </c>
      <c r="I8" s="7">
        <f>D8</f>
        <v>0</v>
      </c>
      <c r="J8" s="7">
        <f>E8</f>
        <v>0</v>
      </c>
      <c r="K8" s="72" t="str">
        <f>IF(G9="NA", "NA", IF((A9-G9)&lt; 0,"ERRO", IF((A9-G9)=0, "NA", ((A9-G9)/A9))))</f>
        <v>NA</v>
      </c>
      <c r="L8" s="73"/>
      <c r="M8" s="141"/>
    </row>
    <row r="9" spans="1:13" ht="33.75" customHeight="1" thickBot="1">
      <c r="A9" s="53">
        <f>IF(OR(A8="NA", C8="NA", D8="NA", E8="NA"), "NA", A8*C8*D8*E8)</f>
        <v>0</v>
      </c>
      <c r="B9" s="54"/>
      <c r="C9" s="53" t="str">
        <f>IF(A9="NA", "NA", IF(A9&lt;5.99,"ACEITÁVEL", IF(A9&lt;50.99,"BAIXO", IF(A9&lt;100.99,"SIGNIFICATIVO", IF(A9&lt;=500,"ALTO", IF(A9&gt;500,"EXTREMO"))))))</f>
        <v>ACEITÁVEL</v>
      </c>
      <c r="D9" s="55"/>
      <c r="E9" s="54"/>
      <c r="F9" s="67"/>
      <c r="G9" s="6">
        <f>IF(OR(G8="NA", H8="NA", I8="NA", J8="NA"), "NA", G8*H8*I8*J8)</f>
        <v>0</v>
      </c>
      <c r="H9" s="56" t="str">
        <f>IF(G9="NA", "NA", IF(G9&lt;5.99,"ACEITÁVEL", IF(G9&lt;50.99,"BAIXO", IF(G9&lt;100.99,"SIGNIFICATIVO", IF(G9&lt;=500,"ALTO", IF(G9&gt;500,"EXTREMO"))))))</f>
        <v>ACEITÁVEL</v>
      </c>
      <c r="I9" s="57"/>
      <c r="J9" s="58"/>
      <c r="K9" s="74"/>
      <c r="L9" s="75"/>
      <c r="M9" s="141"/>
    </row>
    <row r="10" spans="1:13" ht="15" customHeight="1">
      <c r="A10" s="5" t="s">
        <v>2</v>
      </c>
      <c r="B10" s="3"/>
      <c r="C10" s="3"/>
      <c r="D10" s="3"/>
      <c r="E10" s="3"/>
      <c r="F10" s="101"/>
      <c r="G10" s="5" t="s">
        <v>1</v>
      </c>
      <c r="H10" s="3"/>
      <c r="I10" s="3"/>
      <c r="J10" s="3"/>
      <c r="K10" s="3"/>
      <c r="L10" s="3"/>
      <c r="M10" s="141"/>
    </row>
    <row r="11" spans="1:13">
      <c r="A11" s="60"/>
      <c r="B11" s="60"/>
      <c r="C11" s="60"/>
      <c r="D11" s="60"/>
      <c r="E11" s="60"/>
      <c r="F11" s="102"/>
      <c r="G11" s="59"/>
      <c r="H11" s="60"/>
      <c r="I11" s="60"/>
      <c r="J11" s="60"/>
      <c r="K11" s="60"/>
      <c r="L11" s="61"/>
      <c r="M11" s="141"/>
    </row>
    <row r="12" spans="1:13">
      <c r="A12" s="60"/>
      <c r="B12" s="60"/>
      <c r="C12" s="60"/>
      <c r="D12" s="60"/>
      <c r="E12" s="60"/>
      <c r="F12" s="102"/>
      <c r="G12" s="59"/>
      <c r="H12" s="60"/>
      <c r="I12" s="60"/>
      <c r="J12" s="60"/>
      <c r="K12" s="60"/>
      <c r="L12" s="61"/>
      <c r="M12" s="141"/>
    </row>
    <row r="13" spans="1:13">
      <c r="A13" s="60"/>
      <c r="B13" s="60"/>
      <c r="C13" s="60"/>
      <c r="D13" s="60"/>
      <c r="E13" s="60"/>
      <c r="F13" s="102"/>
      <c r="G13" s="59"/>
      <c r="H13" s="60"/>
      <c r="I13" s="60"/>
      <c r="J13" s="60"/>
      <c r="K13" s="60"/>
      <c r="L13" s="61"/>
      <c r="M13" s="141"/>
    </row>
    <row r="14" spans="1:13">
      <c r="A14" s="60"/>
      <c r="B14" s="60"/>
      <c r="C14" s="60"/>
      <c r="D14" s="60"/>
      <c r="E14" s="60"/>
      <c r="F14" s="102"/>
      <c r="G14" s="59"/>
      <c r="H14" s="60"/>
      <c r="I14" s="60"/>
      <c r="J14" s="60"/>
      <c r="K14" s="60"/>
      <c r="L14" s="61"/>
      <c r="M14" s="141"/>
    </row>
    <row r="15" spans="1:13">
      <c r="A15" s="60"/>
      <c r="B15" s="60"/>
      <c r="C15" s="60"/>
      <c r="D15" s="60"/>
      <c r="E15" s="60"/>
      <c r="F15" s="102"/>
      <c r="G15" s="59"/>
      <c r="H15" s="60"/>
      <c r="I15" s="60"/>
      <c r="J15" s="60"/>
      <c r="K15" s="60"/>
      <c r="L15" s="61"/>
      <c r="M15" s="141"/>
    </row>
    <row r="16" spans="1:13">
      <c r="A16" s="60"/>
      <c r="B16" s="60"/>
      <c r="C16" s="60"/>
      <c r="D16" s="60"/>
      <c r="E16" s="60"/>
      <c r="F16" s="102"/>
      <c r="G16" s="59"/>
      <c r="H16" s="60"/>
      <c r="I16" s="60"/>
      <c r="J16" s="60"/>
      <c r="K16" s="60"/>
      <c r="L16" s="61"/>
      <c r="M16" s="141"/>
    </row>
    <row r="17" spans="1:13">
      <c r="A17" s="60"/>
      <c r="B17" s="60"/>
      <c r="C17" s="60"/>
      <c r="D17" s="60"/>
      <c r="E17" s="60"/>
      <c r="F17" s="102"/>
      <c r="G17" s="59"/>
      <c r="H17" s="60"/>
      <c r="I17" s="60"/>
      <c r="J17" s="60"/>
      <c r="K17" s="60"/>
      <c r="L17" s="61"/>
      <c r="M17" s="141"/>
    </row>
    <row r="18" spans="1:13" ht="36.75" customHeight="1">
      <c r="A18" s="60"/>
      <c r="B18" s="60"/>
      <c r="C18" s="60"/>
      <c r="D18" s="60"/>
      <c r="E18" s="60"/>
      <c r="F18" s="102"/>
      <c r="G18" s="59"/>
      <c r="H18" s="60"/>
      <c r="I18" s="60"/>
      <c r="J18" s="60"/>
      <c r="K18" s="60"/>
      <c r="L18" s="61"/>
      <c r="M18" s="141"/>
    </row>
    <row r="19" spans="1:13" ht="33" customHeight="1">
      <c r="A19" s="60"/>
      <c r="B19" s="60"/>
      <c r="C19" s="60"/>
      <c r="D19" s="60"/>
      <c r="E19" s="60"/>
      <c r="F19" s="102"/>
      <c r="G19" s="59"/>
      <c r="H19" s="60"/>
      <c r="I19" s="60"/>
      <c r="J19" s="60"/>
      <c r="K19" s="60"/>
      <c r="L19" s="61"/>
      <c r="M19" s="141"/>
    </row>
    <row r="20" spans="1:13" ht="16.5" customHeight="1" thickBot="1">
      <c r="A20" s="63"/>
      <c r="B20" s="63"/>
      <c r="C20" s="63"/>
      <c r="D20" s="63"/>
      <c r="E20" s="63"/>
      <c r="F20" s="103"/>
      <c r="G20" s="62"/>
      <c r="H20" s="63"/>
      <c r="I20" s="63"/>
      <c r="J20" s="63"/>
      <c r="K20" s="63"/>
      <c r="L20" s="64"/>
      <c r="M20" s="141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1"/>
    </row>
    <row r="22" spans="1:13" ht="54.9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141"/>
    </row>
    <row r="23" spans="1:13" ht="28.9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141"/>
    </row>
    <row r="24" spans="1:13" ht="30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141"/>
    </row>
    <row r="25" spans="1:13" ht="30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141"/>
    </row>
    <row r="26" spans="1:13" ht="29.4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141"/>
    </row>
    <row r="27" spans="1:13" ht="28.9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141"/>
    </row>
    <row r="28" spans="1:13" ht="27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141"/>
    </row>
    <row r="29" spans="1:13" ht="33.6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141"/>
    </row>
    <row r="30" spans="1:13" ht="30" customHeight="1" thickBo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142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1.1</vt:lpstr>
      <vt:lpstr>2.1</vt:lpstr>
      <vt:lpstr>3.1</vt:lpstr>
      <vt:lpstr>4.1</vt:lpstr>
      <vt:lpstr>5.1</vt:lpstr>
      <vt:lpstr>6.1</vt:lpstr>
      <vt:lpstr>7.1</vt:lpstr>
      <vt:lpstr>8.1</vt:lpstr>
      <vt:lpstr>9.1</vt:lpstr>
      <vt:lpstr>10.1</vt:lpstr>
      <vt:lpstr>11.1</vt:lpstr>
      <vt:lpstr>12.1</vt:lpstr>
      <vt:lpstr>13.1</vt:lpstr>
      <vt:lpstr>14.1</vt:lpstr>
      <vt:lpstr>15.1</vt:lpstr>
      <vt:lpstr>16.1</vt:lpstr>
      <vt:lpstr>17.1</vt:lpstr>
      <vt:lpstr>CAPA</vt:lpstr>
      <vt:lpstr>APRESENTACAO</vt:lpstr>
      <vt:lpstr>SEGURANCA</vt:lpstr>
      <vt:lpstr>LIMITES</vt:lpstr>
      <vt:lpstr>'1.1'!Print_Area</vt:lpstr>
      <vt:lpstr>'10.1'!Print_Area</vt:lpstr>
      <vt:lpstr>'11.1'!Print_Area</vt:lpstr>
      <vt:lpstr>'12.1'!Print_Area</vt:lpstr>
      <vt:lpstr>'13.1'!Print_Area</vt:lpstr>
      <vt:lpstr>'14.1'!Print_Area</vt:lpstr>
      <vt:lpstr>'15.1'!Print_Area</vt:lpstr>
      <vt:lpstr>'16.1'!Print_Area</vt:lpstr>
      <vt:lpstr>'17.1'!Print_Area</vt:lpstr>
      <vt:lpstr>'2.1'!Print_Area</vt:lpstr>
      <vt:lpstr>'3.1'!Print_Area</vt:lpstr>
      <vt:lpstr>'4.1'!Print_Area</vt:lpstr>
      <vt:lpstr>'5.1'!Print_Area</vt:lpstr>
      <vt:lpstr>'6.1'!Print_Area</vt:lpstr>
      <vt:lpstr>'7.1'!Print_Area</vt:lpstr>
      <vt:lpstr>'8.1'!Print_Area</vt:lpstr>
      <vt:lpstr>'9.1'!Print_Area</vt:lpstr>
      <vt:lpstr>APRESENTACAO!Print_Area</vt:lpstr>
      <vt:lpstr>CAPA!Print_Area</vt:lpstr>
      <vt:lpstr>LIMITES!Print_Area</vt:lpstr>
      <vt:lpstr>SEGURANCA!Print_Area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Franchi</dc:creator>
  <cp:lastModifiedBy>Franchi</cp:lastModifiedBy>
  <dcterms:created xsi:type="dcterms:W3CDTF">2015-06-05T18:17:20Z</dcterms:created>
  <dcterms:modified xsi:type="dcterms:W3CDTF">2025-02-19T05:07:26Z</dcterms:modified>
</cp:coreProperties>
</file>