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g130\Desktop\Estudos atuais\Faculdade\PO2\Notebooks\Lista 11\"/>
    </mc:Choice>
  </mc:AlternateContent>
  <xr:revisionPtr revIDLastSave="0" documentId="13_ncr:1_{9B0451D5-C9F8-4110-91BB-CCA7D132D64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lan1" sheetId="1" r:id="rId1"/>
    <sheet name="Plan2" sheetId="3" r:id="rId2"/>
    <sheet name="Plan3" sheetId="4" r:id="rId3"/>
    <sheet name="Economias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2" l="1"/>
  <c r="B26" i="2"/>
  <c r="E25" i="2"/>
  <c r="B25" i="2"/>
  <c r="E24" i="2"/>
  <c r="B24" i="2"/>
  <c r="E23" i="2"/>
  <c r="B23" i="2"/>
  <c r="E22" i="2"/>
  <c r="B22" i="2"/>
  <c r="O7" i="2"/>
  <c r="O10" i="2"/>
  <c r="O19" i="2"/>
  <c r="O21" i="2"/>
  <c r="O12" i="2"/>
  <c r="O6" i="2"/>
  <c r="O18" i="2"/>
  <c r="O20" i="2"/>
  <c r="O5" i="2"/>
  <c r="O2" i="2"/>
  <c r="O11" i="2"/>
  <c r="O14" i="2"/>
  <c r="O17" i="2"/>
  <c r="O13" i="2"/>
  <c r="O9" i="2"/>
  <c r="O4" i="2"/>
  <c r="O16" i="2"/>
  <c r="O15" i="2"/>
  <c r="O8" i="2"/>
  <c r="O3" i="2"/>
  <c r="E23" i="1"/>
  <c r="E26" i="1"/>
  <c r="E25" i="1"/>
  <c r="E24" i="1"/>
  <c r="E22" i="1"/>
  <c r="B26" i="1"/>
  <c r="B25" i="1"/>
  <c r="B24" i="1"/>
  <c r="B23" i="1"/>
  <c r="B22" i="1"/>
</calcChain>
</file>

<file path=xl/sharedStrings.xml><?xml version="1.0" encoding="utf-8"?>
<sst xmlns="http://schemas.openxmlformats.org/spreadsheetml/2006/main" count="63" uniqueCount="25">
  <si>
    <t>Custos de transporte</t>
  </si>
  <si>
    <t>Demanda</t>
  </si>
  <si>
    <t>Caminhões</t>
  </si>
  <si>
    <t>Capacidade (l)</t>
  </si>
  <si>
    <t>Caminhao 1</t>
  </si>
  <si>
    <t>Caminhao 2</t>
  </si>
  <si>
    <t>Caminhao 3</t>
  </si>
  <si>
    <t>Tempo final</t>
  </si>
  <si>
    <t>Tempo serviço</t>
  </si>
  <si>
    <t>Tempo Inicial</t>
  </si>
  <si>
    <t>i</t>
  </si>
  <si>
    <t>j</t>
  </si>
  <si>
    <t>s(ij)</t>
  </si>
  <si>
    <t>De/Para</t>
  </si>
  <si>
    <t>São Carlos</t>
  </si>
  <si>
    <t>Franca</t>
  </si>
  <si>
    <t>Rib Preto</t>
  </si>
  <si>
    <t>Bauru</t>
  </si>
  <si>
    <t>P Caldas</t>
  </si>
  <si>
    <t>Limeira</t>
  </si>
  <si>
    <t>Campinas</t>
  </si>
  <si>
    <t>SJ Rio Preto</t>
  </si>
  <si>
    <t>Sorocaba</t>
  </si>
  <si>
    <t>Ribeirão Preto</t>
  </si>
  <si>
    <t>Velocidade (km/h)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</si>
</sst>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1" fillId="3" borderId="5" xfId="2" applyBorder="1" applyAlignment="1">
      <alignment horizontal="center" vertical="center"/>
    </xf>
    <xf numFmtId="0" fontId="1" fillId="3" borderId="7" xfId="2" applyBorder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1" fillId="3" borderId="4" xfId="2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3">
    <cellStyle name="20% - Ênfase1" xfId="1" builtinId="30"/>
    <cellStyle name="40% - Ênfase4" xfId="2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workbookViewId="0">
      <selection activeCell="A11" sqref="A11:H27"/>
    </sheetView>
  </sheetViews>
  <sheetFormatPr defaultRowHeight="14.4" x14ac:dyDescent="0.3"/>
  <cols>
    <col min="1" max="2" width="14.77734375" style="1" customWidth="1"/>
    <col min="3" max="3" width="9.109375" style="1" customWidth="1"/>
    <col min="4" max="4" width="8.88671875" style="1"/>
    <col min="5" max="5" width="10.88671875" style="1" customWidth="1"/>
    <col min="6" max="7" width="8.88671875" style="1"/>
    <col min="8" max="8" width="13" style="1" customWidth="1"/>
    <col min="9" max="9" width="8.88671875" style="1"/>
    <col min="10" max="10" width="11.5546875" style="1" bestFit="1" customWidth="1"/>
    <col min="11" max="11" width="12.6640625" style="1" customWidth="1"/>
    <col min="12" max="16384" width="8.88671875" style="1"/>
  </cols>
  <sheetData>
    <row r="1" spans="1:11" ht="15" thickBot="1" x14ac:dyDescent="0.35">
      <c r="A1" s="17" t="s">
        <v>0</v>
      </c>
      <c r="B1" s="18"/>
      <c r="C1" s="18"/>
      <c r="D1" s="18"/>
      <c r="E1" s="18"/>
      <c r="F1" s="18"/>
      <c r="G1" s="18"/>
      <c r="H1" s="19"/>
      <c r="I1"/>
    </row>
    <row r="2" spans="1:11" x14ac:dyDescent="0.3">
      <c r="A2" s="10"/>
      <c r="B2" s="13">
        <v>0</v>
      </c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4">
        <v>6</v>
      </c>
      <c r="I2"/>
    </row>
    <row r="3" spans="1:11" x14ac:dyDescent="0.3">
      <c r="A3" s="11">
        <v>0</v>
      </c>
      <c r="B3" s="6">
        <v>1000</v>
      </c>
      <c r="C3" s="2">
        <v>12</v>
      </c>
      <c r="D3" s="2">
        <v>9</v>
      </c>
      <c r="E3" s="2">
        <v>17</v>
      </c>
      <c r="F3" s="2">
        <v>13</v>
      </c>
      <c r="G3" s="2">
        <v>10</v>
      </c>
      <c r="H3" s="4">
        <v>0</v>
      </c>
      <c r="I3"/>
    </row>
    <row r="4" spans="1:11" x14ac:dyDescent="0.3">
      <c r="A4" s="11">
        <v>1</v>
      </c>
      <c r="B4" s="2">
        <v>14</v>
      </c>
      <c r="C4" s="6">
        <v>1000</v>
      </c>
      <c r="D4" s="2">
        <v>5</v>
      </c>
      <c r="E4" s="2">
        <v>17</v>
      </c>
      <c r="F4" s="2">
        <v>17</v>
      </c>
      <c r="G4" s="2">
        <v>19</v>
      </c>
      <c r="H4" s="4">
        <v>14</v>
      </c>
      <c r="I4"/>
    </row>
    <row r="5" spans="1:11" x14ac:dyDescent="0.3">
      <c r="A5" s="11">
        <v>2</v>
      </c>
      <c r="B5" s="2">
        <v>10</v>
      </c>
      <c r="C5" s="2">
        <v>4</v>
      </c>
      <c r="D5" s="6">
        <v>1000</v>
      </c>
      <c r="E5" s="2">
        <v>13</v>
      </c>
      <c r="F5" s="2">
        <v>11</v>
      </c>
      <c r="G5" s="2">
        <v>15</v>
      </c>
      <c r="H5" s="4">
        <v>10</v>
      </c>
      <c r="I5"/>
    </row>
    <row r="6" spans="1:11" x14ac:dyDescent="0.3">
      <c r="A6" s="11">
        <v>3</v>
      </c>
      <c r="B6" s="2">
        <v>16</v>
      </c>
      <c r="C6" s="2">
        <v>16</v>
      </c>
      <c r="D6" s="2">
        <v>12</v>
      </c>
      <c r="E6" s="6">
        <v>1000</v>
      </c>
      <c r="F6" s="2">
        <v>7</v>
      </c>
      <c r="G6" s="2">
        <v>10</v>
      </c>
      <c r="H6" s="4">
        <v>16</v>
      </c>
      <c r="I6"/>
    </row>
    <row r="7" spans="1:11" x14ac:dyDescent="0.3">
      <c r="A7" s="11">
        <v>4</v>
      </c>
      <c r="B7" s="2">
        <v>9</v>
      </c>
      <c r="C7" s="2">
        <v>18</v>
      </c>
      <c r="D7" s="2">
        <v>14</v>
      </c>
      <c r="E7" s="2">
        <v>11</v>
      </c>
      <c r="F7" s="6">
        <v>1000</v>
      </c>
      <c r="G7" s="2">
        <v>6</v>
      </c>
      <c r="H7" s="4">
        <v>9</v>
      </c>
      <c r="I7"/>
    </row>
    <row r="8" spans="1:11" x14ac:dyDescent="0.3">
      <c r="A8" s="11">
        <v>5</v>
      </c>
      <c r="B8" s="2">
        <v>11</v>
      </c>
      <c r="C8" s="2">
        <v>20</v>
      </c>
      <c r="D8" s="2">
        <v>16</v>
      </c>
      <c r="E8" s="2">
        <v>14</v>
      </c>
      <c r="F8" s="2">
        <v>9</v>
      </c>
      <c r="G8" s="6">
        <v>1000</v>
      </c>
      <c r="H8" s="4">
        <v>11</v>
      </c>
      <c r="I8"/>
    </row>
    <row r="9" spans="1:11" ht="15" thickBot="1" x14ac:dyDescent="0.35">
      <c r="A9" s="12">
        <v>6</v>
      </c>
      <c r="B9" s="5">
        <v>0</v>
      </c>
      <c r="C9" s="5">
        <v>12</v>
      </c>
      <c r="D9" s="5">
        <v>9</v>
      </c>
      <c r="E9" s="5">
        <v>17</v>
      </c>
      <c r="F9" s="5">
        <v>13</v>
      </c>
      <c r="G9" s="5">
        <v>10</v>
      </c>
      <c r="H9" s="9">
        <v>1000</v>
      </c>
      <c r="I9"/>
    </row>
    <row r="10" spans="1:11" x14ac:dyDescent="0.3">
      <c r="A10" s="7"/>
      <c r="B10" s="8"/>
      <c r="C10" s="3"/>
      <c r="D10" s="3"/>
      <c r="E10" s="3"/>
      <c r="F10" s="3"/>
      <c r="G10" s="3"/>
      <c r="H10"/>
      <c r="I10"/>
      <c r="J10" s="3"/>
      <c r="K10" s="3"/>
    </row>
    <row r="11" spans="1:11" x14ac:dyDescent="0.3">
      <c r="A11" s="2" t="s">
        <v>2</v>
      </c>
      <c r="B11" s="2" t="s">
        <v>3</v>
      </c>
      <c r="D11" s="2"/>
      <c r="E11" s="2" t="s">
        <v>1</v>
      </c>
      <c r="I11"/>
    </row>
    <row r="12" spans="1:11" x14ac:dyDescent="0.3">
      <c r="A12" s="2" t="s">
        <v>4</v>
      </c>
      <c r="B12" s="2">
        <v>1000</v>
      </c>
      <c r="D12" s="2">
        <v>0</v>
      </c>
      <c r="E12" s="2">
        <v>0</v>
      </c>
      <c r="I12"/>
    </row>
    <row r="13" spans="1:11" x14ac:dyDescent="0.3">
      <c r="A13" s="2" t="s">
        <v>5</v>
      </c>
      <c r="B13" s="2">
        <v>1000</v>
      </c>
      <c r="D13" s="2">
        <v>1</v>
      </c>
      <c r="E13" s="2">
        <v>310</v>
      </c>
      <c r="I13"/>
    </row>
    <row r="14" spans="1:11" x14ac:dyDescent="0.3">
      <c r="A14" s="2" t="s">
        <v>6</v>
      </c>
      <c r="B14" s="2">
        <v>1000</v>
      </c>
      <c r="D14" s="2">
        <v>2</v>
      </c>
      <c r="E14" s="2">
        <v>220</v>
      </c>
    </row>
    <row r="15" spans="1:11" x14ac:dyDescent="0.3">
      <c r="D15" s="2">
        <v>3</v>
      </c>
      <c r="E15" s="2">
        <v>180</v>
      </c>
    </row>
    <row r="16" spans="1:11" x14ac:dyDescent="0.3">
      <c r="D16" s="2">
        <v>4</v>
      </c>
      <c r="E16" s="2">
        <v>290</v>
      </c>
    </row>
    <row r="17" spans="1:8" x14ac:dyDescent="0.3">
      <c r="D17" s="2">
        <v>5</v>
      </c>
      <c r="E17" s="2">
        <v>370</v>
      </c>
    </row>
    <row r="18" spans="1:8" x14ac:dyDescent="0.3">
      <c r="D18" s="2">
        <v>6</v>
      </c>
      <c r="E18" s="2">
        <v>0</v>
      </c>
    </row>
    <row r="20" spans="1:8" x14ac:dyDescent="0.3">
      <c r="A20" s="2"/>
      <c r="B20" s="2" t="s">
        <v>9</v>
      </c>
      <c r="D20" s="2"/>
      <c r="E20" s="2" t="s">
        <v>7</v>
      </c>
      <c r="G20" s="2"/>
      <c r="H20" s="2" t="s">
        <v>8</v>
      </c>
    </row>
    <row r="21" spans="1:8" x14ac:dyDescent="0.3">
      <c r="A21" s="2">
        <v>0</v>
      </c>
      <c r="B21" s="2">
        <v>0</v>
      </c>
      <c r="D21" s="2">
        <v>0</v>
      </c>
      <c r="E21" s="2">
        <v>1000</v>
      </c>
      <c r="G21" s="2">
        <v>0</v>
      </c>
      <c r="H21" s="2">
        <v>0</v>
      </c>
    </row>
    <row r="22" spans="1:8" x14ac:dyDescent="0.3">
      <c r="A22" s="2">
        <v>1</v>
      </c>
      <c r="B22" s="2">
        <f>8*60</f>
        <v>480</v>
      </c>
      <c r="D22" s="2">
        <v>1</v>
      </c>
      <c r="E22" s="2">
        <f>9*60</f>
        <v>540</v>
      </c>
      <c r="G22" s="2">
        <v>1</v>
      </c>
      <c r="H22" s="2">
        <v>30</v>
      </c>
    </row>
    <row r="23" spans="1:8" x14ac:dyDescent="0.3">
      <c r="A23" s="2">
        <v>2</v>
      </c>
      <c r="B23" s="2">
        <f>9*60</f>
        <v>540</v>
      </c>
      <c r="D23" s="2">
        <v>2</v>
      </c>
      <c r="E23" s="2">
        <f>10*60</f>
        <v>600</v>
      </c>
      <c r="G23" s="2">
        <v>2</v>
      </c>
      <c r="H23" s="2">
        <v>20</v>
      </c>
    </row>
    <row r="24" spans="1:8" x14ac:dyDescent="0.3">
      <c r="A24" s="2">
        <v>3</v>
      </c>
      <c r="B24" s="2">
        <f>7*60</f>
        <v>420</v>
      </c>
      <c r="D24" s="2">
        <v>3</v>
      </c>
      <c r="E24" s="2">
        <f>9*60</f>
        <v>540</v>
      </c>
      <c r="G24" s="2">
        <v>3</v>
      </c>
      <c r="H24" s="2">
        <v>15</v>
      </c>
    </row>
    <row r="25" spans="1:8" x14ac:dyDescent="0.3">
      <c r="A25" s="2">
        <v>4</v>
      </c>
      <c r="B25" s="2">
        <f>7*60</f>
        <v>420</v>
      </c>
      <c r="D25" s="2">
        <v>4</v>
      </c>
      <c r="E25" s="2">
        <f>8*60</f>
        <v>480</v>
      </c>
      <c r="G25" s="2">
        <v>4</v>
      </c>
      <c r="H25" s="2">
        <v>30</v>
      </c>
    </row>
    <row r="26" spans="1:8" x14ac:dyDescent="0.3">
      <c r="A26" s="2">
        <v>5</v>
      </c>
      <c r="B26" s="2">
        <f>7*60</f>
        <v>420</v>
      </c>
      <c r="D26" s="2">
        <v>5</v>
      </c>
      <c r="E26" s="2">
        <f>10*60</f>
        <v>600</v>
      </c>
      <c r="G26" s="2">
        <v>5</v>
      </c>
      <c r="H26" s="2">
        <v>45</v>
      </c>
    </row>
    <row r="27" spans="1:8" x14ac:dyDescent="0.3">
      <c r="A27" s="2">
        <v>6</v>
      </c>
      <c r="B27" s="2">
        <v>0</v>
      </c>
      <c r="D27" s="2">
        <v>6</v>
      </c>
      <c r="E27" s="2">
        <v>1000</v>
      </c>
      <c r="G27" s="2">
        <v>6</v>
      </c>
      <c r="H27" s="2">
        <v>0</v>
      </c>
    </row>
    <row r="28" spans="1:8" x14ac:dyDescent="0.3">
      <c r="E28" s="15"/>
    </row>
  </sheetData>
  <mergeCells count="1">
    <mergeCell ref="A1:H1"/>
  </mergeCells>
  <pageMargins left="0.7" right="0.7" top="0.75" bottom="0.75" header="0.3" footer="0.3"/>
  <pageSetup paperSize="9" orientation="portrait" r:id="rId1"/>
  <ignoredErrors>
    <ignoredError sqref="E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AB4B9-4A50-47D5-B489-334074B42580}">
  <dimension ref="A1:K11"/>
  <sheetViews>
    <sheetView topLeftCell="A4" workbookViewId="0">
      <selection activeCell="C16" sqref="C16"/>
    </sheetView>
  </sheetViews>
  <sheetFormatPr defaultRowHeight="14.4" x14ac:dyDescent="0.3"/>
  <cols>
    <col min="1" max="1" width="11.77734375" style="1" bestFit="1" customWidth="1"/>
    <col min="2" max="2" width="11.77734375" style="1" customWidth="1"/>
    <col min="3" max="3" width="10.6640625" style="1" bestFit="1" customWidth="1"/>
    <col min="4" max="4" width="8.88671875" style="1"/>
    <col min="5" max="5" width="9.5546875" style="1" bestFit="1" customWidth="1"/>
    <col min="6" max="6" width="8.88671875" style="1"/>
    <col min="7" max="7" width="8.77734375" style="1" bestFit="1" customWidth="1"/>
    <col min="8" max="8" width="8.88671875" style="1"/>
    <col min="9" max="9" width="10.109375" style="1" bestFit="1" customWidth="1"/>
    <col min="10" max="10" width="11.77734375" style="1" bestFit="1" customWidth="1"/>
    <col min="11" max="11" width="9.5546875" style="1" bestFit="1" customWidth="1"/>
    <col min="12" max="16384" width="8.88671875" style="1"/>
  </cols>
  <sheetData>
    <row r="1" spans="1:11" ht="15.6" x14ac:dyDescent="0.3">
      <c r="A1" s="16" t="s">
        <v>13</v>
      </c>
      <c r="B1" s="16"/>
      <c r="C1" s="16" t="s">
        <v>14</v>
      </c>
      <c r="D1" s="16" t="s">
        <v>15</v>
      </c>
      <c r="E1" s="16" t="s">
        <v>16</v>
      </c>
      <c r="F1" s="16" t="s">
        <v>17</v>
      </c>
      <c r="G1" s="16" t="s">
        <v>18</v>
      </c>
      <c r="H1" s="16" t="s">
        <v>19</v>
      </c>
      <c r="I1" s="16" t="s">
        <v>20</v>
      </c>
      <c r="J1" s="16" t="s">
        <v>21</v>
      </c>
      <c r="K1" s="16" t="s">
        <v>22</v>
      </c>
    </row>
    <row r="2" spans="1:11" ht="15.6" x14ac:dyDescent="0.3">
      <c r="A2" s="16"/>
      <c r="B2" s="16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2">
        <v>9</v>
      </c>
    </row>
    <row r="3" spans="1:11" ht="15.6" x14ac:dyDescent="0.3">
      <c r="A3" s="16" t="s">
        <v>14</v>
      </c>
      <c r="B3" s="16">
        <v>1</v>
      </c>
      <c r="C3" s="16">
        <v>1000</v>
      </c>
      <c r="D3" s="16">
        <v>186</v>
      </c>
      <c r="E3" s="16">
        <v>105</v>
      </c>
      <c r="F3" s="16">
        <v>157</v>
      </c>
      <c r="G3" s="16">
        <v>177</v>
      </c>
      <c r="H3" s="16">
        <v>94</v>
      </c>
      <c r="I3" s="16">
        <v>146</v>
      </c>
      <c r="J3" s="16">
        <v>208</v>
      </c>
      <c r="K3" s="16">
        <v>226</v>
      </c>
    </row>
    <row r="4" spans="1:11" ht="15.6" x14ac:dyDescent="0.3">
      <c r="A4" s="16" t="s">
        <v>15</v>
      </c>
      <c r="B4" s="16">
        <v>2</v>
      </c>
      <c r="C4" s="16">
        <v>187</v>
      </c>
      <c r="D4" s="16">
        <v>1000</v>
      </c>
      <c r="E4" s="16">
        <v>89.8</v>
      </c>
      <c r="F4" s="16">
        <v>297</v>
      </c>
      <c r="G4" s="16">
        <v>255</v>
      </c>
      <c r="H4" s="16">
        <v>254</v>
      </c>
      <c r="I4" s="16">
        <v>307</v>
      </c>
      <c r="J4" s="16">
        <v>223</v>
      </c>
      <c r="K4" s="16">
        <v>386</v>
      </c>
    </row>
    <row r="5" spans="1:11" ht="15.6" x14ac:dyDescent="0.3">
      <c r="A5" s="16" t="s">
        <v>16</v>
      </c>
      <c r="B5" s="16">
        <v>3</v>
      </c>
      <c r="C5" s="16">
        <v>99.9</v>
      </c>
      <c r="D5" s="16">
        <v>89</v>
      </c>
      <c r="E5" s="16">
        <v>1000</v>
      </c>
      <c r="F5" s="16">
        <v>210</v>
      </c>
      <c r="G5" s="16">
        <v>204</v>
      </c>
      <c r="H5" s="16">
        <v>172</v>
      </c>
      <c r="I5" s="16">
        <v>224</v>
      </c>
      <c r="J5" s="16">
        <v>203</v>
      </c>
      <c r="K5" s="16">
        <v>304</v>
      </c>
    </row>
    <row r="6" spans="1:11" ht="15.6" x14ac:dyDescent="0.3">
      <c r="A6" s="16" t="s">
        <v>17</v>
      </c>
      <c r="B6" s="16">
        <v>4</v>
      </c>
      <c r="C6" s="16">
        <v>155</v>
      </c>
      <c r="D6" s="16">
        <v>302</v>
      </c>
      <c r="E6" s="16">
        <v>222</v>
      </c>
      <c r="F6" s="16">
        <v>1000</v>
      </c>
      <c r="G6" s="16">
        <v>309</v>
      </c>
      <c r="H6" s="16">
        <v>212</v>
      </c>
      <c r="I6" s="16">
        <v>265</v>
      </c>
      <c r="J6" s="16">
        <v>224</v>
      </c>
      <c r="K6" s="16">
        <v>249</v>
      </c>
    </row>
    <row r="7" spans="1:11" ht="15.6" x14ac:dyDescent="0.3">
      <c r="A7" s="16" t="s">
        <v>18</v>
      </c>
      <c r="B7" s="16">
        <v>5</v>
      </c>
      <c r="C7" s="16">
        <v>168</v>
      </c>
      <c r="D7" s="16">
        <v>251</v>
      </c>
      <c r="E7" s="16">
        <v>201</v>
      </c>
      <c r="F7" s="16">
        <v>301</v>
      </c>
      <c r="G7" s="16">
        <v>1000</v>
      </c>
      <c r="H7" s="16">
        <v>156</v>
      </c>
      <c r="I7" s="16">
        <v>164</v>
      </c>
      <c r="J7" s="16">
        <v>376</v>
      </c>
      <c r="K7" s="16">
        <v>258</v>
      </c>
    </row>
    <row r="8" spans="1:11" ht="15.6" x14ac:dyDescent="0.3">
      <c r="A8" s="16" t="s">
        <v>19</v>
      </c>
      <c r="B8" s="16">
        <v>6</v>
      </c>
      <c r="C8" s="16">
        <v>86.8</v>
      </c>
      <c r="D8" s="16">
        <v>255</v>
      </c>
      <c r="E8" s="16">
        <v>173</v>
      </c>
      <c r="F8" s="16">
        <v>205</v>
      </c>
      <c r="G8" s="16">
        <v>159</v>
      </c>
      <c r="H8" s="16">
        <v>1000</v>
      </c>
      <c r="I8" s="16">
        <v>55.4</v>
      </c>
      <c r="J8" s="16">
        <v>293</v>
      </c>
      <c r="K8" s="16">
        <v>135</v>
      </c>
    </row>
    <row r="9" spans="1:11" ht="15.6" x14ac:dyDescent="0.3">
      <c r="A9" s="16" t="s">
        <v>20</v>
      </c>
      <c r="B9" s="16">
        <v>7</v>
      </c>
      <c r="C9" s="16">
        <v>144</v>
      </c>
      <c r="D9" s="16">
        <v>307</v>
      </c>
      <c r="E9" s="16">
        <v>225</v>
      </c>
      <c r="F9" s="16">
        <v>261</v>
      </c>
      <c r="G9" s="16">
        <v>166</v>
      </c>
      <c r="H9" s="16">
        <v>56.2</v>
      </c>
      <c r="I9" s="16">
        <v>1000</v>
      </c>
      <c r="J9" s="16">
        <v>350</v>
      </c>
      <c r="K9" s="16">
        <v>87</v>
      </c>
    </row>
    <row r="10" spans="1:11" ht="15.6" x14ac:dyDescent="0.3">
      <c r="A10" s="16" t="s">
        <v>21</v>
      </c>
      <c r="B10" s="16">
        <v>8</v>
      </c>
      <c r="C10" s="16">
        <v>206</v>
      </c>
      <c r="D10" s="16">
        <v>220</v>
      </c>
      <c r="E10" s="16">
        <v>203</v>
      </c>
      <c r="F10" s="16">
        <v>222</v>
      </c>
      <c r="G10" s="16">
        <v>377</v>
      </c>
      <c r="H10" s="16">
        <v>295</v>
      </c>
      <c r="I10" s="16">
        <v>347</v>
      </c>
      <c r="J10" s="16">
        <v>1000</v>
      </c>
      <c r="K10" s="16">
        <v>427</v>
      </c>
    </row>
    <row r="11" spans="1:11" ht="15.6" x14ac:dyDescent="0.3">
      <c r="A11" s="16" t="s">
        <v>22</v>
      </c>
      <c r="B11" s="16">
        <v>9</v>
      </c>
      <c r="C11" s="16">
        <v>223</v>
      </c>
      <c r="D11" s="16">
        <v>386</v>
      </c>
      <c r="E11" s="16">
        <v>304</v>
      </c>
      <c r="F11" s="16">
        <v>251</v>
      </c>
      <c r="G11" s="16">
        <v>259</v>
      </c>
      <c r="H11" s="16">
        <v>135</v>
      </c>
      <c r="I11" s="16">
        <v>86.7</v>
      </c>
      <c r="J11" s="16">
        <v>429</v>
      </c>
      <c r="K11" s="16">
        <v>1000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355F-5598-4ABE-9CD1-55681BE158C7}">
  <dimension ref="A1:I27"/>
  <sheetViews>
    <sheetView tabSelected="1" workbookViewId="0">
      <selection activeCell="F3" sqref="F3"/>
    </sheetView>
  </sheetViews>
  <sheetFormatPr defaultRowHeight="14.4" x14ac:dyDescent="0.3"/>
  <cols>
    <col min="1" max="1" width="15.88671875" style="1" bestFit="1" customWidth="1"/>
    <col min="2" max="2" width="12.44140625" style="1" bestFit="1" customWidth="1"/>
    <col min="3" max="3" width="14.77734375" style="1" customWidth="1"/>
    <col min="4" max="4" width="10.6640625" style="1" bestFit="1" customWidth="1"/>
    <col min="5" max="5" width="8.88671875" style="1"/>
    <col min="6" max="6" width="10.109375" style="1" bestFit="1" customWidth="1"/>
    <col min="7" max="7" width="11.77734375" style="1" bestFit="1" customWidth="1"/>
    <col min="8" max="8" width="9.5546875" style="1" bestFit="1" customWidth="1"/>
    <col min="9" max="9" width="14.44140625" style="1" bestFit="1" customWidth="1"/>
    <col min="10" max="16384" width="8.88671875" style="1"/>
  </cols>
  <sheetData>
    <row r="1" spans="1:9" ht="15.6" x14ac:dyDescent="0.3">
      <c r="A1" s="16" t="s">
        <v>13</v>
      </c>
      <c r="B1" s="16"/>
      <c r="C1" s="16" t="s">
        <v>23</v>
      </c>
      <c r="D1" s="16" t="s">
        <v>14</v>
      </c>
      <c r="E1" s="16" t="s">
        <v>15</v>
      </c>
      <c r="F1" s="16" t="s">
        <v>20</v>
      </c>
      <c r="G1" s="16" t="s">
        <v>21</v>
      </c>
      <c r="H1" s="16" t="s">
        <v>22</v>
      </c>
      <c r="I1" s="16" t="s">
        <v>23</v>
      </c>
    </row>
    <row r="2" spans="1:9" ht="15.6" x14ac:dyDescent="0.3">
      <c r="A2" s="16"/>
      <c r="B2" s="16"/>
      <c r="C2" s="16">
        <v>0</v>
      </c>
      <c r="D2" s="16">
        <v>1</v>
      </c>
      <c r="E2" s="16">
        <v>2</v>
      </c>
      <c r="F2" s="16">
        <v>3</v>
      </c>
      <c r="G2" s="16">
        <v>4</v>
      </c>
      <c r="H2" s="16">
        <v>5</v>
      </c>
      <c r="I2" s="16">
        <v>6</v>
      </c>
    </row>
    <row r="3" spans="1:9" ht="15.6" x14ac:dyDescent="0.3">
      <c r="A3" s="16" t="s">
        <v>23</v>
      </c>
      <c r="B3" s="16">
        <v>0</v>
      </c>
      <c r="C3" s="16">
        <v>1000</v>
      </c>
      <c r="D3" s="16">
        <v>99.9</v>
      </c>
      <c r="E3" s="16">
        <v>89</v>
      </c>
      <c r="F3" s="16">
        <v>224</v>
      </c>
      <c r="G3" s="16">
        <v>203</v>
      </c>
      <c r="H3" s="16">
        <v>304</v>
      </c>
      <c r="I3" s="22">
        <v>0</v>
      </c>
    </row>
    <row r="4" spans="1:9" ht="15.6" x14ac:dyDescent="0.3">
      <c r="A4" s="16" t="s">
        <v>14</v>
      </c>
      <c r="B4" s="16">
        <v>1</v>
      </c>
      <c r="C4" s="16">
        <v>105</v>
      </c>
      <c r="D4" s="16">
        <v>1000</v>
      </c>
      <c r="E4" s="16">
        <v>186</v>
      </c>
      <c r="F4" s="16">
        <v>146</v>
      </c>
      <c r="G4" s="16">
        <v>208</v>
      </c>
      <c r="H4" s="16">
        <v>226</v>
      </c>
      <c r="I4" s="16">
        <v>105</v>
      </c>
    </row>
    <row r="5" spans="1:9" ht="15.6" x14ac:dyDescent="0.3">
      <c r="A5" s="16" t="s">
        <v>15</v>
      </c>
      <c r="B5" s="16">
        <v>2</v>
      </c>
      <c r="C5" s="16">
        <v>89.8</v>
      </c>
      <c r="D5" s="16">
        <v>187</v>
      </c>
      <c r="E5" s="16">
        <v>1000</v>
      </c>
      <c r="F5" s="16">
        <v>307</v>
      </c>
      <c r="G5" s="16">
        <v>223</v>
      </c>
      <c r="H5" s="16">
        <v>386</v>
      </c>
      <c r="I5" s="16">
        <v>89.8</v>
      </c>
    </row>
    <row r="6" spans="1:9" ht="15.6" x14ac:dyDescent="0.3">
      <c r="A6" s="16" t="s">
        <v>20</v>
      </c>
      <c r="B6" s="16">
        <v>3</v>
      </c>
      <c r="C6" s="16">
        <v>225</v>
      </c>
      <c r="D6" s="16">
        <v>144</v>
      </c>
      <c r="E6" s="16">
        <v>307</v>
      </c>
      <c r="F6" s="16">
        <v>1000</v>
      </c>
      <c r="G6" s="16">
        <v>350</v>
      </c>
      <c r="H6" s="16">
        <v>87</v>
      </c>
      <c r="I6" s="16">
        <v>225</v>
      </c>
    </row>
    <row r="7" spans="1:9" ht="15.6" x14ac:dyDescent="0.3">
      <c r="A7" s="16" t="s">
        <v>21</v>
      </c>
      <c r="B7" s="16">
        <v>4</v>
      </c>
      <c r="C7" s="16">
        <v>203</v>
      </c>
      <c r="D7" s="16">
        <v>206</v>
      </c>
      <c r="E7" s="16">
        <v>220</v>
      </c>
      <c r="F7" s="16">
        <v>347</v>
      </c>
      <c r="G7" s="16">
        <v>1000</v>
      </c>
      <c r="H7" s="16">
        <v>427</v>
      </c>
      <c r="I7" s="16">
        <v>203</v>
      </c>
    </row>
    <row r="8" spans="1:9" ht="15.6" x14ac:dyDescent="0.3">
      <c r="A8" s="16" t="s">
        <v>22</v>
      </c>
      <c r="B8" s="16">
        <v>5</v>
      </c>
      <c r="C8" s="16">
        <v>304</v>
      </c>
      <c r="D8" s="16">
        <v>223</v>
      </c>
      <c r="E8" s="16">
        <v>386</v>
      </c>
      <c r="F8" s="16">
        <v>86.7</v>
      </c>
      <c r="G8" s="16">
        <v>429</v>
      </c>
      <c r="H8" s="16">
        <v>1000</v>
      </c>
      <c r="I8" s="16">
        <v>304</v>
      </c>
    </row>
    <row r="9" spans="1:9" ht="15.6" x14ac:dyDescent="0.3">
      <c r="A9" s="16" t="s">
        <v>23</v>
      </c>
      <c r="B9" s="22">
        <v>6</v>
      </c>
      <c r="C9" s="16">
        <v>0</v>
      </c>
      <c r="D9" s="16">
        <v>99.9</v>
      </c>
      <c r="E9" s="16">
        <v>89</v>
      </c>
      <c r="F9" s="16">
        <v>224</v>
      </c>
      <c r="G9" s="16">
        <v>203</v>
      </c>
      <c r="H9" s="16">
        <v>304</v>
      </c>
      <c r="I9" s="16">
        <v>1000</v>
      </c>
    </row>
    <row r="11" spans="1:9" x14ac:dyDescent="0.3">
      <c r="A11" s="2" t="s">
        <v>2</v>
      </c>
      <c r="B11" s="2">
        <v>6</v>
      </c>
      <c r="D11" s="20" t="s">
        <v>1</v>
      </c>
      <c r="E11" s="21"/>
    </row>
    <row r="12" spans="1:9" x14ac:dyDescent="0.3">
      <c r="A12" s="2" t="s">
        <v>3</v>
      </c>
      <c r="B12" s="2">
        <v>40</v>
      </c>
      <c r="D12" s="2">
        <v>0</v>
      </c>
      <c r="E12" s="2">
        <v>0</v>
      </c>
    </row>
    <row r="13" spans="1:9" x14ac:dyDescent="0.3">
      <c r="A13" s="2" t="s">
        <v>24</v>
      </c>
      <c r="B13" s="2">
        <v>100</v>
      </c>
      <c r="D13" s="2">
        <v>1</v>
      </c>
      <c r="E13" s="2">
        <v>16</v>
      </c>
    </row>
    <row r="14" spans="1:9" x14ac:dyDescent="0.3">
      <c r="A14" s="3"/>
      <c r="B14" s="3"/>
      <c r="D14" s="2">
        <v>2</v>
      </c>
      <c r="E14" s="2">
        <v>11</v>
      </c>
    </row>
    <row r="15" spans="1:9" x14ac:dyDescent="0.3">
      <c r="D15" s="2">
        <v>3</v>
      </c>
      <c r="E15" s="2">
        <v>24</v>
      </c>
    </row>
    <row r="16" spans="1:9" x14ac:dyDescent="0.3">
      <c r="D16" s="2">
        <v>4</v>
      </c>
      <c r="E16" s="2">
        <v>19</v>
      </c>
    </row>
    <row r="17" spans="1:8" x14ac:dyDescent="0.3">
      <c r="D17" s="2">
        <v>5</v>
      </c>
      <c r="E17" s="2">
        <v>17</v>
      </c>
    </row>
    <row r="18" spans="1:8" x14ac:dyDescent="0.3">
      <c r="D18" s="2">
        <v>6</v>
      </c>
      <c r="E18" s="2">
        <v>0</v>
      </c>
    </row>
    <row r="20" spans="1:8" x14ac:dyDescent="0.3">
      <c r="A20" s="20" t="s">
        <v>9</v>
      </c>
      <c r="B20" s="21"/>
      <c r="D20" s="20" t="s">
        <v>7</v>
      </c>
      <c r="E20" s="21"/>
      <c r="G20" s="20" t="s">
        <v>8</v>
      </c>
      <c r="H20" s="21"/>
    </row>
    <row r="21" spans="1:8" x14ac:dyDescent="0.3">
      <c r="A21" s="2">
        <v>0</v>
      </c>
      <c r="B21" s="2">
        <v>0</v>
      </c>
      <c r="D21" s="2">
        <v>0</v>
      </c>
      <c r="E21" s="2">
        <v>1000</v>
      </c>
      <c r="G21" s="2">
        <v>0</v>
      </c>
      <c r="H21" s="2">
        <v>0</v>
      </c>
    </row>
    <row r="22" spans="1:8" x14ac:dyDescent="0.3">
      <c r="A22" s="2">
        <v>1</v>
      </c>
      <c r="B22" s="2">
        <v>18</v>
      </c>
      <c r="D22" s="2">
        <v>1</v>
      </c>
      <c r="E22" s="2">
        <v>22</v>
      </c>
      <c r="G22" s="2">
        <v>1</v>
      </c>
      <c r="H22" s="2">
        <v>0.5</v>
      </c>
    </row>
    <row r="23" spans="1:8" x14ac:dyDescent="0.3">
      <c r="A23" s="2">
        <v>2</v>
      </c>
      <c r="B23" s="2">
        <v>9</v>
      </c>
      <c r="D23" s="2">
        <v>2</v>
      </c>
      <c r="E23" s="2">
        <v>12</v>
      </c>
      <c r="G23" s="2">
        <v>2</v>
      </c>
      <c r="H23" s="2">
        <v>0.3</v>
      </c>
    </row>
    <row r="24" spans="1:8" x14ac:dyDescent="0.3">
      <c r="A24" s="2">
        <v>3</v>
      </c>
      <c r="B24" s="2">
        <v>14</v>
      </c>
      <c r="D24" s="2">
        <v>3</v>
      </c>
      <c r="E24" s="2">
        <v>17</v>
      </c>
      <c r="G24" s="2">
        <v>3</v>
      </c>
      <c r="H24" s="2">
        <v>1.25</v>
      </c>
    </row>
    <row r="25" spans="1:8" x14ac:dyDescent="0.3">
      <c r="A25" s="2">
        <v>4</v>
      </c>
      <c r="B25" s="2">
        <v>9</v>
      </c>
      <c r="D25" s="2">
        <v>4</v>
      </c>
      <c r="E25" s="2">
        <v>12</v>
      </c>
      <c r="G25" s="2">
        <v>4</v>
      </c>
      <c r="H25" s="2">
        <v>1</v>
      </c>
    </row>
    <row r="26" spans="1:8" x14ac:dyDescent="0.3">
      <c r="A26" s="2">
        <v>5</v>
      </c>
      <c r="B26" s="2">
        <v>10</v>
      </c>
      <c r="D26" s="2">
        <v>5</v>
      </c>
      <c r="E26" s="2">
        <v>14</v>
      </c>
      <c r="G26" s="2">
        <v>5</v>
      </c>
      <c r="H26" s="2">
        <v>0.75</v>
      </c>
    </row>
    <row r="27" spans="1:8" x14ac:dyDescent="0.3">
      <c r="A27" s="2">
        <v>6</v>
      </c>
      <c r="B27" s="2">
        <v>0</v>
      </c>
      <c r="D27" s="2">
        <v>6</v>
      </c>
      <c r="E27" s="2">
        <v>1000</v>
      </c>
      <c r="G27" s="2">
        <v>6</v>
      </c>
      <c r="H27" s="2">
        <v>0</v>
      </c>
    </row>
  </sheetData>
  <mergeCells count="4">
    <mergeCell ref="G20:H20"/>
    <mergeCell ref="D20:E20"/>
    <mergeCell ref="D11:E11"/>
    <mergeCell ref="A20:B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EC69F-58B0-42B8-A214-D3B04B5202BC}">
  <dimension ref="A1:O27"/>
  <sheetViews>
    <sheetView workbookViewId="0">
      <selection activeCell="R5" sqref="R5"/>
    </sheetView>
  </sheetViews>
  <sheetFormatPr defaultRowHeight="14.4" x14ac:dyDescent="0.3"/>
  <cols>
    <col min="1" max="1" width="10.6640625" style="1" bestFit="1" customWidth="1"/>
    <col min="2" max="2" width="12.44140625" style="1" bestFit="1" customWidth="1"/>
    <col min="3" max="16384" width="8.88671875" style="1"/>
  </cols>
  <sheetData>
    <row r="1" spans="1:15" x14ac:dyDescent="0.3">
      <c r="A1" s="10"/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4">
        <v>6</v>
      </c>
      <c r="J1"/>
      <c r="M1" s="1" t="s">
        <v>10</v>
      </c>
      <c r="N1" s="1" t="s">
        <v>11</v>
      </c>
      <c r="O1" s="1" t="s">
        <v>12</v>
      </c>
    </row>
    <row r="2" spans="1:15" x14ac:dyDescent="0.3">
      <c r="A2" s="11">
        <v>0</v>
      </c>
      <c r="B2" s="6">
        <v>1000</v>
      </c>
      <c r="C2" s="2">
        <v>12</v>
      </c>
      <c r="D2" s="2">
        <v>9</v>
      </c>
      <c r="E2" s="2">
        <v>17</v>
      </c>
      <c r="F2" s="2">
        <v>13</v>
      </c>
      <c r="G2" s="2">
        <v>10</v>
      </c>
      <c r="H2" s="4">
        <v>0</v>
      </c>
      <c r="M2" s="1">
        <v>3</v>
      </c>
      <c r="N2" s="1">
        <v>4</v>
      </c>
      <c r="O2" s="1">
        <f>$F$2+$H$5-$F$5</f>
        <v>22</v>
      </c>
    </row>
    <row r="3" spans="1:15" x14ac:dyDescent="0.3">
      <c r="A3" s="11">
        <v>1</v>
      </c>
      <c r="B3" s="2">
        <v>14</v>
      </c>
      <c r="C3" s="6">
        <v>1000</v>
      </c>
      <c r="D3" s="2">
        <v>5</v>
      </c>
      <c r="E3" s="2">
        <v>17</v>
      </c>
      <c r="F3" s="2">
        <v>17</v>
      </c>
      <c r="G3" s="2">
        <v>19</v>
      </c>
      <c r="H3" s="4">
        <v>14</v>
      </c>
      <c r="M3" s="1">
        <v>1</v>
      </c>
      <c r="N3" s="1">
        <v>2</v>
      </c>
      <c r="O3" s="1">
        <f>$D$2+$H$3-$D$3</f>
        <v>18</v>
      </c>
    </row>
    <row r="4" spans="1:15" x14ac:dyDescent="0.3">
      <c r="A4" s="11">
        <v>2</v>
      </c>
      <c r="B4" s="2">
        <v>10</v>
      </c>
      <c r="C4" s="2">
        <v>4</v>
      </c>
      <c r="D4" s="6">
        <v>1000</v>
      </c>
      <c r="E4" s="2">
        <v>13</v>
      </c>
      <c r="F4" s="2">
        <v>11</v>
      </c>
      <c r="G4" s="2">
        <v>15</v>
      </c>
      <c r="H4" s="4">
        <v>10</v>
      </c>
      <c r="M4" s="1">
        <v>2</v>
      </c>
      <c r="N4" s="1">
        <v>1</v>
      </c>
      <c r="O4" s="1">
        <f>$C$2+$H$4-$C$4</f>
        <v>18</v>
      </c>
    </row>
    <row r="5" spans="1:15" x14ac:dyDescent="0.3">
      <c r="A5" s="11">
        <v>3</v>
      </c>
      <c r="B5" s="2">
        <v>16</v>
      </c>
      <c r="C5" s="2">
        <v>16</v>
      </c>
      <c r="D5" s="2">
        <v>12</v>
      </c>
      <c r="E5" s="6">
        <v>1000</v>
      </c>
      <c r="F5" s="2">
        <v>7</v>
      </c>
      <c r="G5" s="2">
        <v>10</v>
      </c>
      <c r="H5" s="4">
        <v>16</v>
      </c>
      <c r="M5" s="1">
        <v>3</v>
      </c>
      <c r="N5" s="1">
        <v>5</v>
      </c>
      <c r="O5" s="1">
        <f>$G$2+$H$5-$G$5</f>
        <v>16</v>
      </c>
    </row>
    <row r="6" spans="1:15" x14ac:dyDescent="0.3">
      <c r="A6" s="11">
        <v>4</v>
      </c>
      <c r="B6" s="2">
        <v>9</v>
      </c>
      <c r="C6" s="2">
        <v>18</v>
      </c>
      <c r="D6" s="2">
        <v>14</v>
      </c>
      <c r="E6" s="2">
        <v>11</v>
      </c>
      <c r="F6" s="6">
        <v>1000</v>
      </c>
      <c r="G6" s="2">
        <v>6</v>
      </c>
      <c r="H6" s="4">
        <v>9</v>
      </c>
      <c r="M6" s="1">
        <v>4</v>
      </c>
      <c r="N6" s="1">
        <v>3</v>
      </c>
      <c r="O6" s="1">
        <f>$E$2+$H$6-$E$6</f>
        <v>15</v>
      </c>
    </row>
    <row r="7" spans="1:15" x14ac:dyDescent="0.3">
      <c r="A7" s="11">
        <v>5</v>
      </c>
      <c r="B7" s="2">
        <v>11</v>
      </c>
      <c r="C7" s="2">
        <v>20</v>
      </c>
      <c r="D7" s="2">
        <v>16</v>
      </c>
      <c r="E7" s="2">
        <v>14</v>
      </c>
      <c r="F7" s="2">
        <v>9</v>
      </c>
      <c r="G7" s="6">
        <v>1000</v>
      </c>
      <c r="H7" s="4">
        <v>11</v>
      </c>
      <c r="M7" s="1">
        <v>5</v>
      </c>
      <c r="N7" s="1">
        <v>4</v>
      </c>
      <c r="O7" s="1">
        <f>$F$2+$H$7-$F$7</f>
        <v>15</v>
      </c>
    </row>
    <row r="8" spans="1:15" ht="15" thickBot="1" x14ac:dyDescent="0.35">
      <c r="A8" s="12">
        <v>6</v>
      </c>
      <c r="B8" s="5">
        <v>0</v>
      </c>
      <c r="C8" s="5">
        <v>12</v>
      </c>
      <c r="D8" s="5">
        <v>9</v>
      </c>
      <c r="E8" s="5">
        <v>17</v>
      </c>
      <c r="F8" s="5">
        <v>13</v>
      </c>
      <c r="G8" s="5">
        <v>10</v>
      </c>
      <c r="H8" s="9">
        <v>1000</v>
      </c>
      <c r="M8" s="1">
        <v>1</v>
      </c>
      <c r="N8" s="1">
        <v>3</v>
      </c>
      <c r="O8" s="1">
        <f>$E$2+$H$3-$E$3</f>
        <v>14</v>
      </c>
    </row>
    <row r="9" spans="1:15" x14ac:dyDescent="0.3">
      <c r="M9" s="1">
        <v>2</v>
      </c>
      <c r="N9" s="1">
        <v>3</v>
      </c>
      <c r="O9" s="1">
        <f>$E$2+$H$4-$E$4</f>
        <v>14</v>
      </c>
    </row>
    <row r="10" spans="1:15" x14ac:dyDescent="0.3">
      <c r="M10" s="1">
        <v>5</v>
      </c>
      <c r="N10" s="1">
        <v>3</v>
      </c>
      <c r="O10" s="1">
        <f>$E$2+$H$7-$E$7</f>
        <v>14</v>
      </c>
    </row>
    <row r="11" spans="1:15" x14ac:dyDescent="0.3">
      <c r="A11" s="2" t="s">
        <v>2</v>
      </c>
      <c r="B11" s="2" t="s">
        <v>3</v>
      </c>
      <c r="D11" s="2"/>
      <c r="E11" s="2" t="s">
        <v>1</v>
      </c>
      <c r="M11" s="1">
        <v>3</v>
      </c>
      <c r="N11" s="1">
        <v>2</v>
      </c>
      <c r="O11" s="1">
        <f>$D$2+$H$5-$D$5</f>
        <v>13</v>
      </c>
    </row>
    <row r="12" spans="1:15" x14ac:dyDescent="0.3">
      <c r="A12" s="2" t="s">
        <v>4</v>
      </c>
      <c r="B12" s="2">
        <v>1000</v>
      </c>
      <c r="D12" s="2">
        <v>0</v>
      </c>
      <c r="E12" s="2">
        <v>0</v>
      </c>
      <c r="F12"/>
      <c r="G12"/>
      <c r="H12"/>
      <c r="M12" s="1">
        <v>4</v>
      </c>
      <c r="N12" s="1">
        <v>5</v>
      </c>
      <c r="O12" s="1">
        <f>$G$2+$H$6-$G$6</f>
        <v>13</v>
      </c>
    </row>
    <row r="13" spans="1:15" x14ac:dyDescent="0.3">
      <c r="A13" s="2" t="s">
        <v>5</v>
      </c>
      <c r="B13" s="2">
        <v>1000</v>
      </c>
      <c r="D13" s="2">
        <v>1</v>
      </c>
      <c r="E13" s="2">
        <v>310</v>
      </c>
      <c r="F13"/>
      <c r="G13"/>
      <c r="H13"/>
      <c r="M13" s="1">
        <v>2</v>
      </c>
      <c r="N13" s="1">
        <v>4</v>
      </c>
      <c r="O13" s="1">
        <f>$F$2+$H$4-$F$4</f>
        <v>12</v>
      </c>
    </row>
    <row r="14" spans="1:15" x14ac:dyDescent="0.3">
      <c r="A14" s="2" t="s">
        <v>6</v>
      </c>
      <c r="B14" s="2">
        <v>1000</v>
      </c>
      <c r="D14" s="2">
        <v>2</v>
      </c>
      <c r="E14" s="2">
        <v>220</v>
      </c>
      <c r="F14"/>
      <c r="G14"/>
      <c r="H14"/>
      <c r="M14" s="1">
        <v>3</v>
      </c>
      <c r="N14" s="1">
        <v>1</v>
      </c>
      <c r="O14" s="1">
        <f>$C$2+$H$5-$C$5</f>
        <v>12</v>
      </c>
    </row>
    <row r="15" spans="1:15" x14ac:dyDescent="0.3">
      <c r="D15" s="2">
        <v>3</v>
      </c>
      <c r="E15" s="2">
        <v>180</v>
      </c>
      <c r="F15"/>
      <c r="G15"/>
      <c r="H15"/>
      <c r="M15" s="1">
        <v>1</v>
      </c>
      <c r="N15" s="1">
        <v>4</v>
      </c>
      <c r="O15" s="1">
        <f>$F$2+$H$3-$F$3</f>
        <v>10</v>
      </c>
    </row>
    <row r="16" spans="1:15" x14ac:dyDescent="0.3">
      <c r="D16" s="2">
        <v>4</v>
      </c>
      <c r="E16" s="2">
        <v>290</v>
      </c>
      <c r="F16"/>
      <c r="G16"/>
      <c r="H16"/>
      <c r="M16" s="1">
        <v>1</v>
      </c>
      <c r="N16" s="1">
        <v>5</v>
      </c>
      <c r="O16" s="1">
        <f>$G$2+$H$3-$G$3</f>
        <v>5</v>
      </c>
    </row>
    <row r="17" spans="1:15" x14ac:dyDescent="0.3">
      <c r="D17" s="2">
        <v>5</v>
      </c>
      <c r="E17" s="2">
        <v>370</v>
      </c>
      <c r="F17"/>
      <c r="G17"/>
      <c r="H17"/>
      <c r="M17" s="1">
        <v>2</v>
      </c>
      <c r="N17" s="1">
        <v>5</v>
      </c>
      <c r="O17" s="1">
        <f>$G$2+$H$4-$G$4</f>
        <v>5</v>
      </c>
    </row>
    <row r="18" spans="1:15" x14ac:dyDescent="0.3">
      <c r="D18" s="2">
        <v>6</v>
      </c>
      <c r="E18" s="2">
        <v>0</v>
      </c>
      <c r="F18"/>
      <c r="G18"/>
      <c r="H18"/>
      <c r="M18" s="1">
        <v>4</v>
      </c>
      <c r="N18" s="1">
        <v>2</v>
      </c>
      <c r="O18" s="1">
        <f>$D$2+$H$6-$D$6</f>
        <v>4</v>
      </c>
    </row>
    <row r="19" spans="1:15" x14ac:dyDescent="0.3">
      <c r="A19"/>
      <c r="B19"/>
      <c r="C19"/>
      <c r="D19"/>
      <c r="E19"/>
      <c r="F19"/>
      <c r="G19"/>
      <c r="H19"/>
      <c r="M19" s="1">
        <v>5</v>
      </c>
      <c r="N19" s="1">
        <v>2</v>
      </c>
      <c r="O19" s="1">
        <f>$D$2+$H$7-$D$7</f>
        <v>4</v>
      </c>
    </row>
    <row r="20" spans="1:15" x14ac:dyDescent="0.3">
      <c r="A20" s="20" t="s">
        <v>9</v>
      </c>
      <c r="B20" s="21"/>
      <c r="D20" s="20" t="s">
        <v>7</v>
      </c>
      <c r="E20" s="21"/>
      <c r="G20" s="20" t="s">
        <v>8</v>
      </c>
      <c r="H20" s="21"/>
      <c r="M20" s="1">
        <v>4</v>
      </c>
      <c r="N20" s="1">
        <v>1</v>
      </c>
      <c r="O20" s="1">
        <f>$C$2+$H$6-$C$6</f>
        <v>3</v>
      </c>
    </row>
    <row r="21" spans="1:15" x14ac:dyDescent="0.3">
      <c r="A21" s="2">
        <v>0</v>
      </c>
      <c r="B21" s="2">
        <v>0</v>
      </c>
      <c r="D21" s="2">
        <v>0</v>
      </c>
      <c r="E21" s="2">
        <v>1000</v>
      </c>
      <c r="G21" s="2">
        <v>0</v>
      </c>
      <c r="H21" s="2">
        <v>0</v>
      </c>
      <c r="M21" s="1">
        <v>5</v>
      </c>
      <c r="N21" s="1">
        <v>1</v>
      </c>
      <c r="O21" s="1">
        <f>$C$2+$H$7-$C$7</f>
        <v>3</v>
      </c>
    </row>
    <row r="22" spans="1:15" x14ac:dyDescent="0.3">
      <c r="A22" s="2">
        <v>1</v>
      </c>
      <c r="B22" s="2">
        <f>8*60</f>
        <v>480</v>
      </c>
      <c r="D22" s="2">
        <v>1</v>
      </c>
      <c r="E22" s="2">
        <f>9*60</f>
        <v>540</v>
      </c>
      <c r="G22" s="2">
        <v>1</v>
      </c>
      <c r="H22" s="2">
        <v>30</v>
      </c>
    </row>
    <row r="23" spans="1:15" x14ac:dyDescent="0.3">
      <c r="A23" s="2">
        <v>2</v>
      </c>
      <c r="B23" s="2">
        <f>9*60</f>
        <v>540</v>
      </c>
      <c r="D23" s="2">
        <v>2</v>
      </c>
      <c r="E23" s="2">
        <f>10*60</f>
        <v>600</v>
      </c>
      <c r="G23" s="2">
        <v>2</v>
      </c>
      <c r="H23" s="2">
        <v>20</v>
      </c>
    </row>
    <row r="24" spans="1:15" x14ac:dyDescent="0.3">
      <c r="A24" s="2">
        <v>3</v>
      </c>
      <c r="B24" s="2">
        <f>7*60</f>
        <v>420</v>
      </c>
      <c r="D24" s="2">
        <v>3</v>
      </c>
      <c r="E24" s="2">
        <f>9*60</f>
        <v>540</v>
      </c>
      <c r="G24" s="2">
        <v>3</v>
      </c>
      <c r="H24" s="2">
        <v>15</v>
      </c>
    </row>
    <row r="25" spans="1:15" x14ac:dyDescent="0.3">
      <c r="A25" s="2">
        <v>4</v>
      </c>
      <c r="B25" s="2">
        <f>7*60</f>
        <v>420</v>
      </c>
      <c r="D25" s="2">
        <v>4</v>
      </c>
      <c r="E25" s="2">
        <f>8*60</f>
        <v>480</v>
      </c>
      <c r="G25" s="2">
        <v>4</v>
      </c>
      <c r="H25" s="2">
        <v>30</v>
      </c>
    </row>
    <row r="26" spans="1:15" x14ac:dyDescent="0.3">
      <c r="A26" s="2">
        <v>5</v>
      </c>
      <c r="B26" s="2">
        <f>7*60</f>
        <v>420</v>
      </c>
      <c r="D26" s="2">
        <v>5</v>
      </c>
      <c r="E26" s="2">
        <f>10*60</f>
        <v>600</v>
      </c>
      <c r="G26" s="2">
        <v>5</v>
      </c>
      <c r="H26" s="2">
        <v>45</v>
      </c>
    </row>
    <row r="27" spans="1:15" x14ac:dyDescent="0.3">
      <c r="A27" s="2">
        <v>6</v>
      </c>
      <c r="B27" s="2">
        <v>0</v>
      </c>
      <c r="D27" s="2">
        <v>6</v>
      </c>
      <c r="E27" s="2">
        <v>1000</v>
      </c>
      <c r="G27" s="2">
        <v>6</v>
      </c>
      <c r="H27" s="2">
        <v>0</v>
      </c>
    </row>
  </sheetData>
  <sortState xmlns:xlrd2="http://schemas.microsoft.com/office/spreadsheetml/2017/richdata2" ref="M2:O21">
    <sortCondition descending="1" ref="O2:O21"/>
  </sortState>
  <mergeCells count="3">
    <mergeCell ref="A20:B20"/>
    <mergeCell ref="D20:E20"/>
    <mergeCell ref="G20:H20"/>
  </mergeCells>
  <pageMargins left="0.511811024" right="0.511811024" top="0.78740157499999996" bottom="0.78740157499999996" header="0.31496062000000002" footer="0.31496062000000002"/>
  <ignoredErrors>
    <ignoredError sqref="E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Economias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Gabriel Malheiros Machado Silva</dc:creator>
  <cp:lastModifiedBy>Lucas Gabriel Malheiros Machado Silva</cp:lastModifiedBy>
  <dcterms:created xsi:type="dcterms:W3CDTF">2015-06-05T18:19:34Z</dcterms:created>
  <dcterms:modified xsi:type="dcterms:W3CDTF">2022-09-14T17:19:38Z</dcterms:modified>
</cp:coreProperties>
</file>