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21630" yWindow="75" windowWidth="21660" windowHeight="9990" activeTab="1"/>
  </bookViews>
  <sheets>
    <sheet name="Fev 2014" sheetId="7" r:id="rId1"/>
    <sheet name="Jan-Fev 2014" sheetId="8" r:id="rId2"/>
  </sheets>
  <definedNames>
    <definedName name="_xlnm.Print_Area" localSheetId="0">'Fev 2014'!$A$1:$U$182</definedName>
    <definedName name="_xlnm.Print_Area" localSheetId="1">'Jan-Fev 2014'!$A$1:$U$151</definedName>
    <definedName name="Cab_Perc" localSheetId="1">'Jan-Fev 2014'!$A$7</definedName>
    <definedName name="Cab_Perc">#REF!</definedName>
    <definedName name="Cab_Val">'Fev 2014'!$A$7</definedName>
    <definedName name="_xlnm.Print_Titles" localSheetId="0">'Fev 2014'!$A:$C,'Fev 2014'!$1:$7</definedName>
    <definedName name="Tot_Perc" localSheetId="1">'Jan-Fev 2014'!$A$185</definedName>
    <definedName name="Tot_Perc">#REF!</definedName>
    <definedName name="Tot_Val">'Fev 2014'!$A$181</definedName>
  </definedNames>
  <calcPr calcId="125725"/>
</workbook>
</file>

<file path=xl/calcChain.xml><?xml version="1.0" encoding="utf-8"?>
<calcChain xmlns="http://schemas.openxmlformats.org/spreadsheetml/2006/main">
  <c r="L9" i="8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T179"/>
  <c r="L8"/>
  <c r="M8"/>
  <c r="R8"/>
  <c r="S8"/>
  <c r="U8" s="1"/>
  <c r="M9"/>
  <c r="R9"/>
  <c r="T9" s="1"/>
  <c r="S9"/>
  <c r="U9" s="1"/>
  <c r="M10"/>
  <c r="R10"/>
  <c r="S10"/>
  <c r="M11"/>
  <c r="R11"/>
  <c r="T11" s="1"/>
  <c r="S11"/>
  <c r="M12"/>
  <c r="R12"/>
  <c r="S12"/>
  <c r="M13"/>
  <c r="R13"/>
  <c r="T13" s="1"/>
  <c r="S13"/>
  <c r="M14"/>
  <c r="R14"/>
  <c r="S14"/>
  <c r="U14" s="1"/>
  <c r="M15"/>
  <c r="R15"/>
  <c r="S15"/>
  <c r="M16"/>
  <c r="R16"/>
  <c r="S16"/>
  <c r="M17"/>
  <c r="R17"/>
  <c r="S17"/>
  <c r="M18"/>
  <c r="R18"/>
  <c r="S18"/>
  <c r="U18" s="1"/>
  <c r="M19"/>
  <c r="R19"/>
  <c r="S19"/>
  <c r="M20"/>
  <c r="R20"/>
  <c r="T20" s="1"/>
  <c r="S20"/>
  <c r="M21"/>
  <c r="R21"/>
  <c r="S21"/>
  <c r="M22"/>
  <c r="R22"/>
  <c r="S22"/>
  <c r="M23"/>
  <c r="R23"/>
  <c r="S23"/>
  <c r="M24"/>
  <c r="R24"/>
  <c r="S24"/>
  <c r="M25"/>
  <c r="R25"/>
  <c r="S25"/>
  <c r="M26"/>
  <c r="R26"/>
  <c r="S26"/>
  <c r="M27"/>
  <c r="R27"/>
  <c r="S27"/>
  <c r="M28"/>
  <c r="R28"/>
  <c r="S28"/>
  <c r="U28" s="1"/>
  <c r="M29"/>
  <c r="R29"/>
  <c r="S29"/>
  <c r="U29" s="1"/>
  <c r="M30"/>
  <c r="R30"/>
  <c r="S30"/>
  <c r="U30" s="1"/>
  <c r="M31"/>
  <c r="R31"/>
  <c r="S31"/>
  <c r="U31" s="1"/>
  <c r="M32"/>
  <c r="R32"/>
  <c r="T32" s="1"/>
  <c r="S32"/>
  <c r="M33"/>
  <c r="R33"/>
  <c r="S33"/>
  <c r="U33" s="1"/>
  <c r="M34"/>
  <c r="R34"/>
  <c r="S34"/>
  <c r="M35"/>
  <c r="R35"/>
  <c r="S35"/>
  <c r="M36"/>
  <c r="R36"/>
  <c r="T36" s="1"/>
  <c r="S36"/>
  <c r="M37"/>
  <c r="R37"/>
  <c r="S37"/>
  <c r="M38"/>
  <c r="R38"/>
  <c r="S38"/>
  <c r="M39"/>
  <c r="R39"/>
  <c r="S39"/>
  <c r="M40"/>
  <c r="R40"/>
  <c r="S40"/>
  <c r="M41"/>
  <c r="R41"/>
  <c r="S41"/>
  <c r="M42"/>
  <c r="R42"/>
  <c r="S42"/>
  <c r="M43"/>
  <c r="R43"/>
  <c r="S43"/>
  <c r="M44"/>
  <c r="R44"/>
  <c r="S44"/>
  <c r="M45"/>
  <c r="R45"/>
  <c r="S45"/>
  <c r="M46"/>
  <c r="R46"/>
  <c r="S46"/>
  <c r="M47"/>
  <c r="R47"/>
  <c r="S47"/>
  <c r="M48"/>
  <c r="R48"/>
  <c r="S48"/>
  <c r="M49"/>
  <c r="R49"/>
  <c r="S49"/>
  <c r="M50"/>
  <c r="R50"/>
  <c r="S50"/>
  <c r="M51"/>
  <c r="R51"/>
  <c r="S51"/>
  <c r="M52"/>
  <c r="R52"/>
  <c r="S52"/>
  <c r="M53"/>
  <c r="R53"/>
  <c r="S53"/>
  <c r="U53" s="1"/>
  <c r="M54"/>
  <c r="U54" s="1"/>
  <c r="R54"/>
  <c r="S54"/>
  <c r="M55"/>
  <c r="R55"/>
  <c r="S55"/>
  <c r="M56"/>
  <c r="R56"/>
  <c r="T56" s="1"/>
  <c r="S56"/>
  <c r="M57"/>
  <c r="R57"/>
  <c r="S57"/>
  <c r="M58"/>
  <c r="U58" s="1"/>
  <c r="R58"/>
  <c r="S58"/>
  <c r="M59"/>
  <c r="R59"/>
  <c r="T59" s="1"/>
  <c r="S59"/>
  <c r="M60"/>
  <c r="R60"/>
  <c r="S60"/>
  <c r="M61"/>
  <c r="R61"/>
  <c r="T61" s="1"/>
  <c r="S61"/>
  <c r="M62"/>
  <c r="R62"/>
  <c r="S62"/>
  <c r="T63"/>
  <c r="M63"/>
  <c r="R63"/>
  <c r="S63"/>
  <c r="M64"/>
  <c r="U64" s="1"/>
  <c r="R64"/>
  <c r="S64"/>
  <c r="M65"/>
  <c r="R65"/>
  <c r="S65"/>
  <c r="M66"/>
  <c r="R66"/>
  <c r="S66"/>
  <c r="M67"/>
  <c r="R67"/>
  <c r="T67" s="1"/>
  <c r="S67"/>
  <c r="M68"/>
  <c r="U68" s="1"/>
  <c r="R68"/>
  <c r="S68"/>
  <c r="M69"/>
  <c r="R69"/>
  <c r="S69"/>
  <c r="M70"/>
  <c r="R70"/>
  <c r="S70"/>
  <c r="M71"/>
  <c r="R71"/>
  <c r="S71"/>
  <c r="T71"/>
  <c r="M72"/>
  <c r="R72"/>
  <c r="S72"/>
  <c r="M73"/>
  <c r="R73"/>
  <c r="S73"/>
  <c r="M74"/>
  <c r="R74"/>
  <c r="S74"/>
  <c r="M75"/>
  <c r="R75"/>
  <c r="T75" s="1"/>
  <c r="S75"/>
  <c r="M76"/>
  <c r="R76"/>
  <c r="S76"/>
  <c r="U76" s="1"/>
  <c r="M77"/>
  <c r="R77"/>
  <c r="S77"/>
  <c r="U77" s="1"/>
  <c r="M78"/>
  <c r="R78"/>
  <c r="S78"/>
  <c r="U78" s="1"/>
  <c r="M79"/>
  <c r="R79"/>
  <c r="T79" s="1"/>
  <c r="S79"/>
  <c r="M80"/>
  <c r="R80"/>
  <c r="S80"/>
  <c r="M81"/>
  <c r="R81"/>
  <c r="S81"/>
  <c r="M82"/>
  <c r="R82"/>
  <c r="S82"/>
  <c r="M83"/>
  <c r="R83"/>
  <c r="T83" s="1"/>
  <c r="S83"/>
  <c r="M84"/>
  <c r="R84"/>
  <c r="S84"/>
  <c r="T85"/>
  <c r="M85"/>
  <c r="R85"/>
  <c r="S85"/>
  <c r="M86"/>
  <c r="R86"/>
  <c r="S86"/>
  <c r="M87"/>
  <c r="R87"/>
  <c r="T87" s="1"/>
  <c r="S87"/>
  <c r="M88"/>
  <c r="R88"/>
  <c r="S88"/>
  <c r="U88" s="1"/>
  <c r="M89"/>
  <c r="R89"/>
  <c r="S89"/>
  <c r="U89" s="1"/>
  <c r="M90"/>
  <c r="R90"/>
  <c r="S90"/>
  <c r="M91"/>
  <c r="R91"/>
  <c r="S91"/>
  <c r="M92"/>
  <c r="R92"/>
  <c r="T92" s="1"/>
  <c r="S92"/>
  <c r="M93"/>
  <c r="R93"/>
  <c r="S93"/>
  <c r="M94"/>
  <c r="R94"/>
  <c r="S94"/>
  <c r="M95"/>
  <c r="R95"/>
  <c r="S95"/>
  <c r="M96"/>
  <c r="R96"/>
  <c r="T96" s="1"/>
  <c r="S96"/>
  <c r="M97"/>
  <c r="R97"/>
  <c r="S97"/>
  <c r="M98"/>
  <c r="R98"/>
  <c r="S98"/>
  <c r="M99"/>
  <c r="R99"/>
  <c r="S99"/>
  <c r="M100"/>
  <c r="R100"/>
  <c r="T100" s="1"/>
  <c r="S100"/>
  <c r="M101"/>
  <c r="R101"/>
  <c r="S101"/>
  <c r="M102"/>
  <c r="R102"/>
  <c r="S102"/>
  <c r="M103"/>
  <c r="R103"/>
  <c r="T103" s="1"/>
  <c r="S103"/>
  <c r="M104"/>
  <c r="R104"/>
  <c r="S104"/>
  <c r="M105"/>
  <c r="R105"/>
  <c r="S105"/>
  <c r="M106"/>
  <c r="R106"/>
  <c r="S106"/>
  <c r="T107"/>
  <c r="M107"/>
  <c r="R107"/>
  <c r="S107"/>
  <c r="M108"/>
  <c r="R108"/>
  <c r="S108"/>
  <c r="U108" s="1"/>
  <c r="M109"/>
  <c r="R109"/>
  <c r="T109" s="1"/>
  <c r="S109"/>
  <c r="U109" s="1"/>
  <c r="M110"/>
  <c r="R110"/>
  <c r="S110"/>
  <c r="M111"/>
  <c r="R111"/>
  <c r="S111"/>
  <c r="M112"/>
  <c r="R112"/>
  <c r="T112" s="1"/>
  <c r="S112"/>
  <c r="M113"/>
  <c r="R113"/>
  <c r="S113"/>
  <c r="M114"/>
  <c r="R114"/>
  <c r="S114"/>
  <c r="M115"/>
  <c r="R115"/>
  <c r="S115"/>
  <c r="M116"/>
  <c r="R116"/>
  <c r="T116" s="1"/>
  <c r="S116"/>
  <c r="M117"/>
  <c r="R117"/>
  <c r="T117" s="1"/>
  <c r="S117"/>
  <c r="M118"/>
  <c r="R118"/>
  <c r="S118"/>
  <c r="M119"/>
  <c r="R119"/>
  <c r="S119"/>
  <c r="T119"/>
  <c r="M120"/>
  <c r="R120"/>
  <c r="S120"/>
  <c r="M121"/>
  <c r="R121"/>
  <c r="S121"/>
  <c r="M122"/>
  <c r="R122"/>
  <c r="S122"/>
  <c r="M123"/>
  <c r="R123"/>
  <c r="T123" s="1"/>
  <c r="S123"/>
  <c r="M124"/>
  <c r="R124"/>
  <c r="S124"/>
  <c r="M125"/>
  <c r="R125"/>
  <c r="S125"/>
  <c r="U125" s="1"/>
  <c r="M126"/>
  <c r="R126"/>
  <c r="S126"/>
  <c r="M127"/>
  <c r="R127"/>
  <c r="S127"/>
  <c r="U127" s="1"/>
  <c r="M128"/>
  <c r="R128"/>
  <c r="S128"/>
  <c r="M129"/>
  <c r="R129"/>
  <c r="S129"/>
  <c r="U129" s="1"/>
  <c r="M130"/>
  <c r="R130"/>
  <c r="S130"/>
  <c r="M131"/>
  <c r="R131"/>
  <c r="S131"/>
  <c r="M132"/>
  <c r="U132" s="1"/>
  <c r="R132"/>
  <c r="T132" s="1"/>
  <c r="S132"/>
  <c r="M133"/>
  <c r="R133"/>
  <c r="S133"/>
  <c r="M134"/>
  <c r="R134"/>
  <c r="S134"/>
  <c r="M135"/>
  <c r="R135"/>
  <c r="S135"/>
  <c r="M136"/>
  <c r="U136" s="1"/>
  <c r="R136"/>
  <c r="S136"/>
  <c r="M137"/>
  <c r="R137"/>
  <c r="S137"/>
  <c r="M138"/>
  <c r="R138"/>
  <c r="S138"/>
  <c r="M139"/>
  <c r="R139"/>
  <c r="S139"/>
  <c r="M140"/>
  <c r="U140" s="1"/>
  <c r="R140"/>
  <c r="S140"/>
  <c r="M141"/>
  <c r="R141"/>
  <c r="S141"/>
  <c r="M142"/>
  <c r="R142"/>
  <c r="S142"/>
  <c r="M143"/>
  <c r="R143"/>
  <c r="S143"/>
  <c r="M144"/>
  <c r="U144" s="1"/>
  <c r="R144"/>
  <c r="S144"/>
  <c r="M145"/>
  <c r="R145"/>
  <c r="S145"/>
  <c r="M146"/>
  <c r="R146"/>
  <c r="S146"/>
  <c r="M147"/>
  <c r="R147"/>
  <c r="S147"/>
  <c r="M148"/>
  <c r="U148" s="1"/>
  <c r="R148"/>
  <c r="S148"/>
  <c r="M149"/>
  <c r="R149"/>
  <c r="S149"/>
  <c r="M150"/>
  <c r="R150"/>
  <c r="S150"/>
  <c r="M151"/>
  <c r="R151"/>
  <c r="T151" s="1"/>
  <c r="S151"/>
  <c r="M152"/>
  <c r="R152"/>
  <c r="S152"/>
  <c r="T153"/>
  <c r="M153"/>
  <c r="R153"/>
  <c r="S153"/>
  <c r="U153" s="1"/>
  <c r="M154"/>
  <c r="R154"/>
  <c r="S154"/>
  <c r="M155"/>
  <c r="R155"/>
  <c r="T155" s="1"/>
  <c r="S155"/>
  <c r="U155" s="1"/>
  <c r="M156"/>
  <c r="R156"/>
  <c r="S156"/>
  <c r="M157"/>
  <c r="R157"/>
  <c r="S157"/>
  <c r="U157" s="1"/>
  <c r="M158"/>
  <c r="R158"/>
  <c r="S158"/>
  <c r="M159"/>
  <c r="R159"/>
  <c r="T159" s="1"/>
  <c r="S159"/>
  <c r="U159" s="1"/>
  <c r="M160"/>
  <c r="R160"/>
  <c r="S160"/>
  <c r="M161"/>
  <c r="R161"/>
  <c r="S161"/>
  <c r="U161" s="1"/>
  <c r="M162"/>
  <c r="R162"/>
  <c r="S162"/>
  <c r="M163"/>
  <c r="R163"/>
  <c r="T163" s="1"/>
  <c r="S163"/>
  <c r="M164"/>
  <c r="R164"/>
  <c r="S164"/>
  <c r="M165"/>
  <c r="R165"/>
  <c r="T165" s="1"/>
  <c r="S165"/>
  <c r="M166"/>
  <c r="R166"/>
  <c r="S166"/>
  <c r="M167"/>
  <c r="R167"/>
  <c r="S167"/>
  <c r="M168"/>
  <c r="R168"/>
  <c r="S168"/>
  <c r="M169"/>
  <c r="R169"/>
  <c r="S169"/>
  <c r="M170"/>
  <c r="R170"/>
  <c r="S170"/>
  <c r="M171"/>
  <c r="R171"/>
  <c r="S171"/>
  <c r="M172"/>
  <c r="R172"/>
  <c r="S172"/>
  <c r="U172" s="1"/>
  <c r="M173"/>
  <c r="R173"/>
  <c r="S173"/>
  <c r="M174"/>
  <c r="R174"/>
  <c r="S174"/>
  <c r="M175"/>
  <c r="R175"/>
  <c r="S175"/>
  <c r="M176"/>
  <c r="R176"/>
  <c r="S176"/>
  <c r="M177"/>
  <c r="R177"/>
  <c r="S177"/>
  <c r="M178"/>
  <c r="R178"/>
  <c r="S178"/>
  <c r="M179"/>
  <c r="R179"/>
  <c r="S179"/>
  <c r="M180"/>
  <c r="R180"/>
  <c r="S180"/>
  <c r="M181"/>
  <c r="R181"/>
  <c r="S181"/>
  <c r="M182"/>
  <c r="R182"/>
  <c r="S182"/>
  <c r="M183"/>
  <c r="R183"/>
  <c r="T183" s="1"/>
  <c r="S183"/>
  <c r="D185"/>
  <c r="E185"/>
  <c r="F185"/>
  <c r="G185"/>
  <c r="H185"/>
  <c r="I185"/>
  <c r="J185"/>
  <c r="K185"/>
  <c r="N185"/>
  <c r="O185"/>
  <c r="P185"/>
  <c r="Q185"/>
  <c r="T181" l="1"/>
  <c r="T177"/>
  <c r="T161"/>
  <c r="T157"/>
  <c r="T105"/>
  <c r="T81"/>
  <c r="T73"/>
  <c r="T29"/>
  <c r="U62"/>
  <c r="U24"/>
  <c r="T69"/>
  <c r="T65"/>
  <c r="U70"/>
  <c r="U66"/>
  <c r="U60"/>
  <c r="U56"/>
  <c r="U150"/>
  <c r="U146"/>
  <c r="U142"/>
  <c r="U138"/>
  <c r="U134"/>
  <c r="U130"/>
  <c r="U26"/>
  <c r="U22"/>
  <c r="T133"/>
  <c r="T129"/>
  <c r="T57"/>
  <c r="T53"/>
  <c r="T89"/>
  <c r="T114"/>
  <c r="T110"/>
  <c r="T21"/>
  <c r="T17"/>
  <c r="T54"/>
  <c r="T175"/>
  <c r="T130"/>
  <c r="T34"/>
  <c r="T102"/>
  <c r="T98"/>
  <c r="T94"/>
  <c r="T90"/>
  <c r="T15"/>
  <c r="T10"/>
  <c r="U182"/>
  <c r="U180"/>
  <c r="U178"/>
  <c r="U176"/>
  <c r="U174"/>
  <c r="T121"/>
  <c r="U118"/>
  <c r="U116"/>
  <c r="U114"/>
  <c r="U112"/>
  <c r="U110"/>
  <c r="U104"/>
  <c r="U102"/>
  <c r="U100"/>
  <c r="U98"/>
  <c r="U96"/>
  <c r="U94"/>
  <c r="U92"/>
  <c r="U90"/>
  <c r="U82"/>
  <c r="U80"/>
  <c r="U12"/>
  <c r="T149"/>
  <c r="T147"/>
  <c r="T145"/>
  <c r="T143"/>
  <c r="T141"/>
  <c r="T139"/>
  <c r="T137"/>
  <c r="T135"/>
  <c r="T27"/>
  <c r="T25"/>
  <c r="T23"/>
  <c r="U16"/>
  <c r="M185"/>
  <c r="T182"/>
  <c r="T180"/>
  <c r="T178"/>
  <c r="T176"/>
  <c r="U175"/>
  <c r="U173"/>
  <c r="T171"/>
  <c r="T169"/>
  <c r="T167"/>
  <c r="U164"/>
  <c r="U162"/>
  <c r="U160"/>
  <c r="U158"/>
  <c r="U156"/>
  <c r="U154"/>
  <c r="U152"/>
  <c r="T127"/>
  <c r="T125"/>
  <c r="U122"/>
  <c r="U120"/>
  <c r="T118"/>
  <c r="U117"/>
  <c r="U115"/>
  <c r="U113"/>
  <c r="U111"/>
  <c r="U106"/>
  <c r="T104"/>
  <c r="U103"/>
  <c r="U101"/>
  <c r="U99"/>
  <c r="U97"/>
  <c r="U95"/>
  <c r="U93"/>
  <c r="U91"/>
  <c r="U86"/>
  <c r="U84"/>
  <c r="T82"/>
  <c r="T80"/>
  <c r="U79"/>
  <c r="T77"/>
  <c r="U74"/>
  <c r="U72"/>
  <c r="T70"/>
  <c r="T68"/>
  <c r="T66"/>
  <c r="T64"/>
  <c r="T62"/>
  <c r="T60"/>
  <c r="T58"/>
  <c r="U57"/>
  <c r="U55"/>
  <c r="T51"/>
  <c r="T49"/>
  <c r="T47"/>
  <c r="T45"/>
  <c r="T43"/>
  <c r="T41"/>
  <c r="T39"/>
  <c r="T37"/>
  <c r="T35"/>
  <c r="T33"/>
  <c r="T31"/>
  <c r="T26"/>
  <c r="T24"/>
  <c r="T19"/>
  <c r="R185"/>
  <c r="U183"/>
  <c r="U181"/>
  <c r="U179"/>
  <c r="U177"/>
  <c r="T173"/>
  <c r="U170"/>
  <c r="U168"/>
  <c r="U166"/>
  <c r="T164"/>
  <c r="T162"/>
  <c r="T160"/>
  <c r="T158"/>
  <c r="T156"/>
  <c r="T154"/>
  <c r="T152"/>
  <c r="U151"/>
  <c r="U149"/>
  <c r="U147"/>
  <c r="U145"/>
  <c r="T131"/>
  <c r="U128"/>
  <c r="U126"/>
  <c r="U124"/>
  <c r="T115"/>
  <c r="T113"/>
  <c r="T111"/>
  <c r="T101"/>
  <c r="T99"/>
  <c r="T97"/>
  <c r="T95"/>
  <c r="T93"/>
  <c r="T91"/>
  <c r="T55"/>
  <c r="U52"/>
  <c r="U50"/>
  <c r="U48"/>
  <c r="U46"/>
  <c r="U44"/>
  <c r="U42"/>
  <c r="U40"/>
  <c r="U38"/>
  <c r="U36"/>
  <c r="U34"/>
  <c r="U32"/>
  <c r="U23"/>
  <c r="U20"/>
  <c r="T18"/>
  <c r="U17"/>
  <c r="T14"/>
  <c r="U13"/>
  <c r="U10"/>
  <c r="L185"/>
  <c r="T172"/>
  <c r="T170"/>
  <c r="T168"/>
  <c r="T166"/>
  <c r="U165"/>
  <c r="U163"/>
  <c r="T142"/>
  <c r="T140"/>
  <c r="T138"/>
  <c r="T136"/>
  <c r="T134"/>
  <c r="U133"/>
  <c r="U131"/>
  <c r="T122"/>
  <c r="T120"/>
  <c r="U119"/>
  <c r="T108"/>
  <c r="T106"/>
  <c r="U105"/>
  <c r="T88"/>
  <c r="T86"/>
  <c r="T84"/>
  <c r="U83"/>
  <c r="U81"/>
  <c r="T76"/>
  <c r="T74"/>
  <c r="T72"/>
  <c r="U71"/>
  <c r="U69"/>
  <c r="U67"/>
  <c r="U65"/>
  <c r="U63"/>
  <c r="U61"/>
  <c r="U59"/>
  <c r="T50"/>
  <c r="T48"/>
  <c r="T46"/>
  <c r="T44"/>
  <c r="T42"/>
  <c r="T40"/>
  <c r="T38"/>
  <c r="U35"/>
  <c r="T28"/>
  <c r="U25"/>
  <c r="U19"/>
  <c r="T16"/>
  <c r="U15"/>
  <c r="T12"/>
  <c r="U11"/>
  <c r="T8"/>
  <c r="T174"/>
  <c r="U171"/>
  <c r="U169"/>
  <c r="U167"/>
  <c r="T150"/>
  <c r="T148"/>
  <c r="T146"/>
  <c r="T144"/>
  <c r="U143"/>
  <c r="U141"/>
  <c r="U139"/>
  <c r="U137"/>
  <c r="U135"/>
  <c r="T128"/>
  <c r="T126"/>
  <c r="T124"/>
  <c r="U123"/>
  <c r="U121"/>
  <c r="U107"/>
  <c r="U87"/>
  <c r="U85"/>
  <c r="T78"/>
  <c r="U75"/>
  <c r="U73"/>
  <c r="T52"/>
  <c r="U51"/>
  <c r="U49"/>
  <c r="U47"/>
  <c r="U45"/>
  <c r="U43"/>
  <c r="U41"/>
  <c r="U39"/>
  <c r="U37"/>
  <c r="T30"/>
  <c r="U27"/>
  <c r="T22"/>
  <c r="U21"/>
  <c r="S185"/>
  <c r="T185" l="1"/>
  <c r="U185"/>
  <c r="L27" i="7"/>
  <c r="M27"/>
  <c r="R27"/>
  <c r="S27"/>
  <c r="U27" l="1"/>
  <c r="T27"/>
  <c r="S9" l="1"/>
  <c r="S10"/>
  <c r="S11"/>
  <c r="S12"/>
  <c r="S13"/>
  <c r="S14"/>
  <c r="S15"/>
  <c r="S16"/>
  <c r="S17"/>
  <c r="S18"/>
  <c r="S19"/>
  <c r="S20"/>
  <c r="S21"/>
  <c r="S22"/>
  <c r="S23"/>
  <c r="S24"/>
  <c r="S25"/>
  <c r="S26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M9"/>
  <c r="U9" s="1"/>
  <c r="M10"/>
  <c r="M11"/>
  <c r="M12"/>
  <c r="M13"/>
  <c r="U13" s="1"/>
  <c r="M14"/>
  <c r="M15"/>
  <c r="M16"/>
  <c r="M17"/>
  <c r="U17" s="1"/>
  <c r="M18"/>
  <c r="M19"/>
  <c r="M20"/>
  <c r="M21"/>
  <c r="M22"/>
  <c r="M23"/>
  <c r="M24"/>
  <c r="M25"/>
  <c r="U25" s="1"/>
  <c r="M26"/>
  <c r="M28"/>
  <c r="M29"/>
  <c r="M30"/>
  <c r="U30" s="1"/>
  <c r="M31"/>
  <c r="M32"/>
  <c r="M33"/>
  <c r="M34"/>
  <c r="U34" s="1"/>
  <c r="M35"/>
  <c r="M36"/>
  <c r="M37"/>
  <c r="M38"/>
  <c r="M39"/>
  <c r="M40"/>
  <c r="M41"/>
  <c r="M42"/>
  <c r="U42" s="1"/>
  <c r="M43"/>
  <c r="M44"/>
  <c r="M45"/>
  <c r="M46"/>
  <c r="U46" s="1"/>
  <c r="M47"/>
  <c r="M48"/>
  <c r="M49"/>
  <c r="M50"/>
  <c r="U50" s="1"/>
  <c r="M51"/>
  <c r="M52"/>
  <c r="M53"/>
  <c r="M54"/>
  <c r="M55"/>
  <c r="M56"/>
  <c r="M57"/>
  <c r="M58"/>
  <c r="U58" s="1"/>
  <c r="M59"/>
  <c r="M60"/>
  <c r="M61"/>
  <c r="M62"/>
  <c r="U62" s="1"/>
  <c r="M63"/>
  <c r="M64"/>
  <c r="M65"/>
  <c r="M66"/>
  <c r="U66" s="1"/>
  <c r="M67"/>
  <c r="M68"/>
  <c r="M69"/>
  <c r="M70"/>
  <c r="M71"/>
  <c r="M72"/>
  <c r="M73"/>
  <c r="M74"/>
  <c r="U74" s="1"/>
  <c r="M75"/>
  <c r="M76"/>
  <c r="M77"/>
  <c r="M78"/>
  <c r="U78" s="1"/>
  <c r="M79"/>
  <c r="M80"/>
  <c r="M81"/>
  <c r="M82"/>
  <c r="U82" s="1"/>
  <c r="M83"/>
  <c r="M84"/>
  <c r="M85"/>
  <c r="M86"/>
  <c r="M87"/>
  <c r="M88"/>
  <c r="M89"/>
  <c r="M90"/>
  <c r="U90" s="1"/>
  <c r="M91"/>
  <c r="M92"/>
  <c r="M93"/>
  <c r="M94"/>
  <c r="U94" s="1"/>
  <c r="M95"/>
  <c r="M96"/>
  <c r="M97"/>
  <c r="M98"/>
  <c r="U98" s="1"/>
  <c r="M99"/>
  <c r="M100"/>
  <c r="M101"/>
  <c r="M102"/>
  <c r="M103"/>
  <c r="M104"/>
  <c r="M105"/>
  <c r="M106"/>
  <c r="U106" s="1"/>
  <c r="M107"/>
  <c r="M108"/>
  <c r="M109"/>
  <c r="M110"/>
  <c r="U110" s="1"/>
  <c r="M111"/>
  <c r="M112"/>
  <c r="M113"/>
  <c r="M114"/>
  <c r="U114" s="1"/>
  <c r="M115"/>
  <c r="M116"/>
  <c r="M117"/>
  <c r="M118"/>
  <c r="M119"/>
  <c r="M120"/>
  <c r="M121"/>
  <c r="M122"/>
  <c r="U122" s="1"/>
  <c r="M123"/>
  <c r="M124"/>
  <c r="M125"/>
  <c r="M126"/>
  <c r="U126" s="1"/>
  <c r="M127"/>
  <c r="M128"/>
  <c r="M129"/>
  <c r="M130"/>
  <c r="U130" s="1"/>
  <c r="M131"/>
  <c r="M132"/>
  <c r="M133"/>
  <c r="M134"/>
  <c r="M135"/>
  <c r="M136"/>
  <c r="M137"/>
  <c r="M138"/>
  <c r="U138" s="1"/>
  <c r="M139"/>
  <c r="M140"/>
  <c r="M141"/>
  <c r="M142"/>
  <c r="U142" s="1"/>
  <c r="M143"/>
  <c r="M144"/>
  <c r="M145"/>
  <c r="M146"/>
  <c r="U146" s="1"/>
  <c r="M147"/>
  <c r="M148"/>
  <c r="M149"/>
  <c r="M150"/>
  <c r="M151"/>
  <c r="M152"/>
  <c r="M153"/>
  <c r="M154"/>
  <c r="U154" s="1"/>
  <c r="M155"/>
  <c r="M156"/>
  <c r="M157"/>
  <c r="M158"/>
  <c r="U158" s="1"/>
  <c r="M159"/>
  <c r="M160"/>
  <c r="M161"/>
  <c r="M162"/>
  <c r="U162" s="1"/>
  <c r="M163"/>
  <c r="M164"/>
  <c r="M165"/>
  <c r="M166"/>
  <c r="M167"/>
  <c r="M168"/>
  <c r="M169"/>
  <c r="M170"/>
  <c r="M171"/>
  <c r="M172"/>
  <c r="M173"/>
  <c r="M174"/>
  <c r="U174" s="1"/>
  <c r="M175"/>
  <c r="M176"/>
  <c r="M177"/>
  <c r="M178"/>
  <c r="U178" s="1"/>
  <c r="M179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U170" l="1"/>
  <c r="U150"/>
  <c r="U134"/>
  <c r="U102"/>
  <c r="U86"/>
  <c r="U54"/>
  <c r="U38"/>
  <c r="U21"/>
  <c r="U166"/>
  <c r="U118"/>
  <c r="U70"/>
  <c r="T177"/>
  <c r="T173"/>
  <c r="T169"/>
  <c r="T165"/>
  <c r="T161"/>
  <c r="T157"/>
  <c r="T153"/>
  <c r="T149"/>
  <c r="T145"/>
  <c r="T141"/>
  <c r="T137"/>
  <c r="T133"/>
  <c r="T129"/>
  <c r="T125"/>
  <c r="T121"/>
  <c r="T117"/>
  <c r="T113"/>
  <c r="T109"/>
  <c r="T105"/>
  <c r="T101"/>
  <c r="T97"/>
  <c r="T93"/>
  <c r="T89"/>
  <c r="T85"/>
  <c r="T81"/>
  <c r="T77"/>
  <c r="T73"/>
  <c r="T69"/>
  <c r="T65"/>
  <c r="T61"/>
  <c r="T57"/>
  <c r="T53"/>
  <c r="T49"/>
  <c r="T45"/>
  <c r="T41"/>
  <c r="T37"/>
  <c r="T33"/>
  <c r="T29"/>
  <c r="T24"/>
  <c r="T20"/>
  <c r="T16"/>
  <c r="T12"/>
  <c r="U176"/>
  <c r="U172"/>
  <c r="U168"/>
  <c r="U164"/>
  <c r="U160"/>
  <c r="U156"/>
  <c r="U152"/>
  <c r="U148"/>
  <c r="U144"/>
  <c r="U140"/>
  <c r="U136"/>
  <c r="U132"/>
  <c r="U128"/>
  <c r="U124"/>
  <c r="U120"/>
  <c r="U116"/>
  <c r="U112"/>
  <c r="U108"/>
  <c r="U104"/>
  <c r="U100"/>
  <c r="U96"/>
  <c r="U92"/>
  <c r="U88"/>
  <c r="U84"/>
  <c r="U80"/>
  <c r="U76"/>
  <c r="U72"/>
  <c r="U68"/>
  <c r="U64"/>
  <c r="U60"/>
  <c r="U56"/>
  <c r="U52"/>
  <c r="U48"/>
  <c r="U44"/>
  <c r="U40"/>
  <c r="U36"/>
  <c r="U32"/>
  <c r="U28"/>
  <c r="U23"/>
  <c r="U19"/>
  <c r="U15"/>
  <c r="U11"/>
  <c r="U177"/>
  <c r="U173"/>
  <c r="U169"/>
  <c r="U165"/>
  <c r="U161"/>
  <c r="U157"/>
  <c r="U153"/>
  <c r="U149"/>
  <c r="U145"/>
  <c r="U141"/>
  <c r="U137"/>
  <c r="U133"/>
  <c r="U129"/>
  <c r="U125"/>
  <c r="U121"/>
  <c r="U117"/>
  <c r="U113"/>
  <c r="U109"/>
  <c r="U105"/>
  <c r="U101"/>
  <c r="U97"/>
  <c r="U93"/>
  <c r="U89"/>
  <c r="U85"/>
  <c r="U81"/>
  <c r="U77"/>
  <c r="U73"/>
  <c r="U69"/>
  <c r="U65"/>
  <c r="U61"/>
  <c r="U57"/>
  <c r="U53"/>
  <c r="U49"/>
  <c r="U45"/>
  <c r="U41"/>
  <c r="U37"/>
  <c r="U33"/>
  <c r="U29"/>
  <c r="U24"/>
  <c r="U20"/>
  <c r="U16"/>
  <c r="U12"/>
  <c r="T179"/>
  <c r="T175"/>
  <c r="T171"/>
  <c r="T167"/>
  <c r="T163"/>
  <c r="T159"/>
  <c r="T155"/>
  <c r="T151"/>
  <c r="T147"/>
  <c r="T143"/>
  <c r="T139"/>
  <c r="T135"/>
  <c r="T131"/>
  <c r="T127"/>
  <c r="T123"/>
  <c r="T119"/>
  <c r="T115"/>
  <c r="T111"/>
  <c r="T107"/>
  <c r="T103"/>
  <c r="T99"/>
  <c r="T95"/>
  <c r="T91"/>
  <c r="T87"/>
  <c r="T83"/>
  <c r="T79"/>
  <c r="T75"/>
  <c r="T71"/>
  <c r="T67"/>
  <c r="T63"/>
  <c r="T59"/>
  <c r="T55"/>
  <c r="T51"/>
  <c r="T47"/>
  <c r="T43"/>
  <c r="T39"/>
  <c r="T35"/>
  <c r="T31"/>
  <c r="T26"/>
  <c r="T22"/>
  <c r="T18"/>
  <c r="T14"/>
  <c r="T10"/>
  <c r="T178"/>
  <c r="T174"/>
  <c r="T170"/>
  <c r="T166"/>
  <c r="T162"/>
  <c r="T158"/>
  <c r="T154"/>
  <c r="T150"/>
  <c r="T146"/>
  <c r="T142"/>
  <c r="T138"/>
  <c r="T134"/>
  <c r="T130"/>
  <c r="T126"/>
  <c r="T122"/>
  <c r="T118"/>
  <c r="T114"/>
  <c r="T110"/>
  <c r="T106"/>
  <c r="T102"/>
  <c r="T98"/>
  <c r="T94"/>
  <c r="T90"/>
  <c r="T86"/>
  <c r="T82"/>
  <c r="T78"/>
  <c r="T74"/>
  <c r="T70"/>
  <c r="T66"/>
  <c r="T62"/>
  <c r="T58"/>
  <c r="T54"/>
  <c r="T50"/>
  <c r="T46"/>
  <c r="T42"/>
  <c r="T38"/>
  <c r="T34"/>
  <c r="T30"/>
  <c r="T25"/>
  <c r="T21"/>
  <c r="T17"/>
  <c r="T13"/>
  <c r="T9"/>
  <c r="T176"/>
  <c r="T172"/>
  <c r="T168"/>
  <c r="T164"/>
  <c r="T160"/>
  <c r="T156"/>
  <c r="T152"/>
  <c r="T148"/>
  <c r="T144"/>
  <c r="T140"/>
  <c r="T136"/>
  <c r="T132"/>
  <c r="T128"/>
  <c r="T124"/>
  <c r="T120"/>
  <c r="T116"/>
  <c r="T112"/>
  <c r="T108"/>
  <c r="T104"/>
  <c r="T100"/>
  <c r="T96"/>
  <c r="T92"/>
  <c r="T88"/>
  <c r="T84"/>
  <c r="T80"/>
  <c r="T76"/>
  <c r="T72"/>
  <c r="T68"/>
  <c r="T64"/>
  <c r="T60"/>
  <c r="T56"/>
  <c r="T52"/>
  <c r="T48"/>
  <c r="T44"/>
  <c r="T40"/>
  <c r="T36"/>
  <c r="T32"/>
  <c r="T28"/>
  <c r="T23"/>
  <c r="T19"/>
  <c r="T15"/>
  <c r="T11"/>
  <c r="U179"/>
  <c r="U175"/>
  <c r="U171"/>
  <c r="U167"/>
  <c r="U163"/>
  <c r="U159"/>
  <c r="U155"/>
  <c r="U151"/>
  <c r="U147"/>
  <c r="U143"/>
  <c r="U139"/>
  <c r="U135"/>
  <c r="U131"/>
  <c r="U127"/>
  <c r="U123"/>
  <c r="U119"/>
  <c r="U115"/>
  <c r="U111"/>
  <c r="U107"/>
  <c r="U103"/>
  <c r="U99"/>
  <c r="U95"/>
  <c r="U91"/>
  <c r="U87"/>
  <c r="U83"/>
  <c r="U79"/>
  <c r="U75"/>
  <c r="U71"/>
  <c r="U67"/>
  <c r="U63"/>
  <c r="U59"/>
  <c r="U55"/>
  <c r="U51"/>
  <c r="U47"/>
  <c r="U43"/>
  <c r="U39"/>
  <c r="U35"/>
  <c r="U31"/>
  <c r="U26"/>
  <c r="U22"/>
  <c r="U18"/>
  <c r="U14"/>
  <c r="U10"/>
  <c r="E181"/>
  <c r="F181"/>
  <c r="G181"/>
  <c r="H181"/>
  <c r="I181"/>
  <c r="J181"/>
  <c r="K181"/>
  <c r="N181"/>
  <c r="O181"/>
  <c r="P181"/>
  <c r="Q181"/>
  <c r="D181"/>
  <c r="S8" l="1"/>
  <c r="R8"/>
  <c r="L8"/>
  <c r="T8" l="1"/>
  <c r="M8"/>
  <c r="S181" l="1"/>
  <c r="R181"/>
  <c r="L181"/>
  <c r="U8"/>
  <c r="M181"/>
  <c r="U181" l="1"/>
  <c r="T181"/>
</calcChain>
</file>

<file path=xl/sharedStrings.xml><?xml version="1.0" encoding="utf-8"?>
<sst xmlns="http://schemas.openxmlformats.org/spreadsheetml/2006/main" count="771" uniqueCount="374">
  <si>
    <t>Total</t>
  </si>
  <si>
    <t>Banco Central do Brasil</t>
  </si>
  <si>
    <t>Exportação</t>
  </si>
  <si>
    <t>Importação</t>
  </si>
  <si>
    <t>Nome da Instituição</t>
  </si>
  <si>
    <t xml:space="preserve">Rank </t>
  </si>
  <si>
    <t>Total do Mercado Primário</t>
  </si>
  <si>
    <t>BANCO BTG PACTUAL S.A.</t>
  </si>
  <si>
    <t>BANCO DE LA NACION ARGENTINA</t>
  </si>
  <si>
    <t>BANCO BBM S/A</t>
  </si>
  <si>
    <t>Total do Mercado Interbancário</t>
  </si>
  <si>
    <t>BANCO PAULISTA S.A.</t>
  </si>
  <si>
    <t>BANCO SANTANDER (BRASIL) S.A.</t>
  </si>
  <si>
    <t>BANCO VOTORANTIM S.A.</t>
  </si>
  <si>
    <t>BANCO MODAL S.A.</t>
  </si>
  <si>
    <t>BANCO COOPERATIVO SICREDI S.A.</t>
  </si>
  <si>
    <t>BANCO BNP PARIBAS BRASIL S.A.</t>
  </si>
  <si>
    <t>BANCO KEB DO BRASIL S.A.</t>
  </si>
  <si>
    <t>BANCO MORGAN STANLEY S.A.</t>
  </si>
  <si>
    <t>CAIXA ECONOMICA FEDERAL</t>
  </si>
  <si>
    <t>BANCO KDB DO BRASIL S.A.</t>
  </si>
  <si>
    <t>BANCO CENTRAL DO BRASIL</t>
  </si>
  <si>
    <t>Transferência do Exterior</t>
  </si>
  <si>
    <t>Transferência p/ Exterior</t>
  </si>
  <si>
    <t>Interbancário - Compra</t>
  </si>
  <si>
    <t>Interbancário - Venda</t>
  </si>
  <si>
    <t>Nº Oper.</t>
  </si>
  <si>
    <t>Valor (US$)</t>
  </si>
  <si>
    <t>Código Instit.</t>
  </si>
  <si>
    <t>ITAÚ UNIBANCO S.A.</t>
  </si>
  <si>
    <t>BANCO CITIBANK S.A.</t>
  </si>
  <si>
    <t>00.000.000</t>
  </si>
  <si>
    <t>BANCO DO BRASIL S.A.</t>
  </si>
  <si>
    <t>BANCO BRADESCO S.A.</t>
  </si>
  <si>
    <t>HSBC BANK BRASIL S.A. - BANCO MULTIPLO</t>
  </si>
  <si>
    <t>BANCO ITAÚ BBA S.A.</t>
  </si>
  <si>
    <t>BANCO J.P. MORGAN S.A.</t>
  </si>
  <si>
    <t>DEUTSCHE BANK S.A. - BANCO ALEMAO</t>
  </si>
  <si>
    <t>BANCO DE INVESTIMENTOS CREDIT SUISSE (BRASIL) S.A.</t>
  </si>
  <si>
    <t>BANK OF AMERICA MERRILL LYNCH BANCO MÚLTIPLO S.A.</t>
  </si>
  <si>
    <t>BANCO SOCIETE GENERALE BRASIL S.A.</t>
  </si>
  <si>
    <t>GOLDMAN SACHS DO BRASIL BANCO MULTIPLO S.A.</t>
  </si>
  <si>
    <t>BANCO DE TOKYO-MITSUBISHI UFJ BRASIL S.A.</t>
  </si>
  <si>
    <t>BANIF - BANCO INTERNACIONAL DO FUNCHAL (BRASIL), S.A.</t>
  </si>
  <si>
    <t>BANCO BARCLAYS S.A.</t>
  </si>
  <si>
    <t>STANDARD CHARTERED BANK (BRASIL) S.A.  BANCO DE INVESTIMENTO</t>
  </si>
  <si>
    <t>BANCO SAFRA S.A.</t>
  </si>
  <si>
    <t>BANCO RENDIMENTO S.A.</t>
  </si>
  <si>
    <t>BANCO RABOBANK INTERNATIONAL BRASIL S.A.</t>
  </si>
  <si>
    <t>BANCO NACIONAL DE DESENVOLVIMENTO ECONOMICO E SOCIAL</t>
  </si>
  <si>
    <t>BANCO STANDARD DE INVESTIMENTOS S.A.</t>
  </si>
  <si>
    <t>BANCO CONFIDENCE DE CÂMBIO S.A.</t>
  </si>
  <si>
    <t>BANCO DAYCOVAL S.A.</t>
  </si>
  <si>
    <t>BANCO PINE S.A.</t>
  </si>
  <si>
    <t>BANCO INDUSTRIAL E COMERCIAL S.A.</t>
  </si>
  <si>
    <t>BANCO SUMITOMO MITSUI BRASILEIRO S.A.</t>
  </si>
  <si>
    <t>BANCO FIBRA S.A.</t>
  </si>
  <si>
    <t>BES INVESTIMENTO DO BRASIL S.A. - BANCO DE INVESTIMENTO</t>
  </si>
  <si>
    <t>BANCO SOFISA S.A.</t>
  </si>
  <si>
    <t>ING BANK N.V.</t>
  </si>
  <si>
    <t>00.360.305</t>
  </si>
  <si>
    <t>BANCO DO ESTADO DO RIO GRANDE DO SUL S.A.</t>
  </si>
  <si>
    <t>BANCO CAIXA GERAL - BRASIL S.A.</t>
  </si>
  <si>
    <t>BANCO ABC BRASIL S.A.</t>
  </si>
  <si>
    <t>CONFIDENCE CORRETORA DE CÂMBIO S.A.</t>
  </si>
  <si>
    <t>BANCO CARGILL S.A.</t>
  </si>
  <si>
    <t>FITTA DISTRIBUIDORA DE TITULOS E VALORES MOBILIARIOS S.A.</t>
  </si>
  <si>
    <t>BANCO INDUSVAL S.A.</t>
  </si>
  <si>
    <t>COTACAO DISTRIBUIDORA DE TITULOS E VALORES MOBILIARIOS S.A</t>
  </si>
  <si>
    <t>BANCO DO NORDESTE DO BRASIL S.A.</t>
  </si>
  <si>
    <t>BANESTES S.A. BANCO DO ESTADO DO ESPIRITO SANTO</t>
  </si>
  <si>
    <t>B &amp; T ASSOCIADOS CORRETORA DE CÂMBIO LTDA.</t>
  </si>
  <si>
    <t>TREVISO CORRETORA DE CÂMBIO S.A.</t>
  </si>
  <si>
    <t>BANCO PANAMERICANO S.A.</t>
  </si>
  <si>
    <t>BANCO INDUSTRIAL DO BRASIL S.A.</t>
  </si>
  <si>
    <t>BANCO DE LA PROVINCIA DE BUENOS AIRES</t>
  </si>
  <si>
    <t>BANCO ALFA DE INVESTIMENTO S.A.</t>
  </si>
  <si>
    <t>RENOVA S.A. CORRETORA DE CÂMBIO</t>
  </si>
  <si>
    <t>00.038.166</t>
  </si>
  <si>
    <t>BANCO CRÉDIT AGRICOLE BRASIL S.A.</t>
  </si>
  <si>
    <t>BANCO DA CHINA BRASIL S.A.</t>
  </si>
  <si>
    <t>TOV CORRETORA DE CÂMBIO, TÍTULOS E VALORES MOBILIÁRIOS LTDA</t>
  </si>
  <si>
    <t>BANCO MERCANTIL DO BRASIL S.A.</t>
  </si>
  <si>
    <t>MULTIMONEY CORRETORA DE CÂMBIO LTDA</t>
  </si>
  <si>
    <t>ADVANCED CORRETORA DE CÂMBIO LTDA</t>
  </si>
  <si>
    <t>FAIR CORRETORA DE CAMBIO S.A.</t>
  </si>
  <si>
    <t>NOVO MUNDO CORRETORA DE CÂMBIO S.A.</t>
  </si>
  <si>
    <t>PIONEER CORRETORA DE CAMBIO LTDA</t>
  </si>
  <si>
    <t>LEVYCAM - CORRETORA DE CAMBIO E VALORES LTDA.</t>
  </si>
  <si>
    <t>00.250.699</t>
  </si>
  <si>
    <t>AGK CORRETORA DE CAMBIO S.A.</t>
  </si>
  <si>
    <t>GRACO CORRETORA DE CAMBIO S.A.</t>
  </si>
  <si>
    <t>PREVIBANK S.A. DISTRIBUIDORA DE TÍTULOS E VALORES MOBILIÁRIOS</t>
  </si>
  <si>
    <t>00.997.185</t>
  </si>
  <si>
    <t>OM DISTRIBUIDORA DE TÍTULOS E VALORES MOBILIÁRIOS LTDA</t>
  </si>
  <si>
    <t>BANCO DA AMAZONIA S.A.</t>
  </si>
  <si>
    <t>GUITTA CORRETORA DE CAMBIO LTDA.</t>
  </si>
  <si>
    <t>BPN BRASIL BANCO MÚLTIPLO S.A.</t>
  </si>
  <si>
    <t>INTERCAM CORRETORA DE CÂMBIO LTDA.</t>
  </si>
  <si>
    <t>VISION S.A. CORRETORA DE CAMBIO</t>
  </si>
  <si>
    <t>S. HAYATA CORRETORA DE CÂMBIO S.A.</t>
  </si>
  <si>
    <t>H H PICCHIONI S/A CORRETORA DE CAMBIO E VALORES MOBILIARIOS</t>
  </si>
  <si>
    <t>00.460.065</t>
  </si>
  <si>
    <t>COLUNA S/A. DISTRIBUIDORA DE TITULOS E VALORES MOBILIÁRIOS</t>
  </si>
  <si>
    <t>FOURTRADE CORRETORA DE CÂMBIO LTDA.</t>
  </si>
  <si>
    <t>00.000.208</t>
  </si>
  <si>
    <t>BRB - BANCO DE BRASILIA S.A.</t>
  </si>
  <si>
    <t>SOL CORRETORA DE CÂMBIO LTDA.</t>
  </si>
  <si>
    <t>BOA VIAGEM SOCIEDADE CORRETORA DE CÂMBIO LTDA.</t>
  </si>
  <si>
    <t>PACIFIC INVEST DISTRIBUIDORA DE TITULOS E VALORES MOBILIARIOS LTDA</t>
  </si>
  <si>
    <t>DEBONI DISTRIBUIDORA DE TITULOS E VALORES MOBILIARIOS LTDA</t>
  </si>
  <si>
    <t>CAROL DISTRIBUIDORA DE TITULOS E VALORES MOBILIARIOS LTDA.</t>
  </si>
  <si>
    <t>HOYA CORRETORA DE VALORES E CAMBIO LTDA</t>
  </si>
  <si>
    <t>MELHOR - CORRETORA DE CÂMBIO LTDA.</t>
  </si>
  <si>
    <t>DECYSEO CORRETORA DE CAMBIO LTDA.</t>
  </si>
  <si>
    <t>MIDAS SOCIEDADE CORRETORA DE CÂMBIO S.A.</t>
  </si>
  <si>
    <t>PARMETAL DISTRIBUIDORA DE TÍTULOS E VALORES MOBILIÁRIOS LTDA</t>
  </si>
  <si>
    <t>LABOR SOCIEDADE CORRETORA DE CÂMBIO LTDA.</t>
  </si>
  <si>
    <t>PATACÃO DISTRIBUIDORA DE TÍTULOS E VALORES MOBILIÁRIOS LTDA.</t>
  </si>
  <si>
    <t>BANCO DE LA REPUBLICA ORIENTAL DEL URUGUAY</t>
  </si>
  <si>
    <t>ARC CORRETORA DE CAMBIO, ASSOCIADOS GOUVEIA, CAMPEDELLI S.A.</t>
  </si>
  <si>
    <t>BANCO OURINVEST S.A.</t>
  </si>
  <si>
    <t>EXIM CORRETORA DE CAMBIO LTDA</t>
  </si>
  <si>
    <t>EBADIVAL - E. BAGGIO DISTRIBUIDORA DE TÍTULOS E VALORES MOBILIÁRIOS LTDA.</t>
  </si>
  <si>
    <t>MOEDA SOCIEDADE CORRETORA DE CÂMBIO LTDA.</t>
  </si>
  <si>
    <t>DOURADA CORRETORA DE CÂMBIO LTDA.</t>
  </si>
  <si>
    <t>NATIXIS BRASIL S.A. BANCO MÚLTIPLO</t>
  </si>
  <si>
    <t>J. ALVES CORRETORA DE CAMBIO LTDA</t>
  </si>
  <si>
    <t>DILLON S/A DISTRIBUIDORA DE TITULOS E VALORES MOBILIARIOS</t>
  </si>
  <si>
    <t>BANCO BMG S.A.</t>
  </si>
  <si>
    <t>CORVAL - CORRETORA DE VALORES MOBILIARIOS S/A</t>
  </si>
  <si>
    <t>ONNIX CORRETORA DE CÂMBIO LTDA.</t>
  </si>
  <si>
    <t>KRAUS - SOCIEDADE CORRETORA DE CÂMBIO LTDA.</t>
  </si>
  <si>
    <t>OLIVEIRA FRANCO SOCIEDADE CORRETORA DE VALORES E CAMBIO LTDA</t>
  </si>
  <si>
    <t>AVIPAM CORRETORA DE CAMBIO LTDA.</t>
  </si>
  <si>
    <t>DIBRAN DISTRIBUIDORA DE TÍTULOS E VALORES MOBILIÁRIOS LTDA.</t>
  </si>
  <si>
    <t>BANCO DO ESTADO DO PARÁ S.A.</t>
  </si>
  <si>
    <t>CITIBANK N.A.</t>
  </si>
  <si>
    <t>ESCRITORIO LEROSA S.A. CORRETORES DE VALORES</t>
  </si>
  <si>
    <t>WESTERN UNION CORRETORA DE CÂMBIO S.A.</t>
  </si>
  <si>
    <t>CAMBIONET CORRETORA DE CÂMBIO LTDA.</t>
  </si>
  <si>
    <t>SCOTIABANK BRASIL S.A. BANCO MÚLTIPLO</t>
  </si>
  <si>
    <t>SOCOPA SOCIEDADE CORRETORA PAULISTA S.A.</t>
  </si>
  <si>
    <t>CORREPARTI CORRETORA DE CAMBIO LTDA</t>
  </si>
  <si>
    <t>MEGA CORRETORA DE CÂMBIO LTDA.</t>
  </si>
  <si>
    <t>BANCO DE DESENVOLVIMENTO DE MINAS GERAIS S.A.-BDMG</t>
  </si>
  <si>
    <t>LÚMINA CORRETORA DE CÂMBIO LTDA.</t>
  </si>
  <si>
    <t>CAMBIALL CASH CORRETORA DE CÂMBIO LTDA.</t>
  </si>
  <si>
    <t>BANCO MÁXIMA S.A.</t>
  </si>
  <si>
    <t>TURCÂMBIO - CORRETORA DE CÂMBIO LTDA.</t>
  </si>
  <si>
    <t>BANCO BONSUCESSO S.A.</t>
  </si>
  <si>
    <t>BANCO TOPÁZIO S.A.</t>
  </si>
  <si>
    <t>CORRETORA DE CÂMBIO AÇORIANA LIMITADA.</t>
  </si>
  <si>
    <t>CONSEGTUR CORRETORA DE CÂMBIO LTDA.</t>
  </si>
  <si>
    <t>CODEPE - CORRETORA DE VALORES S.A.</t>
  </si>
  <si>
    <t>MAXIMA S.A. CORRETORA DE CAMBIO, TITULOS E VALORES MOBILIARIOS</t>
  </si>
  <si>
    <t>BANCO WOORI BANK DO BRASIL S.A.</t>
  </si>
  <si>
    <t>TURISCAM CORRETORA DE CÂMBIO LTDA.</t>
  </si>
  <si>
    <t>BROKER BRASIL CORRETORA DE CÂMBIO LTDA.</t>
  </si>
  <si>
    <t>CHLOE DISTRIBUIDORA DE TÍTULOS E VALORES MOBILIÁRIOS LTDA.</t>
  </si>
  <si>
    <t>SINGRATUR CORRETORA DE CÂMBIO LTDA</t>
  </si>
  <si>
    <t>AMAZÔNIA CORRETORA DE CÂMBIO LTDA.</t>
  </si>
  <si>
    <t>BR PARTNERS BANCO DE INVESTIMENTO S.A.</t>
  </si>
  <si>
    <t>BRASIL PLURAL S.A. BANCO MÚLTIPLO</t>
  </si>
  <si>
    <t>MIRAE ASSET SECURITIES (BRASIL) CORRETORA DE CÂMBIO, TÍTULOS E VALORES MOBILIÁRIOS LTDA.</t>
  </si>
  <si>
    <t>MACRO CORRETORA DE CAMBIO E VALORES MOBILIARIOS LTDA</t>
  </si>
  <si>
    <t>CONEXION CORRETORA DE CÂMBIO LTDA.</t>
  </si>
  <si>
    <t>TORRE CORRETORA DE CÂMBIO LTDA</t>
  </si>
  <si>
    <t>UNIÃO ALTERNATIVA CORRETORA DE CÂMBIO LTDA.</t>
  </si>
  <si>
    <t>SLW CORRETORA DE VALORES E CÂMBIO LTDA.</t>
  </si>
  <si>
    <t>NSG POSITIVA CORRETORA DE CÂMBIO, TÍTULOS E VALORES MOBILIÁRIOS S.A.</t>
  </si>
  <si>
    <t xml:space="preserve"> </t>
  </si>
  <si>
    <t>JPMORGAN CHASE BANK, NATIONAL ASSOCIATION</t>
  </si>
  <si>
    <t>BRX CORRETORA DE CÂMBIO LTDA.</t>
  </si>
  <si>
    <t>NUMATUR CORRETORA DE CÂMBIO LTDA.</t>
  </si>
  <si>
    <t>CATEDRAL CORRETORA DE CÂMBIO E TÍTULOS MOBILIÁRIOS LTDA.</t>
  </si>
  <si>
    <t>01.701.201</t>
  </si>
  <si>
    <t>60.701.190</t>
  </si>
  <si>
    <t>90.400.888</t>
  </si>
  <si>
    <t>33.479.023</t>
  </si>
  <si>
    <t>33.172.537</t>
  </si>
  <si>
    <t>17.298.092</t>
  </si>
  <si>
    <t>60.746.948</t>
  </si>
  <si>
    <t>30.306.294</t>
  </si>
  <si>
    <t>61.533.584</t>
  </si>
  <si>
    <t>62.331.228</t>
  </si>
  <si>
    <t>33.987.793</t>
  </si>
  <si>
    <t>62.073.200</t>
  </si>
  <si>
    <t>61.820.817</t>
  </si>
  <si>
    <t>01.522.368</t>
  </si>
  <si>
    <t>61.146.577</t>
  </si>
  <si>
    <t>60.498.557</t>
  </si>
  <si>
    <t>04.332.281</t>
  </si>
  <si>
    <t>02.801.938</t>
  </si>
  <si>
    <t>01.023.570</t>
  </si>
  <si>
    <t>46.518.205</t>
  </si>
  <si>
    <t>59.588.111</t>
  </si>
  <si>
    <t>11.932.017</t>
  </si>
  <si>
    <t>33.884.941</t>
  </si>
  <si>
    <t>60.518.222</t>
  </si>
  <si>
    <t>58.160.789</t>
  </si>
  <si>
    <t>11.703.662</t>
  </si>
  <si>
    <t>68.900.810</t>
  </si>
  <si>
    <t>28.195.667</t>
  </si>
  <si>
    <t>62.144.175</t>
  </si>
  <si>
    <t>15.114.366</t>
  </si>
  <si>
    <t>33.466.988</t>
  </si>
  <si>
    <t>62.232.889</t>
  </si>
  <si>
    <t>44.189.447</t>
  </si>
  <si>
    <t>03.512.293</t>
  </si>
  <si>
    <t>13.059.145</t>
  </si>
  <si>
    <t>92.702.067</t>
  </si>
  <si>
    <t>29.030.467</t>
  </si>
  <si>
    <t>58.616.418</t>
  </si>
  <si>
    <t>73.622.748</t>
  </si>
  <si>
    <t>04.913.129</t>
  </si>
  <si>
    <t>74.451.022</t>
  </si>
  <si>
    <t>07.450.604</t>
  </si>
  <si>
    <t>34.111.187</t>
  </si>
  <si>
    <t>49.336.860</t>
  </si>
  <si>
    <t>33.657.248</t>
  </si>
  <si>
    <t>52.937.216</t>
  </si>
  <si>
    <t>17.184.037</t>
  </si>
  <si>
    <t>61.088.183</t>
  </si>
  <si>
    <t>61.024.352</t>
  </si>
  <si>
    <t>17.354.911</t>
  </si>
  <si>
    <t>75.647.891</t>
  </si>
  <si>
    <t>02.992.317</t>
  </si>
  <si>
    <t>07.656.500</t>
  </si>
  <si>
    <t>31.895.683</t>
  </si>
  <si>
    <t>28.127.603</t>
  </si>
  <si>
    <t>92.856.905</t>
  </si>
  <si>
    <t>30.723.886</t>
  </si>
  <si>
    <t>10.690.848</t>
  </si>
  <si>
    <t>12.586.596</t>
  </si>
  <si>
    <t>06.917.793</t>
  </si>
  <si>
    <t>60.889.128</t>
  </si>
  <si>
    <t>15.357.060</t>
  </si>
  <si>
    <t>32.648.370</t>
  </si>
  <si>
    <t>33.923.798</t>
  </si>
  <si>
    <t>07.237.373</t>
  </si>
  <si>
    <t>72.760.713</t>
  </si>
  <si>
    <t>45.246.410</t>
  </si>
  <si>
    <t>11.495.073</t>
  </si>
  <si>
    <t>60.770.336</t>
  </si>
  <si>
    <t>67.391.821</t>
  </si>
  <si>
    <t>16.944.141</t>
  </si>
  <si>
    <t>61.186.680</t>
  </si>
  <si>
    <t>03.609.817</t>
  </si>
  <si>
    <t>50.579.044</t>
  </si>
  <si>
    <t>01.181.521</t>
  </si>
  <si>
    <t>02.318.507</t>
  </si>
  <si>
    <t>33.886.862</t>
  </si>
  <si>
    <t>65.982.589</t>
  </si>
  <si>
    <t>10.838.114</t>
  </si>
  <si>
    <t>40.353.377</t>
  </si>
  <si>
    <t>08.609.934</t>
  </si>
  <si>
    <t>24.074.692</t>
  </si>
  <si>
    <t>59.285.411</t>
  </si>
  <si>
    <t>77.162.881</t>
  </si>
  <si>
    <t>33.042.151</t>
  </si>
  <si>
    <t>10.853.017</t>
  </si>
  <si>
    <t>04.062.902</t>
  </si>
  <si>
    <t>69.251.239</t>
  </si>
  <si>
    <t>09.516.419</t>
  </si>
  <si>
    <t>13.728.156</t>
  </si>
  <si>
    <t>34.265.629</t>
  </si>
  <si>
    <t>04.866.275</t>
  </si>
  <si>
    <t>06.373.777</t>
  </si>
  <si>
    <t>71.590.442</t>
  </si>
  <si>
    <t>17.312.083</t>
  </si>
  <si>
    <t>61.033.106</t>
  </si>
  <si>
    <t>35.602.606</t>
  </si>
  <si>
    <t>34.974.170</t>
  </si>
  <si>
    <t>94.968.518</t>
  </si>
  <si>
    <t>78.632.767</t>
  </si>
  <si>
    <t>62.285.390</t>
  </si>
  <si>
    <t>17.312.786</t>
  </si>
  <si>
    <t>14.190.547</t>
  </si>
  <si>
    <t>08.520.517</t>
  </si>
  <si>
    <t>15.230.501</t>
  </si>
  <si>
    <t>62.237.649</t>
  </si>
  <si>
    <t>71.027.866</t>
  </si>
  <si>
    <t>15.482.499</t>
  </si>
  <si>
    <t>17.904.906</t>
  </si>
  <si>
    <t>57.582.264</t>
  </si>
  <si>
    <t>04.902.979</t>
  </si>
  <si>
    <t>13.839.639</t>
  </si>
  <si>
    <t>80.202.872</t>
  </si>
  <si>
    <t>74.828.799</t>
  </si>
  <si>
    <t>73.279.093</t>
  </si>
  <si>
    <t>76.641.497</t>
  </si>
  <si>
    <t>16.927.221</t>
  </si>
  <si>
    <t>06.132.348</t>
  </si>
  <si>
    <t>43.653.450</t>
  </si>
  <si>
    <t>04.684.647</t>
  </si>
  <si>
    <t>15.761.217</t>
  </si>
  <si>
    <t>20.155.248</t>
  </si>
  <si>
    <t>07.679.404</t>
  </si>
  <si>
    <t>73.302.408</t>
  </si>
  <si>
    <t>17.772.370</t>
  </si>
  <si>
    <t>VIP'S CORRETORA DE CÂMBIO LTDA.</t>
  </si>
  <si>
    <t>89.784.367</t>
  </si>
  <si>
    <t>17.508.380</t>
  </si>
  <si>
    <t>16.657.210</t>
  </si>
  <si>
    <t>16.854.999</t>
  </si>
  <si>
    <t>59.615.005</t>
  </si>
  <si>
    <t>16.789.470</t>
  </si>
  <si>
    <t>18.145.784</t>
  </si>
  <si>
    <t>15.122.605</t>
  </si>
  <si>
    <t>07.333.726</t>
  </si>
  <si>
    <t>33.851.064</t>
  </si>
  <si>
    <t>15.168.152</t>
  </si>
  <si>
    <t>69.078.350</t>
  </si>
  <si>
    <t>12.392.983</t>
  </si>
  <si>
    <t>17.635.177</t>
  </si>
  <si>
    <t>15.077.393</t>
  </si>
  <si>
    <t>34.266.668</t>
  </si>
  <si>
    <t>15.219.389</t>
  </si>
  <si>
    <t>76.633.486</t>
  </si>
  <si>
    <t>50.657.675</t>
  </si>
  <si>
    <t>14.652.687</t>
  </si>
  <si>
    <t>51.938.876</t>
  </si>
  <si>
    <t>04.913.711</t>
  </si>
  <si>
    <t>03.443.143</t>
  </si>
  <si>
    <t>09.274.232</t>
  </si>
  <si>
    <t>09.512.542</t>
  </si>
  <si>
    <t>62.280.490</t>
  </si>
  <si>
    <t>61.973.863</t>
  </si>
  <si>
    <t>13.220.493</t>
  </si>
  <si>
    <t>33.042.953</t>
  </si>
  <si>
    <t>40.161.713</t>
  </si>
  <si>
    <t>38.486.817</t>
  </si>
  <si>
    <t>17.902.616</t>
  </si>
  <si>
    <t>POLO CORRETORA DE CÂMBIO LTDA.</t>
  </si>
  <si>
    <t>18.287.740</t>
  </si>
  <si>
    <t>CONECTA CORRETORA DE CÂMBIO LTDA.</t>
  </si>
  <si>
    <t>DISTRI-CASH  DISTRIBUIDORA DE TÍTULOS E VALORES MOBILIÁRIOS S.A.</t>
  </si>
  <si>
    <t>17.453.575</t>
  </si>
  <si>
    <t>ICBC DO BRASIL BANCO MÚLTIPLO S.A.</t>
  </si>
  <si>
    <t>92.894.922</t>
  </si>
  <si>
    <t>59.118.133</t>
  </si>
  <si>
    <t>03.532.415</t>
  </si>
  <si>
    <t>BANCO LUSO BRASILEIRO S.A.</t>
  </si>
  <si>
    <t>BANCO ABN AMRO S.A.</t>
  </si>
  <si>
    <t>BEXS BANCO DE CÂMBIO S/A</t>
  </si>
  <si>
    <t>BEXS CORRETORA DE CÂMBIO S/A</t>
  </si>
  <si>
    <t>BANCO MIZUHO DO BRASIL S.A.</t>
  </si>
  <si>
    <t>BANCO ORIGINAL DO AGRONEGÓCIO S.A.</t>
  </si>
  <si>
    <t>BANCO BM&amp;FBOVESPA DE SERVIÇOS DE LIQUIDAÇÃO E CUSTÓDIA S.A.</t>
  </si>
  <si>
    <t>TURMALINA CORRETORA DE CÂMBIO S.A.</t>
  </si>
  <si>
    <t>LASTRO RDV DISTRIBUIDORA DE TÍTULOS E VALORES MOBILIÁRIOS LTDA.</t>
  </si>
  <si>
    <t>BANCO ORIGINAL S.A.</t>
  </si>
  <si>
    <t>NOVO BANCO CONTINENTAL S.A. - BANCO MÚLTIPLO</t>
  </si>
  <si>
    <t>Diretoria de Fiscalização - Depto de Monitoramento do Sistema Financeiro (Desig)</t>
  </si>
  <si>
    <t>Mercado de Câmbio - Ranking Mensal das Instituições Financeiras</t>
  </si>
  <si>
    <t>19.086.249</t>
  </si>
  <si>
    <t>EXECUTIVE CORRETORA DE CÂMBIO LTDA.</t>
  </si>
  <si>
    <t>19.307.785</t>
  </si>
  <si>
    <t>MSB BANK S.A. BANCO DE CÂMBIO</t>
  </si>
  <si>
    <t>14.388.334</t>
  </si>
  <si>
    <t>PARANÁ BANCO S.A.</t>
  </si>
  <si>
    <t>Fonte: Sistema Câmbio; Dados extraídos em: 07.03.2014</t>
  </si>
  <si>
    <t xml:space="preserve">Obs. Os dados para o Mercado Interbancário incluem os registros de contratos de Arbitragens no País (conta-fato 80), no Exterior (conta-fato 83) e Operações com o BC </t>
  </si>
  <si>
    <t>Câmbio Contratado em FEVEREIRO / 2014</t>
  </si>
  <si>
    <t>BANCO AZTECA DO BRASIL S.A.</t>
  </si>
  <si>
    <t>09.391.857</t>
  </si>
  <si>
    <t>BCV - BANCO DE CRÉDITO E VAREJO S/A</t>
  </si>
  <si>
    <t>50.585.090</t>
  </si>
  <si>
    <t>BANCO RURAL S.A.</t>
  </si>
  <si>
    <t>33.124.959</t>
  </si>
  <si>
    <t>BANCO INTERCAP S.A.</t>
  </si>
  <si>
    <t>58.497.702</t>
  </si>
  <si>
    <t>Câmbio Contratado - Acumulado Jan-Fev/2014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</si>
</sst>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0000"/>
    <numFmt numFmtId="165" formatCode="_(* #,##0_);_(* \(#,##0\);_(* &quot;-&quot;??_);_(@_)"/>
    <numFmt numFmtId="166" formatCode="_(* #,##0.0_);_(* \(#,##0.0\);_(* &quot;-&quot;??_);_(@_)"/>
  </numFmts>
  <fonts count="15">
    <font>
      <sz val="10"/>
      <name val="Arial"/>
    </font>
    <font>
      <sz val="10"/>
      <name val="Arial"/>
      <family val="2"/>
    </font>
    <font>
      <sz val="9"/>
      <name val="Calibri"/>
      <family val="2"/>
      <scheme val="minor"/>
    </font>
    <font>
      <sz val="14"/>
      <color indexed="12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b/>
      <sz val="9"/>
      <color theme="5" tint="-0.249977111117893"/>
      <name val="Calibri"/>
      <family val="2"/>
      <scheme val="minor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1" xfId="0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7" fillId="0" borderId="0" xfId="0" applyFont="1" applyBorder="1" applyAlignment="1" applyProtection="1">
      <alignment horizontal="left" vertical="center"/>
    </xf>
    <xf numFmtId="0" fontId="6" fillId="0" borderId="3" xfId="0" applyFont="1" applyBorder="1" applyAlignment="1" applyProtection="1">
      <alignment vertical="center"/>
    </xf>
    <xf numFmtId="0" fontId="6" fillId="0" borderId="3" xfId="0" applyFont="1" applyBorder="1" applyAlignment="1" applyProtection="1">
      <alignment vertical="center" wrapText="1"/>
    </xf>
    <xf numFmtId="0" fontId="8" fillId="0" borderId="0" xfId="0" applyFont="1" applyAlignment="1" applyProtection="1">
      <alignment horizontal="center" vertical="center"/>
    </xf>
    <xf numFmtId="0" fontId="2" fillId="0" borderId="0" xfId="0" applyFont="1" applyProtection="1"/>
    <xf numFmtId="0" fontId="8" fillId="0" borderId="1" xfId="0" applyFont="1" applyBorder="1" applyAlignment="1" applyProtection="1">
      <alignment horizontal="center"/>
    </xf>
    <xf numFmtId="0" fontId="6" fillId="0" borderId="0" xfId="0" applyFont="1" applyProtection="1"/>
    <xf numFmtId="0" fontId="6" fillId="0" borderId="0" xfId="0" applyFont="1" applyBorder="1" applyProtection="1"/>
    <xf numFmtId="165" fontId="0" fillId="0" borderId="0" xfId="1" applyNumberFormat="1" applyFont="1"/>
    <xf numFmtId="49" fontId="5" fillId="0" borderId="0" xfId="0" applyNumberFormat="1" applyFont="1" applyAlignment="1" applyProtection="1">
      <alignment horizontal="left" vertical="center"/>
    </xf>
    <xf numFmtId="49" fontId="2" fillId="0" borderId="0" xfId="0" applyNumberFormat="1" applyFont="1" applyAlignment="1" applyProtection="1">
      <alignment horizontal="center"/>
    </xf>
    <xf numFmtId="49" fontId="6" fillId="0" borderId="0" xfId="0" applyNumberFormat="1" applyFont="1" applyAlignment="1" applyProtection="1">
      <alignment horizontal="center"/>
    </xf>
    <xf numFmtId="4" fontId="0" fillId="0" borderId="0" xfId="0" applyNumberFormat="1"/>
    <xf numFmtId="0" fontId="8" fillId="0" borderId="0" xfId="0" applyFont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left" vertical="center"/>
    </xf>
    <xf numFmtId="0" fontId="9" fillId="0" borderId="0" xfId="0" applyFont="1" applyBorder="1" applyProtection="1"/>
    <xf numFmtId="49" fontId="9" fillId="0" borderId="0" xfId="0" applyNumberFormat="1" applyFont="1" applyAlignment="1" applyProtection="1">
      <alignment horizontal="center"/>
    </xf>
    <xf numFmtId="0" fontId="9" fillId="0" borderId="0" xfId="0" applyFont="1" applyProtection="1"/>
    <xf numFmtId="3" fontId="9" fillId="0" borderId="0" xfId="0" applyNumberFormat="1" applyFont="1" applyAlignment="1" applyProtection="1">
      <alignment horizontal="center"/>
    </xf>
    <xf numFmtId="43" fontId="9" fillId="0" borderId="0" xfId="1" applyFont="1" applyAlignment="1" applyProtection="1">
      <alignment horizontal="center"/>
    </xf>
    <xf numFmtId="43" fontId="9" fillId="0" borderId="0" xfId="1" applyFont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vertical="center"/>
    </xf>
    <xf numFmtId="165" fontId="6" fillId="0" borderId="0" xfId="1" applyNumberFormat="1" applyFont="1" applyAlignment="1" applyProtection="1">
      <alignment horizontal="center"/>
    </xf>
    <xf numFmtId="164" fontId="10" fillId="3" borderId="0" xfId="0" applyNumberFormat="1" applyFont="1" applyFill="1" applyAlignment="1">
      <alignment horizontal="left"/>
    </xf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center"/>
    </xf>
    <xf numFmtId="0" fontId="0" fillId="3" borderId="0" xfId="0" applyFill="1"/>
    <xf numFmtId="49" fontId="6" fillId="0" borderId="0" xfId="0" applyNumberFormat="1" applyFont="1" applyBorder="1" applyAlignment="1" applyProtection="1">
      <alignment vertical="center" wrapText="1"/>
    </xf>
    <xf numFmtId="0" fontId="8" fillId="2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</xf>
    <xf numFmtId="0" fontId="8" fillId="4" borderId="7" xfId="0" applyFont="1" applyFill="1" applyBorder="1" applyAlignment="1" applyProtection="1">
      <alignment horizontal="center"/>
    </xf>
    <xf numFmtId="0" fontId="2" fillId="4" borderId="7" xfId="0" applyFont="1" applyFill="1" applyBorder="1" applyAlignment="1" applyProtection="1">
      <alignment horizontal="center" vertical="center"/>
    </xf>
    <xf numFmtId="0" fontId="2" fillId="4" borderId="7" xfId="0" applyFont="1" applyFill="1" applyBorder="1" applyAlignment="1" applyProtection="1">
      <alignment horizontal="left" vertical="center"/>
    </xf>
    <xf numFmtId="165" fontId="3" fillId="0" borderId="0" xfId="1" applyNumberFormat="1" applyFont="1" applyAlignment="1" applyProtection="1">
      <alignment horizontal="center" vertical="center"/>
    </xf>
    <xf numFmtId="165" fontId="4" fillId="0" borderId="0" xfId="1" applyNumberFormat="1" applyFont="1" applyAlignment="1" applyProtection="1">
      <alignment horizontal="center" vertical="center"/>
    </xf>
    <xf numFmtId="165" fontId="4" fillId="0" borderId="0" xfId="1" applyNumberFormat="1" applyFont="1" applyBorder="1" applyAlignment="1" applyProtection="1">
      <alignment horizontal="center" vertical="center"/>
    </xf>
    <xf numFmtId="165" fontId="5" fillId="0" borderId="0" xfId="1" applyNumberFormat="1" applyFont="1" applyAlignment="1" applyProtection="1">
      <alignment horizontal="center" vertical="center"/>
    </xf>
    <xf numFmtId="165" fontId="6" fillId="0" borderId="0" xfId="1" applyNumberFormat="1" applyFont="1" applyAlignment="1" applyProtection="1">
      <alignment horizontal="center" vertical="center"/>
    </xf>
    <xf numFmtId="165" fontId="6" fillId="0" borderId="0" xfId="1" applyNumberFormat="1" applyFont="1" applyBorder="1" applyAlignment="1" applyProtection="1">
      <alignment horizontal="center" vertical="center"/>
    </xf>
    <xf numFmtId="165" fontId="11" fillId="2" borderId="12" xfId="1" applyNumberFormat="1" applyFont="1" applyFill="1" applyBorder="1" applyAlignment="1" applyProtection="1">
      <alignment horizontal="center" vertical="center"/>
    </xf>
    <xf numFmtId="165" fontId="2" fillId="4" borderId="7" xfId="1" applyNumberFormat="1" applyFont="1" applyFill="1" applyBorder="1" applyAlignment="1" applyProtection="1">
      <alignment horizontal="right" vertical="center"/>
    </xf>
    <xf numFmtId="165" fontId="2" fillId="2" borderId="1" xfId="1" applyNumberFormat="1" applyFont="1" applyFill="1" applyBorder="1" applyAlignment="1" applyProtection="1">
      <alignment horizontal="right" vertical="center"/>
    </xf>
    <xf numFmtId="165" fontId="2" fillId="0" borderId="1" xfId="1" applyNumberFormat="1" applyFont="1" applyFill="1" applyBorder="1" applyAlignment="1" applyProtection="1">
      <alignment horizontal="right" vertical="center"/>
    </xf>
    <xf numFmtId="165" fontId="2" fillId="0" borderId="5" xfId="1" applyNumberFormat="1" applyFont="1" applyFill="1" applyBorder="1" applyAlignment="1" applyProtection="1">
      <alignment horizontal="right" vertical="center"/>
    </xf>
    <xf numFmtId="165" fontId="2" fillId="0" borderId="0" xfId="1" applyNumberFormat="1" applyFont="1" applyAlignment="1" applyProtection="1">
      <alignment horizontal="center"/>
    </xf>
    <xf numFmtId="165" fontId="2" fillId="0" borderId="0" xfId="1" applyNumberFormat="1" applyFont="1" applyBorder="1" applyAlignment="1" applyProtection="1">
      <alignment horizontal="center"/>
    </xf>
    <xf numFmtId="165" fontId="6" fillId="0" borderId="0" xfId="1" applyNumberFormat="1" applyFont="1" applyBorder="1" applyAlignment="1" applyProtection="1">
      <alignment horizontal="center"/>
    </xf>
    <xf numFmtId="165" fontId="6" fillId="0" borderId="0" xfId="1" applyNumberFormat="1" applyFont="1" applyProtection="1"/>
    <xf numFmtId="165" fontId="9" fillId="0" borderId="0" xfId="1" applyNumberFormat="1" applyFont="1" applyAlignment="1" applyProtection="1">
      <alignment horizontal="center"/>
    </xf>
    <xf numFmtId="49" fontId="2" fillId="0" borderId="2" xfId="0" applyNumberFormat="1" applyFont="1" applyFill="1" applyBorder="1" applyAlignment="1" applyProtection="1">
      <alignment horizontal="center" vertical="center"/>
    </xf>
    <xf numFmtId="165" fontId="8" fillId="2" borderId="15" xfId="1" applyNumberFormat="1" applyFont="1" applyFill="1" applyBorder="1" applyAlignment="1" applyProtection="1">
      <alignment horizontal="right"/>
    </xf>
    <xf numFmtId="164" fontId="14" fillId="3" borderId="0" xfId="0" applyNumberFormat="1" applyFont="1" applyFill="1" applyAlignment="1">
      <alignment horizontal="left"/>
    </xf>
    <xf numFmtId="0" fontId="7" fillId="2" borderId="14" xfId="0" applyFont="1" applyFill="1" applyBorder="1" applyAlignment="1" applyProtection="1">
      <alignment horizontal="center"/>
    </xf>
    <xf numFmtId="0" fontId="7" fillId="2" borderId="13" xfId="0" applyFont="1" applyFill="1" applyBorder="1" applyAlignment="1" applyProtection="1">
      <alignment horizontal="center"/>
    </xf>
    <xf numFmtId="165" fontId="11" fillId="2" borderId="8" xfId="1" applyNumberFormat="1" applyFont="1" applyFill="1" applyBorder="1" applyAlignment="1" applyProtection="1">
      <alignment horizontal="center" vertical="center"/>
    </xf>
    <xf numFmtId="165" fontId="11" fillId="2" borderId="9" xfId="1" applyNumberFormat="1" applyFont="1" applyFill="1" applyBorder="1" applyAlignment="1" applyProtection="1">
      <alignment horizontal="center" vertical="center"/>
    </xf>
    <xf numFmtId="165" fontId="11" fillId="2" borderId="8" xfId="1" applyNumberFormat="1" applyFont="1" applyFill="1" applyBorder="1" applyAlignment="1" applyProtection="1">
      <alignment horizontal="center" vertical="center" wrapText="1"/>
    </xf>
    <xf numFmtId="165" fontId="11" fillId="2" borderId="10" xfId="1" applyNumberFormat="1" applyFont="1" applyFill="1" applyBorder="1" applyAlignment="1" applyProtection="1">
      <alignment horizontal="center" vertical="center" wrapText="1"/>
    </xf>
    <xf numFmtId="164" fontId="13" fillId="2" borderId="6" xfId="0" applyNumberFormat="1" applyFont="1" applyFill="1" applyBorder="1" applyAlignment="1">
      <alignment horizontal="center" vertical="center" wrapText="1"/>
    </xf>
    <xf numFmtId="164" fontId="13" fillId="2" borderId="11" xfId="0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/>
    </xf>
    <xf numFmtId="165" fontId="12" fillId="2" borderId="11" xfId="1" applyNumberFormat="1" applyFont="1" applyFill="1" applyBorder="1" applyAlignment="1">
      <alignment horizontal="center" vertical="center"/>
    </xf>
    <xf numFmtId="166" fontId="6" fillId="0" borderId="0" xfId="1" applyNumberFormat="1" applyFont="1" applyBorder="1" applyAlignment="1" applyProtection="1">
      <alignment horizontal="center"/>
    </xf>
    <xf numFmtId="166" fontId="6" fillId="0" borderId="0" xfId="1" applyNumberFormat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Alignment="1" applyProtection="1">
      <alignment horizontal="center"/>
    </xf>
    <xf numFmtId="166" fontId="2" fillId="0" borderId="0" xfId="1" applyNumberFormat="1" applyFont="1" applyBorder="1" applyAlignment="1" applyProtection="1">
      <alignment horizontal="center"/>
    </xf>
    <xf numFmtId="166" fontId="2" fillId="0" borderId="0" xfId="1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166" fontId="2" fillId="0" borderId="5" xfId="1" applyNumberFormat="1" applyFont="1" applyFill="1" applyBorder="1" applyAlignment="1" applyProtection="1">
      <alignment horizontal="right"/>
    </xf>
    <xf numFmtId="166" fontId="2" fillId="0" borderId="5" xfId="1" applyNumberFormat="1" applyFont="1" applyFill="1" applyBorder="1" applyAlignment="1" applyProtection="1">
      <alignment horizontal="right" vertical="center"/>
    </xf>
    <xf numFmtId="164" fontId="2" fillId="0" borderId="16" xfId="0" applyNumberFormat="1" applyFont="1" applyFill="1" applyBorder="1" applyAlignment="1" applyProtection="1">
      <alignment horizontal="center" vertical="center"/>
    </xf>
    <xf numFmtId="166" fontId="2" fillId="2" borderId="1" xfId="1" applyNumberFormat="1" applyFont="1" applyFill="1" applyBorder="1" applyAlignment="1" applyProtection="1">
      <alignment horizontal="right" vertical="center"/>
    </xf>
    <xf numFmtId="165" fontId="2" fillId="0" borderId="1" xfId="1" applyNumberFormat="1" applyFont="1" applyFill="1" applyBorder="1" applyAlignment="1" applyProtection="1">
      <alignment horizontal="right"/>
    </xf>
    <xf numFmtId="166" fontId="2" fillId="0" borderId="1" xfId="1" applyNumberFormat="1" applyFont="1" applyFill="1" applyBorder="1" applyAlignment="1" applyProtection="1">
      <alignment horizontal="right" vertical="center"/>
    </xf>
    <xf numFmtId="166" fontId="11" fillId="2" borderId="9" xfId="1" applyNumberFormat="1" applyFont="1" applyFill="1" applyBorder="1" applyAlignment="1" applyProtection="1">
      <alignment horizontal="center" vertical="center"/>
    </xf>
    <xf numFmtId="166" fontId="11" fillId="2" borderId="8" xfId="1" applyNumberFormat="1" applyFont="1" applyFill="1" applyBorder="1" applyAlignment="1" applyProtection="1">
      <alignment horizontal="center" vertical="center"/>
    </xf>
    <xf numFmtId="166" fontId="11" fillId="2" borderId="10" xfId="1" applyNumberFormat="1" applyFont="1" applyFill="1" applyBorder="1" applyAlignment="1" applyProtection="1">
      <alignment horizontal="center" vertical="center" wrapText="1"/>
    </xf>
    <xf numFmtId="166" fontId="11" fillId="2" borderId="8" xfId="1" applyNumberFormat="1" applyFont="1" applyFill="1" applyBorder="1" applyAlignment="1" applyProtection="1">
      <alignment horizontal="center" vertical="center" wrapText="1"/>
    </xf>
    <xf numFmtId="166" fontId="6" fillId="0" borderId="0" xfId="1" applyNumberFormat="1" applyFont="1" applyBorder="1" applyAlignment="1" applyProtection="1">
      <alignment horizontal="center" vertical="center"/>
    </xf>
    <xf numFmtId="166" fontId="6" fillId="0" borderId="0" xfId="1" applyNumberFormat="1" applyFont="1" applyAlignment="1" applyProtection="1">
      <alignment horizontal="center" vertical="center"/>
    </xf>
    <xf numFmtId="166" fontId="5" fillId="0" borderId="0" xfId="1" applyNumberFormat="1" applyFont="1" applyAlignment="1" applyProtection="1">
      <alignment horizontal="center" vertical="center"/>
    </xf>
    <xf numFmtId="0" fontId="6" fillId="0" borderId="3" xfId="0" applyFont="1" applyBorder="1" applyAlignment="1" applyProtection="1">
      <alignment horizontal="left" vertical="center" wrapText="1"/>
    </xf>
    <xf numFmtId="0" fontId="5" fillId="0" borderId="0" xfId="0" applyFont="1" applyAlignment="1" applyProtection="1">
      <alignment horizontal="left" vertical="center"/>
    </xf>
    <xf numFmtId="166" fontId="4" fillId="0" borderId="0" xfId="1" applyNumberFormat="1" applyFont="1" applyBorder="1" applyAlignment="1" applyProtection="1">
      <alignment horizontal="center" vertical="center"/>
    </xf>
    <xf numFmtId="166" fontId="4" fillId="0" borderId="0" xfId="1" applyNumberFormat="1" applyFont="1" applyAlignment="1" applyProtection="1">
      <alignment horizontal="center" vertical="center"/>
    </xf>
    <xf numFmtId="166" fontId="3" fillId="0" borderId="0" xfId="1" applyNumberFormat="1" applyFont="1" applyAlignment="1" applyProtection="1">
      <alignment horizontal="center" vertical="center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Y186"/>
  <sheetViews>
    <sheetView showGridLines="0" topLeftCell="A169" zoomScaleNormal="100" workbookViewId="0">
      <pane xSplit="3" topLeftCell="D1" activePane="topRight" state="frozen"/>
      <selection activeCell="C7" sqref="C7"/>
      <selection pane="topRight" activeCell="A182" sqref="A182:A183"/>
    </sheetView>
  </sheetViews>
  <sheetFormatPr defaultRowHeight="12.75"/>
  <cols>
    <col min="1" max="1" width="4.7109375" style="12" customWidth="1"/>
    <col min="2" max="2" width="9.5703125" style="16" customWidth="1"/>
    <col min="3" max="3" width="52.42578125" style="11" customWidth="1"/>
    <col min="4" max="4" width="10" style="27" bestFit="1" customWidth="1"/>
    <col min="5" max="5" width="17" style="27" bestFit="1" customWidth="1"/>
    <col min="6" max="6" width="9.85546875" style="27" bestFit="1" customWidth="1"/>
    <col min="7" max="7" width="15.140625" style="27" bestFit="1" customWidth="1"/>
    <col min="8" max="8" width="9.85546875" style="27" bestFit="1" customWidth="1"/>
    <col min="9" max="9" width="15.140625" style="27" bestFit="1" customWidth="1"/>
    <col min="10" max="10" width="9.85546875" style="27" bestFit="1" customWidth="1"/>
    <col min="11" max="11" width="15.140625" style="27" bestFit="1" customWidth="1"/>
    <col min="12" max="12" width="9" style="27" bestFit="1" customWidth="1"/>
    <col min="13" max="13" width="15.140625" style="27" bestFit="1" customWidth="1"/>
    <col min="14" max="14" width="10" style="27" bestFit="1" customWidth="1"/>
    <col min="15" max="15" width="17" style="27" bestFit="1" customWidth="1"/>
    <col min="16" max="16" width="11" style="27" bestFit="1" customWidth="1"/>
    <col min="17" max="17" width="18.140625" style="27" bestFit="1" customWidth="1"/>
    <col min="18" max="18" width="8.42578125" style="27" bestFit="1" customWidth="1"/>
    <col min="19" max="19" width="15" style="27" bestFit="1" customWidth="1"/>
    <col min="20" max="20" width="8.42578125" style="27" bestFit="1" customWidth="1"/>
    <col min="21" max="21" width="15" style="52" bestFit="1" customWidth="1"/>
    <col min="22" max="22" width="10.7109375" style="11" customWidth="1"/>
    <col min="23" max="16384" width="9.140625" style="11"/>
  </cols>
  <sheetData>
    <row r="1" spans="1:22" s="2" customFormat="1" ht="15.75" customHeight="1">
      <c r="A1" s="28" t="s">
        <v>1</v>
      </c>
      <c r="B1" s="28"/>
      <c r="C1" s="2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40"/>
      <c r="P1" s="40"/>
      <c r="Q1" s="40"/>
      <c r="R1" s="39"/>
      <c r="S1" s="39"/>
      <c r="T1" s="40"/>
      <c r="U1" s="41"/>
    </row>
    <row r="2" spans="1:22" s="4" customFormat="1">
      <c r="A2" s="57" t="s">
        <v>354</v>
      </c>
      <c r="B2" s="30"/>
      <c r="C2" s="3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3"/>
      <c r="Q2" s="43"/>
      <c r="R2" s="42"/>
      <c r="S2" s="42"/>
      <c r="T2" s="43"/>
      <c r="U2" s="44"/>
    </row>
    <row r="3" spans="1:22" s="4" customFormat="1" ht="15.75">
      <c r="A3" s="57" t="s">
        <v>355</v>
      </c>
      <c r="B3" s="28"/>
      <c r="C3" s="29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3"/>
      <c r="Q3" s="43"/>
      <c r="R3" s="42"/>
      <c r="S3" s="42"/>
      <c r="T3" s="43"/>
      <c r="U3" s="44"/>
    </row>
    <row r="4" spans="1:22" s="4" customFormat="1">
      <c r="A4" s="5"/>
      <c r="B4" s="14"/>
      <c r="C4" s="3"/>
      <c r="D4" s="42"/>
      <c r="E4" s="42"/>
      <c r="F4" s="42"/>
      <c r="G4" s="43"/>
      <c r="H4" s="42"/>
      <c r="I4" s="42"/>
      <c r="J4" s="42"/>
      <c r="K4" s="42"/>
      <c r="L4" s="42"/>
      <c r="M4" s="42"/>
      <c r="N4" s="42"/>
      <c r="O4" s="43"/>
      <c r="P4" s="43"/>
      <c r="Q4" s="43"/>
      <c r="R4" s="42"/>
      <c r="S4" s="42"/>
      <c r="T4" s="43"/>
      <c r="U4" s="44"/>
    </row>
    <row r="5" spans="1:22" s="4" customFormat="1" ht="12.75" customHeight="1" thickBot="1">
      <c r="A5" s="6" t="s">
        <v>364</v>
      </c>
      <c r="B5" s="32"/>
      <c r="C5" s="7"/>
      <c r="D5" s="42"/>
      <c r="E5" s="42"/>
      <c r="F5" s="42"/>
      <c r="G5" s="43"/>
      <c r="H5" s="42"/>
      <c r="I5" s="42"/>
      <c r="J5" s="42"/>
      <c r="K5" s="42"/>
      <c r="L5" s="42"/>
      <c r="M5" s="42"/>
      <c r="N5" s="42"/>
      <c r="O5" s="43"/>
      <c r="P5" s="43"/>
      <c r="Q5" s="43"/>
      <c r="R5" s="42"/>
      <c r="S5" s="42"/>
      <c r="T5" s="43"/>
      <c r="U5" s="44"/>
    </row>
    <row r="6" spans="1:22" s="8" customFormat="1" ht="12" customHeight="1" thickTop="1">
      <c r="A6" s="64" t="s">
        <v>5</v>
      </c>
      <c r="B6" s="64" t="s">
        <v>28</v>
      </c>
      <c r="C6" s="66" t="s">
        <v>4</v>
      </c>
      <c r="D6" s="60" t="s">
        <v>2</v>
      </c>
      <c r="E6" s="61"/>
      <c r="F6" s="60" t="s">
        <v>3</v>
      </c>
      <c r="G6" s="61"/>
      <c r="H6" s="60" t="s">
        <v>22</v>
      </c>
      <c r="I6" s="61"/>
      <c r="J6" s="60" t="s">
        <v>23</v>
      </c>
      <c r="K6" s="61"/>
      <c r="L6" s="62" t="s">
        <v>6</v>
      </c>
      <c r="M6" s="63"/>
      <c r="N6" s="60" t="s">
        <v>24</v>
      </c>
      <c r="O6" s="61"/>
      <c r="P6" s="60" t="s">
        <v>25</v>
      </c>
      <c r="Q6" s="61"/>
      <c r="R6" s="62" t="s">
        <v>10</v>
      </c>
      <c r="S6" s="63"/>
      <c r="T6" s="60" t="s">
        <v>0</v>
      </c>
      <c r="U6" s="61"/>
    </row>
    <row r="7" spans="1:22" s="8" customFormat="1" ht="12.75" customHeight="1" thickBot="1">
      <c r="A7" s="65"/>
      <c r="B7" s="65"/>
      <c r="C7" s="67"/>
      <c r="D7" s="45" t="s">
        <v>26</v>
      </c>
      <c r="E7" s="45" t="s">
        <v>27</v>
      </c>
      <c r="F7" s="45" t="s">
        <v>26</v>
      </c>
      <c r="G7" s="45" t="s">
        <v>27</v>
      </c>
      <c r="H7" s="45" t="s">
        <v>26</v>
      </c>
      <c r="I7" s="45" t="s">
        <v>27</v>
      </c>
      <c r="J7" s="45" t="s">
        <v>26</v>
      </c>
      <c r="K7" s="45" t="s">
        <v>27</v>
      </c>
      <c r="L7" s="45" t="s">
        <v>26</v>
      </c>
      <c r="M7" s="45" t="s">
        <v>27</v>
      </c>
      <c r="N7" s="45" t="s">
        <v>26</v>
      </c>
      <c r="O7" s="45" t="s">
        <v>27</v>
      </c>
      <c r="P7" s="45" t="s">
        <v>26</v>
      </c>
      <c r="Q7" s="45" t="s">
        <v>27</v>
      </c>
      <c r="R7" s="45" t="s">
        <v>26</v>
      </c>
      <c r="S7" s="45" t="s">
        <v>27</v>
      </c>
      <c r="T7" s="45" t="s">
        <v>26</v>
      </c>
      <c r="U7" s="45" t="s">
        <v>27</v>
      </c>
    </row>
    <row r="8" spans="1:22" s="9" customFormat="1" ht="13.5" thickTop="1">
      <c r="A8" s="36">
        <v>1</v>
      </c>
      <c r="B8" s="37" t="s">
        <v>177</v>
      </c>
      <c r="C8" s="38" t="s">
        <v>29</v>
      </c>
      <c r="D8" s="46">
        <v>5890</v>
      </c>
      <c r="E8" s="46">
        <v>1442848879.28</v>
      </c>
      <c r="F8" s="46">
        <v>17664</v>
      </c>
      <c r="G8" s="46">
        <v>2055533654.3199999</v>
      </c>
      <c r="H8" s="46">
        <v>31026</v>
      </c>
      <c r="I8" s="46">
        <v>2760615924.52</v>
      </c>
      <c r="J8" s="46">
        <v>29560</v>
      </c>
      <c r="K8" s="46">
        <v>3516640613.9699998</v>
      </c>
      <c r="L8" s="46">
        <f>J8+H8+F8+D8</f>
        <v>84140</v>
      </c>
      <c r="M8" s="46">
        <f>K8+I8+G8+E8</f>
        <v>9775639072.0900002</v>
      </c>
      <c r="N8" s="46">
        <v>261</v>
      </c>
      <c r="O8" s="46">
        <v>9522875686.8199997</v>
      </c>
      <c r="P8" s="46">
        <v>252</v>
      </c>
      <c r="Q8" s="46">
        <v>7733295216.79</v>
      </c>
      <c r="R8" s="46">
        <f>P8+N8</f>
        <v>513</v>
      </c>
      <c r="S8" s="46">
        <f>Q8+O8</f>
        <v>17256170903.610001</v>
      </c>
      <c r="T8" s="46">
        <f>R8+L8</f>
        <v>84653</v>
      </c>
      <c r="U8" s="46">
        <f>S8+M8</f>
        <v>27031809975.700001</v>
      </c>
      <c r="V8" s="17"/>
    </row>
    <row r="9" spans="1:22" s="9" customFormat="1">
      <c r="A9" s="33">
        <v>2</v>
      </c>
      <c r="B9" s="34" t="s">
        <v>176</v>
      </c>
      <c r="C9" s="35" t="s">
        <v>34</v>
      </c>
      <c r="D9" s="47">
        <v>2187</v>
      </c>
      <c r="E9" s="47">
        <v>1579976228.54</v>
      </c>
      <c r="F9" s="47">
        <v>11083</v>
      </c>
      <c r="G9" s="47">
        <v>1905544920.0699999</v>
      </c>
      <c r="H9" s="47">
        <v>10383</v>
      </c>
      <c r="I9" s="47">
        <v>3126115763.9400001</v>
      </c>
      <c r="J9" s="47">
        <v>21729</v>
      </c>
      <c r="K9" s="47">
        <v>3379901377.4699998</v>
      </c>
      <c r="L9" s="47">
        <f t="shared" ref="L9:L72" si="0">J9+H9+F9+D9</f>
        <v>45382</v>
      </c>
      <c r="M9" s="47">
        <f t="shared" ref="M9:M72" si="1">K9+I9+G9+E9</f>
        <v>9991538290.0200005</v>
      </c>
      <c r="N9" s="47">
        <v>375</v>
      </c>
      <c r="O9" s="47">
        <v>8221964430.79</v>
      </c>
      <c r="P9" s="47">
        <v>355</v>
      </c>
      <c r="Q9" s="47">
        <v>7931100742.1999998</v>
      </c>
      <c r="R9" s="47">
        <f t="shared" ref="R9:R72" si="2">P9+N9</f>
        <v>730</v>
      </c>
      <c r="S9" s="47">
        <f t="shared" ref="S9:S72" si="3">Q9+O9</f>
        <v>16153065172.99</v>
      </c>
      <c r="T9" s="47">
        <f t="shared" ref="T9:T72" si="4">R9+L9</f>
        <v>46112</v>
      </c>
      <c r="U9" s="47">
        <f t="shared" ref="U9:U72" si="5">S9+M9</f>
        <v>26144603463.010002</v>
      </c>
      <c r="V9" s="17"/>
    </row>
    <row r="10" spans="1:22" s="9" customFormat="1">
      <c r="A10" s="10">
        <v>3</v>
      </c>
      <c r="B10" s="26" t="s">
        <v>178</v>
      </c>
      <c r="C10" s="1" t="s">
        <v>12</v>
      </c>
      <c r="D10" s="48">
        <v>2966</v>
      </c>
      <c r="E10" s="48">
        <v>1084818425.0699999</v>
      </c>
      <c r="F10" s="48">
        <v>15979</v>
      </c>
      <c r="G10" s="48">
        <v>1812826754.1800001</v>
      </c>
      <c r="H10" s="48">
        <v>15814</v>
      </c>
      <c r="I10" s="48">
        <v>2778987346.8699999</v>
      </c>
      <c r="J10" s="48">
        <v>25035</v>
      </c>
      <c r="K10" s="48">
        <v>3155118753.79</v>
      </c>
      <c r="L10" s="48">
        <f t="shared" si="0"/>
        <v>59794</v>
      </c>
      <c r="M10" s="48">
        <f t="shared" si="1"/>
        <v>8831751279.9099998</v>
      </c>
      <c r="N10" s="48">
        <v>553</v>
      </c>
      <c r="O10" s="48">
        <v>8141886054.71</v>
      </c>
      <c r="P10" s="48">
        <v>491</v>
      </c>
      <c r="Q10" s="48">
        <v>7387821869.8800001</v>
      </c>
      <c r="R10" s="48">
        <f t="shared" si="2"/>
        <v>1044</v>
      </c>
      <c r="S10" s="48">
        <f t="shared" si="3"/>
        <v>15529707924.59</v>
      </c>
      <c r="T10" s="48">
        <f t="shared" si="4"/>
        <v>60838</v>
      </c>
      <c r="U10" s="48">
        <f t="shared" si="5"/>
        <v>24361459204.5</v>
      </c>
      <c r="V10" s="17"/>
    </row>
    <row r="11" spans="1:22" s="9" customFormat="1">
      <c r="A11" s="33">
        <v>4</v>
      </c>
      <c r="B11" s="34" t="s">
        <v>179</v>
      </c>
      <c r="C11" s="35" t="s">
        <v>30</v>
      </c>
      <c r="D11" s="47">
        <v>1639</v>
      </c>
      <c r="E11" s="47">
        <v>1097382628.49</v>
      </c>
      <c r="F11" s="47">
        <v>7291</v>
      </c>
      <c r="G11" s="47">
        <v>2062303662.22</v>
      </c>
      <c r="H11" s="47">
        <v>8251</v>
      </c>
      <c r="I11" s="47">
        <v>5925893454.8900003</v>
      </c>
      <c r="J11" s="47">
        <v>17016</v>
      </c>
      <c r="K11" s="47">
        <v>5651094294.1499996</v>
      </c>
      <c r="L11" s="47">
        <f t="shared" si="0"/>
        <v>34197</v>
      </c>
      <c r="M11" s="47">
        <f t="shared" si="1"/>
        <v>14736674039.75</v>
      </c>
      <c r="N11" s="47">
        <v>326</v>
      </c>
      <c r="O11" s="47">
        <v>2688166661.8699999</v>
      </c>
      <c r="P11" s="47">
        <v>321</v>
      </c>
      <c r="Q11" s="47">
        <v>2228783408.9699998</v>
      </c>
      <c r="R11" s="47">
        <f t="shared" si="2"/>
        <v>647</v>
      </c>
      <c r="S11" s="47">
        <f t="shared" si="3"/>
        <v>4916950070.8400002</v>
      </c>
      <c r="T11" s="47">
        <f t="shared" si="4"/>
        <v>34844</v>
      </c>
      <c r="U11" s="47">
        <f t="shared" si="5"/>
        <v>19653624110.59</v>
      </c>
      <c r="V11" s="17"/>
    </row>
    <row r="12" spans="1:22" s="9" customFormat="1">
      <c r="A12" s="10">
        <v>5</v>
      </c>
      <c r="B12" s="26" t="s">
        <v>31</v>
      </c>
      <c r="C12" s="1" t="s">
        <v>32</v>
      </c>
      <c r="D12" s="48">
        <v>8144</v>
      </c>
      <c r="E12" s="48">
        <v>3895306544.4099998</v>
      </c>
      <c r="F12" s="48">
        <v>20933</v>
      </c>
      <c r="G12" s="48">
        <v>4488696469.1300001</v>
      </c>
      <c r="H12" s="48">
        <v>18255</v>
      </c>
      <c r="I12" s="48">
        <v>1387082887.7</v>
      </c>
      <c r="J12" s="48">
        <v>25246</v>
      </c>
      <c r="K12" s="48">
        <v>2654756265.0100002</v>
      </c>
      <c r="L12" s="48">
        <f t="shared" si="0"/>
        <v>72578</v>
      </c>
      <c r="M12" s="48">
        <f t="shared" si="1"/>
        <v>12425842166.25</v>
      </c>
      <c r="N12" s="48">
        <v>332</v>
      </c>
      <c r="O12" s="48">
        <v>1834416090.6400001</v>
      </c>
      <c r="P12" s="48">
        <v>315</v>
      </c>
      <c r="Q12" s="48">
        <v>1872095407.6099999</v>
      </c>
      <c r="R12" s="48">
        <f t="shared" si="2"/>
        <v>647</v>
      </c>
      <c r="S12" s="48">
        <f t="shared" si="3"/>
        <v>3706511498.25</v>
      </c>
      <c r="T12" s="48">
        <f t="shared" si="4"/>
        <v>73225</v>
      </c>
      <c r="U12" s="48">
        <f t="shared" si="5"/>
        <v>16132353664.5</v>
      </c>
      <c r="V12" s="17"/>
    </row>
    <row r="13" spans="1:22" s="9" customFormat="1">
      <c r="A13" s="33">
        <v>6</v>
      </c>
      <c r="B13" s="34" t="s">
        <v>182</v>
      </c>
      <c r="C13" s="35" t="s">
        <v>33</v>
      </c>
      <c r="D13" s="47">
        <v>5164</v>
      </c>
      <c r="E13" s="47">
        <v>3631230479.8499999</v>
      </c>
      <c r="F13" s="47">
        <v>13389</v>
      </c>
      <c r="G13" s="47">
        <v>2538246421.4099998</v>
      </c>
      <c r="H13" s="47">
        <v>20839</v>
      </c>
      <c r="I13" s="47">
        <v>2197699866.3200002</v>
      </c>
      <c r="J13" s="47">
        <v>17348</v>
      </c>
      <c r="K13" s="47">
        <v>2367558233.3400002</v>
      </c>
      <c r="L13" s="47">
        <f t="shared" si="0"/>
        <v>56740</v>
      </c>
      <c r="M13" s="47">
        <f t="shared" si="1"/>
        <v>10734735000.92</v>
      </c>
      <c r="N13" s="47">
        <v>591</v>
      </c>
      <c r="O13" s="47">
        <v>1248986962.28</v>
      </c>
      <c r="P13" s="47">
        <v>618</v>
      </c>
      <c r="Q13" s="47">
        <v>1971351080.26</v>
      </c>
      <c r="R13" s="47">
        <f t="shared" si="2"/>
        <v>1209</v>
      </c>
      <c r="S13" s="47">
        <f t="shared" si="3"/>
        <v>3220338042.54</v>
      </c>
      <c r="T13" s="47">
        <f t="shared" si="4"/>
        <v>57949</v>
      </c>
      <c r="U13" s="47">
        <f t="shared" si="5"/>
        <v>13955073043.459999</v>
      </c>
      <c r="V13" s="17"/>
    </row>
    <row r="14" spans="1:22" s="9" customFormat="1">
      <c r="A14" s="10">
        <v>7</v>
      </c>
      <c r="B14" s="26" t="s">
        <v>180</v>
      </c>
      <c r="C14" s="1" t="s">
        <v>36</v>
      </c>
      <c r="D14" s="48">
        <v>133</v>
      </c>
      <c r="E14" s="48">
        <v>187297926.06999999</v>
      </c>
      <c r="F14" s="48">
        <v>1560</v>
      </c>
      <c r="G14" s="48">
        <v>558752868.01999998</v>
      </c>
      <c r="H14" s="48">
        <v>902</v>
      </c>
      <c r="I14" s="48">
        <v>3579414682.1500001</v>
      </c>
      <c r="J14" s="48">
        <v>1954</v>
      </c>
      <c r="K14" s="48">
        <v>2595128593.54</v>
      </c>
      <c r="L14" s="48">
        <f t="shared" si="0"/>
        <v>4549</v>
      </c>
      <c r="M14" s="48">
        <f t="shared" si="1"/>
        <v>6920594069.7800007</v>
      </c>
      <c r="N14" s="48">
        <v>231</v>
      </c>
      <c r="O14" s="48">
        <v>1456750177.54</v>
      </c>
      <c r="P14" s="48">
        <v>317</v>
      </c>
      <c r="Q14" s="48">
        <v>2395319285.9200001</v>
      </c>
      <c r="R14" s="48">
        <f t="shared" si="2"/>
        <v>548</v>
      </c>
      <c r="S14" s="48">
        <f t="shared" si="3"/>
        <v>3852069463.46</v>
      </c>
      <c r="T14" s="48">
        <f t="shared" si="4"/>
        <v>5097</v>
      </c>
      <c r="U14" s="48">
        <f t="shared" si="5"/>
        <v>10772663533.240002</v>
      </c>
      <c r="V14" s="17"/>
    </row>
    <row r="15" spans="1:22" s="9" customFormat="1">
      <c r="A15" s="33">
        <v>8</v>
      </c>
      <c r="B15" s="34" t="s">
        <v>189</v>
      </c>
      <c r="C15" s="35" t="s">
        <v>16</v>
      </c>
      <c r="D15" s="47">
        <v>192</v>
      </c>
      <c r="E15" s="47">
        <v>324753206.81999999</v>
      </c>
      <c r="F15" s="47">
        <v>820</v>
      </c>
      <c r="G15" s="47">
        <v>556290944.54999995</v>
      </c>
      <c r="H15" s="47">
        <v>528</v>
      </c>
      <c r="I15" s="47">
        <v>1416840295.3599999</v>
      </c>
      <c r="J15" s="47">
        <v>1557</v>
      </c>
      <c r="K15" s="47">
        <v>1702237373.21</v>
      </c>
      <c r="L15" s="47">
        <f t="shared" si="0"/>
        <v>3097</v>
      </c>
      <c r="M15" s="47">
        <f t="shared" si="1"/>
        <v>4000121819.9400001</v>
      </c>
      <c r="N15" s="47">
        <v>304</v>
      </c>
      <c r="O15" s="47">
        <v>3102992945.6399999</v>
      </c>
      <c r="P15" s="47">
        <v>314</v>
      </c>
      <c r="Q15" s="47">
        <v>2839873156.8400002</v>
      </c>
      <c r="R15" s="47">
        <f t="shared" si="2"/>
        <v>618</v>
      </c>
      <c r="S15" s="47">
        <f t="shared" si="3"/>
        <v>5942866102.4799995</v>
      </c>
      <c r="T15" s="47">
        <f t="shared" si="4"/>
        <v>3715</v>
      </c>
      <c r="U15" s="47">
        <f t="shared" si="5"/>
        <v>9942987922.4200001</v>
      </c>
      <c r="V15" s="17"/>
    </row>
    <row r="16" spans="1:22" s="9" customFormat="1">
      <c r="A16" s="10">
        <v>9</v>
      </c>
      <c r="B16" s="26" t="s">
        <v>183</v>
      </c>
      <c r="C16" s="1" t="s">
        <v>7</v>
      </c>
      <c r="D16" s="48">
        <v>14</v>
      </c>
      <c r="E16" s="48">
        <v>185972714.94999999</v>
      </c>
      <c r="F16" s="48">
        <v>10</v>
      </c>
      <c r="G16" s="48">
        <v>21154617.390000001</v>
      </c>
      <c r="H16" s="48">
        <v>418</v>
      </c>
      <c r="I16" s="48">
        <v>743771115.37</v>
      </c>
      <c r="J16" s="48">
        <v>584</v>
      </c>
      <c r="K16" s="48">
        <v>768013753.10000002</v>
      </c>
      <c r="L16" s="48">
        <f t="shared" si="0"/>
        <v>1026</v>
      </c>
      <c r="M16" s="48">
        <f t="shared" si="1"/>
        <v>1718912200.8100002</v>
      </c>
      <c r="N16" s="48">
        <v>131</v>
      </c>
      <c r="O16" s="48">
        <v>4118667032.4899998</v>
      </c>
      <c r="P16" s="48">
        <v>131</v>
      </c>
      <c r="Q16" s="48">
        <v>3386868687.8699999</v>
      </c>
      <c r="R16" s="48">
        <f t="shared" si="2"/>
        <v>262</v>
      </c>
      <c r="S16" s="48">
        <f t="shared" si="3"/>
        <v>7505535720.3599997</v>
      </c>
      <c r="T16" s="48">
        <f t="shared" si="4"/>
        <v>1288</v>
      </c>
      <c r="U16" s="48">
        <f t="shared" si="5"/>
        <v>9224447921.1700001</v>
      </c>
      <c r="V16" s="17"/>
    </row>
    <row r="17" spans="1:22" s="9" customFormat="1">
      <c r="A17" s="33">
        <v>10</v>
      </c>
      <c r="B17" s="34" t="s">
        <v>185</v>
      </c>
      <c r="C17" s="35" t="s">
        <v>37</v>
      </c>
      <c r="D17" s="47">
        <v>144</v>
      </c>
      <c r="E17" s="47">
        <v>464617652.01999998</v>
      </c>
      <c r="F17" s="47">
        <v>504</v>
      </c>
      <c r="G17" s="47">
        <v>249021900.33000001</v>
      </c>
      <c r="H17" s="47">
        <v>321</v>
      </c>
      <c r="I17" s="47">
        <v>927595520.41999996</v>
      </c>
      <c r="J17" s="47">
        <v>800</v>
      </c>
      <c r="K17" s="47">
        <v>1092638429.48</v>
      </c>
      <c r="L17" s="47">
        <f t="shared" si="0"/>
        <v>1769</v>
      </c>
      <c r="M17" s="47">
        <f t="shared" si="1"/>
        <v>2733873502.25</v>
      </c>
      <c r="N17" s="47">
        <v>213</v>
      </c>
      <c r="O17" s="47">
        <v>2383037639.2199998</v>
      </c>
      <c r="P17" s="47">
        <v>217</v>
      </c>
      <c r="Q17" s="47">
        <v>2425057045.3899999</v>
      </c>
      <c r="R17" s="47">
        <f t="shared" si="2"/>
        <v>430</v>
      </c>
      <c r="S17" s="47">
        <f t="shared" si="3"/>
        <v>4808094684.6099997</v>
      </c>
      <c r="T17" s="47">
        <f t="shared" si="4"/>
        <v>2199</v>
      </c>
      <c r="U17" s="47">
        <f t="shared" si="5"/>
        <v>7541968186.8599997</v>
      </c>
      <c r="V17" s="17"/>
    </row>
    <row r="18" spans="1:22" s="9" customFormat="1">
      <c r="A18" s="10">
        <v>11</v>
      </c>
      <c r="B18" s="26" t="s">
        <v>186</v>
      </c>
      <c r="C18" s="1" t="s">
        <v>38</v>
      </c>
      <c r="D18" s="48">
        <v>3</v>
      </c>
      <c r="E18" s="48">
        <v>8071120.5</v>
      </c>
      <c r="F18" s="48"/>
      <c r="G18" s="48"/>
      <c r="H18" s="48">
        <v>110</v>
      </c>
      <c r="I18" s="48">
        <v>917296151.03999996</v>
      </c>
      <c r="J18" s="48">
        <v>177</v>
      </c>
      <c r="K18" s="48">
        <v>881916439.67999995</v>
      </c>
      <c r="L18" s="48">
        <f t="shared" si="0"/>
        <v>290</v>
      </c>
      <c r="M18" s="48">
        <f t="shared" si="1"/>
        <v>1807283711.2199998</v>
      </c>
      <c r="N18" s="48">
        <v>70</v>
      </c>
      <c r="O18" s="48">
        <v>1977945456.76</v>
      </c>
      <c r="P18" s="48">
        <v>93</v>
      </c>
      <c r="Q18" s="48">
        <v>2408395888.25</v>
      </c>
      <c r="R18" s="48">
        <f t="shared" si="2"/>
        <v>163</v>
      </c>
      <c r="S18" s="48">
        <f t="shared" si="3"/>
        <v>4386341345.0100002</v>
      </c>
      <c r="T18" s="48">
        <f t="shared" si="4"/>
        <v>453</v>
      </c>
      <c r="U18" s="48">
        <f t="shared" si="5"/>
        <v>6193625056.2299995</v>
      </c>
      <c r="V18" s="17"/>
    </row>
    <row r="19" spans="1:22" s="9" customFormat="1">
      <c r="A19" s="33">
        <v>12</v>
      </c>
      <c r="B19" s="34" t="s">
        <v>187</v>
      </c>
      <c r="C19" s="35" t="s">
        <v>39</v>
      </c>
      <c r="D19" s="47">
        <v>23</v>
      </c>
      <c r="E19" s="47">
        <v>58391728.549999997</v>
      </c>
      <c r="F19" s="47">
        <v>12</v>
      </c>
      <c r="G19" s="47">
        <v>52362435.579999998</v>
      </c>
      <c r="H19" s="47">
        <v>131</v>
      </c>
      <c r="I19" s="47">
        <v>1467086330.22</v>
      </c>
      <c r="J19" s="47">
        <v>165</v>
      </c>
      <c r="K19" s="47">
        <v>1103495313.26</v>
      </c>
      <c r="L19" s="47">
        <f t="shared" si="0"/>
        <v>331</v>
      </c>
      <c r="M19" s="47">
        <f t="shared" si="1"/>
        <v>2681335807.6100001</v>
      </c>
      <c r="N19" s="47">
        <v>68</v>
      </c>
      <c r="O19" s="47">
        <v>886299380.89999998</v>
      </c>
      <c r="P19" s="47">
        <v>54</v>
      </c>
      <c r="Q19" s="47">
        <v>982639012.66999996</v>
      </c>
      <c r="R19" s="47">
        <f t="shared" si="2"/>
        <v>122</v>
      </c>
      <c r="S19" s="47">
        <f t="shared" si="3"/>
        <v>1868938393.5699999</v>
      </c>
      <c r="T19" s="47">
        <f t="shared" si="4"/>
        <v>453</v>
      </c>
      <c r="U19" s="47">
        <f t="shared" si="5"/>
        <v>4550274201.1800003</v>
      </c>
      <c r="V19" s="17"/>
    </row>
    <row r="20" spans="1:22" s="9" customFormat="1" ht="12">
      <c r="A20" s="10">
        <v>13</v>
      </c>
      <c r="B20" s="26" t="s">
        <v>190</v>
      </c>
      <c r="C20" s="1" t="s">
        <v>44</v>
      </c>
      <c r="D20" s="48"/>
      <c r="E20" s="48"/>
      <c r="F20" s="48">
        <v>1</v>
      </c>
      <c r="G20" s="48">
        <v>53721.04</v>
      </c>
      <c r="H20" s="48">
        <v>179</v>
      </c>
      <c r="I20" s="48">
        <v>1083580635.79</v>
      </c>
      <c r="J20" s="48">
        <v>236</v>
      </c>
      <c r="K20" s="48">
        <v>508511085.85000002</v>
      </c>
      <c r="L20" s="48">
        <f t="shared" si="0"/>
        <v>416</v>
      </c>
      <c r="M20" s="48">
        <f t="shared" si="1"/>
        <v>1592145442.6799998</v>
      </c>
      <c r="N20" s="48">
        <v>118</v>
      </c>
      <c r="O20" s="48">
        <v>1149131863.3499999</v>
      </c>
      <c r="P20" s="48">
        <v>170</v>
      </c>
      <c r="Q20" s="48">
        <v>1505490711.4200001</v>
      </c>
      <c r="R20" s="48">
        <f t="shared" si="2"/>
        <v>288</v>
      </c>
      <c r="S20" s="48">
        <f t="shared" si="3"/>
        <v>2654622574.77</v>
      </c>
      <c r="T20" s="48">
        <f t="shared" si="4"/>
        <v>704</v>
      </c>
      <c r="U20" s="48">
        <f t="shared" si="5"/>
        <v>4246768017.4499998</v>
      </c>
    </row>
    <row r="21" spans="1:22" s="9" customFormat="1" ht="12">
      <c r="A21" s="33">
        <v>14</v>
      </c>
      <c r="B21" s="34" t="s">
        <v>188</v>
      </c>
      <c r="C21" s="35" t="s">
        <v>11</v>
      </c>
      <c r="D21" s="47">
        <v>44</v>
      </c>
      <c r="E21" s="47">
        <v>3829881.68</v>
      </c>
      <c r="F21" s="47">
        <v>451</v>
      </c>
      <c r="G21" s="47">
        <v>31403315.039999999</v>
      </c>
      <c r="H21" s="47">
        <v>1216</v>
      </c>
      <c r="I21" s="47">
        <v>79589816.319999993</v>
      </c>
      <c r="J21" s="47">
        <v>2507</v>
      </c>
      <c r="K21" s="47">
        <v>231877475.46000001</v>
      </c>
      <c r="L21" s="47">
        <f t="shared" si="0"/>
        <v>4218</v>
      </c>
      <c r="M21" s="47">
        <f t="shared" si="1"/>
        <v>346700488.5</v>
      </c>
      <c r="N21" s="47">
        <v>1377</v>
      </c>
      <c r="O21" s="47">
        <v>1995230860.1400001</v>
      </c>
      <c r="P21" s="47">
        <v>10033</v>
      </c>
      <c r="Q21" s="47">
        <v>1846975454.9100001</v>
      </c>
      <c r="R21" s="47">
        <f t="shared" si="2"/>
        <v>11410</v>
      </c>
      <c r="S21" s="47">
        <f t="shared" si="3"/>
        <v>3842206315.0500002</v>
      </c>
      <c r="T21" s="47">
        <f t="shared" si="4"/>
        <v>15628</v>
      </c>
      <c r="U21" s="47">
        <f t="shared" si="5"/>
        <v>4188906803.5500002</v>
      </c>
    </row>
    <row r="22" spans="1:22" s="9" customFormat="1" ht="12">
      <c r="A22" s="10">
        <v>15</v>
      </c>
      <c r="B22" s="26" t="s">
        <v>193</v>
      </c>
      <c r="C22" s="1" t="s">
        <v>18</v>
      </c>
      <c r="D22" s="48"/>
      <c r="E22" s="48"/>
      <c r="F22" s="48"/>
      <c r="G22" s="48"/>
      <c r="H22" s="48">
        <v>517</v>
      </c>
      <c r="I22" s="48">
        <v>1597534920.27</v>
      </c>
      <c r="J22" s="48">
        <v>507</v>
      </c>
      <c r="K22" s="48">
        <v>1056117991.09</v>
      </c>
      <c r="L22" s="48">
        <f t="shared" si="0"/>
        <v>1024</v>
      </c>
      <c r="M22" s="48">
        <f t="shared" si="1"/>
        <v>2653652911.3600001</v>
      </c>
      <c r="N22" s="48">
        <v>9</v>
      </c>
      <c r="O22" s="48">
        <v>129000000</v>
      </c>
      <c r="P22" s="48">
        <v>49</v>
      </c>
      <c r="Q22" s="48">
        <v>995000000</v>
      </c>
      <c r="R22" s="48">
        <f t="shared" si="2"/>
        <v>58</v>
      </c>
      <c r="S22" s="48">
        <f t="shared" si="3"/>
        <v>1124000000</v>
      </c>
      <c r="T22" s="48">
        <f t="shared" si="4"/>
        <v>1082</v>
      </c>
      <c r="U22" s="48">
        <f t="shared" si="5"/>
        <v>3777652911.3600001</v>
      </c>
    </row>
    <row r="23" spans="1:22" s="9" customFormat="1" ht="12">
      <c r="A23" s="33">
        <v>16</v>
      </c>
      <c r="B23" s="34" t="s">
        <v>196</v>
      </c>
      <c r="C23" s="35" t="s">
        <v>13</v>
      </c>
      <c r="D23" s="47">
        <v>61</v>
      </c>
      <c r="E23" s="47">
        <v>82502245.549999997</v>
      </c>
      <c r="F23" s="47">
        <v>585</v>
      </c>
      <c r="G23" s="47">
        <v>193027464.81999999</v>
      </c>
      <c r="H23" s="47">
        <v>137</v>
      </c>
      <c r="I23" s="47">
        <v>200904863.44</v>
      </c>
      <c r="J23" s="47">
        <v>568</v>
      </c>
      <c r="K23" s="47">
        <v>385866922.88999999</v>
      </c>
      <c r="L23" s="47">
        <f t="shared" si="0"/>
        <v>1351</v>
      </c>
      <c r="M23" s="47">
        <f t="shared" si="1"/>
        <v>862301496.69999981</v>
      </c>
      <c r="N23" s="47">
        <v>140</v>
      </c>
      <c r="O23" s="47">
        <v>1592383210.2</v>
      </c>
      <c r="P23" s="47">
        <v>445</v>
      </c>
      <c r="Q23" s="47">
        <v>967461276.67999995</v>
      </c>
      <c r="R23" s="47">
        <f t="shared" si="2"/>
        <v>585</v>
      </c>
      <c r="S23" s="47">
        <f t="shared" si="3"/>
        <v>2559844486.8800001</v>
      </c>
      <c r="T23" s="47">
        <f t="shared" si="4"/>
        <v>1936</v>
      </c>
      <c r="U23" s="47">
        <f t="shared" si="5"/>
        <v>3422145983.5799999</v>
      </c>
    </row>
    <row r="24" spans="1:22" s="9" customFormat="1" ht="12">
      <c r="A24" s="10">
        <v>17</v>
      </c>
      <c r="B24" s="26" t="s">
        <v>191</v>
      </c>
      <c r="C24" s="1" t="s">
        <v>42</v>
      </c>
      <c r="D24" s="48">
        <v>128</v>
      </c>
      <c r="E24" s="48">
        <v>60824237.850000001</v>
      </c>
      <c r="F24" s="48">
        <v>482</v>
      </c>
      <c r="G24" s="48">
        <v>97526978.739999995</v>
      </c>
      <c r="H24" s="48">
        <v>445</v>
      </c>
      <c r="I24" s="48">
        <v>264283266.97999999</v>
      </c>
      <c r="J24" s="48">
        <v>383</v>
      </c>
      <c r="K24" s="48">
        <v>52835660.609999999</v>
      </c>
      <c r="L24" s="48">
        <f t="shared" si="0"/>
        <v>1438</v>
      </c>
      <c r="M24" s="48">
        <f t="shared" si="1"/>
        <v>475470144.18000001</v>
      </c>
      <c r="N24" s="48">
        <v>327</v>
      </c>
      <c r="O24" s="48">
        <v>1358681004.79</v>
      </c>
      <c r="P24" s="48">
        <v>420</v>
      </c>
      <c r="Q24" s="48">
        <v>1534789577.29</v>
      </c>
      <c r="R24" s="48">
        <f t="shared" si="2"/>
        <v>747</v>
      </c>
      <c r="S24" s="48">
        <f t="shared" si="3"/>
        <v>2893470582.0799999</v>
      </c>
      <c r="T24" s="48">
        <f t="shared" si="4"/>
        <v>2185</v>
      </c>
      <c r="U24" s="48">
        <f t="shared" si="5"/>
        <v>3368940726.2599998</v>
      </c>
    </row>
    <row r="25" spans="1:22" s="9" customFormat="1" ht="12">
      <c r="A25" s="33">
        <v>18</v>
      </c>
      <c r="B25" s="34" t="s">
        <v>184</v>
      </c>
      <c r="C25" s="35" t="s">
        <v>40</v>
      </c>
      <c r="D25" s="47">
        <v>13</v>
      </c>
      <c r="E25" s="47">
        <v>9598502.8699999992</v>
      </c>
      <c r="F25" s="47">
        <v>311</v>
      </c>
      <c r="G25" s="47">
        <v>41866286.890000001</v>
      </c>
      <c r="H25" s="47">
        <v>152</v>
      </c>
      <c r="I25" s="47">
        <v>621432791.23000002</v>
      </c>
      <c r="J25" s="47">
        <v>269</v>
      </c>
      <c r="K25" s="47">
        <v>414521522.69999999</v>
      </c>
      <c r="L25" s="47">
        <f t="shared" si="0"/>
        <v>745</v>
      </c>
      <c r="M25" s="47">
        <f t="shared" si="1"/>
        <v>1087419103.6900001</v>
      </c>
      <c r="N25" s="47">
        <v>142</v>
      </c>
      <c r="O25" s="47">
        <v>767941845.27999997</v>
      </c>
      <c r="P25" s="47">
        <v>154</v>
      </c>
      <c r="Q25" s="47">
        <v>933704363.63</v>
      </c>
      <c r="R25" s="47">
        <f t="shared" si="2"/>
        <v>296</v>
      </c>
      <c r="S25" s="47">
        <f t="shared" si="3"/>
        <v>1701646208.9099998</v>
      </c>
      <c r="T25" s="47">
        <f t="shared" si="4"/>
        <v>1041</v>
      </c>
      <c r="U25" s="47">
        <f t="shared" si="5"/>
        <v>2789065312.5999999</v>
      </c>
    </row>
    <row r="26" spans="1:22" s="9" customFormat="1" ht="12">
      <c r="A26" s="10">
        <v>19</v>
      </c>
      <c r="B26" s="26" t="s">
        <v>78</v>
      </c>
      <c r="C26" s="1" t="s">
        <v>21</v>
      </c>
      <c r="D26" s="48"/>
      <c r="E26" s="48"/>
      <c r="F26" s="48"/>
      <c r="G26" s="48"/>
      <c r="H26" s="48">
        <v>11</v>
      </c>
      <c r="I26" s="48">
        <v>17082565.859999999</v>
      </c>
      <c r="J26" s="48"/>
      <c r="K26" s="48"/>
      <c r="L26" s="48">
        <f t="shared" si="0"/>
        <v>11</v>
      </c>
      <c r="M26" s="48">
        <f t="shared" si="1"/>
        <v>17082565.859999999</v>
      </c>
      <c r="N26" s="48">
        <v>2</v>
      </c>
      <c r="O26" s="48">
        <v>550000000</v>
      </c>
      <c r="P26" s="48">
        <v>2</v>
      </c>
      <c r="Q26" s="48">
        <v>550000000</v>
      </c>
      <c r="R26" s="48">
        <f t="shared" si="2"/>
        <v>4</v>
      </c>
      <c r="S26" s="48">
        <f t="shared" si="3"/>
        <v>1100000000</v>
      </c>
      <c r="T26" s="48">
        <f t="shared" si="4"/>
        <v>15</v>
      </c>
      <c r="U26" s="48">
        <f t="shared" si="5"/>
        <v>1117082565.8599999</v>
      </c>
    </row>
    <row r="27" spans="1:22" s="9" customFormat="1" ht="12">
      <c r="A27" s="33">
        <v>20</v>
      </c>
      <c r="B27" s="34" t="s">
        <v>192</v>
      </c>
      <c r="C27" s="35" t="s">
        <v>41</v>
      </c>
      <c r="D27" s="47"/>
      <c r="E27" s="47"/>
      <c r="F27" s="47"/>
      <c r="G27" s="47"/>
      <c r="H27" s="47">
        <v>183</v>
      </c>
      <c r="I27" s="47">
        <v>545745190.99000001</v>
      </c>
      <c r="J27" s="47">
        <v>181</v>
      </c>
      <c r="K27" s="47">
        <v>736100511.45000005</v>
      </c>
      <c r="L27" s="47">
        <f t="shared" si="0"/>
        <v>364</v>
      </c>
      <c r="M27" s="47">
        <f t="shared" si="1"/>
        <v>1281845702.4400001</v>
      </c>
      <c r="N27" s="47">
        <v>7</v>
      </c>
      <c r="O27" s="47">
        <v>350000000</v>
      </c>
      <c r="P27" s="47">
        <v>10</v>
      </c>
      <c r="Q27" s="47">
        <v>308219160</v>
      </c>
      <c r="R27" s="47">
        <f t="shared" si="2"/>
        <v>17</v>
      </c>
      <c r="S27" s="47">
        <f t="shared" si="3"/>
        <v>658219160</v>
      </c>
      <c r="T27" s="47">
        <f t="shared" si="4"/>
        <v>381</v>
      </c>
      <c r="U27" s="47">
        <f t="shared" si="5"/>
        <v>1940064862.4400001</v>
      </c>
    </row>
    <row r="28" spans="1:22" s="9" customFormat="1" ht="12">
      <c r="A28" s="10">
        <v>21</v>
      </c>
      <c r="B28" s="26" t="s">
        <v>201</v>
      </c>
      <c r="C28" s="1" t="s">
        <v>51</v>
      </c>
      <c r="D28" s="48">
        <v>15</v>
      </c>
      <c r="E28" s="48">
        <v>667828.68999999994</v>
      </c>
      <c r="F28" s="48">
        <v>317</v>
      </c>
      <c r="G28" s="48">
        <v>15598709.99</v>
      </c>
      <c r="H28" s="48">
        <v>119</v>
      </c>
      <c r="I28" s="48">
        <v>4728844.8899999997</v>
      </c>
      <c r="J28" s="48">
        <v>543</v>
      </c>
      <c r="K28" s="48">
        <v>29251543.41</v>
      </c>
      <c r="L28" s="48">
        <f t="shared" si="0"/>
        <v>994</v>
      </c>
      <c r="M28" s="48">
        <f t="shared" si="1"/>
        <v>50246926.979999997</v>
      </c>
      <c r="N28" s="48">
        <v>1148</v>
      </c>
      <c r="O28" s="48">
        <v>815214890.44000006</v>
      </c>
      <c r="P28" s="48">
        <v>9688</v>
      </c>
      <c r="Q28" s="48">
        <v>787964267.53999996</v>
      </c>
      <c r="R28" s="48">
        <f t="shared" si="2"/>
        <v>10836</v>
      </c>
      <c r="S28" s="48">
        <f t="shared" si="3"/>
        <v>1603179157.98</v>
      </c>
      <c r="T28" s="48">
        <f t="shared" si="4"/>
        <v>11830</v>
      </c>
      <c r="U28" s="48">
        <f t="shared" si="5"/>
        <v>1653426084.96</v>
      </c>
    </row>
    <row r="29" spans="1:22" s="9" customFormat="1" ht="12">
      <c r="A29" s="33">
        <v>22</v>
      </c>
      <c r="B29" s="34" t="s">
        <v>200</v>
      </c>
      <c r="C29" s="35" t="s">
        <v>46</v>
      </c>
      <c r="D29" s="47">
        <v>231</v>
      </c>
      <c r="E29" s="47">
        <v>206854969.46000001</v>
      </c>
      <c r="F29" s="47">
        <v>1032</v>
      </c>
      <c r="G29" s="47">
        <v>237112612.24000001</v>
      </c>
      <c r="H29" s="47">
        <v>818</v>
      </c>
      <c r="I29" s="47">
        <v>171672036.84999999</v>
      </c>
      <c r="J29" s="47">
        <v>2908</v>
      </c>
      <c r="K29" s="47">
        <v>270978243.41000003</v>
      </c>
      <c r="L29" s="47">
        <f t="shared" si="0"/>
        <v>4989</v>
      </c>
      <c r="M29" s="47">
        <f t="shared" si="1"/>
        <v>886617861.96000004</v>
      </c>
      <c r="N29" s="47">
        <v>87</v>
      </c>
      <c r="O29" s="47">
        <v>338554034.87</v>
      </c>
      <c r="P29" s="47">
        <v>75</v>
      </c>
      <c r="Q29" s="47">
        <v>207393658.81</v>
      </c>
      <c r="R29" s="47">
        <f t="shared" si="2"/>
        <v>162</v>
      </c>
      <c r="S29" s="47">
        <f t="shared" si="3"/>
        <v>545947693.68000007</v>
      </c>
      <c r="T29" s="47">
        <f t="shared" si="4"/>
        <v>5151</v>
      </c>
      <c r="U29" s="47">
        <f t="shared" si="5"/>
        <v>1432565555.6400001</v>
      </c>
    </row>
    <row r="30" spans="1:22" s="9" customFormat="1" ht="12">
      <c r="A30" s="10">
        <v>23</v>
      </c>
      <c r="B30" s="26" t="s">
        <v>220</v>
      </c>
      <c r="C30" s="1" t="s">
        <v>49</v>
      </c>
      <c r="D30" s="48">
        <v>21</v>
      </c>
      <c r="E30" s="48">
        <v>9483874.7599999998</v>
      </c>
      <c r="F30" s="48"/>
      <c r="G30" s="48"/>
      <c r="H30" s="48">
        <v>36</v>
      </c>
      <c r="I30" s="48">
        <v>685730353.77999997</v>
      </c>
      <c r="J30" s="48">
        <v>67</v>
      </c>
      <c r="K30" s="48">
        <v>28720262.120000001</v>
      </c>
      <c r="L30" s="48">
        <f t="shared" si="0"/>
        <v>124</v>
      </c>
      <c r="M30" s="48">
        <f t="shared" si="1"/>
        <v>723934490.65999997</v>
      </c>
      <c r="N30" s="48">
        <v>3</v>
      </c>
      <c r="O30" s="48">
        <v>1846650</v>
      </c>
      <c r="P30" s="48">
        <v>7</v>
      </c>
      <c r="Q30" s="48">
        <v>700000000</v>
      </c>
      <c r="R30" s="48">
        <f t="shared" si="2"/>
        <v>10</v>
      </c>
      <c r="S30" s="48">
        <f t="shared" si="3"/>
        <v>701846650</v>
      </c>
      <c r="T30" s="48">
        <f t="shared" si="4"/>
        <v>134</v>
      </c>
      <c r="U30" s="48">
        <f t="shared" si="5"/>
        <v>1425781140.6599998</v>
      </c>
    </row>
    <row r="31" spans="1:22" s="9" customFormat="1" ht="12">
      <c r="A31" s="33">
        <v>24</v>
      </c>
      <c r="B31" s="34" t="s">
        <v>195</v>
      </c>
      <c r="C31" s="35" t="s">
        <v>172</v>
      </c>
      <c r="D31" s="47"/>
      <c r="E31" s="47"/>
      <c r="F31" s="47"/>
      <c r="G31" s="47"/>
      <c r="H31" s="47">
        <v>13</v>
      </c>
      <c r="I31" s="47">
        <v>403000000</v>
      </c>
      <c r="J31" s="47">
        <v>3</v>
      </c>
      <c r="K31" s="47">
        <v>157600000</v>
      </c>
      <c r="L31" s="47">
        <f t="shared" si="0"/>
        <v>16</v>
      </c>
      <c r="M31" s="47">
        <f t="shared" si="1"/>
        <v>560600000</v>
      </c>
      <c r="N31" s="47">
        <v>3</v>
      </c>
      <c r="O31" s="47">
        <v>157600000</v>
      </c>
      <c r="P31" s="47">
        <v>13</v>
      </c>
      <c r="Q31" s="47">
        <v>403000000</v>
      </c>
      <c r="R31" s="47">
        <f t="shared" si="2"/>
        <v>16</v>
      </c>
      <c r="S31" s="47">
        <f t="shared" si="3"/>
        <v>560600000</v>
      </c>
      <c r="T31" s="47">
        <f t="shared" si="4"/>
        <v>32</v>
      </c>
      <c r="U31" s="47">
        <f t="shared" si="5"/>
        <v>1121200000</v>
      </c>
    </row>
    <row r="32" spans="1:22" s="9" customFormat="1" ht="12">
      <c r="A32" s="10">
        <v>25</v>
      </c>
      <c r="B32" s="26" t="s">
        <v>199</v>
      </c>
      <c r="C32" s="1" t="s">
        <v>55</v>
      </c>
      <c r="D32" s="48">
        <v>124</v>
      </c>
      <c r="E32" s="48">
        <v>172410600.22999999</v>
      </c>
      <c r="F32" s="48">
        <v>301</v>
      </c>
      <c r="G32" s="48">
        <v>110431337.95999999</v>
      </c>
      <c r="H32" s="48">
        <v>250</v>
      </c>
      <c r="I32" s="48">
        <v>173211218.66999999</v>
      </c>
      <c r="J32" s="48">
        <v>432</v>
      </c>
      <c r="K32" s="48">
        <v>86064580.269999996</v>
      </c>
      <c r="L32" s="48">
        <f t="shared" si="0"/>
        <v>1107</v>
      </c>
      <c r="M32" s="48">
        <f t="shared" si="1"/>
        <v>542117737.13</v>
      </c>
      <c r="N32" s="48">
        <v>46</v>
      </c>
      <c r="O32" s="48">
        <v>184685928.81999999</v>
      </c>
      <c r="P32" s="48">
        <v>58</v>
      </c>
      <c r="Q32" s="48">
        <v>329641398.81999999</v>
      </c>
      <c r="R32" s="48">
        <f t="shared" si="2"/>
        <v>104</v>
      </c>
      <c r="S32" s="48">
        <f t="shared" si="3"/>
        <v>514327327.63999999</v>
      </c>
      <c r="T32" s="48">
        <f t="shared" si="4"/>
        <v>1211</v>
      </c>
      <c r="U32" s="48">
        <f t="shared" si="5"/>
        <v>1056445064.77</v>
      </c>
    </row>
    <row r="33" spans="1:21" s="9" customFormat="1" ht="12">
      <c r="A33" s="33">
        <v>26</v>
      </c>
      <c r="B33" s="34" t="s">
        <v>194</v>
      </c>
      <c r="C33" s="35" t="s">
        <v>48</v>
      </c>
      <c r="D33" s="47">
        <v>33</v>
      </c>
      <c r="E33" s="47">
        <v>167855171.97</v>
      </c>
      <c r="F33" s="47">
        <v>37</v>
      </c>
      <c r="G33" s="47">
        <v>11245164.539999999</v>
      </c>
      <c r="H33" s="47">
        <v>55</v>
      </c>
      <c r="I33" s="47">
        <v>189831522.15000001</v>
      </c>
      <c r="J33" s="47">
        <v>188</v>
      </c>
      <c r="K33" s="47">
        <v>81832157.170000002</v>
      </c>
      <c r="L33" s="47">
        <f t="shared" si="0"/>
        <v>313</v>
      </c>
      <c r="M33" s="47">
        <f t="shared" si="1"/>
        <v>450764015.83000004</v>
      </c>
      <c r="N33" s="47">
        <v>29</v>
      </c>
      <c r="O33" s="47">
        <v>170018517.33000001</v>
      </c>
      <c r="P33" s="47">
        <v>36</v>
      </c>
      <c r="Q33" s="47">
        <v>380040194.87</v>
      </c>
      <c r="R33" s="47">
        <f t="shared" si="2"/>
        <v>65</v>
      </c>
      <c r="S33" s="47">
        <f t="shared" si="3"/>
        <v>550058712.20000005</v>
      </c>
      <c r="T33" s="47">
        <f t="shared" si="4"/>
        <v>378</v>
      </c>
      <c r="U33" s="47">
        <f t="shared" si="5"/>
        <v>1000822728.0300001</v>
      </c>
    </row>
    <row r="34" spans="1:21" s="9" customFormat="1" ht="12">
      <c r="A34" s="10">
        <v>27</v>
      </c>
      <c r="B34" s="26" t="s">
        <v>218</v>
      </c>
      <c r="C34" s="1" t="s">
        <v>57</v>
      </c>
      <c r="D34" s="48">
        <v>2</v>
      </c>
      <c r="E34" s="48">
        <v>272847.40000000002</v>
      </c>
      <c r="F34" s="48"/>
      <c r="G34" s="48"/>
      <c r="H34" s="48">
        <v>120</v>
      </c>
      <c r="I34" s="48">
        <v>45382581.509999998</v>
      </c>
      <c r="J34" s="48">
        <v>118</v>
      </c>
      <c r="K34" s="48">
        <v>23334457.620000001</v>
      </c>
      <c r="L34" s="48">
        <f t="shared" si="0"/>
        <v>240</v>
      </c>
      <c r="M34" s="48">
        <f t="shared" si="1"/>
        <v>68989886.530000001</v>
      </c>
      <c r="N34" s="48">
        <v>69</v>
      </c>
      <c r="O34" s="48">
        <v>409213074.06999999</v>
      </c>
      <c r="P34" s="48">
        <v>75</v>
      </c>
      <c r="Q34" s="48">
        <v>514097652.19999999</v>
      </c>
      <c r="R34" s="48">
        <f t="shared" si="2"/>
        <v>144</v>
      </c>
      <c r="S34" s="48">
        <f t="shared" si="3"/>
        <v>923310726.26999998</v>
      </c>
      <c r="T34" s="48">
        <f t="shared" si="4"/>
        <v>384</v>
      </c>
      <c r="U34" s="48">
        <f t="shared" si="5"/>
        <v>992300612.79999995</v>
      </c>
    </row>
    <row r="35" spans="1:21" s="9" customFormat="1" ht="12">
      <c r="A35" s="33">
        <v>28</v>
      </c>
      <c r="B35" s="34" t="s">
        <v>202</v>
      </c>
      <c r="C35" s="35" t="s">
        <v>47</v>
      </c>
      <c r="D35" s="47">
        <v>6</v>
      </c>
      <c r="E35" s="47">
        <v>186839.5</v>
      </c>
      <c r="F35" s="47">
        <v>119</v>
      </c>
      <c r="G35" s="47">
        <v>8010389.71</v>
      </c>
      <c r="H35" s="47">
        <v>3050</v>
      </c>
      <c r="I35" s="47">
        <v>80453738.109999999</v>
      </c>
      <c r="J35" s="47">
        <v>2807</v>
      </c>
      <c r="K35" s="47">
        <v>179064268.62</v>
      </c>
      <c r="L35" s="47">
        <f t="shared" si="0"/>
        <v>5982</v>
      </c>
      <c r="M35" s="47">
        <f t="shared" si="1"/>
        <v>267715235.94000003</v>
      </c>
      <c r="N35" s="47">
        <v>358</v>
      </c>
      <c r="O35" s="47">
        <v>362426240.05000001</v>
      </c>
      <c r="P35" s="47">
        <v>6386</v>
      </c>
      <c r="Q35" s="47">
        <v>286779141</v>
      </c>
      <c r="R35" s="47">
        <f t="shared" si="2"/>
        <v>6744</v>
      </c>
      <c r="S35" s="47">
        <f t="shared" si="3"/>
        <v>649205381.04999995</v>
      </c>
      <c r="T35" s="47">
        <f t="shared" si="4"/>
        <v>12726</v>
      </c>
      <c r="U35" s="47">
        <f t="shared" si="5"/>
        <v>916920616.99000001</v>
      </c>
    </row>
    <row r="36" spans="1:21" s="9" customFormat="1" ht="12">
      <c r="A36" s="10">
        <v>29</v>
      </c>
      <c r="B36" s="26" t="s">
        <v>207</v>
      </c>
      <c r="C36" s="1" t="s">
        <v>52</v>
      </c>
      <c r="D36" s="48">
        <v>126</v>
      </c>
      <c r="E36" s="48">
        <v>68313963.769999996</v>
      </c>
      <c r="F36" s="48">
        <v>494</v>
      </c>
      <c r="G36" s="48">
        <v>69758407.870000005</v>
      </c>
      <c r="H36" s="48">
        <v>559</v>
      </c>
      <c r="I36" s="48">
        <v>52360850.590000004</v>
      </c>
      <c r="J36" s="48">
        <v>2962</v>
      </c>
      <c r="K36" s="48">
        <v>113907136.79000001</v>
      </c>
      <c r="L36" s="48">
        <f t="shared" si="0"/>
        <v>4141</v>
      </c>
      <c r="M36" s="48">
        <f t="shared" si="1"/>
        <v>304340359.01999998</v>
      </c>
      <c r="N36" s="48">
        <v>298</v>
      </c>
      <c r="O36" s="48">
        <v>281834165.25999999</v>
      </c>
      <c r="P36" s="48">
        <v>324</v>
      </c>
      <c r="Q36" s="48">
        <v>228305946.02000001</v>
      </c>
      <c r="R36" s="48">
        <f t="shared" si="2"/>
        <v>622</v>
      </c>
      <c r="S36" s="48">
        <f t="shared" si="3"/>
        <v>510140111.27999997</v>
      </c>
      <c r="T36" s="48">
        <f t="shared" si="4"/>
        <v>4763</v>
      </c>
      <c r="U36" s="48">
        <f t="shared" si="5"/>
        <v>814480470.29999995</v>
      </c>
    </row>
    <row r="37" spans="1:21" s="9" customFormat="1" ht="12">
      <c r="A37" s="33">
        <v>30</v>
      </c>
      <c r="B37" s="34" t="s">
        <v>181</v>
      </c>
      <c r="C37" s="35" t="s">
        <v>35</v>
      </c>
      <c r="D37" s="47"/>
      <c r="E37" s="47"/>
      <c r="F37" s="47"/>
      <c r="G37" s="47"/>
      <c r="H37" s="47"/>
      <c r="I37" s="47"/>
      <c r="J37" s="47"/>
      <c r="K37" s="47"/>
      <c r="L37" s="47">
        <f t="shared" si="0"/>
        <v>0</v>
      </c>
      <c r="M37" s="47">
        <f t="shared" si="1"/>
        <v>0</v>
      </c>
      <c r="N37" s="47">
        <v>2</v>
      </c>
      <c r="O37" s="47">
        <v>7554037.96</v>
      </c>
      <c r="P37" s="47">
        <v>10</v>
      </c>
      <c r="Q37" s="47">
        <v>789617558.96000004</v>
      </c>
      <c r="R37" s="47">
        <f t="shared" si="2"/>
        <v>12</v>
      </c>
      <c r="S37" s="47">
        <f t="shared" si="3"/>
        <v>797171596.92000008</v>
      </c>
      <c r="T37" s="47">
        <f t="shared" si="4"/>
        <v>12</v>
      </c>
      <c r="U37" s="47">
        <f t="shared" si="5"/>
        <v>797171596.92000008</v>
      </c>
    </row>
    <row r="38" spans="1:21" s="9" customFormat="1" ht="12">
      <c r="A38" s="10">
        <v>31</v>
      </c>
      <c r="B38" s="26" t="s">
        <v>203</v>
      </c>
      <c r="C38" s="1" t="s">
        <v>63</v>
      </c>
      <c r="D38" s="48">
        <v>39</v>
      </c>
      <c r="E38" s="48">
        <v>34498014.460000001</v>
      </c>
      <c r="F38" s="48">
        <v>104</v>
      </c>
      <c r="G38" s="48">
        <v>11681586.279999999</v>
      </c>
      <c r="H38" s="48">
        <v>13</v>
      </c>
      <c r="I38" s="48">
        <v>5209277.03</v>
      </c>
      <c r="J38" s="48">
        <v>206</v>
      </c>
      <c r="K38" s="48">
        <v>19669983.760000002</v>
      </c>
      <c r="L38" s="48">
        <f t="shared" si="0"/>
        <v>362</v>
      </c>
      <c r="M38" s="48">
        <f t="shared" si="1"/>
        <v>71058861.530000001</v>
      </c>
      <c r="N38" s="48">
        <v>10</v>
      </c>
      <c r="O38" s="48">
        <v>280774040</v>
      </c>
      <c r="P38" s="48">
        <v>18</v>
      </c>
      <c r="Q38" s="48">
        <v>272444330</v>
      </c>
      <c r="R38" s="48">
        <f t="shared" si="2"/>
        <v>28</v>
      </c>
      <c r="S38" s="48">
        <f t="shared" si="3"/>
        <v>553218370</v>
      </c>
      <c r="T38" s="48">
        <f t="shared" si="4"/>
        <v>390</v>
      </c>
      <c r="U38" s="48">
        <f t="shared" si="5"/>
        <v>624277231.52999997</v>
      </c>
    </row>
    <row r="39" spans="1:21" s="9" customFormat="1" ht="12">
      <c r="A39" s="33">
        <v>32</v>
      </c>
      <c r="B39" s="34" t="s">
        <v>219</v>
      </c>
      <c r="C39" s="35" t="s">
        <v>59</v>
      </c>
      <c r="D39" s="47">
        <v>52</v>
      </c>
      <c r="E39" s="47">
        <v>239933677.66</v>
      </c>
      <c r="F39" s="47">
        <v>1</v>
      </c>
      <c r="G39" s="47">
        <v>3193299</v>
      </c>
      <c r="H39" s="47">
        <v>6</v>
      </c>
      <c r="I39" s="47">
        <v>29955254.640000001</v>
      </c>
      <c r="J39" s="47">
        <v>75</v>
      </c>
      <c r="K39" s="47">
        <v>4745861.24</v>
      </c>
      <c r="L39" s="47">
        <f t="shared" si="0"/>
        <v>134</v>
      </c>
      <c r="M39" s="47">
        <f t="shared" si="1"/>
        <v>277828092.54000002</v>
      </c>
      <c r="N39" s="47"/>
      <c r="O39" s="47"/>
      <c r="P39" s="47">
        <v>22</v>
      </c>
      <c r="Q39" s="47">
        <v>327000000</v>
      </c>
      <c r="R39" s="47">
        <f t="shared" si="2"/>
        <v>22</v>
      </c>
      <c r="S39" s="47">
        <f t="shared" si="3"/>
        <v>327000000</v>
      </c>
      <c r="T39" s="47">
        <f t="shared" si="4"/>
        <v>156</v>
      </c>
      <c r="U39" s="47">
        <f t="shared" si="5"/>
        <v>604828092.53999996</v>
      </c>
    </row>
    <row r="40" spans="1:21" s="9" customFormat="1" ht="12">
      <c r="A40" s="10">
        <v>33</v>
      </c>
      <c r="B40" s="26" t="s">
        <v>217</v>
      </c>
      <c r="C40" s="1" t="s">
        <v>54</v>
      </c>
      <c r="D40" s="48">
        <v>129</v>
      </c>
      <c r="E40" s="48">
        <v>79018602.230000004</v>
      </c>
      <c r="F40" s="48">
        <v>226</v>
      </c>
      <c r="G40" s="48">
        <v>24841405.440000001</v>
      </c>
      <c r="H40" s="48">
        <v>46</v>
      </c>
      <c r="I40" s="48">
        <v>9056739.9700000007</v>
      </c>
      <c r="J40" s="48">
        <v>313</v>
      </c>
      <c r="K40" s="48">
        <v>100459787.67</v>
      </c>
      <c r="L40" s="48">
        <f t="shared" si="0"/>
        <v>714</v>
      </c>
      <c r="M40" s="48">
        <f t="shared" si="1"/>
        <v>213376535.31</v>
      </c>
      <c r="N40" s="48">
        <v>38</v>
      </c>
      <c r="O40" s="48">
        <v>109418112.23</v>
      </c>
      <c r="P40" s="48">
        <v>39</v>
      </c>
      <c r="Q40" s="48">
        <v>71867957.010000005</v>
      </c>
      <c r="R40" s="48">
        <f t="shared" si="2"/>
        <v>77</v>
      </c>
      <c r="S40" s="48">
        <f t="shared" si="3"/>
        <v>181286069.24000001</v>
      </c>
      <c r="T40" s="48">
        <f t="shared" si="4"/>
        <v>791</v>
      </c>
      <c r="U40" s="48">
        <f t="shared" si="5"/>
        <v>394662604.55000001</v>
      </c>
    </row>
    <row r="41" spans="1:21" s="9" customFormat="1" ht="12">
      <c r="A41" s="33">
        <v>34</v>
      </c>
      <c r="B41" s="34" t="s">
        <v>208</v>
      </c>
      <c r="C41" s="35" t="s">
        <v>75</v>
      </c>
      <c r="D41" s="47">
        <v>7</v>
      </c>
      <c r="E41" s="47">
        <v>1496368.19</v>
      </c>
      <c r="F41" s="47">
        <v>4</v>
      </c>
      <c r="G41" s="47">
        <v>148191.79999999999</v>
      </c>
      <c r="H41" s="47">
        <v>4</v>
      </c>
      <c r="I41" s="47">
        <v>8949.92</v>
      </c>
      <c r="J41" s="47">
        <v>5</v>
      </c>
      <c r="K41" s="47">
        <v>5432.27</v>
      </c>
      <c r="L41" s="47">
        <f t="shared" si="0"/>
        <v>20</v>
      </c>
      <c r="M41" s="47">
        <f t="shared" si="1"/>
        <v>1658942.18</v>
      </c>
      <c r="N41" s="47">
        <v>42</v>
      </c>
      <c r="O41" s="47">
        <v>191850000</v>
      </c>
      <c r="P41" s="47">
        <v>50</v>
      </c>
      <c r="Q41" s="47">
        <v>194950000</v>
      </c>
      <c r="R41" s="47">
        <f t="shared" si="2"/>
        <v>92</v>
      </c>
      <c r="S41" s="47">
        <f t="shared" si="3"/>
        <v>386800000</v>
      </c>
      <c r="T41" s="47">
        <f t="shared" si="4"/>
        <v>112</v>
      </c>
      <c r="U41" s="47">
        <f t="shared" si="5"/>
        <v>388458942.18000001</v>
      </c>
    </row>
    <row r="42" spans="1:21" s="9" customFormat="1" ht="12">
      <c r="A42" s="10">
        <v>35</v>
      </c>
      <c r="B42" s="26" t="s">
        <v>197</v>
      </c>
      <c r="C42" s="1" t="s">
        <v>45</v>
      </c>
      <c r="D42" s="48">
        <v>9</v>
      </c>
      <c r="E42" s="48">
        <v>50000000</v>
      </c>
      <c r="F42" s="48">
        <v>4</v>
      </c>
      <c r="G42" s="48">
        <v>5216058.1500000004</v>
      </c>
      <c r="H42" s="48">
        <v>19</v>
      </c>
      <c r="I42" s="48">
        <v>7660107.9800000004</v>
      </c>
      <c r="J42" s="48">
        <v>49</v>
      </c>
      <c r="K42" s="48">
        <v>27114217.5</v>
      </c>
      <c r="L42" s="48">
        <f t="shared" si="0"/>
        <v>81</v>
      </c>
      <c r="M42" s="48">
        <f t="shared" si="1"/>
        <v>89990383.629999995</v>
      </c>
      <c r="N42" s="48">
        <v>20</v>
      </c>
      <c r="O42" s="48">
        <v>136368385.44</v>
      </c>
      <c r="P42" s="48">
        <v>25</v>
      </c>
      <c r="Q42" s="48">
        <v>139001629.59999999</v>
      </c>
      <c r="R42" s="48">
        <f t="shared" si="2"/>
        <v>45</v>
      </c>
      <c r="S42" s="48">
        <f t="shared" si="3"/>
        <v>275370015.03999996</v>
      </c>
      <c r="T42" s="48">
        <f t="shared" si="4"/>
        <v>126</v>
      </c>
      <c r="U42" s="48">
        <f t="shared" si="5"/>
        <v>365360398.66999996</v>
      </c>
    </row>
    <row r="43" spans="1:21" s="9" customFormat="1" ht="12">
      <c r="A43" s="33">
        <v>36</v>
      </c>
      <c r="B43" s="34" t="s">
        <v>198</v>
      </c>
      <c r="C43" s="35" t="s">
        <v>43</v>
      </c>
      <c r="D43" s="47">
        <v>3</v>
      </c>
      <c r="E43" s="47">
        <v>136419.44</v>
      </c>
      <c r="F43" s="47">
        <v>26</v>
      </c>
      <c r="G43" s="47">
        <v>573886.43999999994</v>
      </c>
      <c r="H43" s="47">
        <v>58</v>
      </c>
      <c r="I43" s="47">
        <v>20474745.760000002</v>
      </c>
      <c r="J43" s="47">
        <v>111</v>
      </c>
      <c r="K43" s="47">
        <v>20590360.41</v>
      </c>
      <c r="L43" s="47">
        <f t="shared" si="0"/>
        <v>198</v>
      </c>
      <c r="M43" s="47">
        <f t="shared" si="1"/>
        <v>41775412.049999997</v>
      </c>
      <c r="N43" s="47">
        <v>89</v>
      </c>
      <c r="O43" s="47">
        <v>160251300</v>
      </c>
      <c r="P43" s="47">
        <v>114</v>
      </c>
      <c r="Q43" s="47">
        <v>160505360</v>
      </c>
      <c r="R43" s="47">
        <f t="shared" si="2"/>
        <v>203</v>
      </c>
      <c r="S43" s="47">
        <f t="shared" si="3"/>
        <v>320756660</v>
      </c>
      <c r="T43" s="47">
        <f t="shared" si="4"/>
        <v>401</v>
      </c>
      <c r="U43" s="47">
        <f t="shared" si="5"/>
        <v>362532072.05000001</v>
      </c>
    </row>
    <row r="44" spans="1:21" s="9" customFormat="1" ht="12">
      <c r="A44" s="10">
        <v>37</v>
      </c>
      <c r="B44" s="26" t="s">
        <v>60</v>
      </c>
      <c r="C44" s="1" t="s">
        <v>19</v>
      </c>
      <c r="D44" s="48">
        <v>89</v>
      </c>
      <c r="E44" s="48">
        <v>9315187.2599999998</v>
      </c>
      <c r="F44" s="48">
        <v>197</v>
      </c>
      <c r="G44" s="48">
        <v>4659137.46</v>
      </c>
      <c r="H44" s="48">
        <v>3405</v>
      </c>
      <c r="I44" s="48">
        <v>22261982.989999998</v>
      </c>
      <c r="J44" s="48">
        <v>8120</v>
      </c>
      <c r="K44" s="48">
        <v>58138315.469999999</v>
      </c>
      <c r="L44" s="48">
        <f t="shared" si="0"/>
        <v>11811</v>
      </c>
      <c r="M44" s="48">
        <f t="shared" si="1"/>
        <v>94374623.179999992</v>
      </c>
      <c r="N44" s="48">
        <v>102</v>
      </c>
      <c r="O44" s="48">
        <v>145694182.16</v>
      </c>
      <c r="P44" s="48">
        <v>97</v>
      </c>
      <c r="Q44" s="48">
        <v>116655336.55</v>
      </c>
      <c r="R44" s="48">
        <f t="shared" si="2"/>
        <v>199</v>
      </c>
      <c r="S44" s="48">
        <f t="shared" si="3"/>
        <v>262349518.70999998</v>
      </c>
      <c r="T44" s="48">
        <f t="shared" si="4"/>
        <v>12010</v>
      </c>
      <c r="U44" s="48">
        <f t="shared" si="5"/>
        <v>356724141.88999999</v>
      </c>
    </row>
    <row r="45" spans="1:21" s="9" customFormat="1" ht="12">
      <c r="A45" s="33">
        <v>38</v>
      </c>
      <c r="B45" s="34" t="s">
        <v>206</v>
      </c>
      <c r="C45" s="35" t="s">
        <v>62</v>
      </c>
      <c r="D45" s="47"/>
      <c r="E45" s="47"/>
      <c r="F45" s="47">
        <v>2</v>
      </c>
      <c r="G45" s="47">
        <v>26804</v>
      </c>
      <c r="H45" s="47">
        <v>12</v>
      </c>
      <c r="I45" s="47">
        <v>965063.75</v>
      </c>
      <c r="J45" s="47">
        <v>20</v>
      </c>
      <c r="K45" s="47">
        <v>533286.01</v>
      </c>
      <c r="L45" s="47">
        <f t="shared" si="0"/>
        <v>34</v>
      </c>
      <c r="M45" s="47">
        <f t="shared" si="1"/>
        <v>1525153.76</v>
      </c>
      <c r="N45" s="47">
        <v>22</v>
      </c>
      <c r="O45" s="47">
        <v>175350000</v>
      </c>
      <c r="P45" s="47">
        <v>37</v>
      </c>
      <c r="Q45" s="47">
        <v>173250000</v>
      </c>
      <c r="R45" s="47">
        <f t="shared" si="2"/>
        <v>59</v>
      </c>
      <c r="S45" s="47">
        <f t="shared" si="3"/>
        <v>348600000</v>
      </c>
      <c r="T45" s="47">
        <f t="shared" si="4"/>
        <v>93</v>
      </c>
      <c r="U45" s="47">
        <f t="shared" si="5"/>
        <v>350125153.75999999</v>
      </c>
    </row>
    <row r="46" spans="1:21" s="9" customFormat="1" ht="12">
      <c r="A46" s="10">
        <v>39</v>
      </c>
      <c r="B46" s="26" t="s">
        <v>228</v>
      </c>
      <c r="C46" s="1" t="s">
        <v>20</v>
      </c>
      <c r="D46" s="48"/>
      <c r="E46" s="48"/>
      <c r="F46" s="48"/>
      <c r="G46" s="48"/>
      <c r="H46" s="48">
        <v>96</v>
      </c>
      <c r="I46" s="48">
        <v>63581901.359999999</v>
      </c>
      <c r="J46" s="48">
        <v>106</v>
      </c>
      <c r="K46" s="48">
        <v>21288575.050000001</v>
      </c>
      <c r="L46" s="48">
        <f t="shared" si="0"/>
        <v>202</v>
      </c>
      <c r="M46" s="48">
        <f t="shared" si="1"/>
        <v>84870476.409999996</v>
      </c>
      <c r="N46" s="48">
        <v>9</v>
      </c>
      <c r="O46" s="48">
        <v>110064188.31</v>
      </c>
      <c r="P46" s="48">
        <v>38</v>
      </c>
      <c r="Q46" s="48">
        <v>151650000</v>
      </c>
      <c r="R46" s="48">
        <f t="shared" si="2"/>
        <v>47</v>
      </c>
      <c r="S46" s="48">
        <f t="shared" si="3"/>
        <v>261714188.31</v>
      </c>
      <c r="T46" s="48">
        <f t="shared" si="4"/>
        <v>249</v>
      </c>
      <c r="U46" s="48">
        <f t="shared" si="5"/>
        <v>346584664.72000003</v>
      </c>
    </row>
    <row r="47" spans="1:21" s="9" customFormat="1" ht="12">
      <c r="A47" s="33">
        <v>40</v>
      </c>
      <c r="B47" s="34" t="s">
        <v>205</v>
      </c>
      <c r="C47" s="35" t="s">
        <v>9</v>
      </c>
      <c r="D47" s="47">
        <v>19</v>
      </c>
      <c r="E47" s="47">
        <v>10348465.949999999</v>
      </c>
      <c r="F47" s="47">
        <v>4</v>
      </c>
      <c r="G47" s="47">
        <v>11849286.18</v>
      </c>
      <c r="H47" s="47">
        <v>12</v>
      </c>
      <c r="I47" s="47">
        <v>818108.48</v>
      </c>
      <c r="J47" s="47">
        <v>40</v>
      </c>
      <c r="K47" s="47">
        <v>1815923.08</v>
      </c>
      <c r="L47" s="47">
        <f t="shared" si="0"/>
        <v>75</v>
      </c>
      <c r="M47" s="47">
        <f t="shared" si="1"/>
        <v>24831783.689999998</v>
      </c>
      <c r="N47" s="47">
        <v>17</v>
      </c>
      <c r="O47" s="47">
        <v>137007991.24000001</v>
      </c>
      <c r="P47" s="47">
        <v>15</v>
      </c>
      <c r="Q47" s="47">
        <v>171508027.34999999</v>
      </c>
      <c r="R47" s="47">
        <f t="shared" si="2"/>
        <v>32</v>
      </c>
      <c r="S47" s="47">
        <f t="shared" si="3"/>
        <v>308516018.59000003</v>
      </c>
      <c r="T47" s="47">
        <f t="shared" si="4"/>
        <v>107</v>
      </c>
      <c r="U47" s="47">
        <f t="shared" si="5"/>
        <v>333347802.28000003</v>
      </c>
    </row>
    <row r="48" spans="1:21" s="9" customFormat="1" ht="12">
      <c r="A48" s="10">
        <v>41</v>
      </c>
      <c r="B48" s="26" t="s">
        <v>212</v>
      </c>
      <c r="C48" s="1" t="s">
        <v>141</v>
      </c>
      <c r="D48" s="48">
        <v>7</v>
      </c>
      <c r="E48" s="48">
        <v>57922547.780000001</v>
      </c>
      <c r="F48" s="48">
        <v>7</v>
      </c>
      <c r="G48" s="48">
        <v>4000962.09</v>
      </c>
      <c r="H48" s="48">
        <v>9</v>
      </c>
      <c r="I48" s="48">
        <v>56934822.960000001</v>
      </c>
      <c r="J48" s="48">
        <v>39</v>
      </c>
      <c r="K48" s="48">
        <v>1184752.3999999999</v>
      </c>
      <c r="L48" s="48">
        <f t="shared" si="0"/>
        <v>62</v>
      </c>
      <c r="M48" s="48">
        <f t="shared" si="1"/>
        <v>120043085.23</v>
      </c>
      <c r="N48" s="48">
        <v>7</v>
      </c>
      <c r="O48" s="48">
        <v>29894517.100000001</v>
      </c>
      <c r="P48" s="48">
        <v>21</v>
      </c>
      <c r="Q48" s="48">
        <v>165869829.52000001</v>
      </c>
      <c r="R48" s="48">
        <f t="shared" si="2"/>
        <v>28</v>
      </c>
      <c r="S48" s="48">
        <f t="shared" si="3"/>
        <v>195764346.62</v>
      </c>
      <c r="T48" s="48">
        <f t="shared" si="4"/>
        <v>90</v>
      </c>
      <c r="U48" s="48">
        <f t="shared" si="5"/>
        <v>315807431.85000002</v>
      </c>
    </row>
    <row r="49" spans="1:21" s="9" customFormat="1" ht="12">
      <c r="A49" s="33">
        <v>42</v>
      </c>
      <c r="B49" s="34" t="s">
        <v>214</v>
      </c>
      <c r="C49" s="35" t="s">
        <v>71</v>
      </c>
      <c r="D49" s="47">
        <v>23</v>
      </c>
      <c r="E49" s="47">
        <v>603310.71</v>
      </c>
      <c r="F49" s="47">
        <v>421</v>
      </c>
      <c r="G49" s="47">
        <v>11540039.220000001</v>
      </c>
      <c r="H49" s="47">
        <v>552</v>
      </c>
      <c r="I49" s="47">
        <v>4390069.59</v>
      </c>
      <c r="J49" s="47">
        <v>1492</v>
      </c>
      <c r="K49" s="47">
        <v>89078272.260000005</v>
      </c>
      <c r="L49" s="47">
        <f t="shared" si="0"/>
        <v>2488</v>
      </c>
      <c r="M49" s="47">
        <f t="shared" si="1"/>
        <v>105611691.78</v>
      </c>
      <c r="N49" s="47">
        <v>3012</v>
      </c>
      <c r="O49" s="47">
        <v>149138688.81999999</v>
      </c>
      <c r="P49" s="47">
        <v>211</v>
      </c>
      <c r="Q49" s="47">
        <v>53580000.240000002</v>
      </c>
      <c r="R49" s="47">
        <f t="shared" si="2"/>
        <v>3223</v>
      </c>
      <c r="S49" s="47">
        <f t="shared" si="3"/>
        <v>202718689.06</v>
      </c>
      <c r="T49" s="47">
        <f t="shared" si="4"/>
        <v>5711</v>
      </c>
      <c r="U49" s="47">
        <f t="shared" si="5"/>
        <v>308330380.84000003</v>
      </c>
    </row>
    <row r="50" spans="1:21" s="9" customFormat="1" ht="12">
      <c r="A50" s="10">
        <v>43</v>
      </c>
      <c r="B50" s="26" t="s">
        <v>209</v>
      </c>
      <c r="C50" s="1" t="s">
        <v>66</v>
      </c>
      <c r="D50" s="48">
        <v>4</v>
      </c>
      <c r="E50" s="48">
        <v>123266.42</v>
      </c>
      <c r="F50" s="48">
        <v>29</v>
      </c>
      <c r="G50" s="48">
        <v>394663.81</v>
      </c>
      <c r="H50" s="48">
        <v>352</v>
      </c>
      <c r="I50" s="48">
        <v>5100343.93</v>
      </c>
      <c r="J50" s="48">
        <v>1212</v>
      </c>
      <c r="K50" s="48">
        <v>27049439.399999999</v>
      </c>
      <c r="L50" s="48">
        <f t="shared" si="0"/>
        <v>1597</v>
      </c>
      <c r="M50" s="48">
        <f t="shared" si="1"/>
        <v>32667713.559999999</v>
      </c>
      <c r="N50" s="48">
        <v>2504</v>
      </c>
      <c r="O50" s="48">
        <v>144413755.13</v>
      </c>
      <c r="P50" s="48">
        <v>427</v>
      </c>
      <c r="Q50" s="48">
        <v>122031438.18000001</v>
      </c>
      <c r="R50" s="48">
        <f t="shared" si="2"/>
        <v>2931</v>
      </c>
      <c r="S50" s="48">
        <f t="shared" si="3"/>
        <v>266445193.31</v>
      </c>
      <c r="T50" s="48">
        <f t="shared" si="4"/>
        <v>4528</v>
      </c>
      <c r="U50" s="48">
        <f t="shared" si="5"/>
        <v>299112906.87</v>
      </c>
    </row>
    <row r="51" spans="1:21" s="9" customFormat="1" ht="12">
      <c r="A51" s="33">
        <v>44</v>
      </c>
      <c r="B51" s="34" t="s">
        <v>226</v>
      </c>
      <c r="C51" s="35" t="s">
        <v>79</v>
      </c>
      <c r="D51" s="47">
        <v>13</v>
      </c>
      <c r="E51" s="47">
        <v>49818802.549999997</v>
      </c>
      <c r="F51" s="47">
        <v>11</v>
      </c>
      <c r="G51" s="47">
        <v>1112987.26</v>
      </c>
      <c r="H51" s="47">
        <v>12</v>
      </c>
      <c r="I51" s="47">
        <v>1211956.06</v>
      </c>
      <c r="J51" s="47">
        <v>48</v>
      </c>
      <c r="K51" s="47">
        <v>5077269.51</v>
      </c>
      <c r="L51" s="47">
        <f t="shared" si="0"/>
        <v>84</v>
      </c>
      <c r="M51" s="47">
        <f t="shared" si="1"/>
        <v>57221015.379999995</v>
      </c>
      <c r="N51" s="47">
        <v>38</v>
      </c>
      <c r="O51" s="47">
        <v>79819746.709999993</v>
      </c>
      <c r="P51" s="47">
        <v>45</v>
      </c>
      <c r="Q51" s="47">
        <v>150779628.41999999</v>
      </c>
      <c r="R51" s="47">
        <f t="shared" si="2"/>
        <v>83</v>
      </c>
      <c r="S51" s="47">
        <f t="shared" si="3"/>
        <v>230599375.13</v>
      </c>
      <c r="T51" s="47">
        <f t="shared" si="4"/>
        <v>167</v>
      </c>
      <c r="U51" s="47">
        <f t="shared" si="5"/>
        <v>287820390.50999999</v>
      </c>
    </row>
    <row r="52" spans="1:21" s="9" customFormat="1" ht="12">
      <c r="A52" s="10">
        <v>45</v>
      </c>
      <c r="B52" s="26" t="s">
        <v>210</v>
      </c>
      <c r="C52" s="1" t="s">
        <v>345</v>
      </c>
      <c r="D52" s="48">
        <v>19</v>
      </c>
      <c r="E52" s="48">
        <v>3416077.67</v>
      </c>
      <c r="F52" s="48">
        <v>136</v>
      </c>
      <c r="G52" s="48">
        <v>6928768.1200000001</v>
      </c>
      <c r="H52" s="48">
        <v>166</v>
      </c>
      <c r="I52" s="48">
        <v>41836179.090000004</v>
      </c>
      <c r="J52" s="48">
        <v>351</v>
      </c>
      <c r="K52" s="48">
        <v>25286740.780000001</v>
      </c>
      <c r="L52" s="48">
        <f t="shared" si="0"/>
        <v>672</v>
      </c>
      <c r="M52" s="48">
        <f t="shared" si="1"/>
        <v>77467765.660000011</v>
      </c>
      <c r="N52" s="48">
        <v>239</v>
      </c>
      <c r="O52" s="48">
        <v>92220831.209999993</v>
      </c>
      <c r="P52" s="48">
        <v>269</v>
      </c>
      <c r="Q52" s="48">
        <v>105374028.38</v>
      </c>
      <c r="R52" s="48">
        <f t="shared" si="2"/>
        <v>508</v>
      </c>
      <c r="S52" s="48">
        <f t="shared" si="3"/>
        <v>197594859.58999997</v>
      </c>
      <c r="T52" s="48">
        <f t="shared" si="4"/>
        <v>1180</v>
      </c>
      <c r="U52" s="48">
        <f t="shared" si="5"/>
        <v>275062625.25</v>
      </c>
    </row>
    <row r="53" spans="1:21" s="9" customFormat="1" ht="12">
      <c r="A53" s="33">
        <v>46</v>
      </c>
      <c r="B53" s="34" t="s">
        <v>211</v>
      </c>
      <c r="C53" s="35" t="s">
        <v>61</v>
      </c>
      <c r="D53" s="47">
        <v>670</v>
      </c>
      <c r="E53" s="47">
        <v>95973676.549999997</v>
      </c>
      <c r="F53" s="47">
        <v>1227</v>
      </c>
      <c r="G53" s="47">
        <v>62506993.350000001</v>
      </c>
      <c r="H53" s="47">
        <v>348</v>
      </c>
      <c r="I53" s="47">
        <v>6962830.71</v>
      </c>
      <c r="J53" s="47">
        <v>1436</v>
      </c>
      <c r="K53" s="47">
        <v>19474879.809999999</v>
      </c>
      <c r="L53" s="47">
        <f t="shared" si="0"/>
        <v>3681</v>
      </c>
      <c r="M53" s="47">
        <f t="shared" si="1"/>
        <v>184918380.42000002</v>
      </c>
      <c r="N53" s="47">
        <v>25</v>
      </c>
      <c r="O53" s="47">
        <v>30578816.760000002</v>
      </c>
      <c r="P53" s="47">
        <v>23</v>
      </c>
      <c r="Q53" s="47">
        <v>50681163.68</v>
      </c>
      <c r="R53" s="47">
        <f t="shared" si="2"/>
        <v>48</v>
      </c>
      <c r="S53" s="47">
        <f t="shared" si="3"/>
        <v>81259980.439999998</v>
      </c>
      <c r="T53" s="47">
        <f t="shared" si="4"/>
        <v>3729</v>
      </c>
      <c r="U53" s="47">
        <f t="shared" si="5"/>
        <v>266178360.86000001</v>
      </c>
    </row>
    <row r="54" spans="1:21" s="9" customFormat="1" ht="12">
      <c r="A54" s="10">
        <v>47</v>
      </c>
      <c r="B54" s="26" t="s">
        <v>221</v>
      </c>
      <c r="C54" s="1" t="s">
        <v>346</v>
      </c>
      <c r="D54" s="48"/>
      <c r="E54" s="48"/>
      <c r="F54" s="48"/>
      <c r="G54" s="48"/>
      <c r="H54" s="48">
        <v>276</v>
      </c>
      <c r="I54" s="48">
        <v>612358.51</v>
      </c>
      <c r="J54" s="48">
        <v>2972</v>
      </c>
      <c r="K54" s="48">
        <v>20507232.489999998</v>
      </c>
      <c r="L54" s="48">
        <f t="shared" si="0"/>
        <v>3248</v>
      </c>
      <c r="M54" s="48">
        <f t="shared" si="1"/>
        <v>21119591</v>
      </c>
      <c r="N54" s="48">
        <v>646</v>
      </c>
      <c r="O54" s="48">
        <v>126850237.01000001</v>
      </c>
      <c r="P54" s="48">
        <v>157</v>
      </c>
      <c r="Q54" s="48">
        <v>105924013.45</v>
      </c>
      <c r="R54" s="48">
        <f t="shared" si="2"/>
        <v>803</v>
      </c>
      <c r="S54" s="48">
        <f t="shared" si="3"/>
        <v>232774250.46000001</v>
      </c>
      <c r="T54" s="48">
        <f t="shared" si="4"/>
        <v>4051</v>
      </c>
      <c r="U54" s="48">
        <f t="shared" si="5"/>
        <v>253893841.46000001</v>
      </c>
    </row>
    <row r="55" spans="1:21" s="9" customFormat="1" ht="12">
      <c r="A55" s="33">
        <v>48</v>
      </c>
      <c r="B55" s="34" t="s">
        <v>216</v>
      </c>
      <c r="C55" s="35" t="s">
        <v>81</v>
      </c>
      <c r="D55" s="47">
        <v>29</v>
      </c>
      <c r="E55" s="47">
        <v>1092986.02</v>
      </c>
      <c r="F55" s="47">
        <v>1505</v>
      </c>
      <c r="G55" s="47">
        <v>74317414.530000001</v>
      </c>
      <c r="H55" s="47">
        <v>328</v>
      </c>
      <c r="I55" s="47">
        <v>2121433.9300000002</v>
      </c>
      <c r="J55" s="47">
        <v>3220</v>
      </c>
      <c r="K55" s="47">
        <v>33785642.200000003</v>
      </c>
      <c r="L55" s="47">
        <f t="shared" si="0"/>
        <v>5082</v>
      </c>
      <c r="M55" s="47">
        <f t="shared" si="1"/>
        <v>111317476.67999999</v>
      </c>
      <c r="N55" s="47">
        <v>1325</v>
      </c>
      <c r="O55" s="47">
        <v>109477362.40000001</v>
      </c>
      <c r="P55" s="47">
        <v>41</v>
      </c>
      <c r="Q55" s="47">
        <v>3714897.29</v>
      </c>
      <c r="R55" s="47">
        <f t="shared" si="2"/>
        <v>1366</v>
      </c>
      <c r="S55" s="47">
        <f t="shared" si="3"/>
        <v>113192259.69000001</v>
      </c>
      <c r="T55" s="47">
        <f t="shared" si="4"/>
        <v>6448</v>
      </c>
      <c r="U55" s="47">
        <f t="shared" si="5"/>
        <v>224509736.37</v>
      </c>
    </row>
    <row r="56" spans="1:21" s="9" customFormat="1" ht="12">
      <c r="A56" s="10">
        <v>49</v>
      </c>
      <c r="B56" s="26" t="s">
        <v>239</v>
      </c>
      <c r="C56" s="1" t="s">
        <v>148</v>
      </c>
      <c r="D56" s="48">
        <v>31</v>
      </c>
      <c r="E56" s="48">
        <v>513268.84</v>
      </c>
      <c r="F56" s="48">
        <v>341</v>
      </c>
      <c r="G56" s="48">
        <v>17566733.449999999</v>
      </c>
      <c r="H56" s="48">
        <v>61</v>
      </c>
      <c r="I56" s="48">
        <v>19331505.129999999</v>
      </c>
      <c r="J56" s="48">
        <v>255</v>
      </c>
      <c r="K56" s="48">
        <v>15557475.59</v>
      </c>
      <c r="L56" s="48">
        <f t="shared" si="0"/>
        <v>688</v>
      </c>
      <c r="M56" s="48">
        <f t="shared" si="1"/>
        <v>52968983.010000005</v>
      </c>
      <c r="N56" s="48">
        <v>231</v>
      </c>
      <c r="O56" s="48">
        <v>87638370.030000001</v>
      </c>
      <c r="P56" s="48">
        <v>1360</v>
      </c>
      <c r="Q56" s="48">
        <v>73069516.769999996</v>
      </c>
      <c r="R56" s="48">
        <f t="shared" si="2"/>
        <v>1591</v>
      </c>
      <c r="S56" s="48">
        <f t="shared" si="3"/>
        <v>160707886.80000001</v>
      </c>
      <c r="T56" s="48">
        <f t="shared" si="4"/>
        <v>2279</v>
      </c>
      <c r="U56" s="48">
        <f t="shared" si="5"/>
        <v>213676869.81</v>
      </c>
    </row>
    <row r="57" spans="1:21" s="9" customFormat="1" ht="12">
      <c r="A57" s="33">
        <v>50</v>
      </c>
      <c r="B57" s="34" t="s">
        <v>215</v>
      </c>
      <c r="C57" s="35" t="s">
        <v>64</v>
      </c>
      <c r="D57" s="47"/>
      <c r="E57" s="47"/>
      <c r="F57" s="47"/>
      <c r="G57" s="47"/>
      <c r="H57" s="47">
        <v>1342</v>
      </c>
      <c r="I57" s="47">
        <v>9352310.3499999996</v>
      </c>
      <c r="J57" s="47">
        <v>5625</v>
      </c>
      <c r="K57" s="47">
        <v>66402004.68</v>
      </c>
      <c r="L57" s="47">
        <f t="shared" si="0"/>
        <v>6967</v>
      </c>
      <c r="M57" s="47">
        <f t="shared" si="1"/>
        <v>75754315.030000001</v>
      </c>
      <c r="N57" s="47">
        <v>2024</v>
      </c>
      <c r="O57" s="47">
        <v>94760119.819999993</v>
      </c>
      <c r="P57" s="47">
        <v>168</v>
      </c>
      <c r="Q57" s="47">
        <v>34840834.57</v>
      </c>
      <c r="R57" s="47">
        <f t="shared" si="2"/>
        <v>2192</v>
      </c>
      <c r="S57" s="47">
        <f t="shared" si="3"/>
        <v>129600954.38999999</v>
      </c>
      <c r="T57" s="47">
        <f t="shared" si="4"/>
        <v>9159</v>
      </c>
      <c r="U57" s="47">
        <f t="shared" si="5"/>
        <v>205355269.41999999</v>
      </c>
    </row>
    <row r="58" spans="1:21" s="9" customFormat="1" ht="12">
      <c r="A58" s="10">
        <v>51</v>
      </c>
      <c r="B58" s="26" t="s">
        <v>282</v>
      </c>
      <c r="C58" s="1" t="s">
        <v>150</v>
      </c>
      <c r="D58" s="48"/>
      <c r="E58" s="48"/>
      <c r="F58" s="48"/>
      <c r="G58" s="48"/>
      <c r="H58" s="48">
        <v>76</v>
      </c>
      <c r="I58" s="48">
        <v>310860.11</v>
      </c>
      <c r="J58" s="48">
        <v>173</v>
      </c>
      <c r="K58" s="48">
        <v>2760305</v>
      </c>
      <c r="L58" s="48">
        <f t="shared" si="0"/>
        <v>249</v>
      </c>
      <c r="M58" s="48">
        <f t="shared" si="1"/>
        <v>3071165.11</v>
      </c>
      <c r="N58" s="48">
        <v>135</v>
      </c>
      <c r="O58" s="48">
        <v>95819702.560000002</v>
      </c>
      <c r="P58" s="48">
        <v>380</v>
      </c>
      <c r="Q58" s="48">
        <v>93175263.159999996</v>
      </c>
      <c r="R58" s="48">
        <f t="shared" si="2"/>
        <v>515</v>
      </c>
      <c r="S58" s="48">
        <f t="shared" si="3"/>
        <v>188994965.72</v>
      </c>
      <c r="T58" s="48">
        <f t="shared" si="4"/>
        <v>764</v>
      </c>
      <c r="U58" s="48">
        <f t="shared" si="5"/>
        <v>192066130.83000001</v>
      </c>
    </row>
    <row r="59" spans="1:21" s="9" customFormat="1" ht="12">
      <c r="A59" s="33">
        <v>52</v>
      </c>
      <c r="B59" s="34" t="s">
        <v>275</v>
      </c>
      <c r="C59" s="35" t="s">
        <v>121</v>
      </c>
      <c r="D59" s="47"/>
      <c r="E59" s="47"/>
      <c r="F59" s="47">
        <v>3</v>
      </c>
      <c r="G59" s="47">
        <v>413142.95</v>
      </c>
      <c r="H59" s="47">
        <v>110</v>
      </c>
      <c r="I59" s="47">
        <v>6979366.7599999998</v>
      </c>
      <c r="J59" s="47">
        <v>400</v>
      </c>
      <c r="K59" s="47">
        <v>10607474.279999999</v>
      </c>
      <c r="L59" s="47">
        <f t="shared" si="0"/>
        <v>513</v>
      </c>
      <c r="M59" s="47">
        <f t="shared" si="1"/>
        <v>17999983.989999998</v>
      </c>
      <c r="N59" s="47">
        <v>182</v>
      </c>
      <c r="O59" s="47">
        <v>83944468.780000001</v>
      </c>
      <c r="P59" s="47">
        <v>2062</v>
      </c>
      <c r="Q59" s="47">
        <v>86005857.819999993</v>
      </c>
      <c r="R59" s="47">
        <f t="shared" si="2"/>
        <v>2244</v>
      </c>
      <c r="S59" s="47">
        <f t="shared" si="3"/>
        <v>169950326.59999999</v>
      </c>
      <c r="T59" s="47">
        <f t="shared" si="4"/>
        <v>2757</v>
      </c>
      <c r="U59" s="47">
        <f t="shared" si="5"/>
        <v>187950310.59</v>
      </c>
    </row>
    <row r="60" spans="1:21" s="9" customFormat="1" ht="12">
      <c r="A60" s="10">
        <v>53</v>
      </c>
      <c r="B60" s="26" t="s">
        <v>227</v>
      </c>
      <c r="C60" s="1" t="s">
        <v>72</v>
      </c>
      <c r="D60" s="48">
        <v>6</v>
      </c>
      <c r="E60" s="48">
        <v>91238.19</v>
      </c>
      <c r="F60" s="48">
        <v>108</v>
      </c>
      <c r="G60" s="48">
        <v>2949683.04</v>
      </c>
      <c r="H60" s="48">
        <v>381</v>
      </c>
      <c r="I60" s="48">
        <v>3023958.68</v>
      </c>
      <c r="J60" s="48">
        <v>1910</v>
      </c>
      <c r="K60" s="48">
        <v>33516791.280000001</v>
      </c>
      <c r="L60" s="48">
        <f t="shared" si="0"/>
        <v>2405</v>
      </c>
      <c r="M60" s="48">
        <f t="shared" si="1"/>
        <v>39581671.189999998</v>
      </c>
      <c r="N60" s="48">
        <v>1680</v>
      </c>
      <c r="O60" s="48">
        <v>88274132.159999996</v>
      </c>
      <c r="P60" s="48">
        <v>307</v>
      </c>
      <c r="Q60" s="48">
        <v>54877015.140000001</v>
      </c>
      <c r="R60" s="48">
        <f t="shared" si="2"/>
        <v>1987</v>
      </c>
      <c r="S60" s="48">
        <f t="shared" si="3"/>
        <v>143151147.30000001</v>
      </c>
      <c r="T60" s="48">
        <f t="shared" si="4"/>
        <v>4392</v>
      </c>
      <c r="U60" s="48">
        <f t="shared" si="5"/>
        <v>182732818.49000001</v>
      </c>
    </row>
    <row r="61" spans="1:21" s="9" customFormat="1" ht="12">
      <c r="A61" s="33">
        <v>54</v>
      </c>
      <c r="B61" s="34" t="s">
        <v>204</v>
      </c>
      <c r="C61" s="35" t="s">
        <v>53</v>
      </c>
      <c r="D61" s="47">
        <v>7</v>
      </c>
      <c r="E61" s="47">
        <v>11864087.560000001</v>
      </c>
      <c r="F61" s="47">
        <v>78</v>
      </c>
      <c r="G61" s="47">
        <v>26981803.550000001</v>
      </c>
      <c r="H61" s="47">
        <v>7</v>
      </c>
      <c r="I61" s="47">
        <v>401339.77</v>
      </c>
      <c r="J61" s="47">
        <v>86</v>
      </c>
      <c r="K61" s="47">
        <v>36646694.619999997</v>
      </c>
      <c r="L61" s="47">
        <f t="shared" si="0"/>
        <v>178</v>
      </c>
      <c r="M61" s="47">
        <f t="shared" si="1"/>
        <v>75893925.5</v>
      </c>
      <c r="N61" s="47">
        <v>3</v>
      </c>
      <c r="O61" s="47">
        <v>100084462.06</v>
      </c>
      <c r="P61" s="47">
        <v>1</v>
      </c>
      <c r="Q61" s="47">
        <v>84400.26</v>
      </c>
      <c r="R61" s="47">
        <f t="shared" si="2"/>
        <v>4</v>
      </c>
      <c r="S61" s="47">
        <f t="shared" si="3"/>
        <v>100168862.32000001</v>
      </c>
      <c r="T61" s="47">
        <f t="shared" si="4"/>
        <v>182</v>
      </c>
      <c r="U61" s="47">
        <f t="shared" si="5"/>
        <v>176062787.81999999</v>
      </c>
    </row>
    <row r="62" spans="1:21" s="9" customFormat="1" ht="12">
      <c r="A62" s="10">
        <v>55</v>
      </c>
      <c r="B62" s="26" t="s">
        <v>225</v>
      </c>
      <c r="C62" s="1" t="s">
        <v>68</v>
      </c>
      <c r="D62" s="48">
        <v>5</v>
      </c>
      <c r="E62" s="48">
        <v>131195.16</v>
      </c>
      <c r="F62" s="48">
        <v>111</v>
      </c>
      <c r="G62" s="48">
        <v>1553572.98</v>
      </c>
      <c r="H62" s="48">
        <v>838</v>
      </c>
      <c r="I62" s="48">
        <v>8986424.2100000009</v>
      </c>
      <c r="J62" s="48">
        <v>6033</v>
      </c>
      <c r="K62" s="48">
        <v>77714561.819999993</v>
      </c>
      <c r="L62" s="48">
        <f t="shared" si="0"/>
        <v>6987</v>
      </c>
      <c r="M62" s="48">
        <f t="shared" si="1"/>
        <v>88385754.170000002</v>
      </c>
      <c r="N62" s="48">
        <v>750</v>
      </c>
      <c r="O62" s="48">
        <v>71077946.549999997</v>
      </c>
      <c r="P62" s="48">
        <v>4</v>
      </c>
      <c r="Q62" s="48">
        <v>141926.13</v>
      </c>
      <c r="R62" s="48">
        <f t="shared" si="2"/>
        <v>754</v>
      </c>
      <c r="S62" s="48">
        <f t="shared" si="3"/>
        <v>71219872.679999992</v>
      </c>
      <c r="T62" s="48">
        <f t="shared" si="4"/>
        <v>7741</v>
      </c>
      <c r="U62" s="48">
        <f t="shared" si="5"/>
        <v>159605626.84999999</v>
      </c>
    </row>
    <row r="63" spans="1:21" s="9" customFormat="1" ht="12">
      <c r="A63" s="33">
        <v>56</v>
      </c>
      <c r="B63" s="34" t="s">
        <v>231</v>
      </c>
      <c r="C63" s="35" t="s">
        <v>84</v>
      </c>
      <c r="D63" s="47">
        <v>59</v>
      </c>
      <c r="E63" s="47">
        <v>1955257.63</v>
      </c>
      <c r="F63" s="47">
        <v>1059</v>
      </c>
      <c r="G63" s="47">
        <v>31698000.059999999</v>
      </c>
      <c r="H63" s="47">
        <v>594</v>
      </c>
      <c r="I63" s="47">
        <v>5797550.4100000001</v>
      </c>
      <c r="J63" s="47">
        <v>2397</v>
      </c>
      <c r="K63" s="47">
        <v>23843019.879999999</v>
      </c>
      <c r="L63" s="47">
        <f t="shared" si="0"/>
        <v>4109</v>
      </c>
      <c r="M63" s="47">
        <f t="shared" si="1"/>
        <v>63293827.979999997</v>
      </c>
      <c r="N63" s="47">
        <v>448</v>
      </c>
      <c r="O63" s="47">
        <v>49805981.979999997</v>
      </c>
      <c r="P63" s="47">
        <v>46</v>
      </c>
      <c r="Q63" s="47">
        <v>2221390.15</v>
      </c>
      <c r="R63" s="47">
        <f t="shared" si="2"/>
        <v>494</v>
      </c>
      <c r="S63" s="47">
        <f t="shared" si="3"/>
        <v>52027372.129999995</v>
      </c>
      <c r="T63" s="47">
        <f t="shared" si="4"/>
        <v>4603</v>
      </c>
      <c r="U63" s="47">
        <f t="shared" si="5"/>
        <v>115321200.10999998</v>
      </c>
    </row>
    <row r="64" spans="1:21" s="9" customFormat="1" ht="12">
      <c r="A64" s="10">
        <v>57</v>
      </c>
      <c r="B64" s="26" t="s">
        <v>235</v>
      </c>
      <c r="C64" s="1" t="s">
        <v>92</v>
      </c>
      <c r="D64" s="48">
        <v>3</v>
      </c>
      <c r="E64" s="48">
        <v>110968.44</v>
      </c>
      <c r="F64" s="48">
        <v>630</v>
      </c>
      <c r="G64" s="48">
        <v>47503038.310000002</v>
      </c>
      <c r="H64" s="48">
        <v>269</v>
      </c>
      <c r="I64" s="48">
        <v>1082828.58</v>
      </c>
      <c r="J64" s="48">
        <v>3359</v>
      </c>
      <c r="K64" s="48">
        <v>7557665.8600000003</v>
      </c>
      <c r="L64" s="48">
        <f t="shared" si="0"/>
        <v>4261</v>
      </c>
      <c r="M64" s="48">
        <f t="shared" si="1"/>
        <v>56254501.189999998</v>
      </c>
      <c r="N64" s="48">
        <v>763</v>
      </c>
      <c r="O64" s="48">
        <v>55196799.350000001</v>
      </c>
      <c r="P64" s="48">
        <v>27</v>
      </c>
      <c r="Q64" s="48">
        <v>967173.32</v>
      </c>
      <c r="R64" s="48">
        <f t="shared" si="2"/>
        <v>790</v>
      </c>
      <c r="S64" s="48">
        <f t="shared" si="3"/>
        <v>56163972.670000002</v>
      </c>
      <c r="T64" s="48">
        <f t="shared" si="4"/>
        <v>5051</v>
      </c>
      <c r="U64" s="48">
        <f t="shared" si="5"/>
        <v>112418473.86</v>
      </c>
    </row>
    <row r="65" spans="1:21" s="9" customFormat="1" ht="12">
      <c r="A65" s="33">
        <v>58</v>
      </c>
      <c r="B65" s="34" t="s">
        <v>230</v>
      </c>
      <c r="C65" s="35" t="s">
        <v>70</v>
      </c>
      <c r="D65" s="47">
        <v>523</v>
      </c>
      <c r="E65" s="47">
        <v>33536953.260000002</v>
      </c>
      <c r="F65" s="47">
        <v>253</v>
      </c>
      <c r="G65" s="47">
        <v>12489946.029999999</v>
      </c>
      <c r="H65" s="47">
        <v>104</v>
      </c>
      <c r="I65" s="47">
        <v>3250484.51</v>
      </c>
      <c r="J65" s="47">
        <v>289</v>
      </c>
      <c r="K65" s="47">
        <v>1661130.75</v>
      </c>
      <c r="L65" s="47">
        <f t="shared" si="0"/>
        <v>1169</v>
      </c>
      <c r="M65" s="47">
        <f t="shared" si="1"/>
        <v>50938514.549999997</v>
      </c>
      <c r="N65" s="47">
        <v>23</v>
      </c>
      <c r="O65" s="47">
        <v>16827263.359999999</v>
      </c>
      <c r="P65" s="47">
        <v>73</v>
      </c>
      <c r="Q65" s="47">
        <v>39525955.979999997</v>
      </c>
      <c r="R65" s="47">
        <f t="shared" si="2"/>
        <v>96</v>
      </c>
      <c r="S65" s="47">
        <f t="shared" si="3"/>
        <v>56353219.339999996</v>
      </c>
      <c r="T65" s="47">
        <f t="shared" si="4"/>
        <v>1265</v>
      </c>
      <c r="U65" s="47">
        <f t="shared" si="5"/>
        <v>107291733.88999999</v>
      </c>
    </row>
    <row r="66" spans="1:21" s="9" customFormat="1" ht="12">
      <c r="A66" s="10">
        <v>59</v>
      </c>
      <c r="B66" s="26" t="s">
        <v>246</v>
      </c>
      <c r="C66" s="1" t="s">
        <v>158</v>
      </c>
      <c r="D66" s="48"/>
      <c r="E66" s="48"/>
      <c r="F66" s="48">
        <v>117</v>
      </c>
      <c r="G66" s="48">
        <v>2628592.79</v>
      </c>
      <c r="H66" s="48">
        <v>103</v>
      </c>
      <c r="I66" s="48">
        <v>235275.6</v>
      </c>
      <c r="J66" s="48">
        <v>788</v>
      </c>
      <c r="K66" s="48">
        <v>44627120.399999999</v>
      </c>
      <c r="L66" s="48">
        <f t="shared" si="0"/>
        <v>1008</v>
      </c>
      <c r="M66" s="48">
        <f t="shared" si="1"/>
        <v>47490988.789999999</v>
      </c>
      <c r="N66" s="48">
        <v>884</v>
      </c>
      <c r="O66" s="48">
        <v>52173697.109999999</v>
      </c>
      <c r="P66" s="48">
        <v>60</v>
      </c>
      <c r="Q66" s="48">
        <v>5171545.6100000003</v>
      </c>
      <c r="R66" s="48">
        <f t="shared" si="2"/>
        <v>944</v>
      </c>
      <c r="S66" s="48">
        <f t="shared" si="3"/>
        <v>57345242.719999999</v>
      </c>
      <c r="T66" s="48">
        <f t="shared" si="4"/>
        <v>1952</v>
      </c>
      <c r="U66" s="48">
        <f t="shared" si="5"/>
        <v>104836231.50999999</v>
      </c>
    </row>
    <row r="67" spans="1:21" s="9" customFormat="1" ht="12">
      <c r="A67" s="33">
        <v>60</v>
      </c>
      <c r="B67" s="34" t="s">
        <v>248</v>
      </c>
      <c r="C67" s="35" t="s">
        <v>65</v>
      </c>
      <c r="D67" s="47">
        <v>7</v>
      </c>
      <c r="E67" s="47">
        <v>43646571.130000003</v>
      </c>
      <c r="F67" s="47"/>
      <c r="G67" s="47"/>
      <c r="H67" s="47">
        <v>3</v>
      </c>
      <c r="I67" s="47">
        <v>12116460.560000001</v>
      </c>
      <c r="J67" s="47">
        <v>11</v>
      </c>
      <c r="K67" s="47">
        <v>3358824.21</v>
      </c>
      <c r="L67" s="47">
        <f t="shared" si="0"/>
        <v>21</v>
      </c>
      <c r="M67" s="47">
        <f t="shared" si="1"/>
        <v>59121855.900000006</v>
      </c>
      <c r="N67" s="47">
        <v>1</v>
      </c>
      <c r="O67" s="47">
        <v>1500000</v>
      </c>
      <c r="P67" s="47">
        <v>4</v>
      </c>
      <c r="Q67" s="47">
        <v>41500000</v>
      </c>
      <c r="R67" s="47">
        <f t="shared" si="2"/>
        <v>5</v>
      </c>
      <c r="S67" s="47">
        <f t="shared" si="3"/>
        <v>43000000</v>
      </c>
      <c r="T67" s="47">
        <f t="shared" si="4"/>
        <v>26</v>
      </c>
      <c r="U67" s="47">
        <f t="shared" si="5"/>
        <v>102121855.90000001</v>
      </c>
    </row>
    <row r="68" spans="1:21" s="9" customFormat="1" ht="12">
      <c r="A68" s="10">
        <v>61</v>
      </c>
      <c r="B68" s="26" t="s">
        <v>234</v>
      </c>
      <c r="C68" s="1" t="s">
        <v>83</v>
      </c>
      <c r="D68" s="48">
        <v>12</v>
      </c>
      <c r="E68" s="48">
        <v>666152.19999999995</v>
      </c>
      <c r="F68" s="48">
        <v>203</v>
      </c>
      <c r="G68" s="48">
        <v>4659220.9800000004</v>
      </c>
      <c r="H68" s="48">
        <v>323</v>
      </c>
      <c r="I68" s="48">
        <v>1466897.77</v>
      </c>
      <c r="J68" s="48">
        <v>1454</v>
      </c>
      <c r="K68" s="48">
        <v>19256857.77</v>
      </c>
      <c r="L68" s="48">
        <f t="shared" si="0"/>
        <v>1992</v>
      </c>
      <c r="M68" s="48">
        <f t="shared" si="1"/>
        <v>26049128.719999999</v>
      </c>
      <c r="N68" s="48">
        <v>1041</v>
      </c>
      <c r="O68" s="48">
        <v>48741310.780000001</v>
      </c>
      <c r="P68" s="48">
        <v>596</v>
      </c>
      <c r="Q68" s="48">
        <v>26625254.440000001</v>
      </c>
      <c r="R68" s="48">
        <f t="shared" si="2"/>
        <v>1637</v>
      </c>
      <c r="S68" s="48">
        <f t="shared" si="3"/>
        <v>75366565.219999999</v>
      </c>
      <c r="T68" s="48">
        <f t="shared" si="4"/>
        <v>3629</v>
      </c>
      <c r="U68" s="48">
        <f t="shared" si="5"/>
        <v>101415693.94</v>
      </c>
    </row>
    <row r="69" spans="1:21" s="9" customFormat="1" ht="12">
      <c r="A69" s="33">
        <v>62</v>
      </c>
      <c r="B69" s="34" t="s">
        <v>213</v>
      </c>
      <c r="C69" s="35" t="s">
        <v>56</v>
      </c>
      <c r="D69" s="47">
        <v>83</v>
      </c>
      <c r="E69" s="47">
        <v>9911063.5099999998</v>
      </c>
      <c r="F69" s="47">
        <v>179</v>
      </c>
      <c r="G69" s="47">
        <v>10401930.33</v>
      </c>
      <c r="H69" s="47">
        <v>125</v>
      </c>
      <c r="I69" s="47">
        <v>2667334.7400000002</v>
      </c>
      <c r="J69" s="47">
        <v>290</v>
      </c>
      <c r="K69" s="47">
        <v>15764120.380000001</v>
      </c>
      <c r="L69" s="47">
        <f t="shared" si="0"/>
        <v>677</v>
      </c>
      <c r="M69" s="47">
        <f t="shared" si="1"/>
        <v>38744448.960000001</v>
      </c>
      <c r="N69" s="47">
        <v>38</v>
      </c>
      <c r="O69" s="47">
        <v>55526638.840000004</v>
      </c>
      <c r="P69" s="47">
        <v>17</v>
      </c>
      <c r="Q69" s="47">
        <v>6250689.1100000003</v>
      </c>
      <c r="R69" s="47">
        <f t="shared" si="2"/>
        <v>55</v>
      </c>
      <c r="S69" s="47">
        <f t="shared" si="3"/>
        <v>61777327.950000003</v>
      </c>
      <c r="T69" s="47">
        <f t="shared" si="4"/>
        <v>732</v>
      </c>
      <c r="U69" s="47">
        <f t="shared" si="5"/>
        <v>100521776.91</v>
      </c>
    </row>
    <row r="70" spans="1:21" s="9" customFormat="1" ht="12">
      <c r="A70" s="10">
        <v>63</v>
      </c>
      <c r="B70" s="26" t="s">
        <v>238</v>
      </c>
      <c r="C70" s="1" t="s">
        <v>85</v>
      </c>
      <c r="D70" s="48">
        <v>26</v>
      </c>
      <c r="E70" s="48">
        <v>321449.32</v>
      </c>
      <c r="F70" s="48">
        <v>862</v>
      </c>
      <c r="G70" s="48">
        <v>22643130.260000002</v>
      </c>
      <c r="H70" s="48">
        <v>510</v>
      </c>
      <c r="I70" s="48">
        <v>7524717.4800000004</v>
      </c>
      <c r="J70" s="48">
        <v>2434</v>
      </c>
      <c r="K70" s="48">
        <v>27466697.190000001</v>
      </c>
      <c r="L70" s="48">
        <f t="shared" si="0"/>
        <v>3832</v>
      </c>
      <c r="M70" s="48">
        <f t="shared" si="1"/>
        <v>57955994.250000007</v>
      </c>
      <c r="N70" s="48">
        <v>360</v>
      </c>
      <c r="O70" s="48">
        <v>42293815.729999997</v>
      </c>
      <c r="P70" s="48">
        <v>1</v>
      </c>
      <c r="Q70" s="48">
        <v>93751.79</v>
      </c>
      <c r="R70" s="48">
        <f t="shared" si="2"/>
        <v>361</v>
      </c>
      <c r="S70" s="48">
        <f t="shared" si="3"/>
        <v>42387567.519999996</v>
      </c>
      <c r="T70" s="48">
        <f t="shared" si="4"/>
        <v>4193</v>
      </c>
      <c r="U70" s="48">
        <f t="shared" si="5"/>
        <v>100343561.77000001</v>
      </c>
    </row>
    <row r="71" spans="1:21" s="9" customFormat="1" ht="12">
      <c r="A71" s="33">
        <v>64</v>
      </c>
      <c r="B71" s="34" t="s">
        <v>252</v>
      </c>
      <c r="C71" s="35" t="s">
        <v>155</v>
      </c>
      <c r="D71" s="47"/>
      <c r="E71" s="47"/>
      <c r="F71" s="47"/>
      <c r="G71" s="47"/>
      <c r="H71" s="47">
        <v>114</v>
      </c>
      <c r="I71" s="47">
        <v>391147.95</v>
      </c>
      <c r="J71" s="47">
        <v>2359</v>
      </c>
      <c r="K71" s="47">
        <v>50088499.509999998</v>
      </c>
      <c r="L71" s="47">
        <f t="shared" si="0"/>
        <v>2473</v>
      </c>
      <c r="M71" s="47">
        <f t="shared" si="1"/>
        <v>50479647.460000001</v>
      </c>
      <c r="N71" s="47">
        <v>388</v>
      </c>
      <c r="O71" s="47">
        <v>49450017.810000002</v>
      </c>
      <c r="P71" s="47">
        <v>3</v>
      </c>
      <c r="Q71" s="47">
        <v>42503</v>
      </c>
      <c r="R71" s="47">
        <f t="shared" si="2"/>
        <v>391</v>
      </c>
      <c r="S71" s="47">
        <f t="shared" si="3"/>
        <v>49492520.810000002</v>
      </c>
      <c r="T71" s="47">
        <f t="shared" si="4"/>
        <v>2864</v>
      </c>
      <c r="U71" s="47">
        <f t="shared" si="5"/>
        <v>99972168.270000011</v>
      </c>
    </row>
    <row r="72" spans="1:21" s="9" customFormat="1" ht="12">
      <c r="A72" s="10">
        <v>65</v>
      </c>
      <c r="B72" s="26" t="s">
        <v>241</v>
      </c>
      <c r="C72" s="1" t="s">
        <v>77</v>
      </c>
      <c r="D72" s="48">
        <v>3</v>
      </c>
      <c r="E72" s="48">
        <v>88790.55</v>
      </c>
      <c r="F72" s="48">
        <v>43</v>
      </c>
      <c r="G72" s="48">
        <v>575148.63</v>
      </c>
      <c r="H72" s="48">
        <v>276</v>
      </c>
      <c r="I72" s="48">
        <v>1463803.59</v>
      </c>
      <c r="J72" s="48">
        <v>1619</v>
      </c>
      <c r="K72" s="48">
        <v>14412347.6</v>
      </c>
      <c r="L72" s="48">
        <f t="shared" si="0"/>
        <v>1941</v>
      </c>
      <c r="M72" s="48">
        <f t="shared" si="1"/>
        <v>16540090.370000001</v>
      </c>
      <c r="N72" s="48">
        <v>862</v>
      </c>
      <c r="O72" s="48">
        <v>45908620.810000002</v>
      </c>
      <c r="P72" s="48">
        <v>55</v>
      </c>
      <c r="Q72" s="48">
        <v>32552801.719999999</v>
      </c>
      <c r="R72" s="48">
        <f t="shared" si="2"/>
        <v>917</v>
      </c>
      <c r="S72" s="48">
        <f t="shared" si="3"/>
        <v>78461422.530000001</v>
      </c>
      <c r="T72" s="48">
        <f t="shared" si="4"/>
        <v>2858</v>
      </c>
      <c r="U72" s="48">
        <f t="shared" si="5"/>
        <v>95001512.900000006</v>
      </c>
    </row>
    <row r="73" spans="1:21" s="9" customFormat="1" ht="12">
      <c r="A73" s="33">
        <v>66</v>
      </c>
      <c r="B73" s="34" t="s">
        <v>89</v>
      </c>
      <c r="C73" s="35" t="s">
        <v>90</v>
      </c>
      <c r="D73" s="47">
        <v>27</v>
      </c>
      <c r="E73" s="47">
        <v>885542.41</v>
      </c>
      <c r="F73" s="47">
        <v>873</v>
      </c>
      <c r="G73" s="47">
        <v>28647594.73</v>
      </c>
      <c r="H73" s="47">
        <v>369</v>
      </c>
      <c r="I73" s="47">
        <v>14787665.6</v>
      </c>
      <c r="J73" s="47">
        <v>746</v>
      </c>
      <c r="K73" s="47">
        <v>7480080.8499999996</v>
      </c>
      <c r="L73" s="47">
        <f t="shared" ref="L73:L136" si="6">J73+H73+F73+D73</f>
        <v>2015</v>
      </c>
      <c r="M73" s="47">
        <f t="shared" ref="M73:M136" si="7">K73+I73+G73+E73</f>
        <v>51800883.589999996</v>
      </c>
      <c r="N73" s="47">
        <v>275</v>
      </c>
      <c r="O73" s="47">
        <v>30049616.210000001</v>
      </c>
      <c r="P73" s="47">
        <v>5</v>
      </c>
      <c r="Q73" s="47">
        <v>9619781</v>
      </c>
      <c r="R73" s="47">
        <f t="shared" ref="R73:R136" si="8">P73+N73</f>
        <v>280</v>
      </c>
      <c r="S73" s="47">
        <f t="shared" ref="S73:S136" si="9">Q73+O73</f>
        <v>39669397.210000001</v>
      </c>
      <c r="T73" s="47">
        <f t="shared" ref="T73:T136" si="10">R73+L73</f>
        <v>2295</v>
      </c>
      <c r="U73" s="47">
        <f t="shared" ref="U73:U136" si="11">S73+M73</f>
        <v>91470280.799999997</v>
      </c>
    </row>
    <row r="74" spans="1:21" s="9" customFormat="1" ht="12">
      <c r="A74" s="10">
        <v>67</v>
      </c>
      <c r="B74" s="26" t="s">
        <v>243</v>
      </c>
      <c r="C74" s="1" t="s">
        <v>94</v>
      </c>
      <c r="D74" s="48"/>
      <c r="E74" s="48"/>
      <c r="F74" s="48">
        <v>31</v>
      </c>
      <c r="G74" s="48">
        <v>1988173.24</v>
      </c>
      <c r="H74" s="48">
        <v>570</v>
      </c>
      <c r="I74" s="48">
        <v>2144526.5699999998</v>
      </c>
      <c r="J74" s="48">
        <v>1644</v>
      </c>
      <c r="K74" s="48">
        <v>21211117.27</v>
      </c>
      <c r="L74" s="48">
        <f t="shared" si="6"/>
        <v>2245</v>
      </c>
      <c r="M74" s="48">
        <f t="shared" si="7"/>
        <v>25343817.079999998</v>
      </c>
      <c r="N74" s="48">
        <v>900</v>
      </c>
      <c r="O74" s="48">
        <v>40346131.130000003</v>
      </c>
      <c r="P74" s="48">
        <v>154</v>
      </c>
      <c r="Q74" s="48">
        <v>19476222.489999998</v>
      </c>
      <c r="R74" s="48">
        <f t="shared" si="8"/>
        <v>1054</v>
      </c>
      <c r="S74" s="48">
        <f t="shared" si="9"/>
        <v>59822353.620000005</v>
      </c>
      <c r="T74" s="48">
        <f t="shared" si="10"/>
        <v>3299</v>
      </c>
      <c r="U74" s="48">
        <f t="shared" si="11"/>
        <v>85166170.700000003</v>
      </c>
    </row>
    <row r="75" spans="1:21" s="9" customFormat="1" ht="12">
      <c r="A75" s="33">
        <v>68</v>
      </c>
      <c r="B75" s="34" t="s">
        <v>224</v>
      </c>
      <c r="C75" s="35" t="s">
        <v>67</v>
      </c>
      <c r="D75" s="47">
        <v>62</v>
      </c>
      <c r="E75" s="47">
        <v>26743542.449999999</v>
      </c>
      <c r="F75" s="47">
        <v>37</v>
      </c>
      <c r="G75" s="47">
        <v>3660573.62</v>
      </c>
      <c r="H75" s="47">
        <v>19</v>
      </c>
      <c r="I75" s="47">
        <v>314406.86</v>
      </c>
      <c r="J75" s="47">
        <v>84</v>
      </c>
      <c r="K75" s="47">
        <v>3764630.15</v>
      </c>
      <c r="L75" s="47">
        <f t="shared" si="6"/>
        <v>202</v>
      </c>
      <c r="M75" s="47">
        <f t="shared" si="7"/>
        <v>34483153.079999998</v>
      </c>
      <c r="N75" s="47">
        <v>24</v>
      </c>
      <c r="O75" s="47">
        <v>14204673.08</v>
      </c>
      <c r="P75" s="47">
        <v>47</v>
      </c>
      <c r="Q75" s="47">
        <v>33904353.159999996</v>
      </c>
      <c r="R75" s="47">
        <f t="shared" si="8"/>
        <v>71</v>
      </c>
      <c r="S75" s="47">
        <f t="shared" si="9"/>
        <v>48109026.239999995</v>
      </c>
      <c r="T75" s="47">
        <f t="shared" si="10"/>
        <v>273</v>
      </c>
      <c r="U75" s="47">
        <f t="shared" si="11"/>
        <v>82592179.319999993</v>
      </c>
    </row>
    <row r="76" spans="1:21" s="9" customFormat="1" ht="12">
      <c r="A76" s="10">
        <v>69</v>
      </c>
      <c r="B76" s="26" t="s">
        <v>245</v>
      </c>
      <c r="C76" s="1" t="s">
        <v>100</v>
      </c>
      <c r="D76" s="48">
        <v>5</v>
      </c>
      <c r="E76" s="48">
        <v>57980.45</v>
      </c>
      <c r="F76" s="48">
        <v>351</v>
      </c>
      <c r="G76" s="48">
        <v>16605324.300000001</v>
      </c>
      <c r="H76" s="48">
        <v>99</v>
      </c>
      <c r="I76" s="48">
        <v>458544.07</v>
      </c>
      <c r="J76" s="48">
        <v>4390</v>
      </c>
      <c r="K76" s="48">
        <v>22602909.710000001</v>
      </c>
      <c r="L76" s="48">
        <f t="shared" si="6"/>
        <v>4845</v>
      </c>
      <c r="M76" s="48">
        <f t="shared" si="7"/>
        <v>39724758.530000001</v>
      </c>
      <c r="N76" s="48">
        <v>735</v>
      </c>
      <c r="O76" s="48">
        <v>38809297.82</v>
      </c>
      <c r="P76" s="48">
        <v>1</v>
      </c>
      <c r="Q76" s="48">
        <v>70000</v>
      </c>
      <c r="R76" s="48">
        <f t="shared" si="8"/>
        <v>736</v>
      </c>
      <c r="S76" s="48">
        <f t="shared" si="9"/>
        <v>38879297.82</v>
      </c>
      <c r="T76" s="48">
        <f t="shared" si="10"/>
        <v>5581</v>
      </c>
      <c r="U76" s="48">
        <f t="shared" si="11"/>
        <v>78604056.349999994</v>
      </c>
    </row>
    <row r="77" spans="1:21" s="9" customFormat="1" ht="12">
      <c r="A77" s="33">
        <v>70</v>
      </c>
      <c r="B77" s="34" t="s">
        <v>236</v>
      </c>
      <c r="C77" s="35" t="s">
        <v>58</v>
      </c>
      <c r="D77" s="47">
        <v>116</v>
      </c>
      <c r="E77" s="47">
        <v>24711518.129999999</v>
      </c>
      <c r="F77" s="47">
        <v>99</v>
      </c>
      <c r="G77" s="47">
        <v>6042131.96</v>
      </c>
      <c r="H77" s="47">
        <v>16</v>
      </c>
      <c r="I77" s="47">
        <v>382341.76</v>
      </c>
      <c r="J77" s="47">
        <v>115</v>
      </c>
      <c r="K77" s="47">
        <v>12175149.140000001</v>
      </c>
      <c r="L77" s="47">
        <f t="shared" si="6"/>
        <v>346</v>
      </c>
      <c r="M77" s="47">
        <f t="shared" si="7"/>
        <v>43311140.989999995</v>
      </c>
      <c r="N77" s="47">
        <v>10</v>
      </c>
      <c r="O77" s="47">
        <v>594432.80000000005</v>
      </c>
      <c r="P77" s="47">
        <v>5</v>
      </c>
      <c r="Q77" s="47">
        <v>30507464.079999998</v>
      </c>
      <c r="R77" s="47">
        <f t="shared" si="8"/>
        <v>15</v>
      </c>
      <c r="S77" s="47">
        <f t="shared" si="9"/>
        <v>31101896.879999999</v>
      </c>
      <c r="T77" s="47">
        <f t="shared" si="10"/>
        <v>361</v>
      </c>
      <c r="U77" s="47">
        <f t="shared" si="11"/>
        <v>74413037.86999999</v>
      </c>
    </row>
    <row r="78" spans="1:21" s="9" customFormat="1" ht="12">
      <c r="A78" s="10">
        <v>71</v>
      </c>
      <c r="B78" s="26" t="s">
        <v>280</v>
      </c>
      <c r="C78" s="1" t="s">
        <v>175</v>
      </c>
      <c r="D78" s="48"/>
      <c r="E78" s="48"/>
      <c r="F78" s="48">
        <v>1</v>
      </c>
      <c r="G78" s="48">
        <v>3750</v>
      </c>
      <c r="H78" s="48"/>
      <c r="I78" s="48"/>
      <c r="J78" s="48">
        <v>1262</v>
      </c>
      <c r="K78" s="48">
        <v>36825144.079999998</v>
      </c>
      <c r="L78" s="48">
        <f t="shared" si="6"/>
        <v>1263</v>
      </c>
      <c r="M78" s="48">
        <f t="shared" si="7"/>
        <v>36828894.079999998</v>
      </c>
      <c r="N78" s="48">
        <v>111</v>
      </c>
      <c r="O78" s="48">
        <v>36830083.189999998</v>
      </c>
      <c r="P78" s="48"/>
      <c r="Q78" s="48"/>
      <c r="R78" s="48">
        <f t="shared" si="8"/>
        <v>111</v>
      </c>
      <c r="S78" s="48">
        <f t="shared" si="9"/>
        <v>36830083.189999998</v>
      </c>
      <c r="T78" s="48">
        <f t="shared" si="10"/>
        <v>1374</v>
      </c>
      <c r="U78" s="48">
        <f t="shared" si="11"/>
        <v>73658977.269999996</v>
      </c>
    </row>
    <row r="79" spans="1:21" s="9" customFormat="1" ht="12">
      <c r="A79" s="33">
        <v>72</v>
      </c>
      <c r="B79" s="34" t="s">
        <v>105</v>
      </c>
      <c r="C79" s="35" t="s">
        <v>106</v>
      </c>
      <c r="D79" s="47"/>
      <c r="E79" s="47"/>
      <c r="F79" s="47">
        <v>65</v>
      </c>
      <c r="G79" s="47">
        <v>26453715.739999998</v>
      </c>
      <c r="H79" s="47">
        <v>38</v>
      </c>
      <c r="I79" s="47">
        <v>5144332.43</v>
      </c>
      <c r="J79" s="47">
        <v>444</v>
      </c>
      <c r="K79" s="47">
        <v>3485858</v>
      </c>
      <c r="L79" s="47">
        <f t="shared" si="6"/>
        <v>547</v>
      </c>
      <c r="M79" s="47">
        <f t="shared" si="7"/>
        <v>35083906.170000002</v>
      </c>
      <c r="N79" s="47">
        <v>25</v>
      </c>
      <c r="O79" s="47">
        <v>30421951</v>
      </c>
      <c r="P79" s="47">
        <v>3</v>
      </c>
      <c r="Q79" s="47">
        <v>6049537.6699999999</v>
      </c>
      <c r="R79" s="47">
        <f t="shared" si="8"/>
        <v>28</v>
      </c>
      <c r="S79" s="47">
        <f t="shared" si="9"/>
        <v>36471488.670000002</v>
      </c>
      <c r="T79" s="47">
        <f t="shared" si="10"/>
        <v>575</v>
      </c>
      <c r="U79" s="47">
        <f t="shared" si="11"/>
        <v>71555394.840000004</v>
      </c>
    </row>
    <row r="80" spans="1:21" s="9" customFormat="1" ht="12">
      <c r="A80" s="10">
        <v>73</v>
      </c>
      <c r="B80" s="26" t="s">
        <v>232</v>
      </c>
      <c r="C80" s="1" t="s">
        <v>14</v>
      </c>
      <c r="D80" s="48">
        <v>12</v>
      </c>
      <c r="E80" s="48">
        <v>6635068.4500000002</v>
      </c>
      <c r="F80" s="48">
        <v>80</v>
      </c>
      <c r="G80" s="48">
        <v>7544492.9400000004</v>
      </c>
      <c r="H80" s="48">
        <v>7</v>
      </c>
      <c r="I80" s="48">
        <v>3541230.65</v>
      </c>
      <c r="J80" s="48">
        <v>43</v>
      </c>
      <c r="K80" s="48">
        <v>24268113.149999999</v>
      </c>
      <c r="L80" s="48">
        <f t="shared" si="6"/>
        <v>142</v>
      </c>
      <c r="M80" s="48">
        <f t="shared" si="7"/>
        <v>41988905.189999998</v>
      </c>
      <c r="N80" s="48">
        <v>17</v>
      </c>
      <c r="O80" s="48">
        <v>13854784.800000001</v>
      </c>
      <c r="P80" s="48">
        <v>15</v>
      </c>
      <c r="Q80" s="48">
        <v>13537339.24</v>
      </c>
      <c r="R80" s="48">
        <f t="shared" si="8"/>
        <v>32</v>
      </c>
      <c r="S80" s="48">
        <f t="shared" si="9"/>
        <v>27392124.039999999</v>
      </c>
      <c r="T80" s="48">
        <f t="shared" si="10"/>
        <v>174</v>
      </c>
      <c r="U80" s="48">
        <f t="shared" si="11"/>
        <v>69381029.229999989</v>
      </c>
    </row>
    <row r="81" spans="1:21" s="9" customFormat="1" ht="12">
      <c r="A81" s="33">
        <v>74</v>
      </c>
      <c r="B81" s="34" t="s">
        <v>247</v>
      </c>
      <c r="C81" s="35" t="s">
        <v>129</v>
      </c>
      <c r="D81" s="47"/>
      <c r="E81" s="47"/>
      <c r="F81" s="47"/>
      <c r="G81" s="47"/>
      <c r="H81" s="47"/>
      <c r="I81" s="47"/>
      <c r="J81" s="47">
        <v>4</v>
      </c>
      <c r="K81" s="47">
        <v>11385285.18</v>
      </c>
      <c r="L81" s="47">
        <f t="shared" si="6"/>
        <v>4</v>
      </c>
      <c r="M81" s="47">
        <f t="shared" si="7"/>
        <v>11385285.18</v>
      </c>
      <c r="N81" s="47">
        <v>4</v>
      </c>
      <c r="O81" s="47">
        <v>50686600</v>
      </c>
      <c r="P81" s="47"/>
      <c r="Q81" s="47"/>
      <c r="R81" s="47">
        <f t="shared" si="8"/>
        <v>4</v>
      </c>
      <c r="S81" s="47">
        <f t="shared" si="9"/>
        <v>50686600</v>
      </c>
      <c r="T81" s="47">
        <f t="shared" si="10"/>
        <v>8</v>
      </c>
      <c r="U81" s="47">
        <f t="shared" si="11"/>
        <v>62071885.18</v>
      </c>
    </row>
    <row r="82" spans="1:21" s="9" customFormat="1" ht="12">
      <c r="A82" s="10">
        <v>75</v>
      </c>
      <c r="B82" s="26" t="s">
        <v>222</v>
      </c>
      <c r="C82" s="1" t="s">
        <v>82</v>
      </c>
      <c r="D82" s="48">
        <v>8</v>
      </c>
      <c r="E82" s="48">
        <v>4081017.72</v>
      </c>
      <c r="F82" s="48">
        <v>31</v>
      </c>
      <c r="G82" s="48">
        <v>1663213.91</v>
      </c>
      <c r="H82" s="48">
        <v>39</v>
      </c>
      <c r="I82" s="48">
        <v>848603.46</v>
      </c>
      <c r="J82" s="48">
        <v>103</v>
      </c>
      <c r="K82" s="48">
        <v>3660285.18</v>
      </c>
      <c r="L82" s="48">
        <f t="shared" si="6"/>
        <v>181</v>
      </c>
      <c r="M82" s="48">
        <f t="shared" si="7"/>
        <v>10253120.270000001</v>
      </c>
      <c r="N82" s="48">
        <v>76</v>
      </c>
      <c r="O82" s="48">
        <v>26099870.27</v>
      </c>
      <c r="P82" s="48">
        <v>40</v>
      </c>
      <c r="Q82" s="48">
        <v>25671395.41</v>
      </c>
      <c r="R82" s="48">
        <f t="shared" si="8"/>
        <v>116</v>
      </c>
      <c r="S82" s="48">
        <f t="shared" si="9"/>
        <v>51771265.68</v>
      </c>
      <c r="T82" s="48">
        <f t="shared" si="10"/>
        <v>297</v>
      </c>
      <c r="U82" s="48">
        <f t="shared" si="11"/>
        <v>62024385.950000003</v>
      </c>
    </row>
    <row r="83" spans="1:21" s="9" customFormat="1" ht="12">
      <c r="A83" s="33">
        <v>76</v>
      </c>
      <c r="B83" s="34" t="s">
        <v>93</v>
      </c>
      <c r="C83" s="35" t="s">
        <v>349</v>
      </c>
      <c r="D83" s="47"/>
      <c r="E83" s="47"/>
      <c r="F83" s="47"/>
      <c r="G83" s="47"/>
      <c r="H83" s="47">
        <v>20</v>
      </c>
      <c r="I83" s="47">
        <v>7577031.71</v>
      </c>
      <c r="J83" s="47">
        <v>29</v>
      </c>
      <c r="K83" s="47">
        <v>19949128.66</v>
      </c>
      <c r="L83" s="47">
        <f t="shared" si="6"/>
        <v>49</v>
      </c>
      <c r="M83" s="47">
        <f t="shared" si="7"/>
        <v>27526160.370000001</v>
      </c>
      <c r="N83" s="47">
        <v>24</v>
      </c>
      <c r="O83" s="47">
        <v>19960000</v>
      </c>
      <c r="P83" s="47">
        <v>11</v>
      </c>
      <c r="Q83" s="47">
        <v>7555000</v>
      </c>
      <c r="R83" s="47">
        <f t="shared" si="8"/>
        <v>35</v>
      </c>
      <c r="S83" s="47">
        <f t="shared" si="9"/>
        <v>27515000</v>
      </c>
      <c r="T83" s="47">
        <f t="shared" si="10"/>
        <v>84</v>
      </c>
      <c r="U83" s="47">
        <f t="shared" si="11"/>
        <v>55041160.370000005</v>
      </c>
    </row>
    <row r="84" spans="1:21" s="9" customFormat="1" ht="12">
      <c r="A84" s="10">
        <v>77</v>
      </c>
      <c r="B84" s="26" t="s">
        <v>223</v>
      </c>
      <c r="C84" s="1" t="s">
        <v>347</v>
      </c>
      <c r="D84" s="48">
        <v>4</v>
      </c>
      <c r="E84" s="48">
        <v>18750000</v>
      </c>
      <c r="F84" s="48">
        <v>7</v>
      </c>
      <c r="G84" s="48">
        <v>637517.72</v>
      </c>
      <c r="H84" s="48">
        <v>7</v>
      </c>
      <c r="I84" s="48">
        <v>123792.59</v>
      </c>
      <c r="J84" s="48">
        <v>12</v>
      </c>
      <c r="K84" s="48">
        <v>1195530.73</v>
      </c>
      <c r="L84" s="48">
        <f t="shared" si="6"/>
        <v>30</v>
      </c>
      <c r="M84" s="48">
        <f t="shared" si="7"/>
        <v>20706841.039999999</v>
      </c>
      <c r="N84" s="48">
        <v>11</v>
      </c>
      <c r="O84" s="48">
        <v>6716489.25</v>
      </c>
      <c r="P84" s="48">
        <v>15</v>
      </c>
      <c r="Q84" s="48">
        <v>26217194.460000001</v>
      </c>
      <c r="R84" s="48">
        <f t="shared" si="8"/>
        <v>26</v>
      </c>
      <c r="S84" s="48">
        <f t="shared" si="9"/>
        <v>32933683.710000001</v>
      </c>
      <c r="T84" s="48">
        <f t="shared" si="10"/>
        <v>56</v>
      </c>
      <c r="U84" s="48">
        <f t="shared" si="11"/>
        <v>53640524.75</v>
      </c>
    </row>
    <row r="85" spans="1:21" s="9" customFormat="1" ht="12">
      <c r="A85" s="33">
        <v>78</v>
      </c>
      <c r="B85" s="34" t="s">
        <v>251</v>
      </c>
      <c r="C85" s="35" t="s">
        <v>17</v>
      </c>
      <c r="D85" s="47"/>
      <c r="E85" s="47"/>
      <c r="F85" s="47">
        <v>18</v>
      </c>
      <c r="G85" s="47">
        <v>8513736.0099999998</v>
      </c>
      <c r="H85" s="47">
        <v>32</v>
      </c>
      <c r="I85" s="47">
        <v>12067669.300000001</v>
      </c>
      <c r="J85" s="47">
        <v>230</v>
      </c>
      <c r="K85" s="47">
        <v>10047689.210000001</v>
      </c>
      <c r="L85" s="47">
        <f t="shared" si="6"/>
        <v>280</v>
      </c>
      <c r="M85" s="47">
        <f t="shared" si="7"/>
        <v>30629094.520000003</v>
      </c>
      <c r="N85" s="47">
        <v>20</v>
      </c>
      <c r="O85" s="47">
        <v>13290000</v>
      </c>
      <c r="P85" s="47">
        <v>6</v>
      </c>
      <c r="Q85" s="47">
        <v>6850000</v>
      </c>
      <c r="R85" s="47">
        <f t="shared" si="8"/>
        <v>26</v>
      </c>
      <c r="S85" s="47">
        <f t="shared" si="9"/>
        <v>20140000</v>
      </c>
      <c r="T85" s="47">
        <f t="shared" si="10"/>
        <v>306</v>
      </c>
      <c r="U85" s="47">
        <f t="shared" si="11"/>
        <v>50769094.520000003</v>
      </c>
    </row>
    <row r="86" spans="1:21" s="9" customFormat="1" ht="12">
      <c r="A86" s="10">
        <v>79</v>
      </c>
      <c r="B86" s="26" t="s">
        <v>338</v>
      </c>
      <c r="C86" s="1" t="s">
        <v>339</v>
      </c>
      <c r="D86" s="48">
        <v>1</v>
      </c>
      <c r="E86" s="48">
        <v>20000000</v>
      </c>
      <c r="F86" s="48">
        <v>1</v>
      </c>
      <c r="G86" s="48">
        <v>19457</v>
      </c>
      <c r="H86" s="48">
        <v>4</v>
      </c>
      <c r="I86" s="48">
        <v>5070975</v>
      </c>
      <c r="J86" s="48">
        <v>5</v>
      </c>
      <c r="K86" s="48">
        <v>4615.5200000000004</v>
      </c>
      <c r="L86" s="48">
        <f t="shared" si="6"/>
        <v>11</v>
      </c>
      <c r="M86" s="48">
        <f t="shared" si="7"/>
        <v>25095047.52</v>
      </c>
      <c r="N86" s="48"/>
      <c r="O86" s="48"/>
      <c r="P86" s="48">
        <v>3</v>
      </c>
      <c r="Q86" s="48">
        <v>25070000</v>
      </c>
      <c r="R86" s="48">
        <f t="shared" si="8"/>
        <v>3</v>
      </c>
      <c r="S86" s="48">
        <f t="shared" si="9"/>
        <v>25070000</v>
      </c>
      <c r="T86" s="48">
        <f t="shared" si="10"/>
        <v>14</v>
      </c>
      <c r="U86" s="48">
        <f t="shared" si="11"/>
        <v>50165047.519999996</v>
      </c>
    </row>
    <row r="87" spans="1:21" s="9" customFormat="1" ht="12">
      <c r="A87" s="33">
        <v>80</v>
      </c>
      <c r="B87" s="34" t="s">
        <v>257</v>
      </c>
      <c r="C87" s="35" t="s">
        <v>96</v>
      </c>
      <c r="D87" s="47">
        <v>18</v>
      </c>
      <c r="E87" s="47">
        <v>492876.69</v>
      </c>
      <c r="F87" s="47">
        <v>713</v>
      </c>
      <c r="G87" s="47">
        <v>16878381.100000001</v>
      </c>
      <c r="H87" s="47">
        <v>119</v>
      </c>
      <c r="I87" s="47">
        <v>2451670.9700000002</v>
      </c>
      <c r="J87" s="47">
        <v>633</v>
      </c>
      <c r="K87" s="47">
        <v>7309513.8099999996</v>
      </c>
      <c r="L87" s="47">
        <f t="shared" si="6"/>
        <v>1483</v>
      </c>
      <c r="M87" s="47">
        <f t="shared" si="7"/>
        <v>27132442.570000004</v>
      </c>
      <c r="N87" s="47">
        <v>312</v>
      </c>
      <c r="O87" s="47">
        <v>21683748.850000001</v>
      </c>
      <c r="P87" s="47">
        <v>7</v>
      </c>
      <c r="Q87" s="47">
        <v>460060.54</v>
      </c>
      <c r="R87" s="47">
        <f t="shared" si="8"/>
        <v>319</v>
      </c>
      <c r="S87" s="47">
        <f t="shared" si="9"/>
        <v>22143809.390000001</v>
      </c>
      <c r="T87" s="47">
        <f t="shared" si="10"/>
        <v>1802</v>
      </c>
      <c r="U87" s="47">
        <f t="shared" si="11"/>
        <v>49276251.960000008</v>
      </c>
    </row>
    <row r="88" spans="1:21" s="9" customFormat="1" ht="12">
      <c r="A88" s="10">
        <v>81</v>
      </c>
      <c r="B88" s="26" t="s">
        <v>258</v>
      </c>
      <c r="C88" s="1" t="s">
        <v>73</v>
      </c>
      <c r="D88" s="48">
        <v>17</v>
      </c>
      <c r="E88" s="48">
        <v>19535426.559999999</v>
      </c>
      <c r="F88" s="48"/>
      <c r="G88" s="48"/>
      <c r="H88" s="48">
        <v>10</v>
      </c>
      <c r="I88" s="48">
        <v>78950.69</v>
      </c>
      <c r="J88" s="48">
        <v>29</v>
      </c>
      <c r="K88" s="48">
        <v>998210.09</v>
      </c>
      <c r="L88" s="48">
        <f t="shared" si="6"/>
        <v>56</v>
      </c>
      <c r="M88" s="48">
        <f t="shared" si="7"/>
        <v>20612587.34</v>
      </c>
      <c r="N88" s="48"/>
      <c r="O88" s="48"/>
      <c r="P88" s="48">
        <v>16</v>
      </c>
      <c r="Q88" s="48">
        <v>27800000</v>
      </c>
      <c r="R88" s="48">
        <f t="shared" si="8"/>
        <v>16</v>
      </c>
      <c r="S88" s="48">
        <f t="shared" si="9"/>
        <v>27800000</v>
      </c>
      <c r="T88" s="48">
        <f t="shared" si="10"/>
        <v>72</v>
      </c>
      <c r="U88" s="48">
        <f t="shared" si="11"/>
        <v>48412587.340000004</v>
      </c>
    </row>
    <row r="89" spans="1:21" s="9" customFormat="1" ht="12">
      <c r="A89" s="33">
        <v>82</v>
      </c>
      <c r="B89" s="34" t="s">
        <v>249</v>
      </c>
      <c r="C89" s="35" t="s">
        <v>88</v>
      </c>
      <c r="D89" s="47">
        <v>9</v>
      </c>
      <c r="E89" s="47">
        <v>86800.55</v>
      </c>
      <c r="F89" s="47">
        <v>390</v>
      </c>
      <c r="G89" s="47">
        <v>9994203.7899999991</v>
      </c>
      <c r="H89" s="47">
        <v>202</v>
      </c>
      <c r="I89" s="47">
        <v>2193935.21</v>
      </c>
      <c r="J89" s="47">
        <v>1096</v>
      </c>
      <c r="K89" s="47">
        <v>12415934.82</v>
      </c>
      <c r="L89" s="47">
        <f t="shared" si="6"/>
        <v>1697</v>
      </c>
      <c r="M89" s="47">
        <f t="shared" si="7"/>
        <v>24690874.370000001</v>
      </c>
      <c r="N89" s="47">
        <v>461</v>
      </c>
      <c r="O89" s="47">
        <v>20903238.350000001</v>
      </c>
      <c r="P89" s="47">
        <v>17</v>
      </c>
      <c r="Q89" s="47">
        <v>780404.6</v>
      </c>
      <c r="R89" s="47">
        <f t="shared" si="8"/>
        <v>478</v>
      </c>
      <c r="S89" s="47">
        <f t="shared" si="9"/>
        <v>21683642.950000003</v>
      </c>
      <c r="T89" s="47">
        <f t="shared" si="10"/>
        <v>2175</v>
      </c>
      <c r="U89" s="47">
        <f t="shared" si="11"/>
        <v>46374517.320000008</v>
      </c>
    </row>
    <row r="90" spans="1:21" s="9" customFormat="1" ht="12">
      <c r="A90" s="10">
        <v>83</v>
      </c>
      <c r="B90" s="26" t="s">
        <v>250</v>
      </c>
      <c r="C90" s="1" t="s">
        <v>15</v>
      </c>
      <c r="D90" s="48">
        <v>204</v>
      </c>
      <c r="E90" s="48">
        <v>11053082.01</v>
      </c>
      <c r="F90" s="48">
        <v>216</v>
      </c>
      <c r="G90" s="48">
        <v>7646720.3200000003</v>
      </c>
      <c r="H90" s="48">
        <v>95</v>
      </c>
      <c r="I90" s="48">
        <v>2444876.31</v>
      </c>
      <c r="J90" s="48">
        <v>217</v>
      </c>
      <c r="K90" s="48">
        <v>11848409.119999999</v>
      </c>
      <c r="L90" s="48">
        <f t="shared" si="6"/>
        <v>732</v>
      </c>
      <c r="M90" s="48">
        <f t="shared" si="7"/>
        <v>32993087.759999998</v>
      </c>
      <c r="N90" s="48">
        <v>16</v>
      </c>
      <c r="O90" s="48">
        <v>8570678.1600000001</v>
      </c>
      <c r="P90" s="48">
        <v>9</v>
      </c>
      <c r="Q90" s="48">
        <v>2492232.21</v>
      </c>
      <c r="R90" s="48">
        <f t="shared" si="8"/>
        <v>25</v>
      </c>
      <c r="S90" s="48">
        <f t="shared" si="9"/>
        <v>11062910.370000001</v>
      </c>
      <c r="T90" s="48">
        <f t="shared" si="10"/>
        <v>757</v>
      </c>
      <c r="U90" s="48">
        <f t="shared" si="11"/>
        <v>44055998.129999995</v>
      </c>
    </row>
    <row r="91" spans="1:21" s="9" customFormat="1" ht="12">
      <c r="A91" s="33">
        <v>84</v>
      </c>
      <c r="B91" s="34" t="s">
        <v>229</v>
      </c>
      <c r="C91" s="35" t="s">
        <v>74</v>
      </c>
      <c r="D91" s="47">
        <v>79</v>
      </c>
      <c r="E91" s="47">
        <v>10061382.76</v>
      </c>
      <c r="F91" s="47">
        <v>117</v>
      </c>
      <c r="G91" s="47">
        <v>11144828.539999999</v>
      </c>
      <c r="H91" s="47">
        <v>11</v>
      </c>
      <c r="I91" s="47">
        <v>107435.53</v>
      </c>
      <c r="J91" s="47">
        <v>56</v>
      </c>
      <c r="K91" s="47">
        <v>593672.52</v>
      </c>
      <c r="L91" s="47">
        <f t="shared" si="6"/>
        <v>263</v>
      </c>
      <c r="M91" s="47">
        <f t="shared" si="7"/>
        <v>21907319.350000001</v>
      </c>
      <c r="N91" s="47">
        <v>47</v>
      </c>
      <c r="O91" s="47">
        <v>11846408.34</v>
      </c>
      <c r="P91" s="47">
        <v>28</v>
      </c>
      <c r="Q91" s="47">
        <v>10257008.08</v>
      </c>
      <c r="R91" s="47">
        <f t="shared" si="8"/>
        <v>75</v>
      </c>
      <c r="S91" s="47">
        <f t="shared" si="9"/>
        <v>22103416.420000002</v>
      </c>
      <c r="T91" s="47">
        <f t="shared" si="10"/>
        <v>338</v>
      </c>
      <c r="U91" s="47">
        <f t="shared" si="11"/>
        <v>44010735.770000003</v>
      </c>
    </row>
    <row r="92" spans="1:21" s="9" customFormat="1" ht="12">
      <c r="A92" s="10">
        <v>85</v>
      </c>
      <c r="B92" s="26" t="s">
        <v>272</v>
      </c>
      <c r="C92" s="1" t="s">
        <v>115</v>
      </c>
      <c r="D92" s="48"/>
      <c r="E92" s="48"/>
      <c r="F92" s="48">
        <v>7</v>
      </c>
      <c r="G92" s="48">
        <v>32922.639999999999</v>
      </c>
      <c r="H92" s="48">
        <v>33</v>
      </c>
      <c r="I92" s="48">
        <v>70596.22</v>
      </c>
      <c r="J92" s="48">
        <v>7640</v>
      </c>
      <c r="K92" s="48">
        <v>21036343.489999998</v>
      </c>
      <c r="L92" s="48">
        <f t="shared" si="6"/>
        <v>7680</v>
      </c>
      <c r="M92" s="48">
        <f t="shared" si="7"/>
        <v>21139862.349999998</v>
      </c>
      <c r="N92" s="48">
        <v>265</v>
      </c>
      <c r="O92" s="48">
        <v>21031091.460000001</v>
      </c>
      <c r="P92" s="48">
        <v>1</v>
      </c>
      <c r="Q92" s="48">
        <v>150000</v>
      </c>
      <c r="R92" s="48">
        <f t="shared" si="8"/>
        <v>266</v>
      </c>
      <c r="S92" s="48">
        <f t="shared" si="9"/>
        <v>21181091.460000001</v>
      </c>
      <c r="T92" s="48">
        <f t="shared" si="10"/>
        <v>7946</v>
      </c>
      <c r="U92" s="48">
        <f t="shared" si="11"/>
        <v>42320953.810000002</v>
      </c>
    </row>
    <row r="93" spans="1:21" s="9" customFormat="1" ht="12">
      <c r="A93" s="33">
        <v>86</v>
      </c>
      <c r="B93" s="34" t="s">
        <v>261</v>
      </c>
      <c r="C93" s="35" t="s">
        <v>350</v>
      </c>
      <c r="D93" s="47"/>
      <c r="E93" s="47"/>
      <c r="F93" s="47">
        <v>7</v>
      </c>
      <c r="G93" s="47">
        <v>345821.01</v>
      </c>
      <c r="H93" s="47">
        <v>378</v>
      </c>
      <c r="I93" s="47">
        <v>1471827.91</v>
      </c>
      <c r="J93" s="47">
        <v>760</v>
      </c>
      <c r="K93" s="47">
        <v>20495811.780000001</v>
      </c>
      <c r="L93" s="47">
        <f t="shared" si="6"/>
        <v>1145</v>
      </c>
      <c r="M93" s="47">
        <f t="shared" si="7"/>
        <v>22313460.700000003</v>
      </c>
      <c r="N93" s="47">
        <v>533</v>
      </c>
      <c r="O93" s="47">
        <v>19451599.420000002</v>
      </c>
      <c r="P93" s="47">
        <v>9</v>
      </c>
      <c r="Q93" s="47">
        <v>146613.9</v>
      </c>
      <c r="R93" s="47">
        <f t="shared" si="8"/>
        <v>542</v>
      </c>
      <c r="S93" s="47">
        <f t="shared" si="9"/>
        <v>19598213.32</v>
      </c>
      <c r="T93" s="47">
        <f t="shared" si="10"/>
        <v>1687</v>
      </c>
      <c r="U93" s="47">
        <f t="shared" si="11"/>
        <v>41911674.020000003</v>
      </c>
    </row>
    <row r="94" spans="1:21" s="9" customFormat="1" ht="12">
      <c r="A94" s="10">
        <v>87</v>
      </c>
      <c r="B94" s="26" t="s">
        <v>265</v>
      </c>
      <c r="C94" s="1" t="s">
        <v>139</v>
      </c>
      <c r="D94" s="48"/>
      <c r="E94" s="48"/>
      <c r="F94" s="48"/>
      <c r="G94" s="48"/>
      <c r="H94" s="48">
        <v>210</v>
      </c>
      <c r="I94" s="48">
        <v>8383547.9800000004</v>
      </c>
      <c r="J94" s="48">
        <v>122</v>
      </c>
      <c r="K94" s="48">
        <v>17886753.079999998</v>
      </c>
      <c r="L94" s="48">
        <f t="shared" si="6"/>
        <v>332</v>
      </c>
      <c r="M94" s="48">
        <f t="shared" si="7"/>
        <v>26270301.059999999</v>
      </c>
      <c r="N94" s="48">
        <v>106</v>
      </c>
      <c r="O94" s="48">
        <v>12903269.52</v>
      </c>
      <c r="P94" s="48">
        <v>3</v>
      </c>
      <c r="Q94" s="48">
        <v>230000</v>
      </c>
      <c r="R94" s="48">
        <f t="shared" si="8"/>
        <v>109</v>
      </c>
      <c r="S94" s="48">
        <f t="shared" si="9"/>
        <v>13133269.52</v>
      </c>
      <c r="T94" s="48">
        <f t="shared" si="10"/>
        <v>441</v>
      </c>
      <c r="U94" s="48">
        <f t="shared" si="11"/>
        <v>39403570.579999998</v>
      </c>
    </row>
    <row r="95" spans="1:21" s="9" customFormat="1" ht="12">
      <c r="A95" s="33">
        <v>88</v>
      </c>
      <c r="B95" s="34" t="s">
        <v>244</v>
      </c>
      <c r="C95" s="35" t="s">
        <v>76</v>
      </c>
      <c r="D95" s="47">
        <v>4</v>
      </c>
      <c r="E95" s="47">
        <v>1272222.46</v>
      </c>
      <c r="F95" s="47">
        <v>17</v>
      </c>
      <c r="G95" s="47">
        <v>2381218.5099999998</v>
      </c>
      <c r="H95" s="47">
        <v>12</v>
      </c>
      <c r="I95" s="47">
        <v>2354910.58</v>
      </c>
      <c r="J95" s="47">
        <v>66</v>
      </c>
      <c r="K95" s="47">
        <v>12375398.65</v>
      </c>
      <c r="L95" s="47">
        <f t="shared" si="6"/>
        <v>99</v>
      </c>
      <c r="M95" s="47">
        <f t="shared" si="7"/>
        <v>18383750.200000003</v>
      </c>
      <c r="N95" s="47">
        <v>38</v>
      </c>
      <c r="O95" s="47">
        <v>15653482.57</v>
      </c>
      <c r="P95" s="47">
        <v>14</v>
      </c>
      <c r="Q95" s="47">
        <v>5155270.74</v>
      </c>
      <c r="R95" s="47">
        <f t="shared" si="8"/>
        <v>52</v>
      </c>
      <c r="S95" s="47">
        <f t="shared" si="9"/>
        <v>20808753.310000002</v>
      </c>
      <c r="T95" s="47">
        <f t="shared" si="10"/>
        <v>151</v>
      </c>
      <c r="U95" s="47">
        <f t="shared" si="11"/>
        <v>39192503.510000005</v>
      </c>
    </row>
    <row r="96" spans="1:21" s="9" customFormat="1" ht="12">
      <c r="A96" s="10">
        <v>89</v>
      </c>
      <c r="B96" s="26" t="s">
        <v>237</v>
      </c>
      <c r="C96" s="1" t="s">
        <v>156</v>
      </c>
      <c r="D96" s="48"/>
      <c r="E96" s="48"/>
      <c r="F96" s="48">
        <v>22</v>
      </c>
      <c r="G96" s="48">
        <v>13205126.65</v>
      </c>
      <c r="H96" s="48">
        <v>8</v>
      </c>
      <c r="I96" s="48">
        <v>857382.93</v>
      </c>
      <c r="J96" s="48">
        <v>121</v>
      </c>
      <c r="K96" s="48">
        <v>5791816.1200000001</v>
      </c>
      <c r="L96" s="48">
        <f t="shared" si="6"/>
        <v>151</v>
      </c>
      <c r="M96" s="48">
        <f t="shared" si="7"/>
        <v>19854325.699999999</v>
      </c>
      <c r="N96" s="48">
        <v>22</v>
      </c>
      <c r="O96" s="48">
        <v>18770000</v>
      </c>
      <c r="P96" s="48">
        <v>1</v>
      </c>
      <c r="Q96" s="48">
        <v>500000</v>
      </c>
      <c r="R96" s="48">
        <f t="shared" si="8"/>
        <v>23</v>
      </c>
      <c r="S96" s="48">
        <f t="shared" si="9"/>
        <v>19270000</v>
      </c>
      <c r="T96" s="48">
        <f t="shared" si="10"/>
        <v>174</v>
      </c>
      <c r="U96" s="48">
        <f t="shared" si="11"/>
        <v>39124325.700000003</v>
      </c>
    </row>
    <row r="97" spans="1:21" s="9" customFormat="1" ht="12">
      <c r="A97" s="33">
        <v>90</v>
      </c>
      <c r="B97" s="34" t="s">
        <v>254</v>
      </c>
      <c r="C97" s="35" t="s">
        <v>337</v>
      </c>
      <c r="D97" s="47"/>
      <c r="E97" s="47"/>
      <c r="F97" s="47"/>
      <c r="G97" s="47"/>
      <c r="H97" s="47">
        <v>181</v>
      </c>
      <c r="I97" s="47">
        <v>594082.51</v>
      </c>
      <c r="J97" s="47">
        <v>312</v>
      </c>
      <c r="K97" s="47">
        <v>18351413.920000002</v>
      </c>
      <c r="L97" s="47">
        <f t="shared" si="6"/>
        <v>493</v>
      </c>
      <c r="M97" s="47">
        <f t="shared" si="7"/>
        <v>18945496.430000003</v>
      </c>
      <c r="N97" s="47">
        <v>257</v>
      </c>
      <c r="O97" s="47">
        <v>17856769.789999999</v>
      </c>
      <c r="P97" s="47">
        <v>4</v>
      </c>
      <c r="Q97" s="47">
        <v>206267.53</v>
      </c>
      <c r="R97" s="47">
        <f t="shared" si="8"/>
        <v>261</v>
      </c>
      <c r="S97" s="47">
        <f t="shared" si="9"/>
        <v>18063037.32</v>
      </c>
      <c r="T97" s="47">
        <f t="shared" si="10"/>
        <v>754</v>
      </c>
      <c r="U97" s="47">
        <f t="shared" si="11"/>
        <v>37008533.75</v>
      </c>
    </row>
    <row r="98" spans="1:21" s="9" customFormat="1" ht="12">
      <c r="A98" s="10">
        <v>91</v>
      </c>
      <c r="B98" s="26" t="s">
        <v>256</v>
      </c>
      <c r="C98" s="1" t="s">
        <v>86</v>
      </c>
      <c r="D98" s="48"/>
      <c r="E98" s="48"/>
      <c r="F98" s="48">
        <v>35</v>
      </c>
      <c r="G98" s="48">
        <v>478747.15</v>
      </c>
      <c r="H98" s="48">
        <v>328</v>
      </c>
      <c r="I98" s="48">
        <v>956466.38</v>
      </c>
      <c r="J98" s="48">
        <v>1379</v>
      </c>
      <c r="K98" s="48">
        <v>15034160.59</v>
      </c>
      <c r="L98" s="48">
        <f t="shared" si="6"/>
        <v>1742</v>
      </c>
      <c r="M98" s="48">
        <f t="shared" si="7"/>
        <v>16469374.120000001</v>
      </c>
      <c r="N98" s="48">
        <v>653</v>
      </c>
      <c r="O98" s="48">
        <v>17283028.129999999</v>
      </c>
      <c r="P98" s="48">
        <v>25</v>
      </c>
      <c r="Q98" s="48">
        <v>2721070.08</v>
      </c>
      <c r="R98" s="48">
        <f t="shared" si="8"/>
        <v>678</v>
      </c>
      <c r="S98" s="48">
        <f t="shared" si="9"/>
        <v>20004098.210000001</v>
      </c>
      <c r="T98" s="48">
        <f t="shared" si="10"/>
        <v>2420</v>
      </c>
      <c r="U98" s="48">
        <f t="shared" si="11"/>
        <v>36473472.329999998</v>
      </c>
    </row>
    <row r="99" spans="1:21" s="9" customFormat="1" ht="12">
      <c r="A99" s="33">
        <v>92</v>
      </c>
      <c r="B99" s="34" t="s">
        <v>242</v>
      </c>
      <c r="C99" s="35" t="s">
        <v>163</v>
      </c>
      <c r="D99" s="47"/>
      <c r="E99" s="47"/>
      <c r="F99" s="47">
        <v>13</v>
      </c>
      <c r="G99" s="47">
        <v>503462.75</v>
      </c>
      <c r="H99" s="47">
        <v>41</v>
      </c>
      <c r="I99" s="47">
        <v>12737694.27</v>
      </c>
      <c r="J99" s="47">
        <v>48</v>
      </c>
      <c r="K99" s="47">
        <v>4749890.46</v>
      </c>
      <c r="L99" s="47">
        <f t="shared" si="6"/>
        <v>102</v>
      </c>
      <c r="M99" s="47">
        <f t="shared" si="7"/>
        <v>17991047.48</v>
      </c>
      <c r="N99" s="47">
        <v>25</v>
      </c>
      <c r="O99" s="47">
        <v>5146012.41</v>
      </c>
      <c r="P99" s="47">
        <v>17</v>
      </c>
      <c r="Q99" s="47">
        <v>12647551.75</v>
      </c>
      <c r="R99" s="47">
        <f t="shared" si="8"/>
        <v>42</v>
      </c>
      <c r="S99" s="47">
        <f t="shared" si="9"/>
        <v>17793564.16</v>
      </c>
      <c r="T99" s="47">
        <f t="shared" si="10"/>
        <v>144</v>
      </c>
      <c r="U99" s="47">
        <f t="shared" si="11"/>
        <v>35784611.640000001</v>
      </c>
    </row>
    <row r="100" spans="1:21" s="9" customFormat="1" ht="12">
      <c r="A100" s="10">
        <v>93</v>
      </c>
      <c r="B100" s="26" t="s">
        <v>277</v>
      </c>
      <c r="C100" s="1" t="s">
        <v>130</v>
      </c>
      <c r="D100" s="48"/>
      <c r="E100" s="48"/>
      <c r="F100" s="48">
        <v>226</v>
      </c>
      <c r="G100" s="48">
        <v>11172970.17</v>
      </c>
      <c r="H100" s="48">
        <v>4</v>
      </c>
      <c r="I100" s="48">
        <v>584.32000000000005</v>
      </c>
      <c r="J100" s="48">
        <v>121</v>
      </c>
      <c r="K100" s="48">
        <v>3187695.53</v>
      </c>
      <c r="L100" s="48">
        <f t="shared" si="6"/>
        <v>351</v>
      </c>
      <c r="M100" s="48">
        <f t="shared" si="7"/>
        <v>14361250.02</v>
      </c>
      <c r="N100" s="48">
        <v>405</v>
      </c>
      <c r="O100" s="48">
        <v>17419157.82</v>
      </c>
      <c r="P100" s="48">
        <v>15</v>
      </c>
      <c r="Q100" s="48">
        <v>3044263.62</v>
      </c>
      <c r="R100" s="48">
        <f t="shared" si="8"/>
        <v>420</v>
      </c>
      <c r="S100" s="48">
        <f t="shared" si="9"/>
        <v>20463421.440000001</v>
      </c>
      <c r="T100" s="48">
        <f t="shared" si="10"/>
        <v>771</v>
      </c>
      <c r="U100" s="48">
        <f t="shared" si="11"/>
        <v>34824671.460000001</v>
      </c>
    </row>
    <row r="101" spans="1:21" s="9" customFormat="1" ht="12">
      <c r="A101" s="33">
        <v>94</v>
      </c>
      <c r="B101" s="34" t="s">
        <v>264</v>
      </c>
      <c r="C101" s="35" t="s">
        <v>348</v>
      </c>
      <c r="D101" s="47">
        <v>8</v>
      </c>
      <c r="E101" s="47">
        <v>9066656.9199999999</v>
      </c>
      <c r="F101" s="47">
        <v>23</v>
      </c>
      <c r="G101" s="47">
        <v>7388491.8399999999</v>
      </c>
      <c r="H101" s="47">
        <v>2</v>
      </c>
      <c r="I101" s="47">
        <v>70802.89</v>
      </c>
      <c r="J101" s="47">
        <v>99</v>
      </c>
      <c r="K101" s="47">
        <v>504840.71</v>
      </c>
      <c r="L101" s="47">
        <f t="shared" si="6"/>
        <v>132</v>
      </c>
      <c r="M101" s="47">
        <f t="shared" si="7"/>
        <v>17030792.359999999</v>
      </c>
      <c r="N101" s="47">
        <v>8</v>
      </c>
      <c r="O101" s="47">
        <v>7843608</v>
      </c>
      <c r="P101" s="47">
        <v>4</v>
      </c>
      <c r="Q101" s="47">
        <v>9003985.7599999998</v>
      </c>
      <c r="R101" s="47">
        <f t="shared" si="8"/>
        <v>12</v>
      </c>
      <c r="S101" s="47">
        <f t="shared" si="9"/>
        <v>16847593.759999998</v>
      </c>
      <c r="T101" s="47">
        <f t="shared" si="10"/>
        <v>144</v>
      </c>
      <c r="U101" s="47">
        <f t="shared" si="11"/>
        <v>33878386.119999997</v>
      </c>
    </row>
    <row r="102" spans="1:21" s="9" customFormat="1" ht="12">
      <c r="A102" s="10">
        <v>95</v>
      </c>
      <c r="B102" s="26" t="s">
        <v>263</v>
      </c>
      <c r="C102" s="1" t="s">
        <v>87</v>
      </c>
      <c r="D102" s="48">
        <v>12</v>
      </c>
      <c r="E102" s="48">
        <v>262186.44</v>
      </c>
      <c r="F102" s="48">
        <v>241</v>
      </c>
      <c r="G102" s="48">
        <v>5930805.1600000001</v>
      </c>
      <c r="H102" s="48">
        <v>93</v>
      </c>
      <c r="I102" s="48">
        <v>1386831.91</v>
      </c>
      <c r="J102" s="48">
        <v>660</v>
      </c>
      <c r="K102" s="48">
        <v>8848095.4399999995</v>
      </c>
      <c r="L102" s="48">
        <f t="shared" si="6"/>
        <v>1006</v>
      </c>
      <c r="M102" s="48">
        <f t="shared" si="7"/>
        <v>16427918.949999999</v>
      </c>
      <c r="N102" s="48">
        <v>549</v>
      </c>
      <c r="O102" s="48">
        <v>14743138.59</v>
      </c>
      <c r="P102" s="48">
        <v>56</v>
      </c>
      <c r="Q102" s="48">
        <v>1566522.54</v>
      </c>
      <c r="R102" s="48">
        <f t="shared" si="8"/>
        <v>605</v>
      </c>
      <c r="S102" s="48">
        <f t="shared" si="9"/>
        <v>16309661.129999999</v>
      </c>
      <c r="T102" s="48">
        <f t="shared" si="10"/>
        <v>1611</v>
      </c>
      <c r="U102" s="48">
        <f t="shared" si="11"/>
        <v>32737580.079999998</v>
      </c>
    </row>
    <row r="103" spans="1:21" s="9" customFormat="1" ht="12">
      <c r="A103" s="33">
        <v>96</v>
      </c>
      <c r="B103" s="34" t="s">
        <v>240</v>
      </c>
      <c r="C103" s="35" t="s">
        <v>69</v>
      </c>
      <c r="D103" s="47">
        <v>22</v>
      </c>
      <c r="E103" s="47">
        <v>7312506.3700000001</v>
      </c>
      <c r="F103" s="47">
        <v>32</v>
      </c>
      <c r="G103" s="47">
        <v>3716056.61</v>
      </c>
      <c r="H103" s="47">
        <v>18</v>
      </c>
      <c r="I103" s="47">
        <v>123751.52</v>
      </c>
      <c r="J103" s="47">
        <v>31</v>
      </c>
      <c r="K103" s="47">
        <v>2224091.06</v>
      </c>
      <c r="L103" s="47">
        <f t="shared" si="6"/>
        <v>103</v>
      </c>
      <c r="M103" s="47">
        <f t="shared" si="7"/>
        <v>13376405.559999999</v>
      </c>
      <c r="N103" s="47">
        <v>11</v>
      </c>
      <c r="O103" s="47">
        <v>9004490</v>
      </c>
      <c r="P103" s="47">
        <v>14</v>
      </c>
      <c r="Q103" s="47">
        <v>9701325</v>
      </c>
      <c r="R103" s="47">
        <f t="shared" si="8"/>
        <v>25</v>
      </c>
      <c r="S103" s="47">
        <f t="shared" si="9"/>
        <v>18705815</v>
      </c>
      <c r="T103" s="47">
        <f t="shared" si="10"/>
        <v>128</v>
      </c>
      <c r="U103" s="47">
        <f t="shared" si="11"/>
        <v>32082220.559999999</v>
      </c>
    </row>
    <row r="104" spans="1:21" s="9" customFormat="1" ht="12">
      <c r="A104" s="10">
        <v>97</v>
      </c>
      <c r="B104" s="26" t="s">
        <v>262</v>
      </c>
      <c r="C104" s="1" t="s">
        <v>99</v>
      </c>
      <c r="D104" s="48">
        <v>10</v>
      </c>
      <c r="E104" s="48">
        <v>73460</v>
      </c>
      <c r="F104" s="48">
        <v>290</v>
      </c>
      <c r="G104" s="48">
        <v>7112258.8899999997</v>
      </c>
      <c r="H104" s="48">
        <v>74</v>
      </c>
      <c r="I104" s="48">
        <v>1026265.55</v>
      </c>
      <c r="J104" s="48">
        <v>423</v>
      </c>
      <c r="K104" s="48">
        <v>7365176.2400000002</v>
      </c>
      <c r="L104" s="48">
        <f t="shared" si="6"/>
        <v>797</v>
      </c>
      <c r="M104" s="48">
        <f t="shared" si="7"/>
        <v>15577160.68</v>
      </c>
      <c r="N104" s="48">
        <v>823</v>
      </c>
      <c r="O104" s="48">
        <v>13741736.869999999</v>
      </c>
      <c r="P104" s="48">
        <v>11</v>
      </c>
      <c r="Q104" s="48">
        <v>361197.94</v>
      </c>
      <c r="R104" s="48">
        <f t="shared" si="8"/>
        <v>834</v>
      </c>
      <c r="S104" s="48">
        <f t="shared" si="9"/>
        <v>14102934.809999999</v>
      </c>
      <c r="T104" s="48">
        <f t="shared" si="10"/>
        <v>1631</v>
      </c>
      <c r="U104" s="48">
        <f t="shared" si="11"/>
        <v>29680095.489999998</v>
      </c>
    </row>
    <row r="105" spans="1:21" s="9" customFormat="1" ht="12">
      <c r="A105" s="33">
        <v>98</v>
      </c>
      <c r="B105" s="34" t="s">
        <v>255</v>
      </c>
      <c r="C105" s="35" t="s">
        <v>104</v>
      </c>
      <c r="D105" s="47">
        <v>18</v>
      </c>
      <c r="E105" s="47">
        <v>546733.23</v>
      </c>
      <c r="F105" s="47">
        <v>168</v>
      </c>
      <c r="G105" s="47">
        <v>4155504.51</v>
      </c>
      <c r="H105" s="47">
        <v>95</v>
      </c>
      <c r="I105" s="47">
        <v>1554028.28</v>
      </c>
      <c r="J105" s="47">
        <v>686</v>
      </c>
      <c r="K105" s="47">
        <v>9472197.2599999998</v>
      </c>
      <c r="L105" s="47">
        <f t="shared" si="6"/>
        <v>967</v>
      </c>
      <c r="M105" s="47">
        <f t="shared" si="7"/>
        <v>15728463.279999999</v>
      </c>
      <c r="N105" s="47">
        <v>337</v>
      </c>
      <c r="O105" s="47">
        <v>12710643.529999999</v>
      </c>
      <c r="P105" s="47">
        <v>17</v>
      </c>
      <c r="Q105" s="47">
        <v>1017105.2</v>
      </c>
      <c r="R105" s="47">
        <f t="shared" si="8"/>
        <v>354</v>
      </c>
      <c r="S105" s="47">
        <f t="shared" si="9"/>
        <v>13727748.729999999</v>
      </c>
      <c r="T105" s="47">
        <f t="shared" si="10"/>
        <v>1321</v>
      </c>
      <c r="U105" s="47">
        <f t="shared" si="11"/>
        <v>29456212.009999998</v>
      </c>
    </row>
    <row r="106" spans="1:21" s="9" customFormat="1" ht="12">
      <c r="A106" s="10">
        <v>99</v>
      </c>
      <c r="B106" s="26" t="s">
        <v>320</v>
      </c>
      <c r="C106" s="1" t="s">
        <v>169</v>
      </c>
      <c r="D106" s="48"/>
      <c r="E106" s="48"/>
      <c r="F106" s="48">
        <v>182</v>
      </c>
      <c r="G106" s="48">
        <v>9784009.2599999998</v>
      </c>
      <c r="H106" s="48">
        <v>2</v>
      </c>
      <c r="I106" s="48">
        <v>2147.6</v>
      </c>
      <c r="J106" s="48">
        <v>178</v>
      </c>
      <c r="K106" s="48">
        <v>3898540.97</v>
      </c>
      <c r="L106" s="48">
        <f t="shared" si="6"/>
        <v>362</v>
      </c>
      <c r="M106" s="48">
        <f t="shared" si="7"/>
        <v>13684697.83</v>
      </c>
      <c r="N106" s="48">
        <v>157</v>
      </c>
      <c r="O106" s="48">
        <v>13889379.869999999</v>
      </c>
      <c r="P106" s="48">
        <v>2</v>
      </c>
      <c r="Q106" s="48">
        <v>212782</v>
      </c>
      <c r="R106" s="48">
        <f t="shared" si="8"/>
        <v>159</v>
      </c>
      <c r="S106" s="48">
        <f t="shared" si="9"/>
        <v>14102161.869999999</v>
      </c>
      <c r="T106" s="48">
        <f t="shared" si="10"/>
        <v>521</v>
      </c>
      <c r="U106" s="48">
        <f t="shared" si="11"/>
        <v>27786859.699999999</v>
      </c>
    </row>
    <row r="107" spans="1:21" s="9" customFormat="1" ht="12">
      <c r="A107" s="33">
        <v>100</v>
      </c>
      <c r="B107" s="34" t="s">
        <v>259</v>
      </c>
      <c r="C107" s="35" t="s">
        <v>110</v>
      </c>
      <c r="D107" s="47">
        <v>1</v>
      </c>
      <c r="E107" s="47">
        <v>59721.9</v>
      </c>
      <c r="F107" s="47">
        <v>40</v>
      </c>
      <c r="G107" s="47">
        <v>668307.03</v>
      </c>
      <c r="H107" s="47">
        <v>191</v>
      </c>
      <c r="I107" s="47">
        <v>241332.97</v>
      </c>
      <c r="J107" s="47">
        <v>1549</v>
      </c>
      <c r="K107" s="47">
        <v>3536333.5</v>
      </c>
      <c r="L107" s="47">
        <f t="shared" si="6"/>
        <v>1781</v>
      </c>
      <c r="M107" s="47">
        <f t="shared" si="7"/>
        <v>4505695.4000000004</v>
      </c>
      <c r="N107" s="47">
        <v>241</v>
      </c>
      <c r="O107" s="47">
        <v>13345292.630000001</v>
      </c>
      <c r="P107" s="47">
        <v>39</v>
      </c>
      <c r="Q107" s="47">
        <v>9445712.9600000009</v>
      </c>
      <c r="R107" s="47">
        <f t="shared" si="8"/>
        <v>280</v>
      </c>
      <c r="S107" s="47">
        <f t="shared" si="9"/>
        <v>22791005.590000004</v>
      </c>
      <c r="T107" s="47">
        <f t="shared" si="10"/>
        <v>2061</v>
      </c>
      <c r="U107" s="47">
        <f t="shared" si="11"/>
        <v>27296700.990000002</v>
      </c>
    </row>
    <row r="108" spans="1:21" s="9" customFormat="1" ht="12">
      <c r="A108" s="10">
        <v>101</v>
      </c>
      <c r="B108" s="26" t="s">
        <v>268</v>
      </c>
      <c r="C108" s="1" t="s">
        <v>108</v>
      </c>
      <c r="D108" s="48"/>
      <c r="E108" s="48"/>
      <c r="F108" s="48">
        <v>12</v>
      </c>
      <c r="G108" s="48">
        <v>130410.79</v>
      </c>
      <c r="H108" s="48">
        <v>291</v>
      </c>
      <c r="I108" s="48">
        <v>984638.51</v>
      </c>
      <c r="J108" s="48">
        <v>1318</v>
      </c>
      <c r="K108" s="48">
        <v>9018538.4900000002</v>
      </c>
      <c r="L108" s="48">
        <f t="shared" si="6"/>
        <v>1621</v>
      </c>
      <c r="M108" s="48">
        <f t="shared" si="7"/>
        <v>10133587.789999999</v>
      </c>
      <c r="N108" s="48">
        <v>381</v>
      </c>
      <c r="O108" s="48">
        <v>10366183.99</v>
      </c>
      <c r="P108" s="48">
        <v>23</v>
      </c>
      <c r="Q108" s="48">
        <v>2189194.7400000002</v>
      </c>
      <c r="R108" s="48">
        <f t="shared" si="8"/>
        <v>404</v>
      </c>
      <c r="S108" s="48">
        <f t="shared" si="9"/>
        <v>12555378.73</v>
      </c>
      <c r="T108" s="48">
        <f t="shared" si="10"/>
        <v>2025</v>
      </c>
      <c r="U108" s="48">
        <f t="shared" si="11"/>
        <v>22688966.52</v>
      </c>
    </row>
    <row r="109" spans="1:21" s="9" customFormat="1" ht="12">
      <c r="A109" s="33">
        <v>102</v>
      </c>
      <c r="B109" s="34" t="s">
        <v>298</v>
      </c>
      <c r="C109" s="35" t="s">
        <v>151</v>
      </c>
      <c r="D109" s="47">
        <v>10</v>
      </c>
      <c r="E109" s="47">
        <v>1050653.95</v>
      </c>
      <c r="F109" s="47">
        <v>3</v>
      </c>
      <c r="G109" s="47">
        <v>20087.23</v>
      </c>
      <c r="H109" s="47">
        <v>5</v>
      </c>
      <c r="I109" s="47">
        <v>305061.51</v>
      </c>
      <c r="J109" s="47">
        <v>115</v>
      </c>
      <c r="K109" s="47">
        <v>11026811.09</v>
      </c>
      <c r="L109" s="47">
        <f t="shared" si="6"/>
        <v>133</v>
      </c>
      <c r="M109" s="47">
        <f t="shared" si="7"/>
        <v>12402613.779999999</v>
      </c>
      <c r="N109" s="47">
        <v>43</v>
      </c>
      <c r="O109" s="47">
        <v>9927000</v>
      </c>
      <c r="P109" s="47">
        <v>1</v>
      </c>
      <c r="Q109" s="47">
        <v>190000</v>
      </c>
      <c r="R109" s="47">
        <f t="shared" si="8"/>
        <v>44</v>
      </c>
      <c r="S109" s="47">
        <f t="shared" si="9"/>
        <v>10117000</v>
      </c>
      <c r="T109" s="47">
        <f t="shared" si="10"/>
        <v>177</v>
      </c>
      <c r="U109" s="47">
        <f t="shared" si="11"/>
        <v>22519613.780000001</v>
      </c>
    </row>
    <row r="110" spans="1:21" s="9" customFormat="1" ht="12">
      <c r="A110" s="10">
        <v>103</v>
      </c>
      <c r="B110" s="26" t="s">
        <v>233</v>
      </c>
      <c r="C110" s="1" t="s">
        <v>80</v>
      </c>
      <c r="D110" s="48">
        <v>2</v>
      </c>
      <c r="E110" s="48">
        <v>346542.2</v>
      </c>
      <c r="F110" s="48">
        <v>3</v>
      </c>
      <c r="G110" s="48">
        <v>68510.350000000006</v>
      </c>
      <c r="H110" s="48">
        <v>9</v>
      </c>
      <c r="I110" s="48">
        <v>10255542.43</v>
      </c>
      <c r="J110" s="48">
        <v>26</v>
      </c>
      <c r="K110" s="48">
        <v>230277.53</v>
      </c>
      <c r="L110" s="48">
        <f t="shared" si="6"/>
        <v>40</v>
      </c>
      <c r="M110" s="48">
        <f t="shared" si="7"/>
        <v>10900872.509999998</v>
      </c>
      <c r="N110" s="48">
        <v>1</v>
      </c>
      <c r="O110" s="48">
        <v>150000</v>
      </c>
      <c r="P110" s="48">
        <v>2</v>
      </c>
      <c r="Q110" s="48">
        <v>10310000</v>
      </c>
      <c r="R110" s="48">
        <f t="shared" si="8"/>
        <v>3</v>
      </c>
      <c r="S110" s="48">
        <f t="shared" si="9"/>
        <v>10460000</v>
      </c>
      <c r="T110" s="48">
        <f t="shared" si="10"/>
        <v>43</v>
      </c>
      <c r="U110" s="48">
        <f t="shared" si="11"/>
        <v>21360872.509999998</v>
      </c>
    </row>
    <row r="111" spans="1:21" s="9" customFormat="1" ht="12">
      <c r="A111" s="33">
        <v>104</v>
      </c>
      <c r="B111" s="34" t="s">
        <v>335</v>
      </c>
      <c r="C111" s="35" t="s">
        <v>336</v>
      </c>
      <c r="D111" s="47"/>
      <c r="E111" s="47"/>
      <c r="F111" s="47"/>
      <c r="G111" s="47"/>
      <c r="H111" s="47">
        <v>143</v>
      </c>
      <c r="I111" s="47">
        <v>1153287.1000000001</v>
      </c>
      <c r="J111" s="47">
        <v>369</v>
      </c>
      <c r="K111" s="47">
        <v>4653289.04</v>
      </c>
      <c r="L111" s="47">
        <f t="shared" si="6"/>
        <v>512</v>
      </c>
      <c r="M111" s="47">
        <f t="shared" si="7"/>
        <v>5806576.1400000006</v>
      </c>
      <c r="N111" s="47">
        <v>143</v>
      </c>
      <c r="O111" s="47">
        <v>9425976.8499999996</v>
      </c>
      <c r="P111" s="47">
        <v>37</v>
      </c>
      <c r="Q111" s="47">
        <v>5936990.6399999997</v>
      </c>
      <c r="R111" s="47">
        <f t="shared" si="8"/>
        <v>180</v>
      </c>
      <c r="S111" s="47">
        <f t="shared" si="9"/>
        <v>15362967.489999998</v>
      </c>
      <c r="T111" s="47">
        <f t="shared" si="10"/>
        <v>692</v>
      </c>
      <c r="U111" s="47">
        <f t="shared" si="11"/>
        <v>21169543.629999999</v>
      </c>
    </row>
    <row r="112" spans="1:21" s="9" customFormat="1" ht="12">
      <c r="A112" s="10">
        <v>105</v>
      </c>
      <c r="B112" s="26" t="s">
        <v>102</v>
      </c>
      <c r="C112" s="1" t="s">
        <v>103</v>
      </c>
      <c r="D112" s="48"/>
      <c r="E112" s="48"/>
      <c r="F112" s="48"/>
      <c r="G112" s="48"/>
      <c r="H112" s="48">
        <v>54</v>
      </c>
      <c r="I112" s="48">
        <v>162899.22</v>
      </c>
      <c r="J112" s="48">
        <v>206</v>
      </c>
      <c r="K112" s="48">
        <v>5369630.9199999999</v>
      </c>
      <c r="L112" s="48">
        <f t="shared" si="6"/>
        <v>260</v>
      </c>
      <c r="M112" s="48">
        <f t="shared" si="7"/>
        <v>5532530.1399999997</v>
      </c>
      <c r="N112" s="48">
        <v>212</v>
      </c>
      <c r="O112" s="48">
        <v>10297800.109999999</v>
      </c>
      <c r="P112" s="48">
        <v>27</v>
      </c>
      <c r="Q112" s="48">
        <v>5099702.8</v>
      </c>
      <c r="R112" s="48">
        <f t="shared" si="8"/>
        <v>239</v>
      </c>
      <c r="S112" s="48">
        <f t="shared" si="9"/>
        <v>15397502.91</v>
      </c>
      <c r="T112" s="48">
        <f t="shared" si="10"/>
        <v>499</v>
      </c>
      <c r="U112" s="48">
        <f t="shared" si="11"/>
        <v>20930033.050000001</v>
      </c>
    </row>
    <row r="113" spans="1:21" s="9" customFormat="1" ht="12">
      <c r="A113" s="33">
        <v>106</v>
      </c>
      <c r="B113" s="34" t="s">
        <v>281</v>
      </c>
      <c r="C113" s="35" t="s">
        <v>111</v>
      </c>
      <c r="D113" s="47"/>
      <c r="E113" s="47"/>
      <c r="F113" s="47"/>
      <c r="G113" s="47"/>
      <c r="H113" s="47">
        <v>74</v>
      </c>
      <c r="I113" s="47">
        <v>227332.4</v>
      </c>
      <c r="J113" s="47">
        <v>370</v>
      </c>
      <c r="K113" s="47">
        <v>8662510.2100000009</v>
      </c>
      <c r="L113" s="47">
        <f t="shared" si="6"/>
        <v>444</v>
      </c>
      <c r="M113" s="47">
        <f t="shared" si="7"/>
        <v>8889842.6100000013</v>
      </c>
      <c r="N113" s="47">
        <v>200</v>
      </c>
      <c r="O113" s="47">
        <v>8821696.4700000007</v>
      </c>
      <c r="P113" s="47">
        <v>4</v>
      </c>
      <c r="Q113" s="47">
        <v>395913.6</v>
      </c>
      <c r="R113" s="47">
        <f t="shared" si="8"/>
        <v>204</v>
      </c>
      <c r="S113" s="47">
        <f t="shared" si="9"/>
        <v>9217610.0700000003</v>
      </c>
      <c r="T113" s="47">
        <f t="shared" si="10"/>
        <v>648</v>
      </c>
      <c r="U113" s="47">
        <f t="shared" si="11"/>
        <v>18107452.68</v>
      </c>
    </row>
    <row r="114" spans="1:21" s="9" customFormat="1" ht="12">
      <c r="A114" s="10">
        <v>107</v>
      </c>
      <c r="B114" s="26" t="s">
        <v>341</v>
      </c>
      <c r="C114" s="1" t="s">
        <v>343</v>
      </c>
      <c r="D114" s="48">
        <v>4</v>
      </c>
      <c r="E114" s="48">
        <v>139546.71</v>
      </c>
      <c r="F114" s="48"/>
      <c r="G114" s="48"/>
      <c r="H114" s="48">
        <v>3</v>
      </c>
      <c r="I114" s="48">
        <v>8474674.9100000001</v>
      </c>
      <c r="J114" s="48">
        <v>10</v>
      </c>
      <c r="K114" s="48">
        <v>420916.86</v>
      </c>
      <c r="L114" s="48">
        <f t="shared" si="6"/>
        <v>17</v>
      </c>
      <c r="M114" s="48">
        <f t="shared" si="7"/>
        <v>9035138.4800000004</v>
      </c>
      <c r="N114" s="48">
        <v>4</v>
      </c>
      <c r="O114" s="48">
        <v>423700</v>
      </c>
      <c r="P114" s="48">
        <v>6</v>
      </c>
      <c r="Q114" s="48">
        <v>8551144</v>
      </c>
      <c r="R114" s="48">
        <f t="shared" si="8"/>
        <v>10</v>
      </c>
      <c r="S114" s="48">
        <f t="shared" si="9"/>
        <v>8974844</v>
      </c>
      <c r="T114" s="48">
        <f t="shared" si="10"/>
        <v>27</v>
      </c>
      <c r="U114" s="48">
        <f t="shared" si="11"/>
        <v>18009982.48</v>
      </c>
    </row>
    <row r="115" spans="1:21" s="9" customFormat="1" ht="12">
      <c r="A115" s="33">
        <v>108</v>
      </c>
      <c r="B115" s="34" t="s">
        <v>274</v>
      </c>
      <c r="C115" s="35" t="s">
        <v>114</v>
      </c>
      <c r="D115" s="47"/>
      <c r="E115" s="47"/>
      <c r="F115" s="47">
        <v>71</v>
      </c>
      <c r="G115" s="47">
        <v>1839364.63</v>
      </c>
      <c r="H115" s="47">
        <v>76</v>
      </c>
      <c r="I115" s="47">
        <v>2991594.84</v>
      </c>
      <c r="J115" s="47">
        <v>552</v>
      </c>
      <c r="K115" s="47">
        <v>5471940.0899999999</v>
      </c>
      <c r="L115" s="47">
        <f t="shared" si="6"/>
        <v>699</v>
      </c>
      <c r="M115" s="47">
        <f t="shared" si="7"/>
        <v>10302899.559999999</v>
      </c>
      <c r="N115" s="47">
        <v>137</v>
      </c>
      <c r="O115" s="47">
        <v>5816773.8899999997</v>
      </c>
      <c r="P115" s="47">
        <v>14</v>
      </c>
      <c r="Q115" s="47">
        <v>1569376.38</v>
      </c>
      <c r="R115" s="47">
        <f t="shared" si="8"/>
        <v>151</v>
      </c>
      <c r="S115" s="47">
        <f t="shared" si="9"/>
        <v>7386150.2699999996</v>
      </c>
      <c r="T115" s="47">
        <f t="shared" si="10"/>
        <v>850</v>
      </c>
      <c r="U115" s="47">
        <f t="shared" si="11"/>
        <v>17689049.829999998</v>
      </c>
    </row>
    <row r="116" spans="1:21" s="9" customFormat="1" ht="12">
      <c r="A116" s="10">
        <v>109</v>
      </c>
      <c r="B116" s="26" t="s">
        <v>266</v>
      </c>
      <c r="C116" s="1" t="s">
        <v>98</v>
      </c>
      <c r="D116" s="48"/>
      <c r="E116" s="48"/>
      <c r="F116" s="48">
        <v>101</v>
      </c>
      <c r="G116" s="48">
        <v>3278518.39</v>
      </c>
      <c r="H116" s="48">
        <v>150</v>
      </c>
      <c r="I116" s="48">
        <v>863635.38</v>
      </c>
      <c r="J116" s="48">
        <v>1705</v>
      </c>
      <c r="K116" s="48">
        <v>4120969.7</v>
      </c>
      <c r="L116" s="48">
        <f t="shared" si="6"/>
        <v>1956</v>
      </c>
      <c r="M116" s="48">
        <f t="shared" si="7"/>
        <v>8263123.4700000007</v>
      </c>
      <c r="N116" s="48">
        <v>206</v>
      </c>
      <c r="O116" s="48">
        <v>7216152.1299999999</v>
      </c>
      <c r="P116" s="48">
        <v>42</v>
      </c>
      <c r="Q116" s="48">
        <v>531753.03</v>
      </c>
      <c r="R116" s="48">
        <f t="shared" si="8"/>
        <v>248</v>
      </c>
      <c r="S116" s="48">
        <f t="shared" si="9"/>
        <v>7747905.1600000001</v>
      </c>
      <c r="T116" s="48">
        <f t="shared" si="10"/>
        <v>2204</v>
      </c>
      <c r="U116" s="48">
        <f t="shared" si="11"/>
        <v>16011028.630000001</v>
      </c>
    </row>
    <row r="117" spans="1:21" s="9" customFormat="1" ht="12">
      <c r="A117" s="33">
        <v>110</v>
      </c>
      <c r="B117" s="34" t="s">
        <v>276</v>
      </c>
      <c r="C117" s="35" t="s">
        <v>142</v>
      </c>
      <c r="D117" s="47">
        <v>9</v>
      </c>
      <c r="E117" s="47">
        <v>467313.61</v>
      </c>
      <c r="F117" s="47">
        <v>164</v>
      </c>
      <c r="G117" s="47">
        <v>4930007.12</v>
      </c>
      <c r="H117" s="47">
        <v>48</v>
      </c>
      <c r="I117" s="47">
        <v>318180.3</v>
      </c>
      <c r="J117" s="47">
        <v>336</v>
      </c>
      <c r="K117" s="47">
        <v>2131827.73</v>
      </c>
      <c r="L117" s="47">
        <f t="shared" si="6"/>
        <v>557</v>
      </c>
      <c r="M117" s="47">
        <f t="shared" si="7"/>
        <v>7847328.7600000007</v>
      </c>
      <c r="N117" s="47">
        <v>282</v>
      </c>
      <c r="O117" s="47">
        <v>6625386.4100000001</v>
      </c>
      <c r="P117" s="47">
        <v>4</v>
      </c>
      <c r="Q117" s="47">
        <v>84898.41</v>
      </c>
      <c r="R117" s="47">
        <f t="shared" si="8"/>
        <v>286</v>
      </c>
      <c r="S117" s="47">
        <f t="shared" si="9"/>
        <v>6710284.8200000003</v>
      </c>
      <c r="T117" s="47">
        <f t="shared" si="10"/>
        <v>843</v>
      </c>
      <c r="U117" s="47">
        <f t="shared" si="11"/>
        <v>14557613.580000002</v>
      </c>
    </row>
    <row r="118" spans="1:21" s="9" customFormat="1" ht="12">
      <c r="A118" s="10">
        <v>111</v>
      </c>
      <c r="B118" s="26" t="s">
        <v>270</v>
      </c>
      <c r="C118" s="1" t="s">
        <v>101</v>
      </c>
      <c r="D118" s="48"/>
      <c r="E118" s="48"/>
      <c r="F118" s="48"/>
      <c r="G118" s="48"/>
      <c r="H118" s="48">
        <v>365</v>
      </c>
      <c r="I118" s="48">
        <v>564596.04</v>
      </c>
      <c r="J118" s="48">
        <v>1070</v>
      </c>
      <c r="K118" s="48">
        <v>6746415.25</v>
      </c>
      <c r="L118" s="48">
        <f t="shared" si="6"/>
        <v>1435</v>
      </c>
      <c r="M118" s="48">
        <f t="shared" si="7"/>
        <v>7311011.29</v>
      </c>
      <c r="N118" s="48">
        <v>185</v>
      </c>
      <c r="O118" s="48">
        <v>6182565.2400000002</v>
      </c>
      <c r="P118" s="48">
        <v>21</v>
      </c>
      <c r="Q118" s="48">
        <v>70979.47</v>
      </c>
      <c r="R118" s="48">
        <f t="shared" si="8"/>
        <v>206</v>
      </c>
      <c r="S118" s="48">
        <f t="shared" si="9"/>
        <v>6253544.71</v>
      </c>
      <c r="T118" s="48">
        <f t="shared" si="10"/>
        <v>1641</v>
      </c>
      <c r="U118" s="48">
        <f t="shared" si="11"/>
        <v>13564556</v>
      </c>
    </row>
    <row r="119" spans="1:21" s="9" customFormat="1" ht="12">
      <c r="A119" s="33">
        <v>112</v>
      </c>
      <c r="B119" s="34" t="s">
        <v>273</v>
      </c>
      <c r="C119" s="35" t="s">
        <v>112</v>
      </c>
      <c r="D119" s="47">
        <v>1</v>
      </c>
      <c r="E119" s="47">
        <v>50000</v>
      </c>
      <c r="F119" s="47">
        <v>22</v>
      </c>
      <c r="G119" s="47">
        <v>328985.56</v>
      </c>
      <c r="H119" s="47">
        <v>66</v>
      </c>
      <c r="I119" s="47">
        <v>144635.74</v>
      </c>
      <c r="J119" s="47">
        <v>716</v>
      </c>
      <c r="K119" s="47">
        <v>5371172.1699999999</v>
      </c>
      <c r="L119" s="47">
        <f t="shared" si="6"/>
        <v>805</v>
      </c>
      <c r="M119" s="47">
        <f t="shared" si="7"/>
        <v>5894793.4699999997</v>
      </c>
      <c r="N119" s="47">
        <v>109</v>
      </c>
      <c r="O119" s="47">
        <v>5454252.8899999997</v>
      </c>
      <c r="P119" s="47"/>
      <c r="Q119" s="47"/>
      <c r="R119" s="47">
        <f t="shared" si="8"/>
        <v>109</v>
      </c>
      <c r="S119" s="47">
        <f t="shared" si="9"/>
        <v>5454252.8899999997</v>
      </c>
      <c r="T119" s="47">
        <f t="shared" si="10"/>
        <v>914</v>
      </c>
      <c r="U119" s="47">
        <f t="shared" si="11"/>
        <v>11349046.359999999</v>
      </c>
    </row>
    <row r="120" spans="1:21" s="9" customFormat="1" ht="12">
      <c r="A120" s="10">
        <v>113</v>
      </c>
      <c r="B120" s="26" t="s">
        <v>286</v>
      </c>
      <c r="C120" s="1" t="s">
        <v>95</v>
      </c>
      <c r="D120" s="48">
        <v>27</v>
      </c>
      <c r="E120" s="48">
        <v>3564385.47</v>
      </c>
      <c r="F120" s="48">
        <v>12</v>
      </c>
      <c r="G120" s="48">
        <v>330721.28999999998</v>
      </c>
      <c r="H120" s="48">
        <v>32</v>
      </c>
      <c r="I120" s="48">
        <v>959764.35</v>
      </c>
      <c r="J120" s="48">
        <v>51</v>
      </c>
      <c r="K120" s="48">
        <v>696487.1</v>
      </c>
      <c r="L120" s="48">
        <f t="shared" si="6"/>
        <v>122</v>
      </c>
      <c r="M120" s="48">
        <f t="shared" si="7"/>
        <v>5551358.21</v>
      </c>
      <c r="N120" s="48">
        <v>2</v>
      </c>
      <c r="O120" s="48">
        <v>942012</v>
      </c>
      <c r="P120" s="48">
        <v>15</v>
      </c>
      <c r="Q120" s="48">
        <v>4300930</v>
      </c>
      <c r="R120" s="48">
        <f t="shared" si="8"/>
        <v>17</v>
      </c>
      <c r="S120" s="48">
        <f t="shared" si="9"/>
        <v>5242942</v>
      </c>
      <c r="T120" s="48">
        <f t="shared" si="10"/>
        <v>139</v>
      </c>
      <c r="U120" s="48">
        <f t="shared" si="11"/>
        <v>10794300.210000001</v>
      </c>
    </row>
    <row r="121" spans="1:21" s="9" customFormat="1" ht="12">
      <c r="A121" s="33">
        <v>114</v>
      </c>
      <c r="B121" s="34" t="s">
        <v>278</v>
      </c>
      <c r="C121" s="35" t="s">
        <v>140</v>
      </c>
      <c r="D121" s="47"/>
      <c r="E121" s="47"/>
      <c r="F121" s="47"/>
      <c r="G121" s="47"/>
      <c r="H121" s="47">
        <v>165</v>
      </c>
      <c r="I121" s="47">
        <v>381661.28</v>
      </c>
      <c r="J121" s="47">
        <v>523</v>
      </c>
      <c r="K121" s="47">
        <v>4914794.53</v>
      </c>
      <c r="L121" s="47">
        <f t="shared" si="6"/>
        <v>688</v>
      </c>
      <c r="M121" s="47">
        <f t="shared" si="7"/>
        <v>5296455.8100000005</v>
      </c>
      <c r="N121" s="47">
        <v>323</v>
      </c>
      <c r="O121" s="47">
        <v>4516996.13</v>
      </c>
      <c r="P121" s="47">
        <v>1</v>
      </c>
      <c r="Q121" s="47">
        <v>4021</v>
      </c>
      <c r="R121" s="47">
        <f t="shared" si="8"/>
        <v>324</v>
      </c>
      <c r="S121" s="47">
        <f t="shared" si="9"/>
        <v>4521017.13</v>
      </c>
      <c r="T121" s="47">
        <f t="shared" si="10"/>
        <v>1012</v>
      </c>
      <c r="U121" s="47">
        <f t="shared" si="11"/>
        <v>9817472.9400000013</v>
      </c>
    </row>
    <row r="122" spans="1:21" s="9" customFormat="1" ht="12">
      <c r="A122" s="10">
        <v>115</v>
      </c>
      <c r="B122" s="26" t="s">
        <v>253</v>
      </c>
      <c r="C122" s="1" t="s">
        <v>91</v>
      </c>
      <c r="D122" s="48">
        <v>1</v>
      </c>
      <c r="E122" s="48">
        <v>10860</v>
      </c>
      <c r="F122" s="48">
        <v>78</v>
      </c>
      <c r="G122" s="48">
        <v>2064661.71</v>
      </c>
      <c r="H122" s="48">
        <v>71</v>
      </c>
      <c r="I122" s="48">
        <v>226123.85</v>
      </c>
      <c r="J122" s="48">
        <v>318</v>
      </c>
      <c r="K122" s="48">
        <v>2439439.7799999998</v>
      </c>
      <c r="L122" s="48">
        <f t="shared" si="6"/>
        <v>468</v>
      </c>
      <c r="M122" s="48">
        <f t="shared" si="7"/>
        <v>4741085.34</v>
      </c>
      <c r="N122" s="48">
        <v>209</v>
      </c>
      <c r="O122" s="48">
        <v>4462793.5199999996</v>
      </c>
      <c r="P122" s="48">
        <v>28</v>
      </c>
      <c r="Q122" s="48">
        <v>199262.16</v>
      </c>
      <c r="R122" s="48">
        <f t="shared" si="8"/>
        <v>237</v>
      </c>
      <c r="S122" s="48">
        <f t="shared" si="9"/>
        <v>4662055.68</v>
      </c>
      <c r="T122" s="48">
        <f t="shared" si="10"/>
        <v>705</v>
      </c>
      <c r="U122" s="48">
        <f t="shared" si="11"/>
        <v>9403141.0199999996</v>
      </c>
    </row>
    <row r="123" spans="1:21" s="9" customFormat="1" ht="12">
      <c r="A123" s="33">
        <v>116</v>
      </c>
      <c r="B123" s="34" t="s">
        <v>279</v>
      </c>
      <c r="C123" s="35" t="s">
        <v>107</v>
      </c>
      <c r="D123" s="47"/>
      <c r="E123" s="47"/>
      <c r="F123" s="47">
        <v>1</v>
      </c>
      <c r="G123" s="47">
        <v>7400</v>
      </c>
      <c r="H123" s="47">
        <v>217</v>
      </c>
      <c r="I123" s="47">
        <v>1952181.24</v>
      </c>
      <c r="J123" s="47">
        <v>455</v>
      </c>
      <c r="K123" s="47">
        <v>4409079.54</v>
      </c>
      <c r="L123" s="47">
        <f t="shared" si="6"/>
        <v>673</v>
      </c>
      <c r="M123" s="47">
        <f t="shared" si="7"/>
        <v>6368660.7800000003</v>
      </c>
      <c r="N123" s="47">
        <v>104</v>
      </c>
      <c r="O123" s="47">
        <v>2324843.64</v>
      </c>
      <c r="P123" s="47">
        <v>2</v>
      </c>
      <c r="Q123" s="47">
        <v>11179.26</v>
      </c>
      <c r="R123" s="47">
        <f t="shared" si="8"/>
        <v>106</v>
      </c>
      <c r="S123" s="47">
        <f t="shared" si="9"/>
        <v>2336022.9</v>
      </c>
      <c r="T123" s="47">
        <f t="shared" si="10"/>
        <v>779</v>
      </c>
      <c r="U123" s="47">
        <f t="shared" si="11"/>
        <v>8704683.6799999997</v>
      </c>
    </row>
    <row r="124" spans="1:21" s="9" customFormat="1" ht="12">
      <c r="A124" s="10">
        <v>117</v>
      </c>
      <c r="B124" s="26" t="s">
        <v>284</v>
      </c>
      <c r="C124" s="1" t="s">
        <v>173</v>
      </c>
      <c r="D124" s="48"/>
      <c r="E124" s="48"/>
      <c r="F124" s="48"/>
      <c r="G124" s="48"/>
      <c r="H124" s="48">
        <v>106</v>
      </c>
      <c r="I124" s="48">
        <v>320534.18</v>
      </c>
      <c r="J124" s="48">
        <v>330</v>
      </c>
      <c r="K124" s="48">
        <v>3986946.02</v>
      </c>
      <c r="L124" s="48">
        <f t="shared" si="6"/>
        <v>436</v>
      </c>
      <c r="M124" s="48">
        <f t="shared" si="7"/>
        <v>4307480.2</v>
      </c>
      <c r="N124" s="48">
        <v>257</v>
      </c>
      <c r="O124" s="48">
        <v>3972883.76</v>
      </c>
      <c r="P124" s="48">
        <v>11</v>
      </c>
      <c r="Q124" s="48">
        <v>200350.97</v>
      </c>
      <c r="R124" s="48">
        <f t="shared" si="8"/>
        <v>268</v>
      </c>
      <c r="S124" s="48">
        <f t="shared" si="9"/>
        <v>4173234.73</v>
      </c>
      <c r="T124" s="48">
        <f t="shared" si="10"/>
        <v>704</v>
      </c>
      <c r="U124" s="48">
        <f t="shared" si="11"/>
        <v>8480714.9299999997</v>
      </c>
    </row>
    <row r="125" spans="1:21" s="9" customFormat="1" ht="12">
      <c r="A125" s="33">
        <v>118</v>
      </c>
      <c r="B125" s="34" t="s">
        <v>260</v>
      </c>
      <c r="C125" s="35" t="s">
        <v>8</v>
      </c>
      <c r="D125" s="47">
        <v>6</v>
      </c>
      <c r="E125" s="47">
        <v>2114829.7400000002</v>
      </c>
      <c r="F125" s="47">
        <v>9</v>
      </c>
      <c r="G125" s="47">
        <v>1223519.99</v>
      </c>
      <c r="H125" s="47">
        <v>281</v>
      </c>
      <c r="I125" s="47">
        <v>434400.48</v>
      </c>
      <c r="J125" s="47">
        <v>75</v>
      </c>
      <c r="K125" s="47">
        <v>105940.14</v>
      </c>
      <c r="L125" s="47">
        <f t="shared" si="6"/>
        <v>371</v>
      </c>
      <c r="M125" s="47">
        <f t="shared" si="7"/>
        <v>3878690.35</v>
      </c>
      <c r="N125" s="47">
        <v>3</v>
      </c>
      <c r="O125" s="47">
        <v>1470000</v>
      </c>
      <c r="P125" s="47">
        <v>4</v>
      </c>
      <c r="Q125" s="47">
        <v>2550000</v>
      </c>
      <c r="R125" s="47">
        <f t="shared" si="8"/>
        <v>7</v>
      </c>
      <c r="S125" s="47">
        <f t="shared" si="9"/>
        <v>4020000</v>
      </c>
      <c r="T125" s="47">
        <f t="shared" si="10"/>
        <v>378</v>
      </c>
      <c r="U125" s="47">
        <f t="shared" si="11"/>
        <v>7898690.3499999996</v>
      </c>
    </row>
    <row r="126" spans="1:21" s="9" customFormat="1" ht="12">
      <c r="A126" s="10">
        <v>119</v>
      </c>
      <c r="B126" s="26" t="s">
        <v>271</v>
      </c>
      <c r="C126" s="1" t="s">
        <v>97</v>
      </c>
      <c r="D126" s="48">
        <v>4</v>
      </c>
      <c r="E126" s="48">
        <v>77535.62</v>
      </c>
      <c r="F126" s="48">
        <v>2</v>
      </c>
      <c r="G126" s="48">
        <v>84059.8</v>
      </c>
      <c r="H126" s="48">
        <v>7</v>
      </c>
      <c r="I126" s="48">
        <v>1757253.25</v>
      </c>
      <c r="J126" s="48">
        <v>8</v>
      </c>
      <c r="K126" s="48">
        <v>14619.11</v>
      </c>
      <c r="L126" s="48">
        <f t="shared" si="6"/>
        <v>21</v>
      </c>
      <c r="M126" s="48">
        <f t="shared" si="7"/>
        <v>1933467.7800000003</v>
      </c>
      <c r="N126" s="48">
        <v>2</v>
      </c>
      <c r="O126" s="48">
        <v>2053185</v>
      </c>
      <c r="P126" s="48">
        <v>3</v>
      </c>
      <c r="Q126" s="48">
        <v>3803863</v>
      </c>
      <c r="R126" s="48">
        <f t="shared" si="8"/>
        <v>5</v>
      </c>
      <c r="S126" s="48">
        <f t="shared" si="9"/>
        <v>5857048</v>
      </c>
      <c r="T126" s="48">
        <f t="shared" si="10"/>
        <v>26</v>
      </c>
      <c r="U126" s="48">
        <f t="shared" si="11"/>
        <v>7790515.7800000003</v>
      </c>
    </row>
    <row r="127" spans="1:21" s="9" customFormat="1" ht="12">
      <c r="A127" s="33">
        <v>120</v>
      </c>
      <c r="B127" s="34" t="s">
        <v>285</v>
      </c>
      <c r="C127" s="35" t="s">
        <v>167</v>
      </c>
      <c r="D127" s="47"/>
      <c r="E127" s="47"/>
      <c r="F127" s="47">
        <v>131</v>
      </c>
      <c r="G127" s="47">
        <v>2857751.51</v>
      </c>
      <c r="H127" s="47">
        <v>6</v>
      </c>
      <c r="I127" s="47">
        <v>51946.75</v>
      </c>
      <c r="J127" s="47">
        <v>198</v>
      </c>
      <c r="K127" s="47">
        <v>680847.62</v>
      </c>
      <c r="L127" s="47">
        <f t="shared" si="6"/>
        <v>335</v>
      </c>
      <c r="M127" s="47">
        <f t="shared" si="7"/>
        <v>3590545.88</v>
      </c>
      <c r="N127" s="47">
        <v>210</v>
      </c>
      <c r="O127" s="47">
        <v>3554233.2</v>
      </c>
      <c r="P127" s="47">
        <v>3</v>
      </c>
      <c r="Q127" s="47">
        <v>50172.61</v>
      </c>
      <c r="R127" s="47">
        <f t="shared" si="8"/>
        <v>213</v>
      </c>
      <c r="S127" s="47">
        <f t="shared" si="9"/>
        <v>3604405.81</v>
      </c>
      <c r="T127" s="47">
        <f t="shared" si="10"/>
        <v>548</v>
      </c>
      <c r="U127" s="47">
        <f t="shared" si="11"/>
        <v>7194951.6899999995</v>
      </c>
    </row>
    <row r="128" spans="1:21" s="9" customFormat="1" ht="12">
      <c r="A128" s="10">
        <v>121</v>
      </c>
      <c r="B128" s="26" t="s">
        <v>269</v>
      </c>
      <c r="C128" s="1" t="s">
        <v>351</v>
      </c>
      <c r="D128" s="48"/>
      <c r="E128" s="48"/>
      <c r="F128" s="48">
        <v>5</v>
      </c>
      <c r="G128" s="48">
        <v>18204.04</v>
      </c>
      <c r="H128" s="48">
        <v>113</v>
      </c>
      <c r="I128" s="48">
        <v>164187.41</v>
      </c>
      <c r="J128" s="48">
        <v>994</v>
      </c>
      <c r="K128" s="48">
        <v>2566688.1</v>
      </c>
      <c r="L128" s="48">
        <f t="shared" si="6"/>
        <v>1112</v>
      </c>
      <c r="M128" s="48">
        <f t="shared" si="7"/>
        <v>2749079.5500000003</v>
      </c>
      <c r="N128" s="48">
        <v>216</v>
      </c>
      <c r="O128" s="48">
        <v>3382709.31</v>
      </c>
      <c r="P128" s="48">
        <v>14</v>
      </c>
      <c r="Q128" s="48">
        <v>997000</v>
      </c>
      <c r="R128" s="48">
        <f t="shared" si="8"/>
        <v>230</v>
      </c>
      <c r="S128" s="48">
        <f t="shared" si="9"/>
        <v>4379709.3100000005</v>
      </c>
      <c r="T128" s="48">
        <f t="shared" si="10"/>
        <v>1342</v>
      </c>
      <c r="U128" s="48">
        <f t="shared" si="11"/>
        <v>7128788.8600000013</v>
      </c>
    </row>
    <row r="129" spans="1:21" s="9" customFormat="1" ht="12">
      <c r="A129" s="33">
        <v>122</v>
      </c>
      <c r="B129" s="34" t="s">
        <v>291</v>
      </c>
      <c r="C129" s="35" t="s">
        <v>125</v>
      </c>
      <c r="D129" s="47">
        <v>9</v>
      </c>
      <c r="E129" s="47">
        <v>333694.27</v>
      </c>
      <c r="F129" s="47">
        <v>28</v>
      </c>
      <c r="G129" s="47">
        <v>719611.99</v>
      </c>
      <c r="H129" s="47">
        <v>82</v>
      </c>
      <c r="I129" s="47">
        <v>123673.59</v>
      </c>
      <c r="J129" s="47">
        <v>1011</v>
      </c>
      <c r="K129" s="47">
        <v>2296406.12</v>
      </c>
      <c r="L129" s="47">
        <f t="shared" si="6"/>
        <v>1130</v>
      </c>
      <c r="M129" s="47">
        <f t="shared" si="7"/>
        <v>3473385.97</v>
      </c>
      <c r="N129" s="47">
        <v>108</v>
      </c>
      <c r="O129" s="47">
        <v>2618626.19</v>
      </c>
      <c r="P129" s="47">
        <v>4</v>
      </c>
      <c r="Q129" s="47">
        <v>274720.59999999998</v>
      </c>
      <c r="R129" s="47">
        <f t="shared" si="8"/>
        <v>112</v>
      </c>
      <c r="S129" s="47">
        <f t="shared" si="9"/>
        <v>2893346.79</v>
      </c>
      <c r="T129" s="47">
        <f t="shared" si="10"/>
        <v>1242</v>
      </c>
      <c r="U129" s="47">
        <f t="shared" si="11"/>
        <v>6366732.7599999998</v>
      </c>
    </row>
    <row r="130" spans="1:21" s="9" customFormat="1" ht="12">
      <c r="A130" s="10">
        <v>123</v>
      </c>
      <c r="B130" s="26" t="s">
        <v>318</v>
      </c>
      <c r="C130" s="1" t="s">
        <v>165</v>
      </c>
      <c r="D130" s="48"/>
      <c r="E130" s="48"/>
      <c r="F130" s="48">
        <v>9</v>
      </c>
      <c r="G130" s="48">
        <v>243081.47</v>
      </c>
      <c r="H130" s="48">
        <v>2</v>
      </c>
      <c r="I130" s="48">
        <v>150000</v>
      </c>
      <c r="J130" s="48">
        <v>124</v>
      </c>
      <c r="K130" s="48">
        <v>2466496.73</v>
      </c>
      <c r="L130" s="48">
        <f t="shared" si="6"/>
        <v>135</v>
      </c>
      <c r="M130" s="48">
        <f t="shared" si="7"/>
        <v>2859578.2</v>
      </c>
      <c r="N130" s="48">
        <v>124</v>
      </c>
      <c r="O130" s="48">
        <v>2780384.2</v>
      </c>
      <c r="P130" s="48">
        <v>5</v>
      </c>
      <c r="Q130" s="48">
        <v>221019.35</v>
      </c>
      <c r="R130" s="48">
        <f t="shared" si="8"/>
        <v>129</v>
      </c>
      <c r="S130" s="48">
        <f t="shared" si="9"/>
        <v>3001403.5500000003</v>
      </c>
      <c r="T130" s="48">
        <f t="shared" si="10"/>
        <v>264</v>
      </c>
      <c r="U130" s="48">
        <f t="shared" si="11"/>
        <v>5860981.75</v>
      </c>
    </row>
    <row r="131" spans="1:21" s="9" customFormat="1" ht="12">
      <c r="A131" s="33">
        <v>124</v>
      </c>
      <c r="B131" s="34" t="s">
        <v>293</v>
      </c>
      <c r="C131" s="35" t="s">
        <v>117</v>
      </c>
      <c r="D131" s="47"/>
      <c r="E131" s="47"/>
      <c r="F131" s="47"/>
      <c r="G131" s="47"/>
      <c r="H131" s="47">
        <v>651</v>
      </c>
      <c r="I131" s="47">
        <v>294568.84000000003</v>
      </c>
      <c r="J131" s="47">
        <v>2098</v>
      </c>
      <c r="K131" s="47">
        <v>2858917.45</v>
      </c>
      <c r="L131" s="47">
        <f t="shared" si="6"/>
        <v>2749</v>
      </c>
      <c r="M131" s="47">
        <f t="shared" si="7"/>
        <v>3153486.29</v>
      </c>
      <c r="N131" s="47">
        <v>70</v>
      </c>
      <c r="O131" s="47">
        <v>2569642.2000000002</v>
      </c>
      <c r="P131" s="47"/>
      <c r="Q131" s="47"/>
      <c r="R131" s="47">
        <f t="shared" si="8"/>
        <v>70</v>
      </c>
      <c r="S131" s="47">
        <f t="shared" si="9"/>
        <v>2569642.2000000002</v>
      </c>
      <c r="T131" s="47">
        <f t="shared" si="10"/>
        <v>2819</v>
      </c>
      <c r="U131" s="47">
        <f t="shared" si="11"/>
        <v>5723128.4900000002</v>
      </c>
    </row>
    <row r="132" spans="1:21" s="9" customFormat="1" ht="12">
      <c r="A132" s="10">
        <v>125</v>
      </c>
      <c r="B132" s="26" t="s">
        <v>283</v>
      </c>
      <c r="C132" s="1" t="s">
        <v>149</v>
      </c>
      <c r="D132" s="48"/>
      <c r="E132" s="48"/>
      <c r="F132" s="48"/>
      <c r="G132" s="48"/>
      <c r="H132" s="48">
        <v>140</v>
      </c>
      <c r="I132" s="48">
        <v>398636.45</v>
      </c>
      <c r="J132" s="48">
        <v>347</v>
      </c>
      <c r="K132" s="48">
        <v>2671193.84</v>
      </c>
      <c r="L132" s="48">
        <f t="shared" si="6"/>
        <v>487</v>
      </c>
      <c r="M132" s="48">
        <f t="shared" si="7"/>
        <v>3069830.29</v>
      </c>
      <c r="N132" s="48">
        <v>199</v>
      </c>
      <c r="O132" s="48">
        <v>2420044.44</v>
      </c>
      <c r="P132" s="48">
        <v>8</v>
      </c>
      <c r="Q132" s="48">
        <v>154667.9</v>
      </c>
      <c r="R132" s="48">
        <f t="shared" si="8"/>
        <v>207</v>
      </c>
      <c r="S132" s="48">
        <f t="shared" si="9"/>
        <v>2574712.34</v>
      </c>
      <c r="T132" s="48">
        <f t="shared" si="10"/>
        <v>694</v>
      </c>
      <c r="U132" s="48">
        <f t="shared" si="11"/>
        <v>5644542.6299999999</v>
      </c>
    </row>
    <row r="133" spans="1:21" s="9" customFormat="1" ht="12">
      <c r="A133" s="33">
        <v>126</v>
      </c>
      <c r="B133" s="34" t="s">
        <v>329</v>
      </c>
      <c r="C133" s="35" t="s">
        <v>162</v>
      </c>
      <c r="D133" s="47">
        <v>6</v>
      </c>
      <c r="E133" s="47">
        <v>2350000</v>
      </c>
      <c r="F133" s="47">
        <v>1</v>
      </c>
      <c r="G133" s="47">
        <v>69115.03</v>
      </c>
      <c r="H133" s="47"/>
      <c r="I133" s="47"/>
      <c r="J133" s="47">
        <v>8</v>
      </c>
      <c r="K133" s="47">
        <v>270726.65999999997</v>
      </c>
      <c r="L133" s="47">
        <f t="shared" si="6"/>
        <v>15</v>
      </c>
      <c r="M133" s="47">
        <f t="shared" si="7"/>
        <v>2689841.69</v>
      </c>
      <c r="N133" s="47">
        <v>1</v>
      </c>
      <c r="O133" s="47">
        <v>74294</v>
      </c>
      <c r="P133" s="47">
        <v>3</v>
      </c>
      <c r="Q133" s="47">
        <v>2574827.5</v>
      </c>
      <c r="R133" s="47">
        <f t="shared" si="8"/>
        <v>4</v>
      </c>
      <c r="S133" s="47">
        <f t="shared" si="9"/>
        <v>2649121.5</v>
      </c>
      <c r="T133" s="47">
        <f t="shared" si="10"/>
        <v>19</v>
      </c>
      <c r="U133" s="47">
        <f t="shared" si="11"/>
        <v>5338963.1899999995</v>
      </c>
    </row>
    <row r="134" spans="1:21" s="9" customFormat="1" ht="12">
      <c r="A134" s="10">
        <v>127</v>
      </c>
      <c r="B134" s="26" t="s">
        <v>294</v>
      </c>
      <c r="C134" s="1" t="s">
        <v>124</v>
      </c>
      <c r="D134" s="48">
        <v>2</v>
      </c>
      <c r="E134" s="48">
        <v>46664.06</v>
      </c>
      <c r="F134" s="48">
        <v>26</v>
      </c>
      <c r="G134" s="48">
        <v>619538.66</v>
      </c>
      <c r="H134" s="48"/>
      <c r="I134" s="48"/>
      <c r="J134" s="48">
        <v>70</v>
      </c>
      <c r="K134" s="48">
        <v>2041794.88</v>
      </c>
      <c r="L134" s="48">
        <f t="shared" si="6"/>
        <v>98</v>
      </c>
      <c r="M134" s="48">
        <f t="shared" si="7"/>
        <v>2707997.6</v>
      </c>
      <c r="N134" s="48">
        <v>67</v>
      </c>
      <c r="O134" s="48">
        <v>2615597.8199999998</v>
      </c>
      <c r="P134" s="48"/>
      <c r="Q134" s="48"/>
      <c r="R134" s="48">
        <f t="shared" si="8"/>
        <v>67</v>
      </c>
      <c r="S134" s="48">
        <f t="shared" si="9"/>
        <v>2615597.8199999998</v>
      </c>
      <c r="T134" s="48">
        <f t="shared" si="10"/>
        <v>165</v>
      </c>
      <c r="U134" s="48">
        <f t="shared" si="11"/>
        <v>5323595.42</v>
      </c>
    </row>
    <row r="135" spans="1:21" s="9" customFormat="1" ht="12">
      <c r="A135" s="33">
        <v>128</v>
      </c>
      <c r="B135" s="34" t="s">
        <v>288</v>
      </c>
      <c r="C135" s="35" t="s">
        <v>143</v>
      </c>
      <c r="D135" s="47">
        <v>2</v>
      </c>
      <c r="E135" s="47">
        <v>10707.11</v>
      </c>
      <c r="F135" s="47">
        <v>52</v>
      </c>
      <c r="G135" s="47">
        <v>1854517.16</v>
      </c>
      <c r="H135" s="47">
        <v>8</v>
      </c>
      <c r="I135" s="47">
        <v>4951.7</v>
      </c>
      <c r="J135" s="47">
        <v>187</v>
      </c>
      <c r="K135" s="47">
        <v>705779.98</v>
      </c>
      <c r="L135" s="47">
        <f t="shared" si="6"/>
        <v>249</v>
      </c>
      <c r="M135" s="47">
        <f t="shared" si="7"/>
        <v>2575955.9499999997</v>
      </c>
      <c r="N135" s="47">
        <v>151</v>
      </c>
      <c r="O135" s="47">
        <v>2544658.63</v>
      </c>
      <c r="P135" s="47">
        <v>1</v>
      </c>
      <c r="Q135" s="47">
        <v>10000</v>
      </c>
      <c r="R135" s="47">
        <f t="shared" si="8"/>
        <v>152</v>
      </c>
      <c r="S135" s="47">
        <f t="shared" si="9"/>
        <v>2554658.63</v>
      </c>
      <c r="T135" s="47">
        <f t="shared" si="10"/>
        <v>401</v>
      </c>
      <c r="U135" s="47">
        <f t="shared" si="11"/>
        <v>5130614.58</v>
      </c>
    </row>
    <row r="136" spans="1:21" s="9" customFormat="1" ht="12">
      <c r="A136" s="10">
        <v>129</v>
      </c>
      <c r="B136" s="26" t="s">
        <v>290</v>
      </c>
      <c r="C136" s="1" t="s">
        <v>109</v>
      </c>
      <c r="D136" s="48"/>
      <c r="E136" s="48"/>
      <c r="F136" s="48"/>
      <c r="G136" s="48"/>
      <c r="H136" s="48">
        <v>257</v>
      </c>
      <c r="I136" s="48">
        <v>133146.87</v>
      </c>
      <c r="J136" s="48">
        <v>1798</v>
      </c>
      <c r="K136" s="48">
        <v>2510007.75</v>
      </c>
      <c r="L136" s="48">
        <f t="shared" si="6"/>
        <v>2055</v>
      </c>
      <c r="M136" s="48">
        <f t="shared" si="7"/>
        <v>2643154.62</v>
      </c>
      <c r="N136" s="48">
        <v>90</v>
      </c>
      <c r="O136" s="48">
        <v>2395909</v>
      </c>
      <c r="P136" s="48"/>
      <c r="Q136" s="48"/>
      <c r="R136" s="48">
        <f t="shared" si="8"/>
        <v>90</v>
      </c>
      <c r="S136" s="48">
        <f t="shared" si="9"/>
        <v>2395909</v>
      </c>
      <c r="T136" s="48">
        <f t="shared" si="10"/>
        <v>2145</v>
      </c>
      <c r="U136" s="48">
        <f t="shared" si="11"/>
        <v>5039063.62</v>
      </c>
    </row>
    <row r="137" spans="1:21" s="9" customFormat="1" ht="12">
      <c r="A137" s="33">
        <v>130</v>
      </c>
      <c r="B137" s="34" t="s">
        <v>340</v>
      </c>
      <c r="C137" s="35" t="s">
        <v>352</v>
      </c>
      <c r="D137" s="47">
        <v>3</v>
      </c>
      <c r="E137" s="47">
        <v>1911520.61</v>
      </c>
      <c r="F137" s="47"/>
      <c r="G137" s="47"/>
      <c r="H137" s="47"/>
      <c r="I137" s="47"/>
      <c r="J137" s="47">
        <v>8</v>
      </c>
      <c r="K137" s="47">
        <v>1896462.37</v>
      </c>
      <c r="L137" s="47">
        <f t="shared" ref="L137:L179" si="12">J137+H137+F137+D137</f>
        <v>11</v>
      </c>
      <c r="M137" s="47">
        <f t="shared" ref="M137:M179" si="13">K137+I137+G137+E137</f>
        <v>3807982.9800000004</v>
      </c>
      <c r="N137" s="47">
        <v>2</v>
      </c>
      <c r="O137" s="47">
        <v>503985.76</v>
      </c>
      <c r="P137" s="47">
        <v>2</v>
      </c>
      <c r="Q137" s="47">
        <v>650000</v>
      </c>
      <c r="R137" s="47">
        <f t="shared" ref="R137:R179" si="14">P137+N137</f>
        <v>4</v>
      </c>
      <c r="S137" s="47">
        <f t="shared" ref="S137:S179" si="15">Q137+O137</f>
        <v>1153985.76</v>
      </c>
      <c r="T137" s="47">
        <f t="shared" ref="T137:T179" si="16">R137+L137</f>
        <v>15</v>
      </c>
      <c r="U137" s="47">
        <f t="shared" ref="U137:U179" si="17">S137+M137</f>
        <v>4961968.74</v>
      </c>
    </row>
    <row r="138" spans="1:21" s="9" customFormat="1" ht="12">
      <c r="A138" s="10">
        <v>131</v>
      </c>
      <c r="B138" s="26" t="s">
        <v>292</v>
      </c>
      <c r="C138" s="1" t="s">
        <v>161</v>
      </c>
      <c r="D138" s="48"/>
      <c r="E138" s="48"/>
      <c r="F138" s="48">
        <v>2</v>
      </c>
      <c r="G138" s="48">
        <v>60213.32</v>
      </c>
      <c r="H138" s="48">
        <v>53</v>
      </c>
      <c r="I138" s="48">
        <v>69082.84</v>
      </c>
      <c r="J138" s="48">
        <v>425</v>
      </c>
      <c r="K138" s="48">
        <v>2466211.0699999998</v>
      </c>
      <c r="L138" s="48">
        <f t="shared" si="12"/>
        <v>480</v>
      </c>
      <c r="M138" s="48">
        <f t="shared" si="13"/>
        <v>2595507.2299999995</v>
      </c>
      <c r="N138" s="48">
        <v>71</v>
      </c>
      <c r="O138" s="48">
        <v>2344570.4</v>
      </c>
      <c r="P138" s="48"/>
      <c r="Q138" s="48"/>
      <c r="R138" s="48">
        <f t="shared" si="14"/>
        <v>71</v>
      </c>
      <c r="S138" s="48">
        <f t="shared" si="15"/>
        <v>2344570.4</v>
      </c>
      <c r="T138" s="48">
        <f t="shared" si="16"/>
        <v>551</v>
      </c>
      <c r="U138" s="48">
        <f t="shared" si="17"/>
        <v>4940077.629999999</v>
      </c>
    </row>
    <row r="139" spans="1:21" s="9" customFormat="1" ht="12">
      <c r="A139" s="33">
        <v>132</v>
      </c>
      <c r="B139" s="34" t="s">
        <v>296</v>
      </c>
      <c r="C139" s="35" t="s">
        <v>152</v>
      </c>
      <c r="D139" s="47"/>
      <c r="E139" s="47"/>
      <c r="F139" s="47"/>
      <c r="G139" s="47"/>
      <c r="H139" s="47">
        <v>25</v>
      </c>
      <c r="I139" s="47">
        <v>15062.74</v>
      </c>
      <c r="J139" s="47">
        <v>329</v>
      </c>
      <c r="K139" s="47">
        <v>2416236.7200000002</v>
      </c>
      <c r="L139" s="47">
        <f t="shared" si="12"/>
        <v>354</v>
      </c>
      <c r="M139" s="47">
        <f t="shared" si="13"/>
        <v>2431299.4600000004</v>
      </c>
      <c r="N139" s="47">
        <v>124</v>
      </c>
      <c r="O139" s="47">
        <v>2412865.1</v>
      </c>
      <c r="P139" s="47"/>
      <c r="Q139" s="47"/>
      <c r="R139" s="47">
        <f t="shared" si="14"/>
        <v>124</v>
      </c>
      <c r="S139" s="47">
        <f t="shared" si="15"/>
        <v>2412865.1</v>
      </c>
      <c r="T139" s="47">
        <f t="shared" si="16"/>
        <v>478</v>
      </c>
      <c r="U139" s="47">
        <f t="shared" si="17"/>
        <v>4844164.5600000005</v>
      </c>
    </row>
    <row r="140" spans="1:21" s="9" customFormat="1" ht="12">
      <c r="A140" s="10">
        <v>133</v>
      </c>
      <c r="B140" s="26" t="s">
        <v>356</v>
      </c>
      <c r="C140" s="1" t="s">
        <v>357</v>
      </c>
      <c r="D140" s="48"/>
      <c r="E140" s="48"/>
      <c r="F140" s="48"/>
      <c r="G140" s="48"/>
      <c r="H140" s="48">
        <v>169</v>
      </c>
      <c r="I140" s="48">
        <v>542495.03</v>
      </c>
      <c r="J140" s="48">
        <v>693</v>
      </c>
      <c r="K140" s="48">
        <v>2371816.6</v>
      </c>
      <c r="L140" s="48">
        <f t="shared" si="12"/>
        <v>862</v>
      </c>
      <c r="M140" s="48">
        <f t="shared" si="13"/>
        <v>2914311.63</v>
      </c>
      <c r="N140" s="48">
        <v>182</v>
      </c>
      <c r="O140" s="48">
        <v>1876033.86</v>
      </c>
      <c r="P140" s="48">
        <v>2</v>
      </c>
      <c r="Q140" s="48">
        <v>23107.5</v>
      </c>
      <c r="R140" s="48">
        <f t="shared" si="14"/>
        <v>184</v>
      </c>
      <c r="S140" s="48">
        <f t="shared" si="15"/>
        <v>1899141.36</v>
      </c>
      <c r="T140" s="48">
        <f t="shared" si="16"/>
        <v>1046</v>
      </c>
      <c r="U140" s="48">
        <f t="shared" si="17"/>
        <v>4813452.99</v>
      </c>
    </row>
    <row r="141" spans="1:21" s="9" customFormat="1" ht="12">
      <c r="A141" s="33">
        <v>134</v>
      </c>
      <c r="B141" s="34" t="s">
        <v>287</v>
      </c>
      <c r="C141" s="35" t="s">
        <v>113</v>
      </c>
      <c r="D141" s="47"/>
      <c r="E141" s="47"/>
      <c r="F141" s="47"/>
      <c r="G141" s="47"/>
      <c r="H141" s="47">
        <v>118</v>
      </c>
      <c r="I141" s="47">
        <v>237792.58</v>
      </c>
      <c r="J141" s="47">
        <v>269</v>
      </c>
      <c r="K141" s="47">
        <v>2237453.5299999998</v>
      </c>
      <c r="L141" s="47">
        <f t="shared" si="12"/>
        <v>387</v>
      </c>
      <c r="M141" s="47">
        <f t="shared" si="13"/>
        <v>2475246.11</v>
      </c>
      <c r="N141" s="47">
        <v>171</v>
      </c>
      <c r="O141" s="47">
        <v>2000978.03</v>
      </c>
      <c r="P141" s="47"/>
      <c r="Q141" s="47"/>
      <c r="R141" s="47">
        <f t="shared" si="14"/>
        <v>171</v>
      </c>
      <c r="S141" s="47">
        <f t="shared" si="15"/>
        <v>2000978.03</v>
      </c>
      <c r="T141" s="47">
        <f t="shared" si="16"/>
        <v>558</v>
      </c>
      <c r="U141" s="47">
        <f t="shared" si="17"/>
        <v>4476224.1399999997</v>
      </c>
    </row>
    <row r="142" spans="1:21" s="9" customFormat="1" ht="12">
      <c r="A142" s="10">
        <v>135</v>
      </c>
      <c r="B142" s="26" t="s">
        <v>299</v>
      </c>
      <c r="C142" s="1" t="s">
        <v>122</v>
      </c>
      <c r="D142" s="48">
        <v>1</v>
      </c>
      <c r="E142" s="48">
        <v>11334</v>
      </c>
      <c r="F142" s="48">
        <v>26</v>
      </c>
      <c r="G142" s="48">
        <v>414009.52</v>
      </c>
      <c r="H142" s="48">
        <v>34</v>
      </c>
      <c r="I142" s="48">
        <v>355086.24</v>
      </c>
      <c r="J142" s="48">
        <v>266</v>
      </c>
      <c r="K142" s="48">
        <v>1493892.69</v>
      </c>
      <c r="L142" s="48">
        <f t="shared" si="12"/>
        <v>327</v>
      </c>
      <c r="M142" s="48">
        <f t="shared" si="13"/>
        <v>2274322.4500000002</v>
      </c>
      <c r="N142" s="48">
        <v>169</v>
      </c>
      <c r="O142" s="48">
        <v>1752603.76</v>
      </c>
      <c r="P142" s="48">
        <v>9</v>
      </c>
      <c r="Q142" s="48">
        <v>212464.32</v>
      </c>
      <c r="R142" s="48">
        <f t="shared" si="14"/>
        <v>178</v>
      </c>
      <c r="S142" s="48">
        <f t="shared" si="15"/>
        <v>1965068.08</v>
      </c>
      <c r="T142" s="48">
        <f t="shared" si="16"/>
        <v>505</v>
      </c>
      <c r="U142" s="48">
        <f t="shared" si="17"/>
        <v>4239390.53</v>
      </c>
    </row>
    <row r="143" spans="1:21" s="9" customFormat="1" ht="12">
      <c r="A143" s="33">
        <v>136</v>
      </c>
      <c r="B143" s="34" t="s">
        <v>358</v>
      </c>
      <c r="C143" s="35" t="s">
        <v>359</v>
      </c>
      <c r="D143" s="47"/>
      <c r="E143" s="47"/>
      <c r="F143" s="47"/>
      <c r="G143" s="47"/>
      <c r="H143" s="47">
        <v>10</v>
      </c>
      <c r="I143" s="47">
        <v>2267000</v>
      </c>
      <c r="J143" s="47"/>
      <c r="K143" s="47"/>
      <c r="L143" s="47">
        <f t="shared" si="12"/>
        <v>10</v>
      </c>
      <c r="M143" s="47">
        <f t="shared" si="13"/>
        <v>2267000</v>
      </c>
      <c r="N143" s="47"/>
      <c r="O143" s="47"/>
      <c r="P143" s="47">
        <v>7</v>
      </c>
      <c r="Q143" s="47">
        <v>1667000</v>
      </c>
      <c r="R143" s="47">
        <f t="shared" si="14"/>
        <v>7</v>
      </c>
      <c r="S143" s="47">
        <f t="shared" si="15"/>
        <v>1667000</v>
      </c>
      <c r="T143" s="47">
        <f t="shared" si="16"/>
        <v>17</v>
      </c>
      <c r="U143" s="47">
        <f t="shared" si="17"/>
        <v>3934000</v>
      </c>
    </row>
    <row r="144" spans="1:21" s="9" customFormat="1" ht="12">
      <c r="A144" s="10">
        <v>137</v>
      </c>
      <c r="B144" s="26" t="s">
        <v>297</v>
      </c>
      <c r="C144" s="1" t="s">
        <v>116</v>
      </c>
      <c r="D144" s="48"/>
      <c r="E144" s="48"/>
      <c r="F144" s="48"/>
      <c r="G144" s="48"/>
      <c r="H144" s="48">
        <v>465</v>
      </c>
      <c r="I144" s="48">
        <v>307844.53999999998</v>
      </c>
      <c r="J144" s="48">
        <v>1364</v>
      </c>
      <c r="K144" s="48">
        <v>2137972.61</v>
      </c>
      <c r="L144" s="48">
        <f t="shared" si="12"/>
        <v>1829</v>
      </c>
      <c r="M144" s="48">
        <f t="shared" si="13"/>
        <v>2445817.15</v>
      </c>
      <c r="N144" s="48">
        <v>30</v>
      </c>
      <c r="O144" s="48">
        <v>1330819.17</v>
      </c>
      <c r="P144" s="48"/>
      <c r="Q144" s="48"/>
      <c r="R144" s="48">
        <f t="shared" si="14"/>
        <v>30</v>
      </c>
      <c r="S144" s="48">
        <f t="shared" si="15"/>
        <v>1330819.17</v>
      </c>
      <c r="T144" s="48">
        <f t="shared" si="16"/>
        <v>1859</v>
      </c>
      <c r="U144" s="48">
        <f t="shared" si="17"/>
        <v>3776636.32</v>
      </c>
    </row>
    <row r="145" spans="1:21" s="9" customFormat="1" ht="12">
      <c r="A145" s="33">
        <v>138</v>
      </c>
      <c r="B145" s="34" t="s">
        <v>289</v>
      </c>
      <c r="C145" s="35" t="s">
        <v>353</v>
      </c>
      <c r="D145" s="47">
        <v>10</v>
      </c>
      <c r="E145" s="47">
        <v>1722159.78</v>
      </c>
      <c r="F145" s="47">
        <v>21</v>
      </c>
      <c r="G145" s="47">
        <v>620271.17000000004</v>
      </c>
      <c r="H145" s="47">
        <v>4</v>
      </c>
      <c r="I145" s="47">
        <v>109914.05</v>
      </c>
      <c r="J145" s="47">
        <v>9</v>
      </c>
      <c r="K145" s="47">
        <v>69951.64</v>
      </c>
      <c r="L145" s="47">
        <f t="shared" si="12"/>
        <v>44</v>
      </c>
      <c r="M145" s="47">
        <f t="shared" si="13"/>
        <v>2522296.64</v>
      </c>
      <c r="N145" s="47"/>
      <c r="O145" s="47"/>
      <c r="P145" s="47">
        <v>3</v>
      </c>
      <c r="Q145" s="47">
        <v>1250000</v>
      </c>
      <c r="R145" s="47">
        <f t="shared" si="14"/>
        <v>3</v>
      </c>
      <c r="S145" s="47">
        <f t="shared" si="15"/>
        <v>1250000</v>
      </c>
      <c r="T145" s="47">
        <f t="shared" si="16"/>
        <v>47</v>
      </c>
      <c r="U145" s="47">
        <f t="shared" si="17"/>
        <v>3772296.64</v>
      </c>
    </row>
    <row r="146" spans="1:21" s="9" customFormat="1" ht="12">
      <c r="A146" s="10">
        <v>139</v>
      </c>
      <c r="B146" s="26" t="s">
        <v>295</v>
      </c>
      <c r="C146" s="1" t="s">
        <v>120</v>
      </c>
      <c r="D146" s="48">
        <v>18</v>
      </c>
      <c r="E146" s="48">
        <v>111474.6</v>
      </c>
      <c r="F146" s="48">
        <v>3</v>
      </c>
      <c r="G146" s="48">
        <v>10777.81</v>
      </c>
      <c r="H146" s="48">
        <v>82</v>
      </c>
      <c r="I146" s="48">
        <v>358212.42</v>
      </c>
      <c r="J146" s="48">
        <v>524</v>
      </c>
      <c r="K146" s="48">
        <v>1548502.45</v>
      </c>
      <c r="L146" s="48">
        <f t="shared" si="12"/>
        <v>627</v>
      </c>
      <c r="M146" s="48">
        <f t="shared" si="13"/>
        <v>2028967.28</v>
      </c>
      <c r="N146" s="48">
        <v>92</v>
      </c>
      <c r="O146" s="48">
        <v>1220815.42</v>
      </c>
      <c r="P146" s="48">
        <v>3</v>
      </c>
      <c r="Q146" s="48">
        <v>75478.509999999995</v>
      </c>
      <c r="R146" s="48">
        <f t="shared" si="14"/>
        <v>95</v>
      </c>
      <c r="S146" s="48">
        <f t="shared" si="15"/>
        <v>1296293.93</v>
      </c>
      <c r="T146" s="48">
        <f t="shared" si="16"/>
        <v>722</v>
      </c>
      <c r="U146" s="48">
        <f t="shared" si="17"/>
        <v>3325261.21</v>
      </c>
    </row>
    <row r="147" spans="1:21" s="9" customFormat="1" ht="12">
      <c r="A147" s="33">
        <v>140</v>
      </c>
      <c r="B147" s="34" t="s">
        <v>333</v>
      </c>
      <c r="C147" s="35" t="s">
        <v>334</v>
      </c>
      <c r="D147" s="47"/>
      <c r="E147" s="47"/>
      <c r="F147" s="47"/>
      <c r="G147" s="47"/>
      <c r="H147" s="47">
        <v>426</v>
      </c>
      <c r="I147" s="47">
        <v>471758.12</v>
      </c>
      <c r="J147" s="47">
        <v>415</v>
      </c>
      <c r="K147" s="47">
        <v>1647546.9</v>
      </c>
      <c r="L147" s="47">
        <f t="shared" si="12"/>
        <v>841</v>
      </c>
      <c r="M147" s="47">
        <f t="shared" si="13"/>
        <v>2119305.02</v>
      </c>
      <c r="N147" s="47">
        <v>71</v>
      </c>
      <c r="O147" s="47">
        <v>1165954</v>
      </c>
      <c r="P147" s="47"/>
      <c r="Q147" s="47"/>
      <c r="R147" s="47">
        <f t="shared" si="14"/>
        <v>71</v>
      </c>
      <c r="S147" s="47">
        <f t="shared" si="15"/>
        <v>1165954</v>
      </c>
      <c r="T147" s="47">
        <f t="shared" si="16"/>
        <v>912</v>
      </c>
      <c r="U147" s="47">
        <f t="shared" si="17"/>
        <v>3285259.02</v>
      </c>
    </row>
    <row r="148" spans="1:21" s="9" customFormat="1" ht="12">
      <c r="A148" s="10">
        <v>141</v>
      </c>
      <c r="B148" s="26" t="s">
        <v>305</v>
      </c>
      <c r="C148" s="1" t="s">
        <v>160</v>
      </c>
      <c r="D148" s="48"/>
      <c r="E148" s="48"/>
      <c r="F148" s="48"/>
      <c r="G148" s="48"/>
      <c r="H148" s="48">
        <v>14</v>
      </c>
      <c r="I148" s="48">
        <v>15752.67</v>
      </c>
      <c r="J148" s="48">
        <v>526</v>
      </c>
      <c r="K148" s="48">
        <v>1146439.3600000001</v>
      </c>
      <c r="L148" s="48">
        <f t="shared" si="12"/>
        <v>540</v>
      </c>
      <c r="M148" s="48">
        <f t="shared" si="13"/>
        <v>1162192.03</v>
      </c>
      <c r="N148" s="48">
        <v>83</v>
      </c>
      <c r="O148" s="48">
        <v>1155529.96</v>
      </c>
      <c r="P148" s="48">
        <v>1</v>
      </c>
      <c r="Q148" s="48">
        <v>3000</v>
      </c>
      <c r="R148" s="48">
        <f t="shared" si="14"/>
        <v>84</v>
      </c>
      <c r="S148" s="48">
        <f t="shared" si="15"/>
        <v>1158529.96</v>
      </c>
      <c r="T148" s="48">
        <f t="shared" si="16"/>
        <v>624</v>
      </c>
      <c r="U148" s="48">
        <f t="shared" si="17"/>
        <v>2320721.9900000002</v>
      </c>
    </row>
    <row r="149" spans="1:21" s="9" customFormat="1" ht="12">
      <c r="A149" s="33">
        <v>142</v>
      </c>
      <c r="B149" s="34" t="s">
        <v>300</v>
      </c>
      <c r="C149" s="35" t="s">
        <v>301</v>
      </c>
      <c r="D149" s="47"/>
      <c r="E149" s="47"/>
      <c r="F149" s="47"/>
      <c r="G149" s="47"/>
      <c r="H149" s="47">
        <v>83</v>
      </c>
      <c r="I149" s="47">
        <v>280898.98</v>
      </c>
      <c r="J149" s="47">
        <v>213</v>
      </c>
      <c r="K149" s="47">
        <v>1126133.95</v>
      </c>
      <c r="L149" s="47">
        <f t="shared" si="12"/>
        <v>296</v>
      </c>
      <c r="M149" s="47">
        <f t="shared" si="13"/>
        <v>1407032.93</v>
      </c>
      <c r="N149" s="47">
        <v>52</v>
      </c>
      <c r="O149" s="47">
        <v>816652.55</v>
      </c>
      <c r="P149" s="47"/>
      <c r="Q149" s="47"/>
      <c r="R149" s="47">
        <f t="shared" si="14"/>
        <v>52</v>
      </c>
      <c r="S149" s="47">
        <f t="shared" si="15"/>
        <v>816652.55</v>
      </c>
      <c r="T149" s="47">
        <f t="shared" si="16"/>
        <v>348</v>
      </c>
      <c r="U149" s="47">
        <f t="shared" si="17"/>
        <v>2223685.48</v>
      </c>
    </row>
    <row r="150" spans="1:21" s="9" customFormat="1" ht="12">
      <c r="A150" s="10">
        <v>143</v>
      </c>
      <c r="B150" s="26" t="s">
        <v>312</v>
      </c>
      <c r="C150" s="1" t="s">
        <v>153</v>
      </c>
      <c r="D150" s="48"/>
      <c r="E150" s="48"/>
      <c r="F150" s="48">
        <v>1</v>
      </c>
      <c r="G150" s="48">
        <v>10056</v>
      </c>
      <c r="H150" s="48">
        <v>2</v>
      </c>
      <c r="I150" s="48">
        <v>3971.41</v>
      </c>
      <c r="J150" s="48">
        <v>126</v>
      </c>
      <c r="K150" s="48">
        <v>1090727.55</v>
      </c>
      <c r="L150" s="48">
        <f t="shared" si="12"/>
        <v>129</v>
      </c>
      <c r="M150" s="48">
        <f t="shared" si="13"/>
        <v>1104754.96</v>
      </c>
      <c r="N150" s="48">
        <v>114</v>
      </c>
      <c r="O150" s="48">
        <v>1097604.72</v>
      </c>
      <c r="P150" s="48"/>
      <c r="Q150" s="48"/>
      <c r="R150" s="48">
        <f t="shared" si="14"/>
        <v>114</v>
      </c>
      <c r="S150" s="48">
        <f t="shared" si="15"/>
        <v>1097604.72</v>
      </c>
      <c r="T150" s="48">
        <f t="shared" si="16"/>
        <v>243</v>
      </c>
      <c r="U150" s="48">
        <f t="shared" si="17"/>
        <v>2202359.6799999997</v>
      </c>
    </row>
    <row r="151" spans="1:21" s="9" customFormat="1" ht="12">
      <c r="A151" s="33">
        <v>144</v>
      </c>
      <c r="B151" s="34" t="s">
        <v>307</v>
      </c>
      <c r="C151" s="35" t="s">
        <v>157</v>
      </c>
      <c r="D151" s="47"/>
      <c r="E151" s="47"/>
      <c r="F151" s="47"/>
      <c r="G151" s="47"/>
      <c r="H151" s="47">
        <v>514</v>
      </c>
      <c r="I151" s="47">
        <v>405846.31</v>
      </c>
      <c r="J151" s="47">
        <v>751</v>
      </c>
      <c r="K151" s="47">
        <v>1025490.2</v>
      </c>
      <c r="L151" s="47">
        <f t="shared" si="12"/>
        <v>1265</v>
      </c>
      <c r="M151" s="47">
        <f t="shared" si="13"/>
        <v>1431336.51</v>
      </c>
      <c r="N151" s="47">
        <v>40</v>
      </c>
      <c r="O151" s="47">
        <v>615342.55000000005</v>
      </c>
      <c r="P151" s="47"/>
      <c r="Q151" s="47"/>
      <c r="R151" s="47">
        <f t="shared" si="14"/>
        <v>40</v>
      </c>
      <c r="S151" s="47">
        <f t="shared" si="15"/>
        <v>615342.55000000005</v>
      </c>
      <c r="T151" s="47">
        <f t="shared" si="16"/>
        <v>1305</v>
      </c>
      <c r="U151" s="47">
        <f t="shared" si="17"/>
        <v>2046679.06</v>
      </c>
    </row>
    <row r="152" spans="1:21" s="9" customFormat="1" ht="12">
      <c r="A152" s="10">
        <v>145</v>
      </c>
      <c r="B152" s="26" t="s">
        <v>328</v>
      </c>
      <c r="C152" s="1" t="s">
        <v>138</v>
      </c>
      <c r="D152" s="48"/>
      <c r="E152" s="48"/>
      <c r="F152" s="48">
        <v>7</v>
      </c>
      <c r="G152" s="48">
        <v>259491.5</v>
      </c>
      <c r="H152" s="48">
        <v>1</v>
      </c>
      <c r="I152" s="48">
        <v>47883.5</v>
      </c>
      <c r="J152" s="48">
        <v>33</v>
      </c>
      <c r="K152" s="48">
        <v>677163.51</v>
      </c>
      <c r="L152" s="48">
        <f t="shared" si="12"/>
        <v>41</v>
      </c>
      <c r="M152" s="48">
        <f t="shared" si="13"/>
        <v>984538.51</v>
      </c>
      <c r="N152" s="48">
        <v>32</v>
      </c>
      <c r="O152" s="48">
        <v>945632.98</v>
      </c>
      <c r="P152" s="48">
        <v>3</v>
      </c>
      <c r="Q152" s="48">
        <v>61512.71</v>
      </c>
      <c r="R152" s="48">
        <f t="shared" si="14"/>
        <v>35</v>
      </c>
      <c r="S152" s="48">
        <f t="shared" si="15"/>
        <v>1007145.69</v>
      </c>
      <c r="T152" s="48">
        <f t="shared" si="16"/>
        <v>76</v>
      </c>
      <c r="U152" s="48">
        <f t="shared" si="17"/>
        <v>1991684.2</v>
      </c>
    </row>
    <row r="153" spans="1:21" s="9" customFormat="1" ht="12">
      <c r="A153" s="33">
        <v>146</v>
      </c>
      <c r="B153" s="34" t="s">
        <v>313</v>
      </c>
      <c r="C153" s="35" t="s">
        <v>127</v>
      </c>
      <c r="D153" s="47">
        <v>1</v>
      </c>
      <c r="E153" s="47">
        <v>14945</v>
      </c>
      <c r="F153" s="47">
        <v>48</v>
      </c>
      <c r="G153" s="47">
        <v>715638.98</v>
      </c>
      <c r="H153" s="47">
        <v>2</v>
      </c>
      <c r="I153" s="47">
        <v>118930.07</v>
      </c>
      <c r="J153" s="47">
        <v>23</v>
      </c>
      <c r="K153" s="47">
        <v>143401.44</v>
      </c>
      <c r="L153" s="47">
        <f t="shared" si="12"/>
        <v>74</v>
      </c>
      <c r="M153" s="47">
        <f t="shared" si="13"/>
        <v>992915.49</v>
      </c>
      <c r="N153" s="47">
        <v>51</v>
      </c>
      <c r="O153" s="47">
        <v>844095.62</v>
      </c>
      <c r="P153" s="47">
        <v>2</v>
      </c>
      <c r="Q153" s="47">
        <v>118930.07</v>
      </c>
      <c r="R153" s="47">
        <f t="shared" si="14"/>
        <v>53</v>
      </c>
      <c r="S153" s="47">
        <f t="shared" si="15"/>
        <v>963025.69</v>
      </c>
      <c r="T153" s="47">
        <f t="shared" si="16"/>
        <v>127</v>
      </c>
      <c r="U153" s="47">
        <f t="shared" si="17"/>
        <v>1955941.18</v>
      </c>
    </row>
    <row r="154" spans="1:21" s="9" customFormat="1" ht="12">
      <c r="A154" s="10">
        <v>147</v>
      </c>
      <c r="B154" s="26" t="s">
        <v>306</v>
      </c>
      <c r="C154" s="1" t="s">
        <v>118</v>
      </c>
      <c r="D154" s="48"/>
      <c r="E154" s="48"/>
      <c r="F154" s="48"/>
      <c r="G154" s="48"/>
      <c r="H154" s="48">
        <v>120</v>
      </c>
      <c r="I154" s="48">
        <v>87019.51</v>
      </c>
      <c r="J154" s="48">
        <v>636</v>
      </c>
      <c r="K154" s="48">
        <v>949756.04</v>
      </c>
      <c r="L154" s="48">
        <f t="shared" si="12"/>
        <v>756</v>
      </c>
      <c r="M154" s="48">
        <f t="shared" si="13"/>
        <v>1036775.55</v>
      </c>
      <c r="N154" s="48">
        <v>153</v>
      </c>
      <c r="O154" s="48">
        <v>895373.94</v>
      </c>
      <c r="P154" s="48"/>
      <c r="Q154" s="48"/>
      <c r="R154" s="48">
        <f t="shared" si="14"/>
        <v>153</v>
      </c>
      <c r="S154" s="48">
        <f t="shared" si="15"/>
        <v>895373.94</v>
      </c>
      <c r="T154" s="48">
        <f t="shared" si="16"/>
        <v>909</v>
      </c>
      <c r="U154" s="48">
        <f t="shared" si="17"/>
        <v>1932149.49</v>
      </c>
    </row>
    <row r="155" spans="1:21" s="9" customFormat="1" ht="12">
      <c r="A155" s="33">
        <v>148</v>
      </c>
      <c r="B155" s="34" t="s">
        <v>303</v>
      </c>
      <c r="C155" s="35" t="s">
        <v>168</v>
      </c>
      <c r="D155" s="47"/>
      <c r="E155" s="47"/>
      <c r="F155" s="47"/>
      <c r="G155" s="47"/>
      <c r="H155" s="47">
        <v>71</v>
      </c>
      <c r="I155" s="47">
        <v>93271.9</v>
      </c>
      <c r="J155" s="47">
        <v>161</v>
      </c>
      <c r="K155" s="47">
        <v>889535.63</v>
      </c>
      <c r="L155" s="47">
        <f t="shared" si="12"/>
        <v>232</v>
      </c>
      <c r="M155" s="47">
        <f t="shared" si="13"/>
        <v>982807.53</v>
      </c>
      <c r="N155" s="47">
        <v>89</v>
      </c>
      <c r="O155" s="47">
        <v>811695.35</v>
      </c>
      <c r="P155" s="47"/>
      <c r="Q155" s="47"/>
      <c r="R155" s="47">
        <f t="shared" si="14"/>
        <v>89</v>
      </c>
      <c r="S155" s="47">
        <f t="shared" si="15"/>
        <v>811695.35</v>
      </c>
      <c r="T155" s="47">
        <f t="shared" si="16"/>
        <v>321</v>
      </c>
      <c r="U155" s="47">
        <f t="shared" si="17"/>
        <v>1794502.88</v>
      </c>
    </row>
    <row r="156" spans="1:21" s="9" customFormat="1" ht="12">
      <c r="A156" s="10">
        <v>149</v>
      </c>
      <c r="B156" s="26" t="s">
        <v>308</v>
      </c>
      <c r="C156" s="1" t="s">
        <v>174</v>
      </c>
      <c r="D156" s="48"/>
      <c r="E156" s="48"/>
      <c r="F156" s="48"/>
      <c r="G156" s="48"/>
      <c r="H156" s="48">
        <v>40</v>
      </c>
      <c r="I156" s="48">
        <v>22627.03</v>
      </c>
      <c r="J156" s="48">
        <v>269</v>
      </c>
      <c r="K156" s="48">
        <v>750362.21</v>
      </c>
      <c r="L156" s="48">
        <f t="shared" si="12"/>
        <v>309</v>
      </c>
      <c r="M156" s="48">
        <f t="shared" si="13"/>
        <v>772989.24</v>
      </c>
      <c r="N156" s="48">
        <v>54</v>
      </c>
      <c r="O156" s="48">
        <v>709869.66</v>
      </c>
      <c r="P156" s="48">
        <v>1</v>
      </c>
      <c r="Q156" s="48">
        <v>40.520000000000003</v>
      </c>
      <c r="R156" s="48">
        <f t="shared" si="14"/>
        <v>55</v>
      </c>
      <c r="S156" s="48">
        <f t="shared" si="15"/>
        <v>709910.18</v>
      </c>
      <c r="T156" s="48">
        <f t="shared" si="16"/>
        <v>364</v>
      </c>
      <c r="U156" s="48">
        <f t="shared" si="17"/>
        <v>1482899.42</v>
      </c>
    </row>
    <row r="157" spans="1:21" s="9" customFormat="1" ht="12">
      <c r="A157" s="33">
        <v>150</v>
      </c>
      <c r="B157" s="34" t="s">
        <v>302</v>
      </c>
      <c r="C157" s="35" t="s">
        <v>123</v>
      </c>
      <c r="D157" s="47"/>
      <c r="E157" s="47"/>
      <c r="F157" s="47"/>
      <c r="G157" s="47"/>
      <c r="H157" s="47">
        <v>30</v>
      </c>
      <c r="I157" s="47">
        <v>67266.600000000006</v>
      </c>
      <c r="J157" s="47">
        <v>363</v>
      </c>
      <c r="K157" s="47">
        <v>739988.96</v>
      </c>
      <c r="L157" s="47">
        <f t="shared" si="12"/>
        <v>393</v>
      </c>
      <c r="M157" s="47">
        <f t="shared" si="13"/>
        <v>807255.55999999994</v>
      </c>
      <c r="N157" s="47">
        <v>60</v>
      </c>
      <c r="O157" s="47">
        <v>669253.29</v>
      </c>
      <c r="P157" s="47"/>
      <c r="Q157" s="47"/>
      <c r="R157" s="47">
        <f t="shared" si="14"/>
        <v>60</v>
      </c>
      <c r="S157" s="47">
        <f t="shared" si="15"/>
        <v>669253.29</v>
      </c>
      <c r="T157" s="47">
        <f t="shared" si="16"/>
        <v>453</v>
      </c>
      <c r="U157" s="47">
        <f t="shared" si="17"/>
        <v>1476508.85</v>
      </c>
    </row>
    <row r="158" spans="1:21" s="9" customFormat="1" ht="12">
      <c r="A158" s="10">
        <v>151</v>
      </c>
      <c r="B158" s="26" t="s">
        <v>315</v>
      </c>
      <c r="C158" s="1" t="s">
        <v>166</v>
      </c>
      <c r="D158" s="48"/>
      <c r="E158" s="48"/>
      <c r="F158" s="48"/>
      <c r="G158" s="48"/>
      <c r="H158" s="48">
        <v>13</v>
      </c>
      <c r="I158" s="48">
        <v>10423.24</v>
      </c>
      <c r="J158" s="48">
        <v>292</v>
      </c>
      <c r="K158" s="48">
        <v>674844.44</v>
      </c>
      <c r="L158" s="48">
        <f t="shared" si="12"/>
        <v>305</v>
      </c>
      <c r="M158" s="48">
        <f t="shared" si="13"/>
        <v>685267.67999999993</v>
      </c>
      <c r="N158" s="48">
        <v>68</v>
      </c>
      <c r="O158" s="48">
        <v>678516.67</v>
      </c>
      <c r="P158" s="48">
        <v>3</v>
      </c>
      <c r="Q158" s="48">
        <v>1332.23</v>
      </c>
      <c r="R158" s="48">
        <f t="shared" si="14"/>
        <v>71</v>
      </c>
      <c r="S158" s="48">
        <f t="shared" si="15"/>
        <v>679848.9</v>
      </c>
      <c r="T158" s="48">
        <f t="shared" si="16"/>
        <v>376</v>
      </c>
      <c r="U158" s="48">
        <f t="shared" si="17"/>
        <v>1365116.58</v>
      </c>
    </row>
    <row r="159" spans="1:21" s="9" customFormat="1" ht="12">
      <c r="A159" s="33">
        <v>152</v>
      </c>
      <c r="B159" s="34" t="s">
        <v>325</v>
      </c>
      <c r="C159" s="35" t="s">
        <v>126</v>
      </c>
      <c r="D159" s="47"/>
      <c r="E159" s="47"/>
      <c r="F159" s="47"/>
      <c r="G159" s="47"/>
      <c r="H159" s="47">
        <v>2</v>
      </c>
      <c r="I159" s="47">
        <v>1218940.6000000001</v>
      </c>
      <c r="J159" s="47">
        <v>3</v>
      </c>
      <c r="K159" s="47">
        <v>18672.509999999998</v>
      </c>
      <c r="L159" s="47">
        <f t="shared" si="12"/>
        <v>5</v>
      </c>
      <c r="M159" s="47">
        <f t="shared" si="13"/>
        <v>1237613.1100000001</v>
      </c>
      <c r="N159" s="47"/>
      <c r="O159" s="47"/>
      <c r="P159" s="47"/>
      <c r="Q159" s="47"/>
      <c r="R159" s="47">
        <f t="shared" si="14"/>
        <v>0</v>
      </c>
      <c r="S159" s="47">
        <f t="shared" si="15"/>
        <v>0</v>
      </c>
      <c r="T159" s="47">
        <f t="shared" si="16"/>
        <v>5</v>
      </c>
      <c r="U159" s="47">
        <f t="shared" si="17"/>
        <v>1237613.1100000001</v>
      </c>
    </row>
    <row r="160" spans="1:21" s="9" customFormat="1" ht="12">
      <c r="A160" s="10">
        <v>153</v>
      </c>
      <c r="B160" s="26" t="s">
        <v>309</v>
      </c>
      <c r="C160" s="1" t="s">
        <v>146</v>
      </c>
      <c r="D160" s="48"/>
      <c r="E160" s="48"/>
      <c r="F160" s="48"/>
      <c r="G160" s="48"/>
      <c r="H160" s="48">
        <v>255</v>
      </c>
      <c r="I160" s="48">
        <v>192810.61</v>
      </c>
      <c r="J160" s="48">
        <v>680</v>
      </c>
      <c r="K160" s="48">
        <v>606115</v>
      </c>
      <c r="L160" s="48">
        <f t="shared" si="12"/>
        <v>935</v>
      </c>
      <c r="M160" s="48">
        <f t="shared" si="13"/>
        <v>798925.61</v>
      </c>
      <c r="N160" s="48">
        <v>17</v>
      </c>
      <c r="O160" s="48">
        <v>388445.7</v>
      </c>
      <c r="P160" s="48"/>
      <c r="Q160" s="48"/>
      <c r="R160" s="48">
        <f t="shared" si="14"/>
        <v>17</v>
      </c>
      <c r="S160" s="48">
        <f t="shared" si="15"/>
        <v>388445.7</v>
      </c>
      <c r="T160" s="48">
        <f t="shared" si="16"/>
        <v>952</v>
      </c>
      <c r="U160" s="48">
        <f t="shared" si="17"/>
        <v>1187371.31</v>
      </c>
    </row>
    <row r="161" spans="1:21" s="9" customFormat="1" ht="12">
      <c r="A161" s="33">
        <v>154</v>
      </c>
      <c r="B161" s="34" t="s">
        <v>304</v>
      </c>
      <c r="C161" s="35" t="s">
        <v>159</v>
      </c>
      <c r="D161" s="47"/>
      <c r="E161" s="47"/>
      <c r="F161" s="47"/>
      <c r="G161" s="47"/>
      <c r="H161" s="47">
        <v>60</v>
      </c>
      <c r="I161" s="47">
        <v>18804.21</v>
      </c>
      <c r="J161" s="47">
        <v>696</v>
      </c>
      <c r="K161" s="47">
        <v>571647.91</v>
      </c>
      <c r="L161" s="47">
        <f t="shared" si="12"/>
        <v>756</v>
      </c>
      <c r="M161" s="47">
        <f t="shared" si="13"/>
        <v>590452.12</v>
      </c>
      <c r="N161" s="47">
        <v>95</v>
      </c>
      <c r="O161" s="47">
        <v>552609.55000000005</v>
      </c>
      <c r="P161" s="47"/>
      <c r="Q161" s="47"/>
      <c r="R161" s="47">
        <f t="shared" si="14"/>
        <v>95</v>
      </c>
      <c r="S161" s="47">
        <f t="shared" si="15"/>
        <v>552609.55000000005</v>
      </c>
      <c r="T161" s="47">
        <f t="shared" si="16"/>
        <v>851</v>
      </c>
      <c r="U161" s="47">
        <f t="shared" si="17"/>
        <v>1143061.67</v>
      </c>
    </row>
    <row r="162" spans="1:21" s="9" customFormat="1" ht="12">
      <c r="A162" s="10">
        <v>155</v>
      </c>
      <c r="B162" s="26" t="s">
        <v>314</v>
      </c>
      <c r="C162" s="1" t="s">
        <v>164</v>
      </c>
      <c r="D162" s="48"/>
      <c r="E162" s="48"/>
      <c r="F162" s="48"/>
      <c r="G162" s="48"/>
      <c r="H162" s="48"/>
      <c r="I162" s="48"/>
      <c r="J162" s="48">
        <v>38</v>
      </c>
      <c r="K162" s="48">
        <v>567278.98</v>
      </c>
      <c r="L162" s="48">
        <f t="shared" si="12"/>
        <v>38</v>
      </c>
      <c r="M162" s="48">
        <f t="shared" si="13"/>
        <v>567278.98</v>
      </c>
      <c r="N162" s="48">
        <v>23</v>
      </c>
      <c r="O162" s="48">
        <v>567278.98</v>
      </c>
      <c r="P162" s="48"/>
      <c r="Q162" s="48"/>
      <c r="R162" s="48">
        <f t="shared" si="14"/>
        <v>23</v>
      </c>
      <c r="S162" s="48">
        <f t="shared" si="15"/>
        <v>567278.98</v>
      </c>
      <c r="T162" s="48">
        <f t="shared" si="16"/>
        <v>61</v>
      </c>
      <c r="U162" s="48">
        <f t="shared" si="17"/>
        <v>1134557.96</v>
      </c>
    </row>
    <row r="163" spans="1:21" s="9" customFormat="1" ht="12">
      <c r="A163" s="33">
        <v>156</v>
      </c>
      <c r="B163" s="34" t="s">
        <v>323</v>
      </c>
      <c r="C163" s="35" t="s">
        <v>136</v>
      </c>
      <c r="D163" s="47">
        <v>3</v>
      </c>
      <c r="E163" s="47">
        <v>4113.5</v>
      </c>
      <c r="F163" s="47"/>
      <c r="G163" s="47"/>
      <c r="H163" s="47">
        <v>11</v>
      </c>
      <c r="I163" s="47">
        <v>6464.56</v>
      </c>
      <c r="J163" s="47">
        <v>38</v>
      </c>
      <c r="K163" s="47">
        <v>222187.71</v>
      </c>
      <c r="L163" s="47">
        <f t="shared" si="12"/>
        <v>52</v>
      </c>
      <c r="M163" s="47">
        <f t="shared" si="13"/>
        <v>232765.77</v>
      </c>
      <c r="N163" s="47">
        <v>2</v>
      </c>
      <c r="O163" s="47">
        <v>500000</v>
      </c>
      <c r="P163" s="47"/>
      <c r="Q163" s="47"/>
      <c r="R163" s="47">
        <f t="shared" si="14"/>
        <v>2</v>
      </c>
      <c r="S163" s="47">
        <f t="shared" si="15"/>
        <v>500000</v>
      </c>
      <c r="T163" s="47">
        <f t="shared" si="16"/>
        <v>54</v>
      </c>
      <c r="U163" s="47">
        <f t="shared" si="17"/>
        <v>732765.77</v>
      </c>
    </row>
    <row r="164" spans="1:21" s="9" customFormat="1" ht="12">
      <c r="A164" s="10">
        <v>157</v>
      </c>
      <c r="B164" s="26" t="s">
        <v>310</v>
      </c>
      <c r="C164" s="1" t="s">
        <v>131</v>
      </c>
      <c r="D164" s="48"/>
      <c r="E164" s="48"/>
      <c r="F164" s="48">
        <v>1</v>
      </c>
      <c r="G164" s="48">
        <v>19755</v>
      </c>
      <c r="H164" s="48">
        <v>32</v>
      </c>
      <c r="I164" s="48">
        <v>70190.740000000005</v>
      </c>
      <c r="J164" s="48">
        <v>182</v>
      </c>
      <c r="K164" s="48">
        <v>305529.75</v>
      </c>
      <c r="L164" s="48">
        <f t="shared" si="12"/>
        <v>215</v>
      </c>
      <c r="M164" s="48">
        <f t="shared" si="13"/>
        <v>395475.49</v>
      </c>
      <c r="N164" s="48">
        <v>61</v>
      </c>
      <c r="O164" s="48">
        <v>261118.94</v>
      </c>
      <c r="P164" s="48">
        <v>2</v>
      </c>
      <c r="Q164" s="48">
        <v>11200.6</v>
      </c>
      <c r="R164" s="48">
        <f t="shared" si="14"/>
        <v>63</v>
      </c>
      <c r="S164" s="48">
        <f t="shared" si="15"/>
        <v>272319.53999999998</v>
      </c>
      <c r="T164" s="48">
        <f t="shared" si="16"/>
        <v>278</v>
      </c>
      <c r="U164" s="48">
        <f t="shared" si="17"/>
        <v>667795.03</v>
      </c>
    </row>
    <row r="165" spans="1:21" s="9" customFormat="1" ht="12">
      <c r="A165" s="33">
        <v>158</v>
      </c>
      <c r="B165" s="34" t="s">
        <v>319</v>
      </c>
      <c r="C165" s="35" t="s">
        <v>133</v>
      </c>
      <c r="D165" s="47"/>
      <c r="E165" s="47"/>
      <c r="F165" s="47"/>
      <c r="G165" s="47"/>
      <c r="H165" s="47">
        <v>15</v>
      </c>
      <c r="I165" s="47">
        <v>19358.009999999998</v>
      </c>
      <c r="J165" s="47">
        <v>129</v>
      </c>
      <c r="K165" s="47">
        <v>294264.15000000002</v>
      </c>
      <c r="L165" s="47">
        <f t="shared" si="12"/>
        <v>144</v>
      </c>
      <c r="M165" s="47">
        <f t="shared" si="13"/>
        <v>313622.16000000003</v>
      </c>
      <c r="N165" s="47">
        <v>41</v>
      </c>
      <c r="O165" s="47">
        <v>276459.36</v>
      </c>
      <c r="P165" s="47"/>
      <c r="Q165" s="47"/>
      <c r="R165" s="47">
        <f t="shared" si="14"/>
        <v>41</v>
      </c>
      <c r="S165" s="47">
        <f t="shared" si="15"/>
        <v>276459.36</v>
      </c>
      <c r="T165" s="47">
        <f t="shared" si="16"/>
        <v>185</v>
      </c>
      <c r="U165" s="47">
        <f t="shared" si="17"/>
        <v>590081.52</v>
      </c>
    </row>
    <row r="166" spans="1:21" s="9" customFormat="1" ht="12">
      <c r="A166" s="10">
        <v>159</v>
      </c>
      <c r="B166" s="26" t="s">
        <v>311</v>
      </c>
      <c r="C166" s="1" t="s">
        <v>128</v>
      </c>
      <c r="D166" s="48"/>
      <c r="E166" s="48"/>
      <c r="F166" s="48">
        <v>10</v>
      </c>
      <c r="G166" s="48">
        <v>105751.47</v>
      </c>
      <c r="H166" s="48">
        <v>1</v>
      </c>
      <c r="I166" s="48">
        <v>21000</v>
      </c>
      <c r="J166" s="48">
        <v>42</v>
      </c>
      <c r="K166" s="48">
        <v>178599.14</v>
      </c>
      <c r="L166" s="48">
        <f t="shared" si="12"/>
        <v>53</v>
      </c>
      <c r="M166" s="48">
        <f t="shared" si="13"/>
        <v>305350.61</v>
      </c>
      <c r="N166" s="48">
        <v>41</v>
      </c>
      <c r="O166" s="48">
        <v>265117.01</v>
      </c>
      <c r="P166" s="48"/>
      <c r="Q166" s="48"/>
      <c r="R166" s="48">
        <f t="shared" si="14"/>
        <v>41</v>
      </c>
      <c r="S166" s="48">
        <f t="shared" si="15"/>
        <v>265117.01</v>
      </c>
      <c r="T166" s="48">
        <f t="shared" si="16"/>
        <v>94</v>
      </c>
      <c r="U166" s="48">
        <f t="shared" si="17"/>
        <v>570467.62</v>
      </c>
    </row>
    <row r="167" spans="1:21" s="9" customFormat="1" ht="12">
      <c r="A167" s="33">
        <v>160</v>
      </c>
      <c r="B167" s="34" t="s">
        <v>316</v>
      </c>
      <c r="C167" s="35" t="s">
        <v>144</v>
      </c>
      <c r="D167" s="47"/>
      <c r="E167" s="47"/>
      <c r="F167" s="47"/>
      <c r="G167" s="47"/>
      <c r="H167" s="47">
        <v>29</v>
      </c>
      <c r="I167" s="47">
        <v>18133.509999999998</v>
      </c>
      <c r="J167" s="47">
        <v>65</v>
      </c>
      <c r="K167" s="47">
        <v>284760.19</v>
      </c>
      <c r="L167" s="47">
        <f t="shared" si="12"/>
        <v>94</v>
      </c>
      <c r="M167" s="47">
        <f t="shared" si="13"/>
        <v>302893.7</v>
      </c>
      <c r="N167" s="47">
        <v>44</v>
      </c>
      <c r="O167" s="47">
        <v>264128.02</v>
      </c>
      <c r="P167" s="47">
        <v>1</v>
      </c>
      <c r="Q167" s="47">
        <v>152</v>
      </c>
      <c r="R167" s="47">
        <f t="shared" si="14"/>
        <v>45</v>
      </c>
      <c r="S167" s="47">
        <f t="shared" si="15"/>
        <v>264280.02</v>
      </c>
      <c r="T167" s="47">
        <f t="shared" si="16"/>
        <v>139</v>
      </c>
      <c r="U167" s="47">
        <f t="shared" si="17"/>
        <v>567173.72</v>
      </c>
    </row>
    <row r="168" spans="1:21" s="9" customFormat="1" ht="12">
      <c r="A168" s="10">
        <v>161</v>
      </c>
      <c r="B168" s="26" t="s">
        <v>321</v>
      </c>
      <c r="C168" s="1" t="s">
        <v>147</v>
      </c>
      <c r="D168" s="48"/>
      <c r="E168" s="48"/>
      <c r="F168" s="48"/>
      <c r="G168" s="48"/>
      <c r="H168" s="48">
        <v>258</v>
      </c>
      <c r="I168" s="48">
        <v>143266.68</v>
      </c>
      <c r="J168" s="48">
        <v>277</v>
      </c>
      <c r="K168" s="48">
        <v>253958.13</v>
      </c>
      <c r="L168" s="48">
        <f t="shared" si="12"/>
        <v>535</v>
      </c>
      <c r="M168" s="48">
        <f t="shared" si="13"/>
        <v>397224.81</v>
      </c>
      <c r="N168" s="48">
        <v>8</v>
      </c>
      <c r="O168" s="48">
        <v>90517</v>
      </c>
      <c r="P168" s="48"/>
      <c r="Q168" s="48"/>
      <c r="R168" s="48">
        <f t="shared" si="14"/>
        <v>8</v>
      </c>
      <c r="S168" s="48">
        <f t="shared" si="15"/>
        <v>90517</v>
      </c>
      <c r="T168" s="48">
        <f t="shared" si="16"/>
        <v>543</v>
      </c>
      <c r="U168" s="48">
        <f t="shared" si="17"/>
        <v>487741.81</v>
      </c>
    </row>
    <row r="169" spans="1:21" s="9" customFormat="1" ht="12">
      <c r="A169" s="33">
        <v>162</v>
      </c>
      <c r="B169" s="34" t="s">
        <v>267</v>
      </c>
      <c r="C169" s="35" t="s">
        <v>50</v>
      </c>
      <c r="D169" s="47"/>
      <c r="E169" s="47"/>
      <c r="F169" s="47"/>
      <c r="G169" s="47"/>
      <c r="H169" s="47">
        <v>1</v>
      </c>
      <c r="I169" s="47">
        <v>5.09</v>
      </c>
      <c r="J169" s="47">
        <v>3</v>
      </c>
      <c r="K169" s="47">
        <v>619.24</v>
      </c>
      <c r="L169" s="47">
        <f t="shared" si="12"/>
        <v>4</v>
      </c>
      <c r="M169" s="47">
        <f t="shared" si="13"/>
        <v>624.33000000000004</v>
      </c>
      <c r="N169" s="47"/>
      <c r="O169" s="47"/>
      <c r="P169" s="47">
        <v>1</v>
      </c>
      <c r="Q169" s="47">
        <v>446966.08</v>
      </c>
      <c r="R169" s="47">
        <f t="shared" si="14"/>
        <v>1</v>
      </c>
      <c r="S169" s="47">
        <f t="shared" si="15"/>
        <v>446966.08</v>
      </c>
      <c r="T169" s="47">
        <f t="shared" si="16"/>
        <v>5</v>
      </c>
      <c r="U169" s="47">
        <f t="shared" si="17"/>
        <v>447590.41000000003</v>
      </c>
    </row>
    <row r="170" spans="1:21" s="9" customFormat="1" ht="12">
      <c r="A170" s="10">
        <v>163</v>
      </c>
      <c r="B170" s="26" t="s">
        <v>317</v>
      </c>
      <c r="C170" s="1" t="s">
        <v>132</v>
      </c>
      <c r="D170" s="48"/>
      <c r="E170" s="48"/>
      <c r="F170" s="48"/>
      <c r="G170" s="48"/>
      <c r="H170" s="48">
        <v>11</v>
      </c>
      <c r="I170" s="48">
        <v>24845.71</v>
      </c>
      <c r="J170" s="48">
        <v>49</v>
      </c>
      <c r="K170" s="48">
        <v>172111.19</v>
      </c>
      <c r="L170" s="48">
        <f t="shared" si="12"/>
        <v>60</v>
      </c>
      <c r="M170" s="48">
        <f t="shared" si="13"/>
        <v>196956.9</v>
      </c>
      <c r="N170" s="48">
        <v>11</v>
      </c>
      <c r="O170" s="48">
        <v>112036.8</v>
      </c>
      <c r="P170" s="48"/>
      <c r="Q170" s="48"/>
      <c r="R170" s="48">
        <f t="shared" si="14"/>
        <v>11</v>
      </c>
      <c r="S170" s="48">
        <f t="shared" si="15"/>
        <v>112036.8</v>
      </c>
      <c r="T170" s="48">
        <f t="shared" si="16"/>
        <v>71</v>
      </c>
      <c r="U170" s="48">
        <f t="shared" si="17"/>
        <v>308993.7</v>
      </c>
    </row>
    <row r="171" spans="1:21" s="9" customFormat="1" ht="12">
      <c r="A171" s="33">
        <v>164</v>
      </c>
      <c r="B171" s="34" t="s">
        <v>324</v>
      </c>
      <c r="C171" s="35" t="s">
        <v>134</v>
      </c>
      <c r="D171" s="47"/>
      <c r="E171" s="47"/>
      <c r="F171" s="47"/>
      <c r="G171" s="47"/>
      <c r="H171" s="47">
        <v>5</v>
      </c>
      <c r="I171" s="47">
        <v>4577.6899999999996</v>
      </c>
      <c r="J171" s="47">
        <v>22</v>
      </c>
      <c r="K171" s="47">
        <v>46783.19</v>
      </c>
      <c r="L171" s="47">
        <f t="shared" si="12"/>
        <v>27</v>
      </c>
      <c r="M171" s="47">
        <f t="shared" si="13"/>
        <v>51360.880000000005</v>
      </c>
      <c r="N171" s="47">
        <v>5</v>
      </c>
      <c r="O171" s="47">
        <v>46929.599999999999</v>
      </c>
      <c r="P171" s="47"/>
      <c r="Q171" s="47"/>
      <c r="R171" s="47">
        <f t="shared" si="14"/>
        <v>5</v>
      </c>
      <c r="S171" s="47">
        <f t="shared" si="15"/>
        <v>46929.599999999999</v>
      </c>
      <c r="T171" s="47">
        <f t="shared" si="16"/>
        <v>32</v>
      </c>
      <c r="U171" s="47">
        <f t="shared" si="17"/>
        <v>98290.48000000001</v>
      </c>
    </row>
    <row r="172" spans="1:21" s="9" customFormat="1" ht="12">
      <c r="A172" s="10">
        <v>165</v>
      </c>
      <c r="B172" s="26" t="s">
        <v>322</v>
      </c>
      <c r="C172" s="1" t="s">
        <v>119</v>
      </c>
      <c r="D172" s="48"/>
      <c r="E172" s="48"/>
      <c r="F172" s="48"/>
      <c r="G172" s="48"/>
      <c r="H172" s="48">
        <v>43</v>
      </c>
      <c r="I172" s="48">
        <v>64334.27</v>
      </c>
      <c r="J172" s="48">
        <v>2</v>
      </c>
      <c r="K172" s="48">
        <v>10466.76</v>
      </c>
      <c r="L172" s="48">
        <f t="shared" si="12"/>
        <v>45</v>
      </c>
      <c r="M172" s="48">
        <f t="shared" si="13"/>
        <v>74801.03</v>
      </c>
      <c r="N172" s="48"/>
      <c r="O172" s="48"/>
      <c r="P172" s="48"/>
      <c r="Q172" s="48"/>
      <c r="R172" s="48">
        <f t="shared" si="14"/>
        <v>0</v>
      </c>
      <c r="S172" s="48">
        <f t="shared" si="15"/>
        <v>0</v>
      </c>
      <c r="T172" s="48">
        <f t="shared" si="16"/>
        <v>45</v>
      </c>
      <c r="U172" s="48">
        <f t="shared" si="17"/>
        <v>74801.03</v>
      </c>
    </row>
    <row r="173" spans="1:21" s="9" customFormat="1" ht="12">
      <c r="A173" s="33">
        <v>166</v>
      </c>
      <c r="B173" s="34" t="s">
        <v>360</v>
      </c>
      <c r="C173" s="35" t="s">
        <v>361</v>
      </c>
      <c r="D173" s="47"/>
      <c r="E173" s="47"/>
      <c r="F173" s="47"/>
      <c r="G173" s="47"/>
      <c r="H173" s="47"/>
      <c r="I173" s="47"/>
      <c r="J173" s="47"/>
      <c r="K173" s="47"/>
      <c r="L173" s="47">
        <f t="shared" si="12"/>
        <v>0</v>
      </c>
      <c r="M173" s="47">
        <f t="shared" si="13"/>
        <v>0</v>
      </c>
      <c r="N173" s="47">
        <v>1</v>
      </c>
      <c r="O173" s="47">
        <v>50000</v>
      </c>
      <c r="P173" s="47"/>
      <c r="Q173" s="47"/>
      <c r="R173" s="47">
        <f t="shared" si="14"/>
        <v>1</v>
      </c>
      <c r="S173" s="47">
        <f t="shared" si="15"/>
        <v>50000</v>
      </c>
      <c r="T173" s="47">
        <f t="shared" si="16"/>
        <v>1</v>
      </c>
      <c r="U173" s="47">
        <f t="shared" si="17"/>
        <v>50000</v>
      </c>
    </row>
    <row r="174" spans="1:21" s="9" customFormat="1" ht="12">
      <c r="A174" s="10">
        <v>167</v>
      </c>
      <c r="B174" s="26" t="s">
        <v>327</v>
      </c>
      <c r="C174" s="1" t="s">
        <v>135</v>
      </c>
      <c r="D174" s="48"/>
      <c r="E174" s="48"/>
      <c r="F174" s="48"/>
      <c r="G174" s="48"/>
      <c r="H174" s="48"/>
      <c r="I174" s="48"/>
      <c r="J174" s="48">
        <v>6</v>
      </c>
      <c r="K174" s="48">
        <v>10700</v>
      </c>
      <c r="L174" s="48">
        <f t="shared" si="12"/>
        <v>6</v>
      </c>
      <c r="M174" s="48">
        <f t="shared" si="13"/>
        <v>10700</v>
      </c>
      <c r="N174" s="48">
        <v>6</v>
      </c>
      <c r="O174" s="48">
        <v>18920.8</v>
      </c>
      <c r="P174" s="48"/>
      <c r="Q174" s="48"/>
      <c r="R174" s="48">
        <f t="shared" si="14"/>
        <v>6</v>
      </c>
      <c r="S174" s="48">
        <f t="shared" si="15"/>
        <v>18920.8</v>
      </c>
      <c r="T174" s="48">
        <f t="shared" si="16"/>
        <v>12</v>
      </c>
      <c r="U174" s="48">
        <f t="shared" si="17"/>
        <v>29620.799999999999</v>
      </c>
    </row>
    <row r="175" spans="1:21" s="9" customFormat="1" ht="12">
      <c r="A175" s="33">
        <v>168</v>
      </c>
      <c r="B175" s="34" t="s">
        <v>331</v>
      </c>
      <c r="C175" s="35" t="s">
        <v>170</v>
      </c>
      <c r="D175" s="47"/>
      <c r="E175" s="47"/>
      <c r="F175" s="47"/>
      <c r="G175" s="47"/>
      <c r="H175" s="47"/>
      <c r="I175" s="47"/>
      <c r="J175" s="47">
        <v>3</v>
      </c>
      <c r="K175" s="47">
        <v>13400</v>
      </c>
      <c r="L175" s="47">
        <f t="shared" si="12"/>
        <v>3</v>
      </c>
      <c r="M175" s="47">
        <f t="shared" si="13"/>
        <v>13400</v>
      </c>
      <c r="N175" s="47">
        <v>1</v>
      </c>
      <c r="O175" s="47">
        <v>13400</v>
      </c>
      <c r="P175" s="47"/>
      <c r="Q175" s="47"/>
      <c r="R175" s="47">
        <f t="shared" si="14"/>
        <v>1</v>
      </c>
      <c r="S175" s="47">
        <f t="shared" si="15"/>
        <v>13400</v>
      </c>
      <c r="T175" s="47">
        <f t="shared" si="16"/>
        <v>4</v>
      </c>
      <c r="U175" s="47">
        <f t="shared" si="17"/>
        <v>26800</v>
      </c>
    </row>
    <row r="176" spans="1:21" s="9" customFormat="1" ht="12">
      <c r="A176" s="10">
        <v>169</v>
      </c>
      <c r="B176" s="26" t="s">
        <v>326</v>
      </c>
      <c r="C176" s="1" t="s">
        <v>154</v>
      </c>
      <c r="D176" s="48"/>
      <c r="E176" s="48"/>
      <c r="F176" s="48"/>
      <c r="G176" s="48"/>
      <c r="H176" s="48"/>
      <c r="I176" s="48"/>
      <c r="J176" s="48">
        <v>3</v>
      </c>
      <c r="K176" s="48">
        <v>7526.4</v>
      </c>
      <c r="L176" s="48">
        <f t="shared" si="12"/>
        <v>3</v>
      </c>
      <c r="M176" s="48">
        <f t="shared" si="13"/>
        <v>7526.4</v>
      </c>
      <c r="N176" s="48">
        <v>3</v>
      </c>
      <c r="O176" s="48">
        <v>17120.5</v>
      </c>
      <c r="P176" s="48"/>
      <c r="Q176" s="48"/>
      <c r="R176" s="48">
        <f t="shared" si="14"/>
        <v>3</v>
      </c>
      <c r="S176" s="48">
        <f t="shared" si="15"/>
        <v>17120.5</v>
      </c>
      <c r="T176" s="48">
        <f t="shared" si="16"/>
        <v>6</v>
      </c>
      <c r="U176" s="48">
        <f t="shared" si="17"/>
        <v>24646.9</v>
      </c>
    </row>
    <row r="177" spans="1:25" s="9" customFormat="1" ht="12">
      <c r="A177" s="33">
        <v>170</v>
      </c>
      <c r="B177" s="34" t="s">
        <v>342</v>
      </c>
      <c r="C177" s="35" t="s">
        <v>344</v>
      </c>
      <c r="D177" s="47"/>
      <c r="E177" s="47"/>
      <c r="F177" s="47"/>
      <c r="G177" s="47"/>
      <c r="H177" s="47"/>
      <c r="I177" s="47"/>
      <c r="J177" s="47">
        <v>2</v>
      </c>
      <c r="K177" s="47">
        <v>4390.1000000000004</v>
      </c>
      <c r="L177" s="47">
        <f t="shared" si="12"/>
        <v>2</v>
      </c>
      <c r="M177" s="47">
        <f t="shared" si="13"/>
        <v>4390.1000000000004</v>
      </c>
      <c r="N177" s="47">
        <v>1</v>
      </c>
      <c r="O177" s="47">
        <v>20000</v>
      </c>
      <c r="P177" s="47"/>
      <c r="Q177" s="47"/>
      <c r="R177" s="47">
        <f t="shared" si="14"/>
        <v>1</v>
      </c>
      <c r="S177" s="47">
        <f t="shared" si="15"/>
        <v>20000</v>
      </c>
      <c r="T177" s="47">
        <f t="shared" si="16"/>
        <v>3</v>
      </c>
      <c r="U177" s="47">
        <f t="shared" si="17"/>
        <v>24390.1</v>
      </c>
    </row>
    <row r="178" spans="1:25" s="9" customFormat="1" ht="12">
      <c r="A178" s="10">
        <v>171</v>
      </c>
      <c r="B178" s="26" t="s">
        <v>330</v>
      </c>
      <c r="C178" s="1" t="s">
        <v>137</v>
      </c>
      <c r="D178" s="48"/>
      <c r="E178" s="48"/>
      <c r="F178" s="48"/>
      <c r="G178" s="48"/>
      <c r="H178" s="48">
        <v>1</v>
      </c>
      <c r="I178" s="48">
        <v>408.22</v>
      </c>
      <c r="J178" s="48">
        <v>3</v>
      </c>
      <c r="K178" s="48">
        <v>2786.9</v>
      </c>
      <c r="L178" s="48">
        <f t="shared" si="12"/>
        <v>4</v>
      </c>
      <c r="M178" s="48">
        <f t="shared" si="13"/>
        <v>3195.12</v>
      </c>
      <c r="N178" s="48"/>
      <c r="O178" s="48"/>
      <c r="P178" s="48"/>
      <c r="Q178" s="48"/>
      <c r="R178" s="48">
        <f t="shared" si="14"/>
        <v>0</v>
      </c>
      <c r="S178" s="48">
        <f t="shared" si="15"/>
        <v>0</v>
      </c>
      <c r="T178" s="48">
        <f t="shared" si="16"/>
        <v>4</v>
      </c>
      <c r="U178" s="48">
        <f t="shared" si="17"/>
        <v>3195.12</v>
      </c>
    </row>
    <row r="179" spans="1:25" s="9" customFormat="1" ht="12">
      <c r="A179" s="33">
        <v>172</v>
      </c>
      <c r="B179" s="34" t="s">
        <v>332</v>
      </c>
      <c r="C179" s="35" t="s">
        <v>145</v>
      </c>
      <c r="D179" s="47"/>
      <c r="E179" s="47"/>
      <c r="F179" s="47"/>
      <c r="G179" s="47"/>
      <c r="H179" s="47"/>
      <c r="I179" s="47"/>
      <c r="J179" s="47">
        <v>2</v>
      </c>
      <c r="K179" s="47">
        <v>2330.56</v>
      </c>
      <c r="L179" s="47">
        <f t="shared" si="12"/>
        <v>2</v>
      </c>
      <c r="M179" s="47">
        <f t="shared" si="13"/>
        <v>2330.56</v>
      </c>
      <c r="N179" s="47"/>
      <c r="O179" s="47"/>
      <c r="P179" s="47"/>
      <c r="Q179" s="47"/>
      <c r="R179" s="47">
        <f t="shared" si="14"/>
        <v>0</v>
      </c>
      <c r="S179" s="47">
        <f t="shared" si="15"/>
        <v>0</v>
      </c>
      <c r="T179" s="47">
        <f t="shared" si="16"/>
        <v>2</v>
      </c>
      <c r="U179" s="47">
        <f t="shared" si="17"/>
        <v>2330.56</v>
      </c>
    </row>
    <row r="180" spans="1:25" s="9" customFormat="1" thickBot="1">
      <c r="A180" s="18"/>
      <c r="B180" s="55"/>
      <c r="C180" s="1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</row>
    <row r="181" spans="1:25" s="9" customFormat="1" ht="14.25" thickTop="1" thickBot="1">
      <c r="A181" s="58" t="s">
        <v>0</v>
      </c>
      <c r="B181" s="58"/>
      <c r="C181" s="59"/>
      <c r="D181" s="56">
        <f t="shared" ref="D181:U181" si="18">SUM(D8:D179)</f>
        <v>29936</v>
      </c>
      <c r="E181" s="56">
        <f t="shared" si="18"/>
        <v>15656028902.690001</v>
      </c>
      <c r="F181" s="56">
        <f t="shared" si="18"/>
        <v>106448</v>
      </c>
      <c r="G181" s="56">
        <f t="shared" si="18"/>
        <v>17759048011.119991</v>
      </c>
      <c r="H181" s="56">
        <f t="shared" si="18"/>
        <v>135537</v>
      </c>
      <c r="I181" s="56">
        <f t="shared" si="18"/>
        <v>33941529559.919987</v>
      </c>
      <c r="J181" s="56">
        <f t="shared" si="18"/>
        <v>255812</v>
      </c>
      <c r="K181" s="56">
        <f t="shared" si="18"/>
        <v>34648045139.689987</v>
      </c>
      <c r="L181" s="56">
        <f t="shared" si="18"/>
        <v>527733</v>
      </c>
      <c r="M181" s="56">
        <f t="shared" si="18"/>
        <v>102004651613.41989</v>
      </c>
      <c r="N181" s="56">
        <f t="shared" si="18"/>
        <v>39183</v>
      </c>
      <c r="O181" s="56">
        <f t="shared" si="18"/>
        <v>60221859624.400009</v>
      </c>
      <c r="P181" s="56">
        <f t="shared" si="18"/>
        <v>39183</v>
      </c>
      <c r="Q181" s="56">
        <f t="shared" si="18"/>
        <v>60222245497.360001</v>
      </c>
      <c r="R181" s="56">
        <f t="shared" si="18"/>
        <v>78366</v>
      </c>
      <c r="S181" s="56">
        <f t="shared" si="18"/>
        <v>120444105121.76006</v>
      </c>
      <c r="T181" s="56">
        <f t="shared" si="18"/>
        <v>606099</v>
      </c>
      <c r="U181" s="56">
        <f t="shared" si="18"/>
        <v>222448756735.17975</v>
      </c>
    </row>
    <row r="182" spans="1:25" s="9" customFormat="1" ht="13.5" thickTop="1">
      <c r="A182" s="12" t="s">
        <v>362</v>
      </c>
      <c r="B182" s="15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1"/>
    </row>
    <row r="183" spans="1:25">
      <c r="A183" s="12" t="s">
        <v>363</v>
      </c>
    </row>
    <row r="184" spans="1:25">
      <c r="E184" s="13"/>
      <c r="F184" s="13"/>
      <c r="G184" s="13"/>
      <c r="H184" s="13"/>
    </row>
    <row r="185" spans="1:25">
      <c r="B185" s="11"/>
      <c r="E185" s="53"/>
      <c r="F185" s="50"/>
      <c r="G185" s="50"/>
      <c r="H185" s="50"/>
      <c r="I185" s="50"/>
      <c r="J185" s="50"/>
      <c r="K185" s="50"/>
      <c r="L185" s="50"/>
      <c r="M185" s="50"/>
      <c r="N185" s="53"/>
      <c r="O185" s="53"/>
    </row>
    <row r="186" spans="1:25" s="22" customFormat="1" ht="11.25">
      <c r="A186" s="20"/>
      <c r="B186" s="21"/>
      <c r="C186" s="22" t="s">
        <v>171</v>
      </c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23"/>
      <c r="W186" s="24"/>
      <c r="X186" s="23"/>
      <c r="Y186" s="25"/>
    </row>
  </sheetData>
  <mergeCells count="13">
    <mergeCell ref="A181:C181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V187"/>
  <sheetViews>
    <sheetView showGridLines="0" tabSelected="1" workbookViewId="0">
      <pane xSplit="3" topLeftCell="D1" activePane="topRight" state="frozen"/>
      <selection activeCell="A177" sqref="A177:IV179"/>
      <selection pane="topRight" activeCell="D3" sqref="D3"/>
    </sheetView>
  </sheetViews>
  <sheetFormatPr defaultRowHeight="12.75"/>
  <cols>
    <col min="1" max="1" width="4.42578125" style="12" customWidth="1"/>
    <col min="2" max="2" width="9.5703125" style="70" customWidth="1"/>
    <col min="3" max="3" width="52.85546875" style="11" customWidth="1"/>
    <col min="4" max="4" width="8.42578125" style="27" bestFit="1" customWidth="1"/>
    <col min="5" max="5" width="14" style="27" bestFit="1" customWidth="1"/>
    <col min="6" max="6" width="9.140625" style="27" bestFit="1" customWidth="1"/>
    <col min="7" max="7" width="14" style="27" bestFit="1" customWidth="1"/>
    <col min="8" max="8" width="9.140625" style="27" bestFit="1" customWidth="1"/>
    <col min="9" max="9" width="14" style="27" bestFit="1" customWidth="1"/>
    <col min="10" max="10" width="9.140625" style="27" bestFit="1" customWidth="1"/>
    <col min="11" max="11" width="14" style="27" bestFit="1" customWidth="1"/>
    <col min="12" max="12" width="10" style="69" bestFit="1" customWidth="1"/>
    <col min="13" max="13" width="16.140625" style="69" bestFit="1" customWidth="1"/>
    <col min="14" max="14" width="8.7109375" style="69" bestFit="1" customWidth="1"/>
    <col min="15" max="15" width="16.140625" style="69" bestFit="1" customWidth="1"/>
    <col min="16" max="16" width="8.7109375" style="69" bestFit="1" customWidth="1"/>
    <col min="17" max="17" width="16.140625" style="69" bestFit="1" customWidth="1"/>
    <col min="18" max="18" width="9.140625" style="69" bestFit="1" customWidth="1"/>
    <col min="19" max="19" width="15.5703125" style="69" customWidth="1"/>
    <col min="20" max="20" width="10" style="69" bestFit="1" customWidth="1"/>
    <col min="21" max="21" width="16.140625" style="68" bestFit="1" customWidth="1"/>
    <col min="22" max="16384" width="9.140625" style="11"/>
  </cols>
  <sheetData>
    <row r="1" spans="1:22" s="2" customFormat="1" ht="18.75">
      <c r="A1" s="28" t="s">
        <v>1</v>
      </c>
      <c r="B1" s="28"/>
      <c r="C1" s="29"/>
      <c r="D1" s="39"/>
      <c r="E1" s="39"/>
      <c r="F1" s="39"/>
      <c r="G1" s="39"/>
      <c r="H1" s="39"/>
      <c r="I1" s="39"/>
      <c r="J1" s="39"/>
      <c r="K1" s="39"/>
      <c r="L1" s="93"/>
      <c r="M1" s="93"/>
      <c r="N1" s="93"/>
      <c r="O1" s="92"/>
      <c r="P1" s="92"/>
      <c r="Q1" s="92"/>
      <c r="R1" s="93"/>
      <c r="S1" s="93"/>
      <c r="T1" s="92"/>
      <c r="U1" s="91"/>
    </row>
    <row r="2" spans="1:22" s="4" customFormat="1">
      <c r="A2" s="57" t="s">
        <v>354</v>
      </c>
      <c r="B2" s="30"/>
      <c r="C2" s="31"/>
      <c r="D2" s="42"/>
      <c r="E2" s="42"/>
      <c r="F2" s="42"/>
      <c r="G2" s="42"/>
      <c r="H2" s="42"/>
      <c r="I2" s="42"/>
      <c r="J2" s="42"/>
      <c r="K2" s="42"/>
      <c r="L2" s="88"/>
      <c r="M2" s="88"/>
      <c r="N2" s="88"/>
      <c r="O2" s="87"/>
      <c r="P2" s="87"/>
      <c r="Q2" s="87"/>
      <c r="R2" s="88"/>
      <c r="S2" s="88"/>
      <c r="T2" s="87"/>
      <c r="U2" s="86"/>
    </row>
    <row r="3" spans="1:22" s="4" customFormat="1" ht="15.75">
      <c r="A3" s="57" t="s">
        <v>355</v>
      </c>
      <c r="B3" s="28"/>
      <c r="C3" s="29"/>
      <c r="D3" s="42"/>
      <c r="E3" s="42"/>
      <c r="F3" s="42"/>
      <c r="G3" s="42"/>
      <c r="H3" s="42"/>
      <c r="I3" s="42"/>
      <c r="J3" s="42"/>
      <c r="K3" s="42"/>
      <c r="L3" s="88"/>
      <c r="M3" s="88"/>
      <c r="N3" s="88"/>
      <c r="O3" s="87"/>
      <c r="P3" s="87"/>
      <c r="Q3" s="87"/>
      <c r="R3" s="88"/>
      <c r="S3" s="88"/>
      <c r="T3" s="87"/>
      <c r="U3" s="86"/>
    </row>
    <row r="4" spans="1:22" s="4" customFormat="1">
      <c r="A4" s="5"/>
      <c r="B4" s="90"/>
      <c r="C4" s="3"/>
      <c r="D4" s="42"/>
      <c r="E4" s="42"/>
      <c r="F4" s="42"/>
      <c r="G4" s="43"/>
      <c r="H4" s="42"/>
      <c r="I4" s="42"/>
      <c r="J4" s="42"/>
      <c r="K4" s="42"/>
      <c r="L4" s="88"/>
      <c r="M4" s="88"/>
      <c r="N4" s="88"/>
      <c r="O4" s="87"/>
      <c r="P4" s="87"/>
      <c r="Q4" s="87"/>
      <c r="R4" s="88"/>
      <c r="S4" s="88"/>
      <c r="T4" s="87"/>
      <c r="U4" s="86"/>
    </row>
    <row r="5" spans="1:22" s="4" customFormat="1" ht="13.5" thickBot="1">
      <c r="A5" s="89" t="s">
        <v>373</v>
      </c>
      <c r="B5" s="89"/>
      <c r="C5" s="89"/>
      <c r="D5" s="42"/>
      <c r="E5" s="42"/>
      <c r="F5" s="42"/>
      <c r="G5" s="43"/>
      <c r="H5" s="42"/>
      <c r="I5" s="42"/>
      <c r="J5" s="42"/>
      <c r="K5" s="42"/>
      <c r="L5" s="88"/>
      <c r="M5" s="88"/>
      <c r="N5" s="88"/>
      <c r="O5" s="87"/>
      <c r="P5" s="87"/>
      <c r="Q5" s="87"/>
      <c r="R5" s="88"/>
      <c r="S5" s="88"/>
      <c r="T5" s="87"/>
      <c r="U5" s="86"/>
    </row>
    <row r="6" spans="1:22" s="8" customFormat="1" ht="12" customHeight="1" thickTop="1">
      <c r="A6" s="64" t="s">
        <v>5</v>
      </c>
      <c r="B6" s="64" t="s">
        <v>28</v>
      </c>
      <c r="C6" s="66" t="s">
        <v>4</v>
      </c>
      <c r="D6" s="60" t="s">
        <v>2</v>
      </c>
      <c r="E6" s="61"/>
      <c r="F6" s="60" t="s">
        <v>3</v>
      </c>
      <c r="G6" s="61"/>
      <c r="H6" s="60" t="s">
        <v>22</v>
      </c>
      <c r="I6" s="61"/>
      <c r="J6" s="60" t="s">
        <v>23</v>
      </c>
      <c r="K6" s="61"/>
      <c r="L6" s="85" t="s">
        <v>6</v>
      </c>
      <c r="M6" s="84"/>
      <c r="N6" s="83" t="s">
        <v>24</v>
      </c>
      <c r="O6" s="82"/>
      <c r="P6" s="83" t="s">
        <v>25</v>
      </c>
      <c r="Q6" s="82"/>
      <c r="R6" s="85" t="s">
        <v>10</v>
      </c>
      <c r="S6" s="84"/>
      <c r="T6" s="83" t="s">
        <v>0</v>
      </c>
      <c r="U6" s="82"/>
    </row>
    <row r="7" spans="1:22" s="8" customFormat="1" ht="12.75" customHeight="1" thickBot="1">
      <c r="A7" s="65"/>
      <c r="B7" s="65"/>
      <c r="C7" s="67"/>
      <c r="D7" s="45" t="s">
        <v>26</v>
      </c>
      <c r="E7" s="45" t="s">
        <v>27</v>
      </c>
      <c r="F7" s="45" t="s">
        <v>26</v>
      </c>
      <c r="G7" s="45" t="s">
        <v>27</v>
      </c>
      <c r="H7" s="45" t="s">
        <v>26</v>
      </c>
      <c r="I7" s="45" t="s">
        <v>27</v>
      </c>
      <c r="J7" s="45" t="s">
        <v>26</v>
      </c>
      <c r="K7" s="45" t="s">
        <v>27</v>
      </c>
      <c r="L7" s="45" t="s">
        <v>26</v>
      </c>
      <c r="M7" s="45" t="s">
        <v>27</v>
      </c>
      <c r="N7" s="45" t="s">
        <v>26</v>
      </c>
      <c r="O7" s="45" t="s">
        <v>27</v>
      </c>
      <c r="P7" s="45" t="s">
        <v>26</v>
      </c>
      <c r="Q7" s="45" t="s">
        <v>27</v>
      </c>
      <c r="R7" s="45" t="s">
        <v>26</v>
      </c>
      <c r="S7" s="45" t="s">
        <v>27</v>
      </c>
      <c r="T7" s="45" t="s">
        <v>26</v>
      </c>
      <c r="U7" s="45" t="s">
        <v>27</v>
      </c>
    </row>
    <row r="8" spans="1:22" s="9" customFormat="1" ht="13.5" thickTop="1">
      <c r="A8" s="36">
        <v>1</v>
      </c>
      <c r="B8" s="37" t="s">
        <v>178</v>
      </c>
      <c r="C8" s="38" t="s">
        <v>12</v>
      </c>
      <c r="D8" s="46">
        <v>8155</v>
      </c>
      <c r="E8" s="46">
        <v>2693017848.0999999</v>
      </c>
      <c r="F8" s="46">
        <v>33417</v>
      </c>
      <c r="G8" s="46">
        <v>3583374798.4699998</v>
      </c>
      <c r="H8" s="46">
        <v>29038</v>
      </c>
      <c r="I8" s="46">
        <v>7617156712.6899996</v>
      </c>
      <c r="J8" s="46">
        <v>48971</v>
      </c>
      <c r="K8" s="46">
        <v>7651676204.3299999</v>
      </c>
      <c r="L8" s="46">
        <f>J8+H8+F8+D8</f>
        <v>119581</v>
      </c>
      <c r="M8" s="46">
        <f>K8+I8+G8+E8</f>
        <v>21545225563.59</v>
      </c>
      <c r="N8" s="46">
        <v>1090</v>
      </c>
      <c r="O8" s="46">
        <v>19614089815.330002</v>
      </c>
      <c r="P8" s="46">
        <v>1019</v>
      </c>
      <c r="Q8" s="46">
        <v>18016814297.470001</v>
      </c>
      <c r="R8" s="46">
        <f>P8+N8</f>
        <v>2109</v>
      </c>
      <c r="S8" s="46">
        <f>Q8+O8</f>
        <v>37630904112.800003</v>
      </c>
      <c r="T8" s="46">
        <f>R8+L8</f>
        <v>121690</v>
      </c>
      <c r="U8" s="46">
        <f>S8+M8</f>
        <v>59176129676.389999</v>
      </c>
      <c r="V8" s="17"/>
    </row>
    <row r="9" spans="1:22" s="9" customFormat="1">
      <c r="A9" s="33">
        <v>2</v>
      </c>
      <c r="B9" s="34" t="s">
        <v>177</v>
      </c>
      <c r="C9" s="35" t="s">
        <v>29</v>
      </c>
      <c r="D9" s="47">
        <v>13891</v>
      </c>
      <c r="E9" s="47">
        <v>2008514298.0699999</v>
      </c>
      <c r="F9" s="47">
        <v>29014</v>
      </c>
      <c r="G9" s="47">
        <v>2728559750.1199999</v>
      </c>
      <c r="H9" s="47">
        <v>61263</v>
      </c>
      <c r="I9" s="47">
        <v>3494498601.5700002</v>
      </c>
      <c r="J9" s="47">
        <v>55470</v>
      </c>
      <c r="K9" s="47">
        <v>7629976578.3599997</v>
      </c>
      <c r="L9" s="47">
        <f>J9+H9+F9+D9</f>
        <v>159638</v>
      </c>
      <c r="M9" s="47">
        <f>K9+I9+G9+E9</f>
        <v>15861549228.119999</v>
      </c>
      <c r="N9" s="47">
        <v>814</v>
      </c>
      <c r="O9" s="47">
        <v>21025844636.459999</v>
      </c>
      <c r="P9" s="47">
        <v>796</v>
      </c>
      <c r="Q9" s="47">
        <v>19108238438.52</v>
      </c>
      <c r="R9" s="79">
        <f>P9+N9</f>
        <v>1610</v>
      </c>
      <c r="S9" s="79">
        <f>Q9+O9</f>
        <v>40134083074.979996</v>
      </c>
      <c r="T9" s="47">
        <f>R9+L9</f>
        <v>161248</v>
      </c>
      <c r="U9" s="47">
        <f>S9+M9</f>
        <v>55995632303.099991</v>
      </c>
      <c r="V9" s="17"/>
    </row>
    <row r="10" spans="1:22" s="9" customFormat="1" ht="12">
      <c r="A10" s="10">
        <v>3</v>
      </c>
      <c r="B10" s="26" t="s">
        <v>176</v>
      </c>
      <c r="C10" s="1" t="s">
        <v>34</v>
      </c>
      <c r="D10" s="48">
        <v>5411</v>
      </c>
      <c r="E10" s="48">
        <v>3114811955.1900001</v>
      </c>
      <c r="F10" s="48">
        <v>22861</v>
      </c>
      <c r="G10" s="48">
        <v>3575273713.1799998</v>
      </c>
      <c r="H10" s="48">
        <v>22069</v>
      </c>
      <c r="I10" s="48">
        <v>7167398585.21</v>
      </c>
      <c r="J10" s="48">
        <v>43751</v>
      </c>
      <c r="K10" s="48">
        <v>6635238899.0699997</v>
      </c>
      <c r="L10" s="48">
        <f>J10+H10+F10+D10</f>
        <v>94092</v>
      </c>
      <c r="M10" s="48">
        <f>K10+I10+G10+E10</f>
        <v>20492723152.649998</v>
      </c>
      <c r="N10" s="48">
        <v>747</v>
      </c>
      <c r="O10" s="48">
        <v>14259284268.84</v>
      </c>
      <c r="P10" s="48">
        <v>731</v>
      </c>
      <c r="Q10" s="48">
        <v>14155878985.860001</v>
      </c>
      <c r="R10" s="81">
        <f>P10+N10</f>
        <v>1478</v>
      </c>
      <c r="S10" s="81">
        <f>Q10+O10</f>
        <v>28415163254.700001</v>
      </c>
      <c r="T10" s="80">
        <f>R10+L10</f>
        <v>95570</v>
      </c>
      <c r="U10" s="80">
        <f>S10+M10</f>
        <v>48907886407.349998</v>
      </c>
    </row>
    <row r="11" spans="1:22" s="9" customFormat="1" ht="12">
      <c r="A11" s="33">
        <v>4</v>
      </c>
      <c r="B11" s="34" t="s">
        <v>179</v>
      </c>
      <c r="C11" s="35" t="s">
        <v>30</v>
      </c>
      <c r="D11" s="47">
        <v>4301</v>
      </c>
      <c r="E11" s="47">
        <v>2953518045.7399998</v>
      </c>
      <c r="F11" s="47">
        <v>14577</v>
      </c>
      <c r="G11" s="47">
        <v>4152658808.4299998</v>
      </c>
      <c r="H11" s="47">
        <v>16232</v>
      </c>
      <c r="I11" s="47">
        <v>11979823795.040001</v>
      </c>
      <c r="J11" s="47">
        <v>33296</v>
      </c>
      <c r="K11" s="47">
        <v>12978597160.450001</v>
      </c>
      <c r="L11" s="47">
        <f>J11+H11+F11+D11</f>
        <v>68406</v>
      </c>
      <c r="M11" s="47">
        <f>K11+I11+G11+E11</f>
        <v>32064597809.660004</v>
      </c>
      <c r="N11" s="47">
        <v>627</v>
      </c>
      <c r="O11" s="47">
        <v>6530822418.3299999</v>
      </c>
      <c r="P11" s="47">
        <v>604</v>
      </c>
      <c r="Q11" s="47">
        <v>4973597158.3800001</v>
      </c>
      <c r="R11" s="79">
        <f>P11+N11</f>
        <v>1231</v>
      </c>
      <c r="S11" s="79">
        <f>Q11+O11</f>
        <v>11504419576.709999</v>
      </c>
      <c r="T11" s="47">
        <f>R11+L11</f>
        <v>69637</v>
      </c>
      <c r="U11" s="47">
        <f>S11+M11</f>
        <v>43569017386.370003</v>
      </c>
    </row>
    <row r="12" spans="1:22" s="9" customFormat="1" ht="12">
      <c r="A12" s="10">
        <v>5</v>
      </c>
      <c r="B12" s="26" t="s">
        <v>31</v>
      </c>
      <c r="C12" s="1" t="s">
        <v>32</v>
      </c>
      <c r="D12" s="48">
        <v>19289</v>
      </c>
      <c r="E12" s="48">
        <v>9256929015.5200005</v>
      </c>
      <c r="F12" s="48">
        <v>42323</v>
      </c>
      <c r="G12" s="48">
        <v>8406403525</v>
      </c>
      <c r="H12" s="48">
        <v>38756</v>
      </c>
      <c r="I12" s="48">
        <v>2766440440.4400001</v>
      </c>
      <c r="J12" s="48">
        <v>49892</v>
      </c>
      <c r="K12" s="48">
        <v>4931785596.9499998</v>
      </c>
      <c r="L12" s="48">
        <f>J12+H12+F12+D12</f>
        <v>150260</v>
      </c>
      <c r="M12" s="48">
        <f>K12+I12+G12+E12</f>
        <v>25361558577.91</v>
      </c>
      <c r="N12" s="48">
        <v>709</v>
      </c>
      <c r="O12" s="48">
        <v>4326153363.2399998</v>
      </c>
      <c r="P12" s="48">
        <v>670</v>
      </c>
      <c r="Q12" s="48">
        <v>3765366893.5500002</v>
      </c>
      <c r="R12" s="81">
        <f>P12+N12</f>
        <v>1379</v>
      </c>
      <c r="S12" s="81">
        <f>Q12+O12</f>
        <v>8091520256.79</v>
      </c>
      <c r="T12" s="80">
        <f>R12+L12</f>
        <v>151639</v>
      </c>
      <c r="U12" s="80">
        <f>S12+M12</f>
        <v>33453078834.700001</v>
      </c>
    </row>
    <row r="13" spans="1:22" s="9" customFormat="1" ht="12">
      <c r="A13" s="33">
        <v>6</v>
      </c>
      <c r="B13" s="34" t="s">
        <v>182</v>
      </c>
      <c r="C13" s="35" t="s">
        <v>33</v>
      </c>
      <c r="D13" s="47">
        <v>11642</v>
      </c>
      <c r="E13" s="47">
        <v>6944180486.7299995</v>
      </c>
      <c r="F13" s="47">
        <v>27444</v>
      </c>
      <c r="G13" s="47">
        <v>5508759683.6199999</v>
      </c>
      <c r="H13" s="47">
        <v>43295</v>
      </c>
      <c r="I13" s="47">
        <v>5813398337.6199999</v>
      </c>
      <c r="J13" s="47">
        <v>36450</v>
      </c>
      <c r="K13" s="47">
        <v>6345796380.0900002</v>
      </c>
      <c r="L13" s="47">
        <f>J13+H13+F13+D13</f>
        <v>118831</v>
      </c>
      <c r="M13" s="47">
        <f>K13+I13+G13+E13</f>
        <v>24612134888.059998</v>
      </c>
      <c r="N13" s="47">
        <v>1186</v>
      </c>
      <c r="O13" s="47">
        <v>2517506020.7800002</v>
      </c>
      <c r="P13" s="47">
        <v>1228</v>
      </c>
      <c r="Q13" s="47">
        <v>3198327680.4699998</v>
      </c>
      <c r="R13" s="79">
        <f>P13+N13</f>
        <v>2414</v>
      </c>
      <c r="S13" s="79">
        <f>Q13+O13</f>
        <v>5715833701.25</v>
      </c>
      <c r="T13" s="47">
        <f>R13+L13</f>
        <v>121245</v>
      </c>
      <c r="U13" s="47">
        <f>S13+M13</f>
        <v>30327968589.309998</v>
      </c>
    </row>
    <row r="14" spans="1:22" s="9" customFormat="1" ht="12">
      <c r="A14" s="10">
        <v>7</v>
      </c>
      <c r="B14" s="26" t="s">
        <v>180</v>
      </c>
      <c r="C14" s="1" t="s">
        <v>36</v>
      </c>
      <c r="D14" s="48">
        <v>310</v>
      </c>
      <c r="E14" s="48">
        <v>714541294.51999998</v>
      </c>
      <c r="F14" s="48">
        <v>3642</v>
      </c>
      <c r="G14" s="48">
        <v>1517205656.3</v>
      </c>
      <c r="H14" s="48">
        <v>1818</v>
      </c>
      <c r="I14" s="48">
        <v>7670882717.9799995</v>
      </c>
      <c r="J14" s="48">
        <v>5056</v>
      </c>
      <c r="K14" s="48">
        <v>6046915946.4300003</v>
      </c>
      <c r="L14" s="48">
        <f>J14+H14+F14+D14</f>
        <v>10826</v>
      </c>
      <c r="M14" s="48">
        <f>K14+I14+G14+E14</f>
        <v>15949545615.23</v>
      </c>
      <c r="N14" s="48">
        <v>521</v>
      </c>
      <c r="O14" s="48">
        <v>3665484996.7800002</v>
      </c>
      <c r="P14" s="48">
        <v>647</v>
      </c>
      <c r="Q14" s="48">
        <v>4048045981.8499999</v>
      </c>
      <c r="R14" s="81">
        <f>P14+N14</f>
        <v>1168</v>
      </c>
      <c r="S14" s="81">
        <f>Q14+O14</f>
        <v>7713530978.6300001</v>
      </c>
      <c r="T14" s="80">
        <f>R14+L14</f>
        <v>11994</v>
      </c>
      <c r="U14" s="80">
        <f>S14+M14</f>
        <v>23663076593.860001</v>
      </c>
    </row>
    <row r="15" spans="1:22" s="9" customFormat="1" ht="12">
      <c r="A15" s="33">
        <v>8</v>
      </c>
      <c r="B15" s="34" t="s">
        <v>183</v>
      </c>
      <c r="C15" s="35" t="s">
        <v>7</v>
      </c>
      <c r="D15" s="47">
        <v>179</v>
      </c>
      <c r="E15" s="47">
        <v>674656123.66999996</v>
      </c>
      <c r="F15" s="47">
        <v>29</v>
      </c>
      <c r="G15" s="47">
        <v>44757088.630000003</v>
      </c>
      <c r="H15" s="47">
        <v>621</v>
      </c>
      <c r="I15" s="47">
        <v>2853771069.1199999</v>
      </c>
      <c r="J15" s="47">
        <v>1023</v>
      </c>
      <c r="K15" s="47">
        <v>1366306250.5699999</v>
      </c>
      <c r="L15" s="47">
        <f>J15+H15+F15+D15</f>
        <v>1852</v>
      </c>
      <c r="M15" s="47">
        <f>K15+I15+G15+E15</f>
        <v>4939490531.9899998</v>
      </c>
      <c r="N15" s="47">
        <v>237</v>
      </c>
      <c r="O15" s="47">
        <v>7997780276.1499996</v>
      </c>
      <c r="P15" s="47">
        <v>330</v>
      </c>
      <c r="Q15" s="47">
        <v>9030264126.1700001</v>
      </c>
      <c r="R15" s="79">
        <f>P15+N15</f>
        <v>567</v>
      </c>
      <c r="S15" s="79">
        <f>Q15+O15</f>
        <v>17028044402.32</v>
      </c>
      <c r="T15" s="47">
        <f>R15+L15</f>
        <v>2419</v>
      </c>
      <c r="U15" s="47">
        <f>S15+M15</f>
        <v>21967534934.309998</v>
      </c>
    </row>
    <row r="16" spans="1:22" s="9" customFormat="1" ht="12">
      <c r="A16" s="10">
        <v>9</v>
      </c>
      <c r="B16" s="26" t="s">
        <v>185</v>
      </c>
      <c r="C16" s="1" t="s">
        <v>37</v>
      </c>
      <c r="D16" s="48">
        <v>341</v>
      </c>
      <c r="E16" s="48">
        <v>1247103892.02</v>
      </c>
      <c r="F16" s="48">
        <v>937</v>
      </c>
      <c r="G16" s="48">
        <v>436007430.20999998</v>
      </c>
      <c r="H16" s="48">
        <v>673</v>
      </c>
      <c r="I16" s="48">
        <v>1745797701.8499999</v>
      </c>
      <c r="J16" s="48">
        <v>1586</v>
      </c>
      <c r="K16" s="48">
        <v>1756088897.6700001</v>
      </c>
      <c r="L16" s="48">
        <f>J16+H16+F16+D16</f>
        <v>3537</v>
      </c>
      <c r="M16" s="48">
        <f>K16+I16+G16+E16</f>
        <v>5184997921.75</v>
      </c>
      <c r="N16" s="48">
        <v>517</v>
      </c>
      <c r="O16" s="48">
        <v>7640370531.2200003</v>
      </c>
      <c r="P16" s="48">
        <v>542</v>
      </c>
      <c r="Q16" s="48">
        <v>8118397584.8500004</v>
      </c>
      <c r="R16" s="81">
        <f>P16+N16</f>
        <v>1059</v>
      </c>
      <c r="S16" s="81">
        <f>Q16+O16</f>
        <v>15758768116.07</v>
      </c>
      <c r="T16" s="80">
        <f>R16+L16</f>
        <v>4596</v>
      </c>
      <c r="U16" s="80">
        <f>S16+M16</f>
        <v>20943766037.82</v>
      </c>
    </row>
    <row r="17" spans="1:21" s="9" customFormat="1" ht="12">
      <c r="A17" s="33">
        <v>10</v>
      </c>
      <c r="B17" s="34" t="s">
        <v>189</v>
      </c>
      <c r="C17" s="35" t="s">
        <v>16</v>
      </c>
      <c r="D17" s="47">
        <v>397</v>
      </c>
      <c r="E17" s="47">
        <v>1183785351.1700001</v>
      </c>
      <c r="F17" s="47">
        <v>1773</v>
      </c>
      <c r="G17" s="47">
        <v>1027022199.8099999</v>
      </c>
      <c r="H17" s="47">
        <v>1070</v>
      </c>
      <c r="I17" s="47">
        <v>3188202348.8400002</v>
      </c>
      <c r="J17" s="47">
        <v>3175</v>
      </c>
      <c r="K17" s="47">
        <v>3450602422.3699999</v>
      </c>
      <c r="L17" s="47">
        <f>J17+H17+F17+D17</f>
        <v>6415</v>
      </c>
      <c r="M17" s="47">
        <f>K17+I17+G17+E17</f>
        <v>8849612322.1900005</v>
      </c>
      <c r="N17" s="47">
        <v>613</v>
      </c>
      <c r="O17" s="47">
        <v>5994924557.9799995</v>
      </c>
      <c r="P17" s="47">
        <v>634</v>
      </c>
      <c r="Q17" s="47">
        <v>5848968481.7799997</v>
      </c>
      <c r="R17" s="79">
        <f>P17+N17</f>
        <v>1247</v>
      </c>
      <c r="S17" s="79">
        <f>Q17+O17</f>
        <v>11843893039.759998</v>
      </c>
      <c r="T17" s="47">
        <f>R17+L17</f>
        <v>7662</v>
      </c>
      <c r="U17" s="47">
        <f>S17+M17</f>
        <v>20693505361.949997</v>
      </c>
    </row>
    <row r="18" spans="1:21" s="9" customFormat="1" ht="12">
      <c r="A18" s="10">
        <v>11</v>
      </c>
      <c r="B18" s="26" t="s">
        <v>181</v>
      </c>
      <c r="C18" s="1" t="s">
        <v>35</v>
      </c>
      <c r="D18" s="48">
        <v>2743</v>
      </c>
      <c r="E18" s="48">
        <v>1395551653.6600001</v>
      </c>
      <c r="F18" s="48">
        <v>6406</v>
      </c>
      <c r="G18" s="48">
        <v>1402739952.5799999</v>
      </c>
      <c r="H18" s="48">
        <v>2516</v>
      </c>
      <c r="I18" s="48">
        <v>1731398284.29</v>
      </c>
      <c r="J18" s="48">
        <v>5714</v>
      </c>
      <c r="K18" s="48">
        <v>1921446206.5699999</v>
      </c>
      <c r="L18" s="48">
        <f>J18+H18+F18+D18</f>
        <v>17379</v>
      </c>
      <c r="M18" s="48">
        <f>K18+I18+G18+E18</f>
        <v>6451136097.0999994</v>
      </c>
      <c r="N18" s="48">
        <v>326</v>
      </c>
      <c r="O18" s="48">
        <v>4486715128.6999998</v>
      </c>
      <c r="P18" s="48">
        <v>334</v>
      </c>
      <c r="Q18" s="48">
        <v>4645267412.3999996</v>
      </c>
      <c r="R18" s="81">
        <f>P18+N18</f>
        <v>660</v>
      </c>
      <c r="S18" s="81">
        <f>Q18+O18</f>
        <v>9131982541.0999985</v>
      </c>
      <c r="T18" s="80">
        <f>R18+L18</f>
        <v>18039</v>
      </c>
      <c r="U18" s="80">
        <f>S18+M18</f>
        <v>15583118638.199997</v>
      </c>
    </row>
    <row r="19" spans="1:21" s="9" customFormat="1" ht="12">
      <c r="A19" s="33">
        <v>12</v>
      </c>
      <c r="B19" s="34" t="s">
        <v>186</v>
      </c>
      <c r="C19" s="35" t="s">
        <v>38</v>
      </c>
      <c r="D19" s="47">
        <v>7</v>
      </c>
      <c r="E19" s="47">
        <v>43943389.130000003</v>
      </c>
      <c r="F19" s="47"/>
      <c r="G19" s="47"/>
      <c r="H19" s="47">
        <v>227</v>
      </c>
      <c r="I19" s="47">
        <v>1342774561.6800001</v>
      </c>
      <c r="J19" s="47">
        <v>395</v>
      </c>
      <c r="K19" s="47">
        <v>1767687356.1099999</v>
      </c>
      <c r="L19" s="47">
        <f>J19+H19+F19+D19</f>
        <v>629</v>
      </c>
      <c r="M19" s="47">
        <f>K19+I19+G19+E19</f>
        <v>3154405306.9200001</v>
      </c>
      <c r="N19" s="47">
        <v>171</v>
      </c>
      <c r="O19" s="47">
        <v>5357774805.71</v>
      </c>
      <c r="P19" s="47">
        <v>193</v>
      </c>
      <c r="Q19" s="47">
        <v>5026028183.5500002</v>
      </c>
      <c r="R19" s="79">
        <f>P19+N19</f>
        <v>364</v>
      </c>
      <c r="S19" s="79">
        <f>Q19+O19</f>
        <v>10383802989.26</v>
      </c>
      <c r="T19" s="47">
        <f>R19+L19</f>
        <v>993</v>
      </c>
      <c r="U19" s="47">
        <f>S19+M19</f>
        <v>13538208296.18</v>
      </c>
    </row>
    <row r="20" spans="1:21" s="9" customFormat="1" ht="12">
      <c r="A20" s="10">
        <v>13</v>
      </c>
      <c r="B20" s="26" t="s">
        <v>78</v>
      </c>
      <c r="C20" s="1" t="s">
        <v>21</v>
      </c>
      <c r="D20" s="48"/>
      <c r="E20" s="48"/>
      <c r="F20" s="48"/>
      <c r="G20" s="48"/>
      <c r="H20" s="48">
        <v>20</v>
      </c>
      <c r="I20" s="48">
        <v>66529982.899999999</v>
      </c>
      <c r="J20" s="48"/>
      <c r="K20" s="48"/>
      <c r="L20" s="48">
        <f>J20+H20+F20+D20</f>
        <v>20</v>
      </c>
      <c r="M20" s="48">
        <f>K20+I20+G20+E20</f>
        <v>66529982.899999999</v>
      </c>
      <c r="N20" s="48">
        <v>9</v>
      </c>
      <c r="O20" s="48">
        <v>2850000000</v>
      </c>
      <c r="P20" s="48">
        <v>9</v>
      </c>
      <c r="Q20" s="48">
        <v>2850000000</v>
      </c>
      <c r="R20" s="81">
        <f>P20+N20</f>
        <v>18</v>
      </c>
      <c r="S20" s="81">
        <f>Q20+O20</f>
        <v>5700000000</v>
      </c>
      <c r="T20" s="80">
        <f>R20+L20</f>
        <v>38</v>
      </c>
      <c r="U20" s="80">
        <f>S20+M20</f>
        <v>5766529982.8999996</v>
      </c>
    </row>
    <row r="21" spans="1:21" s="9" customFormat="1" ht="12">
      <c r="A21" s="33">
        <v>14</v>
      </c>
      <c r="B21" s="34" t="s">
        <v>187</v>
      </c>
      <c r="C21" s="35" t="s">
        <v>39</v>
      </c>
      <c r="D21" s="47">
        <v>52</v>
      </c>
      <c r="E21" s="47">
        <v>137477657.69</v>
      </c>
      <c r="F21" s="47">
        <v>22</v>
      </c>
      <c r="G21" s="47">
        <v>57106223.700000003</v>
      </c>
      <c r="H21" s="47">
        <v>278</v>
      </c>
      <c r="I21" s="47">
        <v>2981649863.1999998</v>
      </c>
      <c r="J21" s="47">
        <v>366</v>
      </c>
      <c r="K21" s="47">
        <v>2294025224.29</v>
      </c>
      <c r="L21" s="47">
        <f>J21+H21+F21+D21</f>
        <v>718</v>
      </c>
      <c r="M21" s="47">
        <f>K21+I21+G21+E21</f>
        <v>5470258968.8799992</v>
      </c>
      <c r="N21" s="47">
        <v>142</v>
      </c>
      <c r="O21" s="47">
        <v>2820544038.6300001</v>
      </c>
      <c r="P21" s="47">
        <v>99</v>
      </c>
      <c r="Q21" s="47">
        <v>2862309559.0500002</v>
      </c>
      <c r="R21" s="79">
        <f>P21+N21</f>
        <v>241</v>
      </c>
      <c r="S21" s="79">
        <f>Q21+O21</f>
        <v>5682853597.6800003</v>
      </c>
      <c r="T21" s="47">
        <f>R21+L21</f>
        <v>959</v>
      </c>
      <c r="U21" s="47">
        <f>S21+M21</f>
        <v>11153112566.559999</v>
      </c>
    </row>
    <row r="22" spans="1:21" s="9" customFormat="1" ht="12">
      <c r="A22" s="10">
        <v>15</v>
      </c>
      <c r="B22" s="26" t="s">
        <v>190</v>
      </c>
      <c r="C22" s="1" t="s">
        <v>44</v>
      </c>
      <c r="D22" s="48">
        <v>4</v>
      </c>
      <c r="E22" s="48">
        <v>51517797.469999999</v>
      </c>
      <c r="F22" s="48">
        <v>9</v>
      </c>
      <c r="G22" s="48">
        <v>26097615.550000001</v>
      </c>
      <c r="H22" s="48">
        <v>419</v>
      </c>
      <c r="I22" s="48">
        <v>2674772586.1700001</v>
      </c>
      <c r="J22" s="48">
        <v>454</v>
      </c>
      <c r="K22" s="48">
        <v>1493744034.3099999</v>
      </c>
      <c r="L22" s="48">
        <f>J22+H22+F22+D22</f>
        <v>886</v>
      </c>
      <c r="M22" s="48">
        <f>K22+I22+G22+E22</f>
        <v>4246132033.5</v>
      </c>
      <c r="N22" s="48">
        <v>242</v>
      </c>
      <c r="O22" s="48">
        <v>2151373568.6100001</v>
      </c>
      <c r="P22" s="48">
        <v>335</v>
      </c>
      <c r="Q22" s="48">
        <v>3207451779.3099999</v>
      </c>
      <c r="R22" s="81">
        <f>P22+N22</f>
        <v>577</v>
      </c>
      <c r="S22" s="81">
        <f>Q22+O22</f>
        <v>5358825347.9200001</v>
      </c>
      <c r="T22" s="80">
        <f>R22+L22</f>
        <v>1463</v>
      </c>
      <c r="U22" s="80">
        <f>S22+M22</f>
        <v>9604957381.4200001</v>
      </c>
    </row>
    <row r="23" spans="1:21" s="9" customFormat="1" ht="12">
      <c r="A23" s="33">
        <v>16</v>
      </c>
      <c r="B23" s="34" t="s">
        <v>193</v>
      </c>
      <c r="C23" s="35" t="s">
        <v>18</v>
      </c>
      <c r="D23" s="47">
        <v>1</v>
      </c>
      <c r="E23" s="47">
        <v>72407.13</v>
      </c>
      <c r="F23" s="47"/>
      <c r="G23" s="47"/>
      <c r="H23" s="47">
        <v>1109</v>
      </c>
      <c r="I23" s="47">
        <v>3783950143.6900001</v>
      </c>
      <c r="J23" s="47">
        <v>995</v>
      </c>
      <c r="K23" s="47">
        <v>2428112488.6900001</v>
      </c>
      <c r="L23" s="47">
        <f>J23+H23+F23+D23</f>
        <v>2105</v>
      </c>
      <c r="M23" s="47">
        <f>K23+I23+G23+E23</f>
        <v>6212135039.5100002</v>
      </c>
      <c r="N23" s="47">
        <v>35</v>
      </c>
      <c r="O23" s="47">
        <v>742826933.59000003</v>
      </c>
      <c r="P23" s="47">
        <v>109</v>
      </c>
      <c r="Q23" s="47">
        <v>2423349466.5300002</v>
      </c>
      <c r="R23" s="79">
        <f>P23+N23</f>
        <v>144</v>
      </c>
      <c r="S23" s="79">
        <f>Q23+O23</f>
        <v>3166176400.1200004</v>
      </c>
      <c r="T23" s="47">
        <f>R23+L23</f>
        <v>2249</v>
      </c>
      <c r="U23" s="47">
        <f>S23+M23</f>
        <v>9378311439.6300011</v>
      </c>
    </row>
    <row r="24" spans="1:21" s="9" customFormat="1" ht="12">
      <c r="A24" s="10">
        <v>17</v>
      </c>
      <c r="B24" s="26" t="s">
        <v>188</v>
      </c>
      <c r="C24" s="1" t="s">
        <v>11</v>
      </c>
      <c r="D24" s="48">
        <v>276</v>
      </c>
      <c r="E24" s="48">
        <v>23859592.77</v>
      </c>
      <c r="F24" s="48">
        <v>922</v>
      </c>
      <c r="G24" s="48">
        <v>65504493.020000003</v>
      </c>
      <c r="H24" s="48">
        <v>2426</v>
      </c>
      <c r="I24" s="48">
        <v>148801144.66999999</v>
      </c>
      <c r="J24" s="48">
        <v>4840</v>
      </c>
      <c r="K24" s="48">
        <v>448576171.60000002</v>
      </c>
      <c r="L24" s="48">
        <f>J24+H24+F24+D24</f>
        <v>8464</v>
      </c>
      <c r="M24" s="48">
        <f>K24+I24+G24+E24</f>
        <v>686741402.05999994</v>
      </c>
      <c r="N24" s="48">
        <v>3092</v>
      </c>
      <c r="O24" s="48">
        <v>3968800368.8000002</v>
      </c>
      <c r="P24" s="48">
        <v>19782</v>
      </c>
      <c r="Q24" s="48">
        <v>3637144212.1100001</v>
      </c>
      <c r="R24" s="81">
        <f>P24+N24</f>
        <v>22874</v>
      </c>
      <c r="S24" s="81">
        <f>Q24+O24</f>
        <v>7605944580.9099998</v>
      </c>
      <c r="T24" s="80">
        <f>R24+L24</f>
        <v>31338</v>
      </c>
      <c r="U24" s="80">
        <f>S24+M24</f>
        <v>8292685982.9699993</v>
      </c>
    </row>
    <row r="25" spans="1:21" s="9" customFormat="1" ht="12">
      <c r="A25" s="33">
        <v>18</v>
      </c>
      <c r="B25" s="34" t="s">
        <v>196</v>
      </c>
      <c r="C25" s="35" t="s">
        <v>13</v>
      </c>
      <c r="D25" s="47">
        <v>185</v>
      </c>
      <c r="E25" s="47">
        <v>170112559.44999999</v>
      </c>
      <c r="F25" s="47">
        <v>1225</v>
      </c>
      <c r="G25" s="47">
        <v>301420296.31999999</v>
      </c>
      <c r="H25" s="47">
        <v>276</v>
      </c>
      <c r="I25" s="47">
        <v>326334855.23000002</v>
      </c>
      <c r="J25" s="47">
        <v>1098</v>
      </c>
      <c r="K25" s="47">
        <v>566356158.20000005</v>
      </c>
      <c r="L25" s="47">
        <f>J25+H25+F25+D25</f>
        <v>2784</v>
      </c>
      <c r="M25" s="47">
        <f>K25+I25+G25+E25</f>
        <v>1364223869.2</v>
      </c>
      <c r="N25" s="47">
        <v>267</v>
      </c>
      <c r="O25" s="47">
        <v>3710129660.3699999</v>
      </c>
      <c r="P25" s="47">
        <v>933</v>
      </c>
      <c r="Q25" s="47">
        <v>3027162573.75</v>
      </c>
      <c r="R25" s="79">
        <f>P25+N25</f>
        <v>1200</v>
      </c>
      <c r="S25" s="79">
        <f>Q25+O25</f>
        <v>6737292234.1199999</v>
      </c>
      <c r="T25" s="47">
        <f>R25+L25</f>
        <v>3984</v>
      </c>
      <c r="U25" s="47">
        <f>S25+M25</f>
        <v>8101516103.3199997</v>
      </c>
    </row>
    <row r="26" spans="1:21" s="9" customFormat="1" ht="12">
      <c r="A26" s="10">
        <v>19</v>
      </c>
      <c r="B26" s="26" t="s">
        <v>191</v>
      </c>
      <c r="C26" s="1" t="s">
        <v>42</v>
      </c>
      <c r="D26" s="48">
        <v>310</v>
      </c>
      <c r="E26" s="48">
        <v>138442234.24000001</v>
      </c>
      <c r="F26" s="48">
        <v>953</v>
      </c>
      <c r="G26" s="48">
        <v>219068927.97</v>
      </c>
      <c r="H26" s="48">
        <v>914</v>
      </c>
      <c r="I26" s="48">
        <v>508771657.70999998</v>
      </c>
      <c r="J26" s="48">
        <v>862</v>
      </c>
      <c r="K26" s="48">
        <v>154409049.81</v>
      </c>
      <c r="L26" s="48">
        <f>J26+H26+F26+D26</f>
        <v>3039</v>
      </c>
      <c r="M26" s="48">
        <f>K26+I26+G26+E26</f>
        <v>1020691869.73</v>
      </c>
      <c r="N26" s="48">
        <v>700</v>
      </c>
      <c r="O26" s="48">
        <v>3031494106.98</v>
      </c>
      <c r="P26" s="48">
        <v>929</v>
      </c>
      <c r="Q26" s="48">
        <v>3304925321.0500002</v>
      </c>
      <c r="R26" s="81">
        <f>P26+N26</f>
        <v>1629</v>
      </c>
      <c r="S26" s="81">
        <f>Q26+O26</f>
        <v>6336419428.0300007</v>
      </c>
      <c r="T26" s="80">
        <f>R26+L26</f>
        <v>4668</v>
      </c>
      <c r="U26" s="80">
        <f>S26+M26</f>
        <v>7357111297.7600002</v>
      </c>
    </row>
    <row r="27" spans="1:21" s="9" customFormat="1" ht="12">
      <c r="A27" s="33">
        <v>20</v>
      </c>
      <c r="B27" s="34" t="s">
        <v>184</v>
      </c>
      <c r="C27" s="35" t="s">
        <v>40</v>
      </c>
      <c r="D27" s="47">
        <v>42</v>
      </c>
      <c r="E27" s="47">
        <v>117042492.98999999</v>
      </c>
      <c r="F27" s="47">
        <v>524</v>
      </c>
      <c r="G27" s="47">
        <v>66755785.560000002</v>
      </c>
      <c r="H27" s="47">
        <v>289</v>
      </c>
      <c r="I27" s="47">
        <v>1113709794.6600001</v>
      </c>
      <c r="J27" s="47">
        <v>591</v>
      </c>
      <c r="K27" s="47">
        <v>1060186937.4400001</v>
      </c>
      <c r="L27" s="47">
        <f>J27+H27+F27+D27</f>
        <v>1446</v>
      </c>
      <c r="M27" s="47">
        <f>K27+I27+G27+E27</f>
        <v>2357695010.6500001</v>
      </c>
      <c r="N27" s="47">
        <v>285</v>
      </c>
      <c r="O27" s="47">
        <v>1365506640.9200001</v>
      </c>
      <c r="P27" s="47">
        <v>300</v>
      </c>
      <c r="Q27" s="47">
        <v>1954913781.27</v>
      </c>
      <c r="R27" s="79">
        <f>P27+N27</f>
        <v>585</v>
      </c>
      <c r="S27" s="79">
        <f>Q27+O27</f>
        <v>3320420422.1900001</v>
      </c>
      <c r="T27" s="47">
        <f>R27+L27</f>
        <v>2031</v>
      </c>
      <c r="U27" s="47">
        <f>S27+M27</f>
        <v>5678115432.8400002</v>
      </c>
    </row>
    <row r="28" spans="1:21" s="9" customFormat="1" ht="12">
      <c r="A28" s="10">
        <v>21</v>
      </c>
      <c r="B28" s="26" t="s">
        <v>192</v>
      </c>
      <c r="C28" s="1" t="s">
        <v>41</v>
      </c>
      <c r="D28" s="48">
        <v>6</v>
      </c>
      <c r="E28" s="48">
        <v>30984609.77</v>
      </c>
      <c r="F28" s="48"/>
      <c r="G28" s="48"/>
      <c r="H28" s="48">
        <v>446</v>
      </c>
      <c r="I28" s="48">
        <v>1851830456.8900001</v>
      </c>
      <c r="J28" s="48">
        <v>354</v>
      </c>
      <c r="K28" s="48">
        <v>1787798278.71</v>
      </c>
      <c r="L28" s="48">
        <f>J28+H28+F28+D28</f>
        <v>806</v>
      </c>
      <c r="M28" s="48">
        <f>K28+I28+G28+E28</f>
        <v>3670613345.3700004</v>
      </c>
      <c r="N28" s="48">
        <v>13</v>
      </c>
      <c r="O28" s="48">
        <v>660173976.83000004</v>
      </c>
      <c r="P28" s="48">
        <v>22</v>
      </c>
      <c r="Q28" s="48">
        <v>842123865.39999998</v>
      </c>
      <c r="R28" s="81">
        <f>P28+N28</f>
        <v>35</v>
      </c>
      <c r="S28" s="81">
        <f>Q28+O28</f>
        <v>1502297842.23</v>
      </c>
      <c r="T28" s="80">
        <f>R28+L28</f>
        <v>841</v>
      </c>
      <c r="U28" s="80">
        <f>S28+M28</f>
        <v>5172911187.6000004</v>
      </c>
    </row>
    <row r="29" spans="1:21" s="9" customFormat="1" ht="12">
      <c r="A29" s="33">
        <v>22</v>
      </c>
      <c r="B29" s="34" t="s">
        <v>220</v>
      </c>
      <c r="C29" s="35" t="s">
        <v>49</v>
      </c>
      <c r="D29" s="47">
        <v>59</v>
      </c>
      <c r="E29" s="47">
        <v>58630139.850000001</v>
      </c>
      <c r="F29" s="47"/>
      <c r="G29" s="47"/>
      <c r="H29" s="47">
        <v>80</v>
      </c>
      <c r="I29" s="47">
        <v>1590616548.78</v>
      </c>
      <c r="J29" s="47">
        <v>101</v>
      </c>
      <c r="K29" s="47">
        <v>130290609.66</v>
      </c>
      <c r="L29" s="47">
        <f>J29+H29+F29+D29</f>
        <v>240</v>
      </c>
      <c r="M29" s="47">
        <f>K29+I29+G29+E29</f>
        <v>1779537298.29</v>
      </c>
      <c r="N29" s="47">
        <v>9</v>
      </c>
      <c r="O29" s="47">
        <v>890872713.20000005</v>
      </c>
      <c r="P29" s="47">
        <v>27</v>
      </c>
      <c r="Q29" s="47">
        <v>2166697900</v>
      </c>
      <c r="R29" s="79">
        <f>P29+N29</f>
        <v>36</v>
      </c>
      <c r="S29" s="79">
        <f>Q29+O29</f>
        <v>3057570613.1999998</v>
      </c>
      <c r="T29" s="47">
        <f>R29+L29</f>
        <v>276</v>
      </c>
      <c r="U29" s="47">
        <f>S29+M29</f>
        <v>4837107911.4899998</v>
      </c>
    </row>
    <row r="30" spans="1:21" s="9" customFormat="1" ht="12">
      <c r="A30" s="10">
        <v>23</v>
      </c>
      <c r="B30" s="26" t="s">
        <v>201</v>
      </c>
      <c r="C30" s="1" t="s">
        <v>51</v>
      </c>
      <c r="D30" s="48">
        <v>48</v>
      </c>
      <c r="E30" s="48">
        <v>1601454.61</v>
      </c>
      <c r="F30" s="48">
        <v>1036</v>
      </c>
      <c r="G30" s="48">
        <v>62601686.009999998</v>
      </c>
      <c r="H30" s="48">
        <v>262</v>
      </c>
      <c r="I30" s="48">
        <v>13107809.98</v>
      </c>
      <c r="J30" s="48">
        <v>1013</v>
      </c>
      <c r="K30" s="48">
        <v>48160205.109999999</v>
      </c>
      <c r="L30" s="48">
        <f>J30+H30+F30+D30</f>
        <v>2359</v>
      </c>
      <c r="M30" s="48">
        <f>K30+I30+G30+E30</f>
        <v>125471155.70999999</v>
      </c>
      <c r="N30" s="48">
        <v>2361</v>
      </c>
      <c r="O30" s="48">
        <v>1665943655.7</v>
      </c>
      <c r="P30" s="48">
        <v>19869</v>
      </c>
      <c r="Q30" s="48">
        <v>1558979514.24</v>
      </c>
      <c r="R30" s="81">
        <f>P30+N30</f>
        <v>22230</v>
      </c>
      <c r="S30" s="81">
        <f>Q30+O30</f>
        <v>3224923169.9400001</v>
      </c>
      <c r="T30" s="80">
        <f>R30+L30</f>
        <v>24589</v>
      </c>
      <c r="U30" s="80">
        <f>S30+M30</f>
        <v>3350394325.6500001</v>
      </c>
    </row>
    <row r="31" spans="1:21" s="9" customFormat="1" ht="12">
      <c r="A31" s="33">
        <v>24</v>
      </c>
      <c r="B31" s="34" t="s">
        <v>200</v>
      </c>
      <c r="C31" s="35" t="s">
        <v>46</v>
      </c>
      <c r="D31" s="47">
        <v>523</v>
      </c>
      <c r="E31" s="47">
        <v>336743902.95999998</v>
      </c>
      <c r="F31" s="47">
        <v>1887</v>
      </c>
      <c r="G31" s="47">
        <v>394603216.49000001</v>
      </c>
      <c r="H31" s="47">
        <v>1615</v>
      </c>
      <c r="I31" s="47">
        <v>467586942.77999997</v>
      </c>
      <c r="J31" s="47">
        <v>5580</v>
      </c>
      <c r="K31" s="47">
        <v>501517752.06999999</v>
      </c>
      <c r="L31" s="47">
        <f>J31+H31+F31+D31</f>
        <v>9605</v>
      </c>
      <c r="M31" s="47">
        <f>K31+I31+G31+E31</f>
        <v>1700451814.3</v>
      </c>
      <c r="N31" s="47">
        <v>233</v>
      </c>
      <c r="O31" s="47">
        <v>918524188.30999994</v>
      </c>
      <c r="P31" s="47">
        <v>202</v>
      </c>
      <c r="Q31" s="47">
        <v>442745694.39999998</v>
      </c>
      <c r="R31" s="79">
        <f>P31+N31</f>
        <v>435</v>
      </c>
      <c r="S31" s="79">
        <f>Q31+O31</f>
        <v>1361269882.71</v>
      </c>
      <c r="T31" s="47">
        <f>R31+L31</f>
        <v>10040</v>
      </c>
      <c r="U31" s="47">
        <f>S31+M31</f>
        <v>3061721697.0100002</v>
      </c>
    </row>
    <row r="32" spans="1:21" s="9" customFormat="1" ht="12">
      <c r="A32" s="10">
        <v>25</v>
      </c>
      <c r="B32" s="26" t="s">
        <v>194</v>
      </c>
      <c r="C32" s="1" t="s">
        <v>48</v>
      </c>
      <c r="D32" s="48">
        <v>61</v>
      </c>
      <c r="E32" s="48">
        <v>478404292.91000003</v>
      </c>
      <c r="F32" s="48">
        <v>58</v>
      </c>
      <c r="G32" s="48">
        <v>13309687.779999999</v>
      </c>
      <c r="H32" s="48">
        <v>113</v>
      </c>
      <c r="I32" s="48">
        <v>293738901.12</v>
      </c>
      <c r="J32" s="48">
        <v>360</v>
      </c>
      <c r="K32" s="48">
        <v>256683564.31</v>
      </c>
      <c r="L32" s="48">
        <f>J32+H32+F32+D32</f>
        <v>592</v>
      </c>
      <c r="M32" s="48">
        <f>K32+I32+G32+E32</f>
        <v>1042136446.1200001</v>
      </c>
      <c r="N32" s="48">
        <v>60</v>
      </c>
      <c r="O32" s="48">
        <v>407456197.13</v>
      </c>
      <c r="P32" s="48">
        <v>76</v>
      </c>
      <c r="Q32" s="48">
        <v>917458415.59000003</v>
      </c>
      <c r="R32" s="81">
        <f>P32+N32</f>
        <v>136</v>
      </c>
      <c r="S32" s="81">
        <f>Q32+O32</f>
        <v>1324914612.72</v>
      </c>
      <c r="T32" s="80">
        <f>R32+L32</f>
        <v>728</v>
      </c>
      <c r="U32" s="80">
        <f>S32+M32</f>
        <v>2367051058.8400002</v>
      </c>
    </row>
    <row r="33" spans="1:21" s="9" customFormat="1" ht="12">
      <c r="A33" s="33">
        <v>26</v>
      </c>
      <c r="B33" s="34" t="s">
        <v>226</v>
      </c>
      <c r="C33" s="35" t="s">
        <v>79</v>
      </c>
      <c r="D33" s="47">
        <v>23</v>
      </c>
      <c r="E33" s="47">
        <v>87207258.269999996</v>
      </c>
      <c r="F33" s="47">
        <v>17</v>
      </c>
      <c r="G33" s="47">
        <v>3879184.2</v>
      </c>
      <c r="H33" s="47">
        <v>28</v>
      </c>
      <c r="I33" s="47">
        <v>285409776.44</v>
      </c>
      <c r="J33" s="47">
        <v>94</v>
      </c>
      <c r="K33" s="47">
        <v>24624466.420000002</v>
      </c>
      <c r="L33" s="47">
        <f>J33+H33+F33+D33</f>
        <v>162</v>
      </c>
      <c r="M33" s="47">
        <f>K33+I33+G33+E33</f>
        <v>401120685.32999998</v>
      </c>
      <c r="N33" s="47">
        <v>78</v>
      </c>
      <c r="O33" s="47">
        <v>694868907.13</v>
      </c>
      <c r="P33" s="47">
        <v>101</v>
      </c>
      <c r="Q33" s="47">
        <v>1108699170.74</v>
      </c>
      <c r="R33" s="79">
        <f>P33+N33</f>
        <v>179</v>
      </c>
      <c r="S33" s="79">
        <f>Q33+O33</f>
        <v>1803568077.8699999</v>
      </c>
      <c r="T33" s="47">
        <f>R33+L33</f>
        <v>341</v>
      </c>
      <c r="U33" s="47">
        <f>S33+M33</f>
        <v>2204688763.1999998</v>
      </c>
    </row>
    <row r="34" spans="1:21" s="9" customFormat="1" ht="12">
      <c r="A34" s="10">
        <v>27</v>
      </c>
      <c r="B34" s="26" t="s">
        <v>202</v>
      </c>
      <c r="C34" s="1" t="s">
        <v>47</v>
      </c>
      <c r="D34" s="48">
        <v>103</v>
      </c>
      <c r="E34" s="48">
        <v>2523470.67</v>
      </c>
      <c r="F34" s="48">
        <v>330</v>
      </c>
      <c r="G34" s="48">
        <v>13205469.439999999</v>
      </c>
      <c r="H34" s="48">
        <v>6846</v>
      </c>
      <c r="I34" s="48">
        <v>167896495.87</v>
      </c>
      <c r="J34" s="48">
        <v>6699</v>
      </c>
      <c r="K34" s="48">
        <v>380977498.55000001</v>
      </c>
      <c r="L34" s="48">
        <f>J34+H34+F34+D34</f>
        <v>13978</v>
      </c>
      <c r="M34" s="48">
        <f>K34+I34+G34+E34</f>
        <v>564602934.53000009</v>
      </c>
      <c r="N34" s="48">
        <v>709</v>
      </c>
      <c r="O34" s="48">
        <v>872716908.44000006</v>
      </c>
      <c r="P34" s="48">
        <v>12744</v>
      </c>
      <c r="Q34" s="48">
        <v>620460947.09000003</v>
      </c>
      <c r="R34" s="81">
        <f>P34+N34</f>
        <v>13453</v>
      </c>
      <c r="S34" s="81">
        <f>Q34+O34</f>
        <v>1493177855.5300002</v>
      </c>
      <c r="T34" s="80">
        <f>R34+L34</f>
        <v>27431</v>
      </c>
      <c r="U34" s="80">
        <f>S34+M34</f>
        <v>2057780790.0600004</v>
      </c>
    </row>
    <row r="35" spans="1:21" s="9" customFormat="1" ht="12">
      <c r="A35" s="33">
        <v>28</v>
      </c>
      <c r="B35" s="34" t="s">
        <v>199</v>
      </c>
      <c r="C35" s="35" t="s">
        <v>55</v>
      </c>
      <c r="D35" s="47">
        <v>255</v>
      </c>
      <c r="E35" s="47">
        <v>372483638.35000002</v>
      </c>
      <c r="F35" s="47">
        <v>603</v>
      </c>
      <c r="G35" s="47">
        <v>166287100.28999999</v>
      </c>
      <c r="H35" s="47">
        <v>553</v>
      </c>
      <c r="I35" s="47">
        <v>275977825.54000002</v>
      </c>
      <c r="J35" s="47">
        <v>853</v>
      </c>
      <c r="K35" s="47">
        <v>142426752.68000001</v>
      </c>
      <c r="L35" s="47">
        <f>J35+H35+F35+D35</f>
        <v>2264</v>
      </c>
      <c r="M35" s="47">
        <f>K35+I35+G35+E35</f>
        <v>957175316.86000001</v>
      </c>
      <c r="N35" s="47">
        <v>83</v>
      </c>
      <c r="O35" s="47">
        <v>258787798.94</v>
      </c>
      <c r="P35" s="47">
        <v>102</v>
      </c>
      <c r="Q35" s="47">
        <v>580238692.58000004</v>
      </c>
      <c r="R35" s="79">
        <f>P35+N35</f>
        <v>185</v>
      </c>
      <c r="S35" s="79">
        <f>Q35+O35</f>
        <v>839026491.51999998</v>
      </c>
      <c r="T35" s="47">
        <f>R35+L35</f>
        <v>2449</v>
      </c>
      <c r="U35" s="47">
        <f>S35+M35</f>
        <v>1796201808.3800001</v>
      </c>
    </row>
    <row r="36" spans="1:21" s="9" customFormat="1" ht="12">
      <c r="A36" s="10">
        <v>29</v>
      </c>
      <c r="B36" s="26" t="s">
        <v>207</v>
      </c>
      <c r="C36" s="1" t="s">
        <v>52</v>
      </c>
      <c r="D36" s="48">
        <v>246</v>
      </c>
      <c r="E36" s="48">
        <v>118897065.67</v>
      </c>
      <c r="F36" s="48">
        <v>904</v>
      </c>
      <c r="G36" s="48">
        <v>126735779.44</v>
      </c>
      <c r="H36" s="48">
        <v>1161</v>
      </c>
      <c r="I36" s="48">
        <v>65323442.009999998</v>
      </c>
      <c r="J36" s="48">
        <v>5918</v>
      </c>
      <c r="K36" s="48">
        <v>203146519.28</v>
      </c>
      <c r="L36" s="48">
        <f>J36+H36+F36+D36</f>
        <v>8229</v>
      </c>
      <c r="M36" s="48">
        <f>K36+I36+G36+E36</f>
        <v>514102806.40000004</v>
      </c>
      <c r="N36" s="48">
        <v>604</v>
      </c>
      <c r="O36" s="48">
        <v>615372417.50999999</v>
      </c>
      <c r="P36" s="48">
        <v>639</v>
      </c>
      <c r="Q36" s="48">
        <v>466359228.37</v>
      </c>
      <c r="R36" s="81">
        <f>P36+N36</f>
        <v>1243</v>
      </c>
      <c r="S36" s="81">
        <f>Q36+O36</f>
        <v>1081731645.8800001</v>
      </c>
      <c r="T36" s="80">
        <f>R36+L36</f>
        <v>9472</v>
      </c>
      <c r="U36" s="80">
        <f>S36+M36</f>
        <v>1595834452.2800002</v>
      </c>
    </row>
    <row r="37" spans="1:21" s="9" customFormat="1" ht="12">
      <c r="A37" s="33">
        <v>30</v>
      </c>
      <c r="B37" s="34" t="s">
        <v>218</v>
      </c>
      <c r="C37" s="35" t="s">
        <v>57</v>
      </c>
      <c r="D37" s="47">
        <v>6</v>
      </c>
      <c r="E37" s="47">
        <v>7917856.2000000002</v>
      </c>
      <c r="F37" s="47">
        <v>2</v>
      </c>
      <c r="G37" s="47">
        <v>56703.91</v>
      </c>
      <c r="H37" s="47">
        <v>290</v>
      </c>
      <c r="I37" s="47">
        <v>95370966.689999998</v>
      </c>
      <c r="J37" s="47">
        <v>233</v>
      </c>
      <c r="K37" s="47">
        <v>49271538.75</v>
      </c>
      <c r="L37" s="47">
        <f>J37+H37+F37+D37</f>
        <v>531</v>
      </c>
      <c r="M37" s="47">
        <f>K37+I37+G37+E37</f>
        <v>152617065.54999998</v>
      </c>
      <c r="N37" s="47">
        <v>104</v>
      </c>
      <c r="O37" s="47">
        <v>574680856.63</v>
      </c>
      <c r="P37" s="47">
        <v>114</v>
      </c>
      <c r="Q37" s="47">
        <v>695845653.88</v>
      </c>
      <c r="R37" s="79">
        <f>P37+N37</f>
        <v>218</v>
      </c>
      <c r="S37" s="79">
        <f>Q37+O37</f>
        <v>1270526510.51</v>
      </c>
      <c r="T37" s="47">
        <f>R37+L37</f>
        <v>749</v>
      </c>
      <c r="U37" s="47">
        <f>S37+M37</f>
        <v>1423143576.0599999</v>
      </c>
    </row>
    <row r="38" spans="1:21" s="9" customFormat="1" ht="12">
      <c r="A38" s="10">
        <v>31</v>
      </c>
      <c r="B38" s="26" t="s">
        <v>195</v>
      </c>
      <c r="C38" s="1" t="s">
        <v>172</v>
      </c>
      <c r="D38" s="48"/>
      <c r="E38" s="48"/>
      <c r="F38" s="48"/>
      <c r="G38" s="48"/>
      <c r="H38" s="48">
        <v>15</v>
      </c>
      <c r="I38" s="48">
        <v>433000000</v>
      </c>
      <c r="J38" s="48">
        <v>3</v>
      </c>
      <c r="K38" s="48">
        <v>157600000</v>
      </c>
      <c r="L38" s="48">
        <f>J38+H38+F38+D38</f>
        <v>18</v>
      </c>
      <c r="M38" s="48">
        <f>K38+I38+G38+E38</f>
        <v>590600000</v>
      </c>
      <c r="N38" s="48">
        <v>3</v>
      </c>
      <c r="O38" s="48">
        <v>157600000</v>
      </c>
      <c r="P38" s="48">
        <v>15</v>
      </c>
      <c r="Q38" s="48">
        <v>433000000</v>
      </c>
      <c r="R38" s="81">
        <f>P38+N38</f>
        <v>18</v>
      </c>
      <c r="S38" s="81">
        <f>Q38+O38</f>
        <v>590600000</v>
      </c>
      <c r="T38" s="80">
        <f>R38+L38</f>
        <v>36</v>
      </c>
      <c r="U38" s="80">
        <f>S38+M38</f>
        <v>1181200000</v>
      </c>
    </row>
    <row r="39" spans="1:21" s="9" customFormat="1" ht="12">
      <c r="A39" s="33">
        <v>32</v>
      </c>
      <c r="B39" s="34" t="s">
        <v>203</v>
      </c>
      <c r="C39" s="35" t="s">
        <v>63</v>
      </c>
      <c r="D39" s="47">
        <v>109</v>
      </c>
      <c r="E39" s="47">
        <v>71125117.030000001</v>
      </c>
      <c r="F39" s="47">
        <v>195</v>
      </c>
      <c r="G39" s="47">
        <v>29484423</v>
      </c>
      <c r="H39" s="47">
        <v>42</v>
      </c>
      <c r="I39" s="47">
        <v>12025013.73</v>
      </c>
      <c r="J39" s="47">
        <v>476</v>
      </c>
      <c r="K39" s="47">
        <v>29305178.09</v>
      </c>
      <c r="L39" s="47">
        <f>J39+H39+F39+D39</f>
        <v>822</v>
      </c>
      <c r="M39" s="47">
        <f>K39+I39+G39+E39</f>
        <v>141939731.84999999</v>
      </c>
      <c r="N39" s="47">
        <v>17</v>
      </c>
      <c r="O39" s="47">
        <v>288442331.19</v>
      </c>
      <c r="P39" s="47">
        <v>45</v>
      </c>
      <c r="Q39" s="47">
        <v>672114052.57000005</v>
      </c>
      <c r="R39" s="79">
        <f>P39+N39</f>
        <v>62</v>
      </c>
      <c r="S39" s="79">
        <f>Q39+O39</f>
        <v>960556383.75999999</v>
      </c>
      <c r="T39" s="47">
        <f>R39+L39</f>
        <v>884</v>
      </c>
      <c r="U39" s="47">
        <f>S39+M39</f>
        <v>1102496115.6099999</v>
      </c>
    </row>
    <row r="40" spans="1:21" s="9" customFormat="1" ht="12">
      <c r="A40" s="10">
        <v>33</v>
      </c>
      <c r="B40" s="26" t="s">
        <v>219</v>
      </c>
      <c r="C40" s="1" t="s">
        <v>59</v>
      </c>
      <c r="D40" s="48">
        <v>61</v>
      </c>
      <c r="E40" s="48">
        <v>269933733.37</v>
      </c>
      <c r="F40" s="48">
        <v>1</v>
      </c>
      <c r="G40" s="48">
        <v>3193299</v>
      </c>
      <c r="H40" s="48">
        <v>11</v>
      </c>
      <c r="I40" s="48">
        <v>47461393.009999998</v>
      </c>
      <c r="J40" s="48">
        <v>172</v>
      </c>
      <c r="K40" s="48">
        <v>31010433.66</v>
      </c>
      <c r="L40" s="48">
        <f>J40+H40+F40+D40</f>
        <v>245</v>
      </c>
      <c r="M40" s="48">
        <f>K40+I40+G40+E40</f>
        <v>351598859.04000002</v>
      </c>
      <c r="N40" s="48">
        <v>4</v>
      </c>
      <c r="O40" s="48">
        <v>40196788.280000001</v>
      </c>
      <c r="P40" s="48">
        <v>40</v>
      </c>
      <c r="Q40" s="48">
        <v>578259198.17999995</v>
      </c>
      <c r="R40" s="81">
        <f>P40+N40</f>
        <v>44</v>
      </c>
      <c r="S40" s="81">
        <f>Q40+O40</f>
        <v>618455986.45999992</v>
      </c>
      <c r="T40" s="80">
        <f>R40+L40</f>
        <v>289</v>
      </c>
      <c r="U40" s="80">
        <f>S40+M40</f>
        <v>970054845.5</v>
      </c>
    </row>
    <row r="41" spans="1:21" s="9" customFormat="1" ht="12">
      <c r="A41" s="33">
        <v>34</v>
      </c>
      <c r="B41" s="34" t="s">
        <v>205</v>
      </c>
      <c r="C41" s="35" t="s">
        <v>9</v>
      </c>
      <c r="D41" s="47">
        <v>39</v>
      </c>
      <c r="E41" s="47">
        <v>24302609.719999999</v>
      </c>
      <c r="F41" s="47">
        <v>6</v>
      </c>
      <c r="G41" s="47">
        <v>18261895.989999998</v>
      </c>
      <c r="H41" s="47">
        <v>26</v>
      </c>
      <c r="I41" s="47">
        <v>58350660.509999998</v>
      </c>
      <c r="J41" s="47">
        <v>88</v>
      </c>
      <c r="K41" s="47">
        <v>102729949.02</v>
      </c>
      <c r="L41" s="47">
        <f>J41+H41+F41+D41</f>
        <v>159</v>
      </c>
      <c r="M41" s="47">
        <f>K41+I41+G41+E41</f>
        <v>203645115.24000001</v>
      </c>
      <c r="N41" s="47">
        <v>47</v>
      </c>
      <c r="O41" s="47">
        <v>394088877.44999999</v>
      </c>
      <c r="P41" s="47">
        <v>53</v>
      </c>
      <c r="Q41" s="47">
        <v>352082251.44999999</v>
      </c>
      <c r="R41" s="79">
        <f>P41+N41</f>
        <v>100</v>
      </c>
      <c r="S41" s="79">
        <f>Q41+O41</f>
        <v>746171128.89999998</v>
      </c>
      <c r="T41" s="47">
        <f>R41+L41</f>
        <v>259</v>
      </c>
      <c r="U41" s="47">
        <f>S41+M41</f>
        <v>949816244.13999999</v>
      </c>
    </row>
    <row r="42" spans="1:21" s="9" customFormat="1" ht="12">
      <c r="A42" s="10">
        <v>35</v>
      </c>
      <c r="B42" s="26" t="s">
        <v>228</v>
      </c>
      <c r="C42" s="1" t="s">
        <v>20</v>
      </c>
      <c r="D42" s="48"/>
      <c r="E42" s="48"/>
      <c r="F42" s="48"/>
      <c r="G42" s="48"/>
      <c r="H42" s="48">
        <v>232</v>
      </c>
      <c r="I42" s="48">
        <v>159489422.87</v>
      </c>
      <c r="J42" s="48">
        <v>238</v>
      </c>
      <c r="K42" s="48">
        <v>135413813.50999999</v>
      </c>
      <c r="L42" s="48">
        <f>J42+H42+F42+D42</f>
        <v>470</v>
      </c>
      <c r="M42" s="48">
        <f>K42+I42+G42+E42</f>
        <v>294903236.38</v>
      </c>
      <c r="N42" s="48">
        <v>21</v>
      </c>
      <c r="O42" s="48">
        <v>313264188.31</v>
      </c>
      <c r="P42" s="48">
        <v>80</v>
      </c>
      <c r="Q42" s="48">
        <v>337400000</v>
      </c>
      <c r="R42" s="81">
        <f>P42+N42</f>
        <v>101</v>
      </c>
      <c r="S42" s="81">
        <f>Q42+O42</f>
        <v>650664188.30999994</v>
      </c>
      <c r="T42" s="80">
        <f>R42+L42</f>
        <v>571</v>
      </c>
      <c r="U42" s="80">
        <f>S42+M42</f>
        <v>945567424.68999994</v>
      </c>
    </row>
    <row r="43" spans="1:21" s="9" customFormat="1" ht="12">
      <c r="A43" s="33">
        <v>36</v>
      </c>
      <c r="B43" s="34" t="s">
        <v>60</v>
      </c>
      <c r="C43" s="35" t="s">
        <v>19</v>
      </c>
      <c r="D43" s="47">
        <v>309</v>
      </c>
      <c r="E43" s="47">
        <v>24470631.739999998</v>
      </c>
      <c r="F43" s="47">
        <v>368</v>
      </c>
      <c r="G43" s="47">
        <v>9760303.9199999999</v>
      </c>
      <c r="H43" s="47">
        <v>8798</v>
      </c>
      <c r="I43" s="47">
        <v>120925381.91</v>
      </c>
      <c r="J43" s="47">
        <v>13974</v>
      </c>
      <c r="K43" s="47">
        <v>135736923.90000001</v>
      </c>
      <c r="L43" s="47">
        <f>J43+H43+F43+D43</f>
        <v>23449</v>
      </c>
      <c r="M43" s="47">
        <f>K43+I43+G43+E43</f>
        <v>290893241.46999997</v>
      </c>
      <c r="N43" s="47">
        <v>172</v>
      </c>
      <c r="O43" s="47">
        <v>299318690.00999999</v>
      </c>
      <c r="P43" s="47">
        <v>163</v>
      </c>
      <c r="Q43" s="47">
        <v>289765383.52999997</v>
      </c>
      <c r="R43" s="79">
        <f>P43+N43</f>
        <v>335</v>
      </c>
      <c r="S43" s="79">
        <f>Q43+O43</f>
        <v>589084073.53999996</v>
      </c>
      <c r="T43" s="47">
        <f>R43+L43</f>
        <v>23784</v>
      </c>
      <c r="U43" s="47">
        <f>S43+M43</f>
        <v>879977315.00999999</v>
      </c>
    </row>
    <row r="44" spans="1:21" s="9" customFormat="1" ht="12">
      <c r="A44" s="10">
        <v>37</v>
      </c>
      <c r="B44" s="26" t="s">
        <v>208</v>
      </c>
      <c r="C44" s="1" t="s">
        <v>75</v>
      </c>
      <c r="D44" s="48">
        <v>20</v>
      </c>
      <c r="E44" s="48">
        <v>3616016.58</v>
      </c>
      <c r="F44" s="48">
        <v>10</v>
      </c>
      <c r="G44" s="48">
        <v>466723.25</v>
      </c>
      <c r="H44" s="48">
        <v>7</v>
      </c>
      <c r="I44" s="48">
        <v>16595.849999999999</v>
      </c>
      <c r="J44" s="48">
        <v>10</v>
      </c>
      <c r="K44" s="48">
        <v>60298.05</v>
      </c>
      <c r="L44" s="48">
        <f>J44+H44+F44+D44</f>
        <v>47</v>
      </c>
      <c r="M44" s="48">
        <f>K44+I44+G44+E44</f>
        <v>4159633.73</v>
      </c>
      <c r="N44" s="48">
        <v>96</v>
      </c>
      <c r="O44" s="48">
        <v>422870000</v>
      </c>
      <c r="P44" s="48">
        <v>107</v>
      </c>
      <c r="Q44" s="48">
        <v>415360000</v>
      </c>
      <c r="R44" s="81">
        <f>P44+N44</f>
        <v>203</v>
      </c>
      <c r="S44" s="81">
        <f>Q44+O44</f>
        <v>838230000</v>
      </c>
      <c r="T44" s="80">
        <f>R44+L44</f>
        <v>250</v>
      </c>
      <c r="U44" s="80">
        <f>S44+M44</f>
        <v>842389633.73000002</v>
      </c>
    </row>
    <row r="45" spans="1:21" s="9" customFormat="1" ht="12">
      <c r="A45" s="33">
        <v>38</v>
      </c>
      <c r="B45" s="34" t="s">
        <v>197</v>
      </c>
      <c r="C45" s="35" t="s">
        <v>45</v>
      </c>
      <c r="D45" s="47">
        <v>13</v>
      </c>
      <c r="E45" s="47">
        <v>58403084.170000002</v>
      </c>
      <c r="F45" s="47">
        <v>11</v>
      </c>
      <c r="G45" s="47">
        <v>13865754.43</v>
      </c>
      <c r="H45" s="47">
        <v>22</v>
      </c>
      <c r="I45" s="47">
        <v>7660329.3700000001</v>
      </c>
      <c r="J45" s="47">
        <v>141</v>
      </c>
      <c r="K45" s="47">
        <v>81985016.769999996</v>
      </c>
      <c r="L45" s="47">
        <f>J45+H45+F45+D45</f>
        <v>187</v>
      </c>
      <c r="M45" s="47">
        <f>K45+I45+G45+E45</f>
        <v>161914184.74000001</v>
      </c>
      <c r="N45" s="47">
        <v>41</v>
      </c>
      <c r="O45" s="47">
        <v>366428023.27999997</v>
      </c>
      <c r="P45" s="47">
        <v>46</v>
      </c>
      <c r="Q45" s="47">
        <v>313546050.48000002</v>
      </c>
      <c r="R45" s="79">
        <f>P45+N45</f>
        <v>87</v>
      </c>
      <c r="S45" s="79">
        <f>Q45+O45</f>
        <v>679974073.75999999</v>
      </c>
      <c r="T45" s="47">
        <f>R45+L45</f>
        <v>274</v>
      </c>
      <c r="U45" s="47">
        <f>S45+M45</f>
        <v>841888258.5</v>
      </c>
    </row>
    <row r="46" spans="1:21" s="9" customFormat="1" ht="12">
      <c r="A46" s="10">
        <v>39</v>
      </c>
      <c r="B46" s="26" t="s">
        <v>198</v>
      </c>
      <c r="C46" s="1" t="s">
        <v>43</v>
      </c>
      <c r="D46" s="48">
        <v>14</v>
      </c>
      <c r="E46" s="48">
        <v>1160182.32</v>
      </c>
      <c r="F46" s="48">
        <v>38</v>
      </c>
      <c r="G46" s="48">
        <v>743070.99</v>
      </c>
      <c r="H46" s="48">
        <v>79</v>
      </c>
      <c r="I46" s="48">
        <v>24300096.699999999</v>
      </c>
      <c r="J46" s="48">
        <v>180</v>
      </c>
      <c r="K46" s="48">
        <v>23632091.449999999</v>
      </c>
      <c r="L46" s="48">
        <f>J46+H46+F46+D46</f>
        <v>311</v>
      </c>
      <c r="M46" s="48">
        <f>K46+I46+G46+E46</f>
        <v>49835441.460000001</v>
      </c>
      <c r="N46" s="48">
        <v>163</v>
      </c>
      <c r="O46" s="48">
        <v>388251300</v>
      </c>
      <c r="P46" s="48">
        <v>208</v>
      </c>
      <c r="Q46" s="48">
        <v>390505360</v>
      </c>
      <c r="R46" s="81">
        <f>P46+N46</f>
        <v>371</v>
      </c>
      <c r="S46" s="81">
        <f>Q46+O46</f>
        <v>778756660</v>
      </c>
      <c r="T46" s="80">
        <f>R46+L46</f>
        <v>682</v>
      </c>
      <c r="U46" s="80">
        <f>S46+M46</f>
        <v>828592101.46000004</v>
      </c>
    </row>
    <row r="47" spans="1:21" s="9" customFormat="1" ht="12">
      <c r="A47" s="33">
        <v>40</v>
      </c>
      <c r="B47" s="34" t="s">
        <v>206</v>
      </c>
      <c r="C47" s="35" t="s">
        <v>62</v>
      </c>
      <c r="D47" s="47">
        <v>2</v>
      </c>
      <c r="E47" s="47">
        <v>325976.34999999998</v>
      </c>
      <c r="F47" s="47">
        <v>5</v>
      </c>
      <c r="G47" s="47">
        <v>785941.79</v>
      </c>
      <c r="H47" s="47">
        <v>24</v>
      </c>
      <c r="I47" s="47">
        <v>1348682.08</v>
      </c>
      <c r="J47" s="47">
        <v>47</v>
      </c>
      <c r="K47" s="47">
        <v>2102162.9700000002</v>
      </c>
      <c r="L47" s="47">
        <f>J47+H47+F47+D47</f>
        <v>78</v>
      </c>
      <c r="M47" s="47">
        <f>K47+I47+G47+E47</f>
        <v>4562763.1899999995</v>
      </c>
      <c r="N47" s="47">
        <v>38</v>
      </c>
      <c r="O47" s="47">
        <v>380489538</v>
      </c>
      <c r="P47" s="47">
        <v>57</v>
      </c>
      <c r="Q47" s="47">
        <v>382140308</v>
      </c>
      <c r="R47" s="79">
        <f>P47+N47</f>
        <v>95</v>
      </c>
      <c r="S47" s="79">
        <f>Q47+O47</f>
        <v>762629846</v>
      </c>
      <c r="T47" s="47">
        <f>R47+L47</f>
        <v>173</v>
      </c>
      <c r="U47" s="47">
        <f>S47+M47</f>
        <v>767192609.19000006</v>
      </c>
    </row>
    <row r="48" spans="1:21" s="9" customFormat="1" ht="12">
      <c r="A48" s="10">
        <v>41</v>
      </c>
      <c r="B48" s="26" t="s">
        <v>212</v>
      </c>
      <c r="C48" s="1" t="s">
        <v>141</v>
      </c>
      <c r="D48" s="48">
        <v>17</v>
      </c>
      <c r="E48" s="48">
        <v>154753584.15000001</v>
      </c>
      <c r="F48" s="48">
        <v>16</v>
      </c>
      <c r="G48" s="48">
        <v>42179986.68</v>
      </c>
      <c r="H48" s="48">
        <v>10</v>
      </c>
      <c r="I48" s="48">
        <v>106934822.95999999</v>
      </c>
      <c r="J48" s="48">
        <v>79</v>
      </c>
      <c r="K48" s="48">
        <v>6059575.0800000001</v>
      </c>
      <c r="L48" s="48">
        <f>J48+H48+F48+D48</f>
        <v>122</v>
      </c>
      <c r="M48" s="48">
        <f>K48+I48+G48+E48</f>
        <v>309927968.87</v>
      </c>
      <c r="N48" s="48">
        <v>16</v>
      </c>
      <c r="O48" s="48">
        <v>72959688.920000002</v>
      </c>
      <c r="P48" s="48">
        <v>34</v>
      </c>
      <c r="Q48" s="48">
        <v>301435101.89999998</v>
      </c>
      <c r="R48" s="81">
        <f>P48+N48</f>
        <v>50</v>
      </c>
      <c r="S48" s="81">
        <f>Q48+O48</f>
        <v>374394790.81999999</v>
      </c>
      <c r="T48" s="80">
        <f>R48+L48</f>
        <v>172</v>
      </c>
      <c r="U48" s="80">
        <f>S48+M48</f>
        <v>684322759.69000006</v>
      </c>
    </row>
    <row r="49" spans="1:21" s="9" customFormat="1" ht="12">
      <c r="A49" s="33">
        <v>42</v>
      </c>
      <c r="B49" s="34" t="s">
        <v>211</v>
      </c>
      <c r="C49" s="35" t="s">
        <v>61</v>
      </c>
      <c r="D49" s="47">
        <v>1449</v>
      </c>
      <c r="E49" s="47">
        <v>179887576.56999999</v>
      </c>
      <c r="F49" s="47">
        <v>2490</v>
      </c>
      <c r="G49" s="47">
        <v>154617547</v>
      </c>
      <c r="H49" s="47">
        <v>766</v>
      </c>
      <c r="I49" s="47">
        <v>19064779.199999999</v>
      </c>
      <c r="J49" s="47">
        <v>3210</v>
      </c>
      <c r="K49" s="47">
        <v>71163050.040000007</v>
      </c>
      <c r="L49" s="47">
        <f>J49+H49+F49+D49</f>
        <v>7915</v>
      </c>
      <c r="M49" s="47">
        <f>K49+I49+G49+E49</f>
        <v>424732952.81</v>
      </c>
      <c r="N49" s="47">
        <v>60</v>
      </c>
      <c r="O49" s="47">
        <v>128102324.98999999</v>
      </c>
      <c r="P49" s="47">
        <v>52</v>
      </c>
      <c r="Q49" s="47">
        <v>100248810.58</v>
      </c>
      <c r="R49" s="79">
        <f>P49+N49</f>
        <v>112</v>
      </c>
      <c r="S49" s="79">
        <f>Q49+O49</f>
        <v>228351135.56999999</v>
      </c>
      <c r="T49" s="47">
        <f>R49+L49</f>
        <v>8027</v>
      </c>
      <c r="U49" s="47">
        <f>S49+M49</f>
        <v>653084088.38</v>
      </c>
    </row>
    <row r="50" spans="1:21" s="9" customFormat="1" ht="12">
      <c r="A50" s="10">
        <v>43</v>
      </c>
      <c r="B50" s="26" t="s">
        <v>210</v>
      </c>
      <c r="C50" s="1" t="s">
        <v>345</v>
      </c>
      <c r="D50" s="48">
        <v>54</v>
      </c>
      <c r="E50" s="48">
        <v>64783716.420000002</v>
      </c>
      <c r="F50" s="48">
        <v>282</v>
      </c>
      <c r="G50" s="48">
        <v>15148724.189999999</v>
      </c>
      <c r="H50" s="48">
        <v>290</v>
      </c>
      <c r="I50" s="48">
        <v>47878910.479999997</v>
      </c>
      <c r="J50" s="48">
        <v>689</v>
      </c>
      <c r="K50" s="48">
        <v>38490102.969999999</v>
      </c>
      <c r="L50" s="48">
        <f>J50+H50+F50+D50</f>
        <v>1315</v>
      </c>
      <c r="M50" s="48">
        <f>K50+I50+G50+E50</f>
        <v>166301454.06</v>
      </c>
      <c r="N50" s="48">
        <v>595</v>
      </c>
      <c r="O50" s="48">
        <v>207361783.28</v>
      </c>
      <c r="P50" s="48">
        <v>588</v>
      </c>
      <c r="Q50" s="48">
        <v>266539381.56</v>
      </c>
      <c r="R50" s="81">
        <f>P50+N50</f>
        <v>1183</v>
      </c>
      <c r="S50" s="81">
        <f>Q50+O50</f>
        <v>473901164.84000003</v>
      </c>
      <c r="T50" s="80">
        <f>R50+L50</f>
        <v>2498</v>
      </c>
      <c r="U50" s="80">
        <f>S50+M50</f>
        <v>640202618.9000001</v>
      </c>
    </row>
    <row r="51" spans="1:21" s="9" customFormat="1" ht="12">
      <c r="A51" s="33">
        <v>44</v>
      </c>
      <c r="B51" s="34" t="s">
        <v>209</v>
      </c>
      <c r="C51" s="35" t="s">
        <v>66</v>
      </c>
      <c r="D51" s="47">
        <v>16</v>
      </c>
      <c r="E51" s="47">
        <v>528143.54</v>
      </c>
      <c r="F51" s="47">
        <v>57</v>
      </c>
      <c r="G51" s="47">
        <v>948198.84</v>
      </c>
      <c r="H51" s="47">
        <v>778</v>
      </c>
      <c r="I51" s="47">
        <v>11411871.15</v>
      </c>
      <c r="J51" s="47">
        <v>2536</v>
      </c>
      <c r="K51" s="47">
        <v>58448873.420000002</v>
      </c>
      <c r="L51" s="47">
        <f>J51+H51+F51+D51</f>
        <v>3387</v>
      </c>
      <c r="M51" s="47">
        <f>K51+I51+G51+E51</f>
        <v>71337086.950000018</v>
      </c>
      <c r="N51" s="47">
        <v>5471</v>
      </c>
      <c r="O51" s="47">
        <v>307970103.83999997</v>
      </c>
      <c r="P51" s="47">
        <v>1077</v>
      </c>
      <c r="Q51" s="47">
        <v>260723400.25999999</v>
      </c>
      <c r="R51" s="79">
        <f>P51+N51</f>
        <v>6548</v>
      </c>
      <c r="S51" s="79">
        <f>Q51+O51</f>
        <v>568693504.0999999</v>
      </c>
      <c r="T51" s="47">
        <f>R51+L51</f>
        <v>9935</v>
      </c>
      <c r="U51" s="47">
        <f>S51+M51</f>
        <v>640030591.04999995</v>
      </c>
    </row>
    <row r="52" spans="1:21" s="9" customFormat="1" ht="12">
      <c r="A52" s="10">
        <v>45</v>
      </c>
      <c r="B52" s="26" t="s">
        <v>221</v>
      </c>
      <c r="C52" s="1" t="s">
        <v>346</v>
      </c>
      <c r="D52" s="48"/>
      <c r="E52" s="48"/>
      <c r="F52" s="48"/>
      <c r="G52" s="48"/>
      <c r="H52" s="48">
        <v>623</v>
      </c>
      <c r="I52" s="48">
        <v>1538671.52</v>
      </c>
      <c r="J52" s="48">
        <v>6187</v>
      </c>
      <c r="K52" s="48">
        <v>41994871.719999999</v>
      </c>
      <c r="L52" s="48">
        <f>J52+H52+F52+D52</f>
        <v>6810</v>
      </c>
      <c r="M52" s="48">
        <f>K52+I52+G52+E52</f>
        <v>43533543.240000002</v>
      </c>
      <c r="N52" s="48">
        <v>1325</v>
      </c>
      <c r="O52" s="48">
        <v>305473396.57999998</v>
      </c>
      <c r="P52" s="48">
        <v>354</v>
      </c>
      <c r="Q52" s="48">
        <v>265028379.97999999</v>
      </c>
      <c r="R52" s="81">
        <f>P52+N52</f>
        <v>1679</v>
      </c>
      <c r="S52" s="81">
        <f>Q52+O52</f>
        <v>570501776.55999994</v>
      </c>
      <c r="T52" s="80">
        <f>R52+L52</f>
        <v>8489</v>
      </c>
      <c r="U52" s="80">
        <f>S52+M52</f>
        <v>614035319.79999995</v>
      </c>
    </row>
    <row r="53" spans="1:21" s="9" customFormat="1" ht="12">
      <c r="A53" s="33">
        <v>46</v>
      </c>
      <c r="B53" s="34" t="s">
        <v>214</v>
      </c>
      <c r="C53" s="35" t="s">
        <v>71</v>
      </c>
      <c r="D53" s="47">
        <v>54</v>
      </c>
      <c r="E53" s="47">
        <v>1079780.05</v>
      </c>
      <c r="F53" s="47">
        <v>816</v>
      </c>
      <c r="G53" s="47">
        <v>22537670.91</v>
      </c>
      <c r="H53" s="47">
        <v>1190</v>
      </c>
      <c r="I53" s="47">
        <v>10092923.76</v>
      </c>
      <c r="J53" s="47">
        <v>3086</v>
      </c>
      <c r="K53" s="47">
        <v>176863604.58000001</v>
      </c>
      <c r="L53" s="47">
        <f>J53+H53+F53+D53</f>
        <v>5146</v>
      </c>
      <c r="M53" s="47">
        <f>K53+I53+G53+E53</f>
        <v>210573979.30000001</v>
      </c>
      <c r="N53" s="47">
        <v>5928</v>
      </c>
      <c r="O53" s="47">
        <v>282441810.52999997</v>
      </c>
      <c r="P53" s="47">
        <v>451</v>
      </c>
      <c r="Q53" s="47">
        <v>94131268.739999995</v>
      </c>
      <c r="R53" s="79">
        <f>P53+N53</f>
        <v>6379</v>
      </c>
      <c r="S53" s="79">
        <f>Q53+O53</f>
        <v>376573079.26999998</v>
      </c>
      <c r="T53" s="47">
        <f>R53+L53</f>
        <v>11525</v>
      </c>
      <c r="U53" s="47">
        <f>S53+M53</f>
        <v>587147058.56999993</v>
      </c>
    </row>
    <row r="54" spans="1:21" s="9" customFormat="1" ht="12">
      <c r="A54" s="10">
        <v>47</v>
      </c>
      <c r="B54" s="26" t="s">
        <v>217</v>
      </c>
      <c r="C54" s="1" t="s">
        <v>54</v>
      </c>
      <c r="D54" s="48">
        <v>285</v>
      </c>
      <c r="E54" s="48">
        <v>137777911.13999999</v>
      </c>
      <c r="F54" s="48">
        <v>433</v>
      </c>
      <c r="G54" s="48">
        <v>55606013.899999999</v>
      </c>
      <c r="H54" s="48">
        <v>86</v>
      </c>
      <c r="I54" s="48">
        <v>10114642.949999999</v>
      </c>
      <c r="J54" s="48">
        <v>575</v>
      </c>
      <c r="K54" s="48">
        <v>116579890.23</v>
      </c>
      <c r="L54" s="48">
        <f>J54+H54+F54+D54</f>
        <v>1379</v>
      </c>
      <c r="M54" s="48">
        <f>K54+I54+G54+E54</f>
        <v>320078458.22000003</v>
      </c>
      <c r="N54" s="48">
        <v>74</v>
      </c>
      <c r="O54" s="48">
        <v>143928843.03999999</v>
      </c>
      <c r="P54" s="48">
        <v>66</v>
      </c>
      <c r="Q54" s="48">
        <v>117226916.23</v>
      </c>
      <c r="R54" s="81">
        <f>P54+N54</f>
        <v>140</v>
      </c>
      <c r="S54" s="81">
        <f>Q54+O54</f>
        <v>261155759.26999998</v>
      </c>
      <c r="T54" s="80">
        <f>R54+L54</f>
        <v>1519</v>
      </c>
      <c r="U54" s="80">
        <f>S54+M54</f>
        <v>581234217.49000001</v>
      </c>
    </row>
    <row r="55" spans="1:21" s="9" customFormat="1" ht="12">
      <c r="A55" s="33">
        <v>48</v>
      </c>
      <c r="B55" s="34" t="s">
        <v>282</v>
      </c>
      <c r="C55" s="35" t="s">
        <v>150</v>
      </c>
      <c r="D55" s="47"/>
      <c r="E55" s="47"/>
      <c r="F55" s="47"/>
      <c r="G55" s="47"/>
      <c r="H55" s="47">
        <v>93</v>
      </c>
      <c r="I55" s="47">
        <v>453465.33</v>
      </c>
      <c r="J55" s="47">
        <v>281</v>
      </c>
      <c r="K55" s="47">
        <v>4072912.14</v>
      </c>
      <c r="L55" s="47">
        <f>J55+H55+F55+D55</f>
        <v>374</v>
      </c>
      <c r="M55" s="47">
        <f>K55+I55+G55+E55</f>
        <v>4526377.47</v>
      </c>
      <c r="N55" s="47">
        <v>218</v>
      </c>
      <c r="O55" s="47">
        <v>236464892.91999999</v>
      </c>
      <c r="P55" s="47">
        <v>854</v>
      </c>
      <c r="Q55" s="47">
        <v>231717024.77000001</v>
      </c>
      <c r="R55" s="79">
        <f>P55+N55</f>
        <v>1072</v>
      </c>
      <c r="S55" s="79">
        <f>Q55+O55</f>
        <v>468181917.69</v>
      </c>
      <c r="T55" s="47">
        <f>R55+L55</f>
        <v>1446</v>
      </c>
      <c r="U55" s="47">
        <f>S55+M55</f>
        <v>472708295.16000003</v>
      </c>
    </row>
    <row r="56" spans="1:21" s="9" customFormat="1" ht="12">
      <c r="A56" s="10">
        <v>49</v>
      </c>
      <c r="B56" s="26" t="s">
        <v>216</v>
      </c>
      <c r="C56" s="1" t="s">
        <v>81</v>
      </c>
      <c r="D56" s="48">
        <v>67</v>
      </c>
      <c r="E56" s="48">
        <v>1900506.54</v>
      </c>
      <c r="F56" s="48">
        <v>2910</v>
      </c>
      <c r="G56" s="48">
        <v>144357630.83000001</v>
      </c>
      <c r="H56" s="48">
        <v>1345</v>
      </c>
      <c r="I56" s="48">
        <v>4617030.7</v>
      </c>
      <c r="J56" s="48">
        <v>6426</v>
      </c>
      <c r="K56" s="48">
        <v>67440210.340000004</v>
      </c>
      <c r="L56" s="48">
        <f>J56+H56+F56+D56</f>
        <v>10748</v>
      </c>
      <c r="M56" s="48">
        <f>K56+I56+G56+E56</f>
        <v>218315378.41</v>
      </c>
      <c r="N56" s="48">
        <v>2635</v>
      </c>
      <c r="O56" s="48">
        <v>210960794.03999999</v>
      </c>
      <c r="P56" s="48">
        <v>80</v>
      </c>
      <c r="Q56" s="48">
        <v>5296246.22</v>
      </c>
      <c r="R56" s="81">
        <f>P56+N56</f>
        <v>2715</v>
      </c>
      <c r="S56" s="81">
        <f>Q56+O56</f>
        <v>216257040.25999999</v>
      </c>
      <c r="T56" s="80">
        <f>R56+L56</f>
        <v>13463</v>
      </c>
      <c r="U56" s="80">
        <f>S56+M56</f>
        <v>434572418.66999996</v>
      </c>
    </row>
    <row r="57" spans="1:21" s="9" customFormat="1" ht="12">
      <c r="A57" s="33">
        <v>50</v>
      </c>
      <c r="B57" s="34" t="s">
        <v>215</v>
      </c>
      <c r="C57" s="35" t="s">
        <v>64</v>
      </c>
      <c r="D57" s="47">
        <v>4</v>
      </c>
      <c r="E57" s="47">
        <v>16187.32</v>
      </c>
      <c r="F57" s="47">
        <v>11</v>
      </c>
      <c r="G57" s="47">
        <v>27754.13</v>
      </c>
      <c r="H57" s="47">
        <v>2568</v>
      </c>
      <c r="I57" s="47">
        <v>21596076.75</v>
      </c>
      <c r="J57" s="47">
        <v>10968</v>
      </c>
      <c r="K57" s="47">
        <v>142390619.90000001</v>
      </c>
      <c r="L57" s="47">
        <f>J57+H57+F57+D57</f>
        <v>13551</v>
      </c>
      <c r="M57" s="47">
        <f>K57+I57+G57+E57</f>
        <v>164030638.09999999</v>
      </c>
      <c r="N57" s="47">
        <v>4435</v>
      </c>
      <c r="O57" s="47">
        <v>196321894.61000001</v>
      </c>
      <c r="P57" s="47">
        <v>290</v>
      </c>
      <c r="Q57" s="47">
        <v>72117882.299999997</v>
      </c>
      <c r="R57" s="79">
        <f>P57+N57</f>
        <v>4725</v>
      </c>
      <c r="S57" s="79">
        <f>Q57+O57</f>
        <v>268439776.91000003</v>
      </c>
      <c r="T57" s="47">
        <f>R57+L57</f>
        <v>18276</v>
      </c>
      <c r="U57" s="47">
        <f>S57+M57</f>
        <v>432470415.00999999</v>
      </c>
    </row>
    <row r="58" spans="1:21" s="9" customFormat="1" ht="12">
      <c r="A58" s="10">
        <v>51</v>
      </c>
      <c r="B58" s="26" t="s">
        <v>275</v>
      </c>
      <c r="C58" s="1" t="s">
        <v>121</v>
      </c>
      <c r="D58" s="48">
        <v>2</v>
      </c>
      <c r="E58" s="48">
        <v>2876950.99</v>
      </c>
      <c r="F58" s="48">
        <v>9</v>
      </c>
      <c r="G58" s="48">
        <v>940640.2</v>
      </c>
      <c r="H58" s="48">
        <v>261</v>
      </c>
      <c r="I58" s="48">
        <v>9056353.6500000004</v>
      </c>
      <c r="J58" s="48">
        <v>786</v>
      </c>
      <c r="K58" s="48">
        <v>19247540.699999999</v>
      </c>
      <c r="L58" s="48">
        <f>J58+H58+F58+D58</f>
        <v>1058</v>
      </c>
      <c r="M58" s="48">
        <f>K58+I58+G58+E58</f>
        <v>32121485.539999999</v>
      </c>
      <c r="N58" s="48">
        <v>356</v>
      </c>
      <c r="O58" s="48">
        <v>184507092.13999999</v>
      </c>
      <c r="P58" s="48">
        <v>4541</v>
      </c>
      <c r="Q58" s="48">
        <v>182717249.44</v>
      </c>
      <c r="R58" s="81">
        <f>P58+N58</f>
        <v>4897</v>
      </c>
      <c r="S58" s="81">
        <f>Q58+O58</f>
        <v>367224341.57999998</v>
      </c>
      <c r="T58" s="80">
        <f>R58+L58</f>
        <v>5955</v>
      </c>
      <c r="U58" s="80">
        <f>S58+M58</f>
        <v>399345827.12</v>
      </c>
    </row>
    <row r="59" spans="1:21" s="9" customFormat="1" ht="12">
      <c r="A59" s="33">
        <v>52</v>
      </c>
      <c r="B59" s="34" t="s">
        <v>239</v>
      </c>
      <c r="C59" s="35" t="s">
        <v>148</v>
      </c>
      <c r="D59" s="47">
        <v>59</v>
      </c>
      <c r="E59" s="47">
        <v>2127241.94</v>
      </c>
      <c r="F59" s="47">
        <v>690</v>
      </c>
      <c r="G59" s="47">
        <v>35288967.149999999</v>
      </c>
      <c r="H59" s="47">
        <v>96</v>
      </c>
      <c r="I59" s="47">
        <v>24085791.489999998</v>
      </c>
      <c r="J59" s="47">
        <v>449</v>
      </c>
      <c r="K59" s="47">
        <v>28914142.390000001</v>
      </c>
      <c r="L59" s="47">
        <f>J59+H59+F59+D59</f>
        <v>1294</v>
      </c>
      <c r="M59" s="47">
        <f>K59+I59+G59+E59</f>
        <v>90416142.969999999</v>
      </c>
      <c r="N59" s="47">
        <v>474</v>
      </c>
      <c r="O59" s="47">
        <v>168653238.38999999</v>
      </c>
      <c r="P59" s="47">
        <v>2331</v>
      </c>
      <c r="Q59" s="47">
        <v>127357371.93000001</v>
      </c>
      <c r="R59" s="79">
        <f>P59+N59</f>
        <v>2805</v>
      </c>
      <c r="S59" s="79">
        <f>Q59+O59</f>
        <v>296010610.31999999</v>
      </c>
      <c r="T59" s="47">
        <f>R59+L59</f>
        <v>4099</v>
      </c>
      <c r="U59" s="47">
        <f>S59+M59</f>
        <v>386426753.28999996</v>
      </c>
    </row>
    <row r="60" spans="1:21" s="9" customFormat="1" ht="12">
      <c r="A60" s="10">
        <v>53</v>
      </c>
      <c r="B60" s="26" t="s">
        <v>227</v>
      </c>
      <c r="C60" s="1" t="s">
        <v>72</v>
      </c>
      <c r="D60" s="48">
        <v>10</v>
      </c>
      <c r="E60" s="48">
        <v>207915.8</v>
      </c>
      <c r="F60" s="48">
        <v>196</v>
      </c>
      <c r="G60" s="48">
        <v>5598453.7199999997</v>
      </c>
      <c r="H60" s="48">
        <v>826</v>
      </c>
      <c r="I60" s="48">
        <v>6813139.5899999999</v>
      </c>
      <c r="J60" s="48">
        <v>3610</v>
      </c>
      <c r="K60" s="48">
        <v>64589744.439999998</v>
      </c>
      <c r="L60" s="48">
        <f>J60+H60+F60+D60</f>
        <v>4642</v>
      </c>
      <c r="M60" s="48">
        <f>K60+I60+G60+E60</f>
        <v>77209253.549999997</v>
      </c>
      <c r="N60" s="48">
        <v>3576</v>
      </c>
      <c r="O60" s="48">
        <v>178330240.53999999</v>
      </c>
      <c r="P60" s="48">
        <v>751</v>
      </c>
      <c r="Q60" s="48">
        <v>116514409.13</v>
      </c>
      <c r="R60" s="81">
        <f>P60+N60</f>
        <v>4327</v>
      </c>
      <c r="S60" s="81">
        <f>Q60+O60</f>
        <v>294844649.66999996</v>
      </c>
      <c r="T60" s="80">
        <f>R60+L60</f>
        <v>8969</v>
      </c>
      <c r="U60" s="80">
        <f>S60+M60</f>
        <v>372053903.21999997</v>
      </c>
    </row>
    <row r="61" spans="1:21" s="9" customFormat="1" ht="12">
      <c r="A61" s="33">
        <v>54</v>
      </c>
      <c r="B61" s="34" t="s">
        <v>204</v>
      </c>
      <c r="C61" s="35" t="s">
        <v>53</v>
      </c>
      <c r="D61" s="47">
        <v>23</v>
      </c>
      <c r="E61" s="47">
        <v>34313403.219999999</v>
      </c>
      <c r="F61" s="47">
        <v>143</v>
      </c>
      <c r="G61" s="47">
        <v>62091958.780000001</v>
      </c>
      <c r="H61" s="47">
        <v>15</v>
      </c>
      <c r="I61" s="47">
        <v>1358435.26</v>
      </c>
      <c r="J61" s="47">
        <v>159</v>
      </c>
      <c r="K61" s="47">
        <v>61350900.289999999</v>
      </c>
      <c r="L61" s="47">
        <f>J61+H61+F61+D61</f>
        <v>340</v>
      </c>
      <c r="M61" s="47">
        <f>K61+I61+G61+E61</f>
        <v>159114697.55000001</v>
      </c>
      <c r="N61" s="47">
        <v>6</v>
      </c>
      <c r="O61" s="47">
        <v>130084462.06</v>
      </c>
      <c r="P61" s="47">
        <v>4</v>
      </c>
      <c r="Q61" s="47">
        <v>60084400.259999998</v>
      </c>
      <c r="R61" s="79">
        <f>P61+N61</f>
        <v>10</v>
      </c>
      <c r="S61" s="79">
        <f>Q61+O61</f>
        <v>190168862.31999999</v>
      </c>
      <c r="T61" s="47">
        <f>R61+L61</f>
        <v>350</v>
      </c>
      <c r="U61" s="47">
        <f>S61+M61</f>
        <v>349283559.87</v>
      </c>
    </row>
    <row r="62" spans="1:21" s="9" customFormat="1" ht="12">
      <c r="A62" s="10">
        <v>55</v>
      </c>
      <c r="B62" s="26" t="s">
        <v>225</v>
      </c>
      <c r="C62" s="1" t="s">
        <v>68</v>
      </c>
      <c r="D62" s="48">
        <v>5</v>
      </c>
      <c r="E62" s="48">
        <v>131195.16</v>
      </c>
      <c r="F62" s="48">
        <v>115</v>
      </c>
      <c r="G62" s="48">
        <v>1593816.76</v>
      </c>
      <c r="H62" s="48">
        <v>1579</v>
      </c>
      <c r="I62" s="48">
        <v>17392033.550000001</v>
      </c>
      <c r="J62" s="48">
        <v>11495</v>
      </c>
      <c r="K62" s="48">
        <v>153830600.25</v>
      </c>
      <c r="L62" s="48">
        <f>J62+H62+F62+D62</f>
        <v>13194</v>
      </c>
      <c r="M62" s="48">
        <f>K62+I62+G62+E62</f>
        <v>172947645.72</v>
      </c>
      <c r="N62" s="48">
        <v>1536</v>
      </c>
      <c r="O62" s="48">
        <v>139078955.40000001</v>
      </c>
      <c r="P62" s="48">
        <v>11</v>
      </c>
      <c r="Q62" s="48">
        <v>334368.21000000002</v>
      </c>
      <c r="R62" s="81">
        <f>P62+N62</f>
        <v>1547</v>
      </c>
      <c r="S62" s="81">
        <f>Q62+O62</f>
        <v>139413323.61000001</v>
      </c>
      <c r="T62" s="80">
        <f>R62+L62</f>
        <v>14741</v>
      </c>
      <c r="U62" s="80">
        <f>S62+M62</f>
        <v>312360969.33000004</v>
      </c>
    </row>
    <row r="63" spans="1:21" s="9" customFormat="1" ht="12">
      <c r="A63" s="33">
        <v>56</v>
      </c>
      <c r="B63" s="34" t="s">
        <v>213</v>
      </c>
      <c r="C63" s="35" t="s">
        <v>56</v>
      </c>
      <c r="D63" s="47">
        <v>184</v>
      </c>
      <c r="E63" s="47">
        <v>26404622.289999999</v>
      </c>
      <c r="F63" s="47">
        <v>355</v>
      </c>
      <c r="G63" s="47">
        <v>23818591.530000001</v>
      </c>
      <c r="H63" s="47">
        <v>233</v>
      </c>
      <c r="I63" s="47">
        <v>5511918.4299999997</v>
      </c>
      <c r="J63" s="47">
        <v>592</v>
      </c>
      <c r="K63" s="47">
        <v>57120064.32</v>
      </c>
      <c r="L63" s="47">
        <f>J63+H63+F63+D63</f>
        <v>1364</v>
      </c>
      <c r="M63" s="47">
        <f>K63+I63+G63+E63</f>
        <v>112855196.56999999</v>
      </c>
      <c r="N63" s="47">
        <v>60</v>
      </c>
      <c r="O63" s="47">
        <v>118988213.48999999</v>
      </c>
      <c r="P63" s="47">
        <v>32</v>
      </c>
      <c r="Q63" s="47">
        <v>9421360.8300000001</v>
      </c>
      <c r="R63" s="79">
        <f>P63+N63</f>
        <v>92</v>
      </c>
      <c r="S63" s="79">
        <f>Q63+O63</f>
        <v>128409574.31999999</v>
      </c>
      <c r="T63" s="47">
        <f>R63+L63</f>
        <v>1456</v>
      </c>
      <c r="U63" s="47">
        <f>S63+M63</f>
        <v>241264770.88999999</v>
      </c>
    </row>
    <row r="64" spans="1:21" s="9" customFormat="1" ht="12">
      <c r="A64" s="10">
        <v>57</v>
      </c>
      <c r="B64" s="26" t="s">
        <v>231</v>
      </c>
      <c r="C64" s="1" t="s">
        <v>84</v>
      </c>
      <c r="D64" s="48">
        <v>244</v>
      </c>
      <c r="E64" s="48">
        <v>7136181.0300000003</v>
      </c>
      <c r="F64" s="48">
        <v>2124</v>
      </c>
      <c r="G64" s="48">
        <v>65568664.57</v>
      </c>
      <c r="H64" s="48">
        <v>1094</v>
      </c>
      <c r="I64" s="48">
        <v>13855493.369999999</v>
      </c>
      <c r="J64" s="48">
        <v>4741</v>
      </c>
      <c r="K64" s="48">
        <v>44693264.740000002</v>
      </c>
      <c r="L64" s="48">
        <f>J64+H64+F64+D64</f>
        <v>8203</v>
      </c>
      <c r="M64" s="48">
        <f>K64+I64+G64+E64</f>
        <v>131253603.71000001</v>
      </c>
      <c r="N64" s="48">
        <v>961</v>
      </c>
      <c r="O64" s="48">
        <v>97895096.709999993</v>
      </c>
      <c r="P64" s="48">
        <v>100</v>
      </c>
      <c r="Q64" s="48">
        <v>7733145.25</v>
      </c>
      <c r="R64" s="81">
        <f>P64+N64</f>
        <v>1061</v>
      </c>
      <c r="S64" s="81">
        <f>Q64+O64</f>
        <v>105628241.95999999</v>
      </c>
      <c r="T64" s="80">
        <f>R64+L64</f>
        <v>9264</v>
      </c>
      <c r="U64" s="80">
        <f>S64+M64</f>
        <v>236881845.67000002</v>
      </c>
    </row>
    <row r="65" spans="1:21" s="9" customFormat="1" ht="12">
      <c r="A65" s="33">
        <v>58</v>
      </c>
      <c r="B65" s="34" t="s">
        <v>235</v>
      </c>
      <c r="C65" s="35" t="s">
        <v>92</v>
      </c>
      <c r="D65" s="47">
        <v>15</v>
      </c>
      <c r="E65" s="47">
        <v>399506.44</v>
      </c>
      <c r="F65" s="47">
        <v>1240</v>
      </c>
      <c r="G65" s="47">
        <v>95726481.030000001</v>
      </c>
      <c r="H65" s="47">
        <v>550</v>
      </c>
      <c r="I65" s="47">
        <v>1745005.3</v>
      </c>
      <c r="J65" s="47">
        <v>6363</v>
      </c>
      <c r="K65" s="47">
        <v>13302846.01</v>
      </c>
      <c r="L65" s="47">
        <f>J65+H65+F65+D65</f>
        <v>8168</v>
      </c>
      <c r="M65" s="47">
        <f>K65+I65+G65+E65</f>
        <v>111173838.78</v>
      </c>
      <c r="N65" s="47">
        <v>1358</v>
      </c>
      <c r="O65" s="47">
        <v>108690273.89</v>
      </c>
      <c r="P65" s="47">
        <v>48</v>
      </c>
      <c r="Q65" s="47">
        <v>1656689.33</v>
      </c>
      <c r="R65" s="79">
        <f>P65+N65</f>
        <v>1406</v>
      </c>
      <c r="S65" s="79">
        <f>Q65+O65</f>
        <v>110346963.22</v>
      </c>
      <c r="T65" s="47">
        <f>R65+L65</f>
        <v>9574</v>
      </c>
      <c r="U65" s="47">
        <f>S65+M65</f>
        <v>221520802</v>
      </c>
    </row>
    <row r="66" spans="1:21" s="9" customFormat="1" ht="12">
      <c r="A66" s="10">
        <v>59</v>
      </c>
      <c r="B66" s="26" t="s">
        <v>222</v>
      </c>
      <c r="C66" s="1" t="s">
        <v>82</v>
      </c>
      <c r="D66" s="48">
        <v>23</v>
      </c>
      <c r="E66" s="48">
        <v>8230997.75</v>
      </c>
      <c r="F66" s="48">
        <v>59</v>
      </c>
      <c r="G66" s="48">
        <v>3279575.7</v>
      </c>
      <c r="H66" s="48">
        <v>76</v>
      </c>
      <c r="I66" s="48">
        <v>2182885.02</v>
      </c>
      <c r="J66" s="48">
        <v>227</v>
      </c>
      <c r="K66" s="48">
        <v>18729234.199999999</v>
      </c>
      <c r="L66" s="48">
        <f>J66+H66+F66+D66</f>
        <v>385</v>
      </c>
      <c r="M66" s="48">
        <f>K66+I66+G66+E66</f>
        <v>32422692.669999998</v>
      </c>
      <c r="N66" s="48">
        <v>168</v>
      </c>
      <c r="O66" s="48">
        <v>94802277.849999994</v>
      </c>
      <c r="P66" s="48">
        <v>99</v>
      </c>
      <c r="Q66" s="48">
        <v>83514095.730000004</v>
      </c>
      <c r="R66" s="81">
        <f>P66+N66</f>
        <v>267</v>
      </c>
      <c r="S66" s="81">
        <f>Q66+O66</f>
        <v>178316373.57999998</v>
      </c>
      <c r="T66" s="80">
        <f>R66+L66</f>
        <v>652</v>
      </c>
      <c r="U66" s="80">
        <f>S66+M66</f>
        <v>210739066.24999997</v>
      </c>
    </row>
    <row r="67" spans="1:21" s="9" customFormat="1" ht="12">
      <c r="A67" s="33">
        <v>60</v>
      </c>
      <c r="B67" s="34" t="s">
        <v>247</v>
      </c>
      <c r="C67" s="35" t="s">
        <v>129</v>
      </c>
      <c r="D67" s="47"/>
      <c r="E67" s="47"/>
      <c r="F67" s="47"/>
      <c r="G67" s="47"/>
      <c r="H67" s="47"/>
      <c r="I67" s="47"/>
      <c r="J67" s="47">
        <v>14</v>
      </c>
      <c r="K67" s="47">
        <v>79973525.430000007</v>
      </c>
      <c r="L67" s="47">
        <f>J67+H67+F67+D67</f>
        <v>14</v>
      </c>
      <c r="M67" s="47">
        <f>K67+I67+G67+E67</f>
        <v>79973525.430000007</v>
      </c>
      <c r="N67" s="47">
        <v>9</v>
      </c>
      <c r="O67" s="47">
        <v>130280350</v>
      </c>
      <c r="P67" s="47"/>
      <c r="Q67" s="47"/>
      <c r="R67" s="79">
        <f>P67+N67</f>
        <v>9</v>
      </c>
      <c r="S67" s="79">
        <f>Q67+O67</f>
        <v>130280350</v>
      </c>
      <c r="T67" s="47">
        <f>R67+L67</f>
        <v>23</v>
      </c>
      <c r="U67" s="47">
        <f>S67+M67</f>
        <v>210253875.43000001</v>
      </c>
    </row>
    <row r="68" spans="1:21" s="9" customFormat="1" ht="12">
      <c r="A68" s="10">
        <v>61</v>
      </c>
      <c r="B68" s="26" t="s">
        <v>246</v>
      </c>
      <c r="C68" s="1" t="s">
        <v>158</v>
      </c>
      <c r="D68" s="48"/>
      <c r="E68" s="48"/>
      <c r="F68" s="48">
        <v>240</v>
      </c>
      <c r="G68" s="48">
        <v>8282881.6299999999</v>
      </c>
      <c r="H68" s="48">
        <v>303</v>
      </c>
      <c r="I68" s="48">
        <v>588879.05000000005</v>
      </c>
      <c r="J68" s="48">
        <v>1759</v>
      </c>
      <c r="K68" s="48">
        <v>88383585.390000001</v>
      </c>
      <c r="L68" s="48">
        <f>J68+H68+F68+D68</f>
        <v>2302</v>
      </c>
      <c r="M68" s="48">
        <f>K68+I68+G68+E68</f>
        <v>97255346.069999993</v>
      </c>
      <c r="N68" s="48">
        <v>1670</v>
      </c>
      <c r="O68" s="48">
        <v>104392278.51000001</v>
      </c>
      <c r="P68" s="48">
        <v>115</v>
      </c>
      <c r="Q68" s="48">
        <v>8325427.71</v>
      </c>
      <c r="R68" s="81">
        <f>P68+N68</f>
        <v>1785</v>
      </c>
      <c r="S68" s="81">
        <f>Q68+O68</f>
        <v>112717706.22</v>
      </c>
      <c r="T68" s="80">
        <f>R68+L68</f>
        <v>4087</v>
      </c>
      <c r="U68" s="80">
        <f>S68+M68</f>
        <v>209973052.28999999</v>
      </c>
    </row>
    <row r="69" spans="1:21" s="9" customFormat="1" ht="12">
      <c r="A69" s="33">
        <v>62</v>
      </c>
      <c r="B69" s="34" t="s">
        <v>223</v>
      </c>
      <c r="C69" s="35" t="s">
        <v>347</v>
      </c>
      <c r="D69" s="47">
        <v>12</v>
      </c>
      <c r="E69" s="47">
        <v>30240471.030000001</v>
      </c>
      <c r="F69" s="47">
        <v>10</v>
      </c>
      <c r="G69" s="47">
        <v>4755201.05</v>
      </c>
      <c r="H69" s="47">
        <v>17</v>
      </c>
      <c r="I69" s="47">
        <v>21832248.079999998</v>
      </c>
      <c r="J69" s="47">
        <v>23</v>
      </c>
      <c r="K69" s="47">
        <v>2689298.36</v>
      </c>
      <c r="L69" s="47">
        <f>J69+H69+F69+D69</f>
        <v>62</v>
      </c>
      <c r="M69" s="47">
        <f>K69+I69+G69+E69</f>
        <v>59517218.519999996</v>
      </c>
      <c r="N69" s="47">
        <v>33</v>
      </c>
      <c r="O69" s="47">
        <v>47062488.299999997</v>
      </c>
      <c r="P69" s="47">
        <v>41</v>
      </c>
      <c r="Q69" s="47">
        <v>99545510.469999999</v>
      </c>
      <c r="R69" s="79">
        <f>P69+N69</f>
        <v>74</v>
      </c>
      <c r="S69" s="79">
        <f>Q69+O69</f>
        <v>146607998.76999998</v>
      </c>
      <c r="T69" s="47">
        <f>R69+L69</f>
        <v>136</v>
      </c>
      <c r="U69" s="47">
        <f>S69+M69</f>
        <v>206125217.28999996</v>
      </c>
    </row>
    <row r="70" spans="1:21" s="9" customFormat="1" ht="12">
      <c r="A70" s="10">
        <v>63</v>
      </c>
      <c r="B70" s="26" t="s">
        <v>241</v>
      </c>
      <c r="C70" s="1" t="s">
        <v>77</v>
      </c>
      <c r="D70" s="48">
        <v>7</v>
      </c>
      <c r="E70" s="48">
        <v>282700.45</v>
      </c>
      <c r="F70" s="48">
        <v>82</v>
      </c>
      <c r="G70" s="48">
        <v>1656067.34</v>
      </c>
      <c r="H70" s="48">
        <v>671</v>
      </c>
      <c r="I70" s="48">
        <v>3229464.97</v>
      </c>
      <c r="J70" s="48">
        <v>3386</v>
      </c>
      <c r="K70" s="48">
        <v>29272975.280000001</v>
      </c>
      <c r="L70" s="48">
        <f>J70+H70+F70+D70</f>
        <v>4146</v>
      </c>
      <c r="M70" s="48">
        <f>K70+I70+G70+E70</f>
        <v>34441208.040000007</v>
      </c>
      <c r="N70" s="48">
        <v>1811</v>
      </c>
      <c r="O70" s="48">
        <v>95459816.219999999</v>
      </c>
      <c r="P70" s="48">
        <v>133</v>
      </c>
      <c r="Q70" s="48">
        <v>68083915.5</v>
      </c>
      <c r="R70" s="81">
        <f>P70+N70</f>
        <v>1944</v>
      </c>
      <c r="S70" s="81">
        <f>Q70+O70</f>
        <v>163543731.72</v>
      </c>
      <c r="T70" s="80">
        <f>R70+L70</f>
        <v>6090</v>
      </c>
      <c r="U70" s="80">
        <f>S70+M70</f>
        <v>197984939.75999999</v>
      </c>
    </row>
    <row r="71" spans="1:21" s="9" customFormat="1" ht="12">
      <c r="A71" s="33">
        <v>64</v>
      </c>
      <c r="B71" s="34" t="s">
        <v>248</v>
      </c>
      <c r="C71" s="35" t="s">
        <v>65</v>
      </c>
      <c r="D71" s="47">
        <v>10</v>
      </c>
      <c r="E71" s="47">
        <v>86025574.019999996</v>
      </c>
      <c r="F71" s="47">
        <v>2</v>
      </c>
      <c r="G71" s="47">
        <v>4623880.96</v>
      </c>
      <c r="H71" s="47">
        <v>4</v>
      </c>
      <c r="I71" s="47">
        <v>12128960.560000001</v>
      </c>
      <c r="J71" s="47">
        <v>17</v>
      </c>
      <c r="K71" s="47">
        <v>3465154.75</v>
      </c>
      <c r="L71" s="47">
        <f>J71+H71+F71+D71</f>
        <v>33</v>
      </c>
      <c r="M71" s="47">
        <f>K71+I71+G71+E71</f>
        <v>106243570.28999999</v>
      </c>
      <c r="N71" s="47">
        <v>3</v>
      </c>
      <c r="O71" s="47">
        <v>6100000</v>
      </c>
      <c r="P71" s="47">
        <v>7</v>
      </c>
      <c r="Q71" s="47">
        <v>83750000</v>
      </c>
      <c r="R71" s="79">
        <f>P71+N71</f>
        <v>10</v>
      </c>
      <c r="S71" s="79">
        <f>Q71+O71</f>
        <v>89850000</v>
      </c>
      <c r="T71" s="47">
        <f>R71+L71</f>
        <v>43</v>
      </c>
      <c r="U71" s="47">
        <f>S71+M71</f>
        <v>196093570.28999999</v>
      </c>
    </row>
    <row r="72" spans="1:21" s="9" customFormat="1" ht="12">
      <c r="A72" s="10">
        <v>65</v>
      </c>
      <c r="B72" s="26" t="s">
        <v>252</v>
      </c>
      <c r="C72" s="1" t="s">
        <v>155</v>
      </c>
      <c r="D72" s="48"/>
      <c r="E72" s="48"/>
      <c r="F72" s="48"/>
      <c r="G72" s="48"/>
      <c r="H72" s="48">
        <v>234</v>
      </c>
      <c r="I72" s="48">
        <v>819480.64</v>
      </c>
      <c r="J72" s="48">
        <v>4842</v>
      </c>
      <c r="K72" s="48">
        <v>96384183.379999995</v>
      </c>
      <c r="L72" s="48">
        <f>J72+H72+F72+D72</f>
        <v>5076</v>
      </c>
      <c r="M72" s="48">
        <f>K72+I72+G72+E72</f>
        <v>97203664.019999996</v>
      </c>
      <c r="N72" s="48">
        <v>732</v>
      </c>
      <c r="O72" s="48">
        <v>96394626.510000005</v>
      </c>
      <c r="P72" s="48">
        <v>8</v>
      </c>
      <c r="Q72" s="48">
        <v>519101.2</v>
      </c>
      <c r="R72" s="81">
        <f>P72+N72</f>
        <v>740</v>
      </c>
      <c r="S72" s="81">
        <f>Q72+O72</f>
        <v>96913727.710000008</v>
      </c>
      <c r="T72" s="80">
        <f>R72+L72</f>
        <v>5816</v>
      </c>
      <c r="U72" s="80">
        <f>S72+M72</f>
        <v>194117391.73000002</v>
      </c>
    </row>
    <row r="73" spans="1:21" s="9" customFormat="1" ht="12">
      <c r="A73" s="33">
        <v>66</v>
      </c>
      <c r="B73" s="34" t="s">
        <v>234</v>
      </c>
      <c r="C73" s="35" t="s">
        <v>83</v>
      </c>
      <c r="D73" s="47">
        <v>27</v>
      </c>
      <c r="E73" s="47">
        <v>1495012.29</v>
      </c>
      <c r="F73" s="47">
        <v>457</v>
      </c>
      <c r="G73" s="47">
        <v>11727644.18</v>
      </c>
      <c r="H73" s="47">
        <v>683</v>
      </c>
      <c r="I73" s="47">
        <v>3315696.87</v>
      </c>
      <c r="J73" s="47">
        <v>2785</v>
      </c>
      <c r="K73" s="47">
        <v>35782519.789999999</v>
      </c>
      <c r="L73" s="47">
        <f>J73+H73+F73+D73</f>
        <v>3952</v>
      </c>
      <c r="M73" s="47">
        <f>K73+I73+G73+E73</f>
        <v>52320873.129999995</v>
      </c>
      <c r="N73" s="47">
        <v>2081</v>
      </c>
      <c r="O73" s="47">
        <v>90227463.969999999</v>
      </c>
      <c r="P73" s="47">
        <v>1085</v>
      </c>
      <c r="Q73" s="47">
        <v>47185410.390000001</v>
      </c>
      <c r="R73" s="79">
        <f>P73+N73</f>
        <v>3166</v>
      </c>
      <c r="S73" s="79">
        <f>Q73+O73</f>
        <v>137412874.36000001</v>
      </c>
      <c r="T73" s="47">
        <f>R73+L73</f>
        <v>7118</v>
      </c>
      <c r="U73" s="47">
        <f>S73+M73</f>
        <v>189733747.49000001</v>
      </c>
    </row>
    <row r="74" spans="1:21" s="9" customFormat="1" ht="12">
      <c r="A74" s="10">
        <v>67</v>
      </c>
      <c r="B74" s="26" t="s">
        <v>224</v>
      </c>
      <c r="C74" s="1" t="s">
        <v>67</v>
      </c>
      <c r="D74" s="48">
        <v>162</v>
      </c>
      <c r="E74" s="48">
        <v>54953928.490000002</v>
      </c>
      <c r="F74" s="48">
        <v>67</v>
      </c>
      <c r="G74" s="48">
        <v>12206693.75</v>
      </c>
      <c r="H74" s="48">
        <v>34</v>
      </c>
      <c r="I74" s="48">
        <v>547312.28</v>
      </c>
      <c r="J74" s="48">
        <v>158</v>
      </c>
      <c r="K74" s="48">
        <v>11824668.08</v>
      </c>
      <c r="L74" s="48">
        <f>J74+H74+F74+D74</f>
        <v>421</v>
      </c>
      <c r="M74" s="48">
        <f>K74+I74+G74+E74</f>
        <v>79532602.599999994</v>
      </c>
      <c r="N74" s="48">
        <v>48</v>
      </c>
      <c r="O74" s="48">
        <v>38991117.899999999</v>
      </c>
      <c r="P74" s="48">
        <v>105</v>
      </c>
      <c r="Q74" s="48">
        <v>70795413.120000005</v>
      </c>
      <c r="R74" s="81">
        <f>P74+N74</f>
        <v>153</v>
      </c>
      <c r="S74" s="81">
        <f>Q74+O74</f>
        <v>109786531.02000001</v>
      </c>
      <c r="T74" s="80">
        <f>R74+L74</f>
        <v>574</v>
      </c>
      <c r="U74" s="80">
        <f>S74+M74</f>
        <v>189319133.62</v>
      </c>
    </row>
    <row r="75" spans="1:21" s="9" customFormat="1" ht="12">
      <c r="A75" s="33">
        <v>68</v>
      </c>
      <c r="B75" s="34" t="s">
        <v>230</v>
      </c>
      <c r="C75" s="35" t="s">
        <v>70</v>
      </c>
      <c r="D75" s="47">
        <v>1100</v>
      </c>
      <c r="E75" s="47">
        <v>64597026.030000001</v>
      </c>
      <c r="F75" s="47">
        <v>497</v>
      </c>
      <c r="G75" s="47">
        <v>23201944.5</v>
      </c>
      <c r="H75" s="47">
        <v>241</v>
      </c>
      <c r="I75" s="47">
        <v>7216497.5899999999</v>
      </c>
      <c r="J75" s="47">
        <v>611</v>
      </c>
      <c r="K75" s="47">
        <v>3670624.21</v>
      </c>
      <c r="L75" s="47">
        <f>J75+H75+F75+D75</f>
        <v>2449</v>
      </c>
      <c r="M75" s="47">
        <f>K75+I75+G75+E75</f>
        <v>98686092.329999998</v>
      </c>
      <c r="N75" s="47">
        <v>37</v>
      </c>
      <c r="O75" s="47">
        <v>22382310.16</v>
      </c>
      <c r="P75" s="47">
        <v>136</v>
      </c>
      <c r="Q75" s="47">
        <v>67680200.569999993</v>
      </c>
      <c r="R75" s="79">
        <f>P75+N75</f>
        <v>173</v>
      </c>
      <c r="S75" s="79">
        <f>Q75+O75</f>
        <v>90062510.729999989</v>
      </c>
      <c r="T75" s="47">
        <f>R75+L75</f>
        <v>2622</v>
      </c>
      <c r="U75" s="47">
        <f>S75+M75</f>
        <v>188748603.06</v>
      </c>
    </row>
    <row r="76" spans="1:21" s="9" customFormat="1" ht="12">
      <c r="A76" s="10">
        <v>69</v>
      </c>
      <c r="B76" s="26" t="s">
        <v>238</v>
      </c>
      <c r="C76" s="1" t="s">
        <v>85</v>
      </c>
      <c r="D76" s="48">
        <v>108</v>
      </c>
      <c r="E76" s="48">
        <v>2324639.31</v>
      </c>
      <c r="F76" s="48">
        <v>1658</v>
      </c>
      <c r="G76" s="48">
        <v>42957881.380000003</v>
      </c>
      <c r="H76" s="48">
        <v>1030</v>
      </c>
      <c r="I76" s="48">
        <v>14605415.949999999</v>
      </c>
      <c r="J76" s="48">
        <v>4565</v>
      </c>
      <c r="K76" s="48">
        <v>50996677.880000003</v>
      </c>
      <c r="L76" s="48">
        <f>J76+H76+F76+D76</f>
        <v>7361</v>
      </c>
      <c r="M76" s="48">
        <f>K76+I76+G76+E76</f>
        <v>110884614.52000001</v>
      </c>
      <c r="N76" s="48">
        <v>696</v>
      </c>
      <c r="O76" s="48">
        <v>77442383.269999996</v>
      </c>
      <c r="P76" s="48">
        <v>5</v>
      </c>
      <c r="Q76" s="48">
        <v>407051.18</v>
      </c>
      <c r="R76" s="81">
        <f>P76+N76</f>
        <v>701</v>
      </c>
      <c r="S76" s="81">
        <f>Q76+O76</f>
        <v>77849434.450000003</v>
      </c>
      <c r="T76" s="80">
        <f>R76+L76</f>
        <v>8062</v>
      </c>
      <c r="U76" s="80">
        <f>S76+M76</f>
        <v>188734048.97000003</v>
      </c>
    </row>
    <row r="77" spans="1:21" s="9" customFormat="1" ht="12">
      <c r="A77" s="33">
        <v>70</v>
      </c>
      <c r="B77" s="34" t="s">
        <v>237</v>
      </c>
      <c r="C77" s="35" t="s">
        <v>156</v>
      </c>
      <c r="D77" s="47">
        <v>4</v>
      </c>
      <c r="E77" s="47">
        <v>587582.97</v>
      </c>
      <c r="F77" s="47">
        <v>42</v>
      </c>
      <c r="G77" s="47">
        <v>44116136.520000003</v>
      </c>
      <c r="H77" s="47">
        <v>16</v>
      </c>
      <c r="I77" s="47">
        <v>25646551.68</v>
      </c>
      <c r="J77" s="47">
        <v>223</v>
      </c>
      <c r="K77" s="47">
        <v>15618271.65</v>
      </c>
      <c r="L77" s="47">
        <f>J77+H77+F77+D77</f>
        <v>285</v>
      </c>
      <c r="M77" s="47">
        <f>K77+I77+G77+E77</f>
        <v>85968542.819999993</v>
      </c>
      <c r="N77" s="47">
        <v>41</v>
      </c>
      <c r="O77" s="47">
        <v>58890000</v>
      </c>
      <c r="P77" s="47">
        <v>5</v>
      </c>
      <c r="Q77" s="47">
        <v>25384525.280000001</v>
      </c>
      <c r="R77" s="79">
        <f>P77+N77</f>
        <v>46</v>
      </c>
      <c r="S77" s="79">
        <f>Q77+O77</f>
        <v>84274525.280000001</v>
      </c>
      <c r="T77" s="47">
        <f>R77+L77</f>
        <v>331</v>
      </c>
      <c r="U77" s="47">
        <f>S77+M77</f>
        <v>170243068.09999999</v>
      </c>
    </row>
    <row r="78" spans="1:21" s="9" customFormat="1" ht="12">
      <c r="A78" s="10">
        <v>71</v>
      </c>
      <c r="B78" s="26" t="s">
        <v>89</v>
      </c>
      <c r="C78" s="1" t="s">
        <v>90</v>
      </c>
      <c r="D78" s="48">
        <v>69</v>
      </c>
      <c r="E78" s="48">
        <v>2281780.21</v>
      </c>
      <c r="F78" s="48">
        <v>1803</v>
      </c>
      <c r="G78" s="48">
        <v>56648228.100000001</v>
      </c>
      <c r="H78" s="48">
        <v>603</v>
      </c>
      <c r="I78" s="48">
        <v>19908296.16</v>
      </c>
      <c r="J78" s="48">
        <v>1403</v>
      </c>
      <c r="K78" s="48">
        <v>16188541.24</v>
      </c>
      <c r="L78" s="48">
        <f>J78+H78+F78+D78</f>
        <v>3878</v>
      </c>
      <c r="M78" s="48">
        <f>K78+I78+G78+E78</f>
        <v>95026845.709999993</v>
      </c>
      <c r="N78" s="48">
        <v>550</v>
      </c>
      <c r="O78" s="48">
        <v>61048793.460000001</v>
      </c>
      <c r="P78" s="48">
        <v>13</v>
      </c>
      <c r="Q78" s="48">
        <v>10405530.5</v>
      </c>
      <c r="R78" s="81">
        <f>P78+N78</f>
        <v>563</v>
      </c>
      <c r="S78" s="81">
        <f>Q78+O78</f>
        <v>71454323.960000008</v>
      </c>
      <c r="T78" s="80">
        <f>R78+L78</f>
        <v>4441</v>
      </c>
      <c r="U78" s="80">
        <f>S78+M78</f>
        <v>166481169.67000002</v>
      </c>
    </row>
    <row r="79" spans="1:21" s="9" customFormat="1" ht="12">
      <c r="A79" s="33">
        <v>72</v>
      </c>
      <c r="B79" s="34" t="s">
        <v>105</v>
      </c>
      <c r="C79" s="35" t="s">
        <v>106</v>
      </c>
      <c r="D79" s="47"/>
      <c r="E79" s="47"/>
      <c r="F79" s="47">
        <v>139</v>
      </c>
      <c r="G79" s="47">
        <v>65081825.310000002</v>
      </c>
      <c r="H79" s="47">
        <v>96</v>
      </c>
      <c r="I79" s="47">
        <v>5589194.8899999997</v>
      </c>
      <c r="J79" s="47">
        <v>953</v>
      </c>
      <c r="K79" s="47">
        <v>10472226.189999999</v>
      </c>
      <c r="L79" s="47">
        <f>J79+H79+F79+D79</f>
        <v>1188</v>
      </c>
      <c r="M79" s="47">
        <f>K79+I79+G79+E79</f>
        <v>81143246.390000001</v>
      </c>
      <c r="N79" s="47">
        <v>53</v>
      </c>
      <c r="O79" s="47">
        <v>75543051</v>
      </c>
      <c r="P79" s="47">
        <v>3</v>
      </c>
      <c r="Q79" s="47">
        <v>6049537.6699999999</v>
      </c>
      <c r="R79" s="79">
        <f>P79+N79</f>
        <v>56</v>
      </c>
      <c r="S79" s="79">
        <f>Q79+O79</f>
        <v>81592588.670000002</v>
      </c>
      <c r="T79" s="47">
        <f>R79+L79</f>
        <v>1244</v>
      </c>
      <c r="U79" s="47">
        <f>S79+M79</f>
        <v>162735835.06</v>
      </c>
    </row>
    <row r="80" spans="1:21" s="9" customFormat="1" ht="12">
      <c r="A80" s="10">
        <v>73</v>
      </c>
      <c r="B80" s="26" t="s">
        <v>243</v>
      </c>
      <c r="C80" s="1" t="s">
        <v>94</v>
      </c>
      <c r="D80" s="48"/>
      <c r="E80" s="48"/>
      <c r="F80" s="48">
        <v>88</v>
      </c>
      <c r="G80" s="48">
        <v>5623943.8700000001</v>
      </c>
      <c r="H80" s="48">
        <v>1235</v>
      </c>
      <c r="I80" s="48">
        <v>4642736.76</v>
      </c>
      <c r="J80" s="48">
        <v>3455</v>
      </c>
      <c r="K80" s="48">
        <v>40214029.689999998</v>
      </c>
      <c r="L80" s="48">
        <f>J80+H80+F80+D80</f>
        <v>4778</v>
      </c>
      <c r="M80" s="48">
        <f>K80+I80+G80+E80</f>
        <v>50480710.319999993</v>
      </c>
      <c r="N80" s="48">
        <v>1694</v>
      </c>
      <c r="O80" s="48">
        <v>76287440.170000002</v>
      </c>
      <c r="P80" s="48">
        <v>250</v>
      </c>
      <c r="Q80" s="48">
        <v>35875692.75</v>
      </c>
      <c r="R80" s="81">
        <f>P80+N80</f>
        <v>1944</v>
      </c>
      <c r="S80" s="81">
        <f>Q80+O80</f>
        <v>112163132.92</v>
      </c>
      <c r="T80" s="80">
        <f>R80+L80</f>
        <v>6722</v>
      </c>
      <c r="U80" s="80">
        <f>S80+M80</f>
        <v>162643843.24000001</v>
      </c>
    </row>
    <row r="81" spans="1:21" s="9" customFormat="1" ht="12">
      <c r="A81" s="33">
        <v>74</v>
      </c>
      <c r="B81" s="34" t="s">
        <v>280</v>
      </c>
      <c r="C81" s="35" t="s">
        <v>175</v>
      </c>
      <c r="D81" s="47"/>
      <c r="E81" s="47"/>
      <c r="F81" s="47">
        <v>1</v>
      </c>
      <c r="G81" s="47">
        <v>3750</v>
      </c>
      <c r="H81" s="47"/>
      <c r="I81" s="47"/>
      <c r="J81" s="47">
        <v>2162</v>
      </c>
      <c r="K81" s="47">
        <v>71940998.689999998</v>
      </c>
      <c r="L81" s="47">
        <f>J81+H81+F81+D81</f>
        <v>2163</v>
      </c>
      <c r="M81" s="47">
        <f>K81+I81+G81+E81</f>
        <v>71944748.689999998</v>
      </c>
      <c r="N81" s="47">
        <v>194</v>
      </c>
      <c r="O81" s="47">
        <v>71973240.390000001</v>
      </c>
      <c r="P81" s="47"/>
      <c r="Q81" s="47"/>
      <c r="R81" s="79">
        <f>P81+N81</f>
        <v>194</v>
      </c>
      <c r="S81" s="79">
        <f>Q81+O81</f>
        <v>71973240.390000001</v>
      </c>
      <c r="T81" s="47">
        <f>R81+L81</f>
        <v>2357</v>
      </c>
      <c r="U81" s="47">
        <f>S81+M81</f>
        <v>143917989.07999998</v>
      </c>
    </row>
    <row r="82" spans="1:21" s="9" customFormat="1" ht="12">
      <c r="A82" s="10">
        <v>75</v>
      </c>
      <c r="B82" s="26" t="s">
        <v>245</v>
      </c>
      <c r="C82" s="1" t="s">
        <v>100</v>
      </c>
      <c r="D82" s="48">
        <v>10</v>
      </c>
      <c r="E82" s="48">
        <v>133485.93</v>
      </c>
      <c r="F82" s="48">
        <v>594</v>
      </c>
      <c r="G82" s="48">
        <v>27559226.870000001</v>
      </c>
      <c r="H82" s="48">
        <v>234</v>
      </c>
      <c r="I82" s="48">
        <v>864090.21</v>
      </c>
      <c r="J82" s="48">
        <v>9496</v>
      </c>
      <c r="K82" s="48">
        <v>42660096.950000003</v>
      </c>
      <c r="L82" s="48">
        <f>J82+H82+F82+D82</f>
        <v>10334</v>
      </c>
      <c r="M82" s="48">
        <f>K82+I82+G82+E82</f>
        <v>71216899.960000008</v>
      </c>
      <c r="N82" s="48">
        <v>1426</v>
      </c>
      <c r="O82" s="48">
        <v>69486961.689999998</v>
      </c>
      <c r="P82" s="48">
        <v>2</v>
      </c>
      <c r="Q82" s="48">
        <v>70229.38</v>
      </c>
      <c r="R82" s="81">
        <f>P82+N82</f>
        <v>1428</v>
      </c>
      <c r="S82" s="81">
        <f>Q82+O82</f>
        <v>69557191.069999993</v>
      </c>
      <c r="T82" s="80">
        <f>R82+L82</f>
        <v>11762</v>
      </c>
      <c r="U82" s="80">
        <f>S82+M82</f>
        <v>140774091.03</v>
      </c>
    </row>
    <row r="83" spans="1:21" s="9" customFormat="1" ht="12">
      <c r="A83" s="33">
        <v>76</v>
      </c>
      <c r="B83" s="34" t="s">
        <v>236</v>
      </c>
      <c r="C83" s="35" t="s">
        <v>58</v>
      </c>
      <c r="D83" s="47">
        <v>232</v>
      </c>
      <c r="E83" s="47">
        <v>51028336.640000001</v>
      </c>
      <c r="F83" s="47">
        <v>177</v>
      </c>
      <c r="G83" s="47">
        <v>14452375.300000001</v>
      </c>
      <c r="H83" s="47">
        <v>42</v>
      </c>
      <c r="I83" s="47">
        <v>6141837.5300000003</v>
      </c>
      <c r="J83" s="47">
        <v>209</v>
      </c>
      <c r="K83" s="47">
        <v>17381605.449999999</v>
      </c>
      <c r="L83" s="47">
        <f>J83+H83+F83+D83</f>
        <v>660</v>
      </c>
      <c r="M83" s="47">
        <f>K83+I83+G83+E83</f>
        <v>89004154.920000002</v>
      </c>
      <c r="N83" s="47">
        <v>23</v>
      </c>
      <c r="O83" s="47">
        <v>4572104.21</v>
      </c>
      <c r="P83" s="47">
        <v>11</v>
      </c>
      <c r="Q83" s="47">
        <v>39397876.149999999</v>
      </c>
      <c r="R83" s="79">
        <f>P83+N83</f>
        <v>34</v>
      </c>
      <c r="S83" s="79">
        <f>Q83+O83</f>
        <v>43969980.359999999</v>
      </c>
      <c r="T83" s="47">
        <f>R83+L83</f>
        <v>694</v>
      </c>
      <c r="U83" s="47">
        <f>S83+M83</f>
        <v>132974135.28</v>
      </c>
    </row>
    <row r="84" spans="1:21" s="9" customFormat="1" ht="12">
      <c r="A84" s="10">
        <v>77</v>
      </c>
      <c r="B84" s="26" t="s">
        <v>251</v>
      </c>
      <c r="C84" s="1" t="s">
        <v>17</v>
      </c>
      <c r="D84" s="48">
        <v>1</v>
      </c>
      <c r="E84" s="48">
        <v>809805.97</v>
      </c>
      <c r="F84" s="48">
        <v>36</v>
      </c>
      <c r="G84" s="48">
        <v>21924895.789999999</v>
      </c>
      <c r="H84" s="48">
        <v>74</v>
      </c>
      <c r="I84" s="48">
        <v>29179330.579999998</v>
      </c>
      <c r="J84" s="48">
        <v>444</v>
      </c>
      <c r="K84" s="48">
        <v>26721694.219999999</v>
      </c>
      <c r="L84" s="48">
        <f>J84+H84+F84+D84</f>
        <v>555</v>
      </c>
      <c r="M84" s="48">
        <f>K84+I84+G84+E84</f>
        <v>78635726.560000002</v>
      </c>
      <c r="N84" s="48">
        <v>33</v>
      </c>
      <c r="O84" s="48">
        <v>33050000</v>
      </c>
      <c r="P84" s="48">
        <v>11</v>
      </c>
      <c r="Q84" s="48">
        <v>14650000</v>
      </c>
      <c r="R84" s="81">
        <f>P84+N84</f>
        <v>44</v>
      </c>
      <c r="S84" s="81">
        <f>Q84+O84</f>
        <v>47700000</v>
      </c>
      <c r="T84" s="80">
        <f>R84+L84</f>
        <v>599</v>
      </c>
      <c r="U84" s="80">
        <f>S84+M84</f>
        <v>126335726.56</v>
      </c>
    </row>
    <row r="85" spans="1:21" s="9" customFormat="1" ht="12">
      <c r="A85" s="33">
        <v>78</v>
      </c>
      <c r="B85" s="34" t="s">
        <v>93</v>
      </c>
      <c r="C85" s="35" t="s">
        <v>349</v>
      </c>
      <c r="D85" s="47"/>
      <c r="E85" s="47"/>
      <c r="F85" s="47"/>
      <c r="G85" s="47"/>
      <c r="H85" s="47">
        <v>56</v>
      </c>
      <c r="I85" s="47">
        <v>23984409.449999999</v>
      </c>
      <c r="J85" s="47">
        <v>50</v>
      </c>
      <c r="K85" s="47">
        <v>33890201.829999998</v>
      </c>
      <c r="L85" s="47">
        <f>J85+H85+F85+D85</f>
        <v>106</v>
      </c>
      <c r="M85" s="47">
        <f>K85+I85+G85+E85</f>
        <v>57874611.280000001</v>
      </c>
      <c r="N85" s="47">
        <v>40</v>
      </c>
      <c r="O85" s="47">
        <v>33925000</v>
      </c>
      <c r="P85" s="47">
        <v>31</v>
      </c>
      <c r="Q85" s="47">
        <v>23986000</v>
      </c>
      <c r="R85" s="79">
        <f>P85+N85</f>
        <v>71</v>
      </c>
      <c r="S85" s="79">
        <f>Q85+O85</f>
        <v>57911000</v>
      </c>
      <c r="T85" s="47">
        <f>R85+L85</f>
        <v>177</v>
      </c>
      <c r="U85" s="47">
        <f>S85+M85</f>
        <v>115785611.28</v>
      </c>
    </row>
    <row r="86" spans="1:21" s="9" customFormat="1" ht="12">
      <c r="A86" s="10">
        <v>79</v>
      </c>
      <c r="B86" s="26" t="s">
        <v>240</v>
      </c>
      <c r="C86" s="1" t="s">
        <v>69</v>
      </c>
      <c r="D86" s="48">
        <v>45</v>
      </c>
      <c r="E86" s="48">
        <v>37147138.210000001</v>
      </c>
      <c r="F86" s="48">
        <v>79</v>
      </c>
      <c r="G86" s="48">
        <v>9472760.4000000004</v>
      </c>
      <c r="H86" s="48">
        <v>33</v>
      </c>
      <c r="I86" s="48">
        <v>569987.44999999995</v>
      </c>
      <c r="J86" s="48">
        <v>73</v>
      </c>
      <c r="K86" s="48">
        <v>3357146.69</v>
      </c>
      <c r="L86" s="48">
        <f>J86+H86+F86+D86</f>
        <v>230</v>
      </c>
      <c r="M86" s="48">
        <f>K86+I86+G86+E86</f>
        <v>50547032.75</v>
      </c>
      <c r="N86" s="48">
        <v>40</v>
      </c>
      <c r="O86" s="48">
        <v>20226610.079999998</v>
      </c>
      <c r="P86" s="48">
        <v>40</v>
      </c>
      <c r="Q86" s="48">
        <v>42994668.920000002</v>
      </c>
      <c r="R86" s="81">
        <f>P86+N86</f>
        <v>80</v>
      </c>
      <c r="S86" s="81">
        <f>Q86+O86</f>
        <v>63221279</v>
      </c>
      <c r="T86" s="80">
        <f>R86+L86</f>
        <v>310</v>
      </c>
      <c r="U86" s="80">
        <f>S86+M86</f>
        <v>113768311.75</v>
      </c>
    </row>
    <row r="87" spans="1:21" s="9" customFormat="1" ht="12">
      <c r="A87" s="33">
        <v>80</v>
      </c>
      <c r="B87" s="34" t="s">
        <v>232</v>
      </c>
      <c r="C87" s="35" t="s">
        <v>14</v>
      </c>
      <c r="D87" s="47">
        <v>29</v>
      </c>
      <c r="E87" s="47">
        <v>11336904.68</v>
      </c>
      <c r="F87" s="47">
        <v>160</v>
      </c>
      <c r="G87" s="47">
        <v>19978148.57</v>
      </c>
      <c r="H87" s="47">
        <v>18</v>
      </c>
      <c r="I87" s="47">
        <v>9278793.3100000005</v>
      </c>
      <c r="J87" s="47">
        <v>76</v>
      </c>
      <c r="K87" s="47">
        <v>26026204.399999999</v>
      </c>
      <c r="L87" s="47">
        <f>J87+H87+F87+D87</f>
        <v>283</v>
      </c>
      <c r="M87" s="47">
        <f>K87+I87+G87+E87</f>
        <v>66620050.960000001</v>
      </c>
      <c r="N87" s="47">
        <v>26</v>
      </c>
      <c r="O87" s="47">
        <v>23403582.59</v>
      </c>
      <c r="P87" s="47">
        <v>22</v>
      </c>
      <c r="Q87" s="47">
        <v>19083749.539999999</v>
      </c>
      <c r="R87" s="79">
        <f>P87+N87</f>
        <v>48</v>
      </c>
      <c r="S87" s="79">
        <f>Q87+O87</f>
        <v>42487332.129999995</v>
      </c>
      <c r="T87" s="47">
        <f>R87+L87</f>
        <v>331</v>
      </c>
      <c r="U87" s="47">
        <f>S87+M87</f>
        <v>109107383.09</v>
      </c>
    </row>
    <row r="88" spans="1:21" s="9" customFormat="1" ht="12">
      <c r="A88" s="10">
        <v>81</v>
      </c>
      <c r="B88" s="26" t="s">
        <v>250</v>
      </c>
      <c r="C88" s="1" t="s">
        <v>15</v>
      </c>
      <c r="D88" s="48">
        <v>507</v>
      </c>
      <c r="E88" s="48">
        <v>29092037.260000002</v>
      </c>
      <c r="F88" s="48">
        <v>407</v>
      </c>
      <c r="G88" s="48">
        <v>15331480.640000001</v>
      </c>
      <c r="H88" s="48">
        <v>217</v>
      </c>
      <c r="I88" s="48">
        <v>5454777.3700000001</v>
      </c>
      <c r="J88" s="48">
        <v>384</v>
      </c>
      <c r="K88" s="48">
        <v>25689652.149999999</v>
      </c>
      <c r="L88" s="48">
        <f>J88+H88+F88+D88</f>
        <v>1515</v>
      </c>
      <c r="M88" s="48">
        <f>K88+I88+G88+E88</f>
        <v>75567947.420000002</v>
      </c>
      <c r="N88" s="48">
        <v>28</v>
      </c>
      <c r="O88" s="48">
        <v>16293678.16</v>
      </c>
      <c r="P88" s="48">
        <v>24</v>
      </c>
      <c r="Q88" s="48">
        <v>9529062.2100000009</v>
      </c>
      <c r="R88" s="81">
        <f>P88+N88</f>
        <v>52</v>
      </c>
      <c r="S88" s="81">
        <f>Q88+O88</f>
        <v>25822740.370000001</v>
      </c>
      <c r="T88" s="80">
        <f>R88+L88</f>
        <v>1567</v>
      </c>
      <c r="U88" s="80">
        <f>S88+M88</f>
        <v>101390687.79000001</v>
      </c>
    </row>
    <row r="89" spans="1:21" s="9" customFormat="1" ht="12">
      <c r="A89" s="33">
        <v>82</v>
      </c>
      <c r="B89" s="34" t="s">
        <v>264</v>
      </c>
      <c r="C89" s="35" t="s">
        <v>348</v>
      </c>
      <c r="D89" s="47">
        <v>26</v>
      </c>
      <c r="E89" s="47">
        <v>32449918.629999999</v>
      </c>
      <c r="F89" s="47">
        <v>57</v>
      </c>
      <c r="G89" s="47">
        <v>17034360.309999999</v>
      </c>
      <c r="H89" s="47">
        <v>7</v>
      </c>
      <c r="I89" s="47">
        <v>72479.34</v>
      </c>
      <c r="J89" s="47">
        <v>172</v>
      </c>
      <c r="K89" s="47">
        <v>1573748.59</v>
      </c>
      <c r="L89" s="47">
        <f>J89+H89+F89+D89</f>
        <v>262</v>
      </c>
      <c r="M89" s="47">
        <f>K89+I89+G89+E89</f>
        <v>51130506.869999997</v>
      </c>
      <c r="N89" s="47">
        <v>12</v>
      </c>
      <c r="O89" s="47">
        <v>17207233</v>
      </c>
      <c r="P89" s="47">
        <v>12</v>
      </c>
      <c r="Q89" s="47">
        <v>31505755.969999999</v>
      </c>
      <c r="R89" s="79">
        <f>P89+N89</f>
        <v>24</v>
      </c>
      <c r="S89" s="79">
        <f>Q89+O89</f>
        <v>48712988.969999999</v>
      </c>
      <c r="T89" s="47">
        <f>R89+L89</f>
        <v>286</v>
      </c>
      <c r="U89" s="47">
        <f>S89+M89</f>
        <v>99843495.840000004</v>
      </c>
    </row>
    <row r="90" spans="1:21" s="9" customFormat="1" ht="12">
      <c r="A90" s="10">
        <v>83</v>
      </c>
      <c r="B90" s="26" t="s">
        <v>257</v>
      </c>
      <c r="C90" s="1" t="s">
        <v>96</v>
      </c>
      <c r="D90" s="48">
        <v>92</v>
      </c>
      <c r="E90" s="48">
        <v>2098225.7000000002</v>
      </c>
      <c r="F90" s="48">
        <v>1439</v>
      </c>
      <c r="G90" s="48">
        <v>34807792.460000001</v>
      </c>
      <c r="H90" s="48">
        <v>206</v>
      </c>
      <c r="I90" s="48">
        <v>4459983.18</v>
      </c>
      <c r="J90" s="48">
        <v>1199</v>
      </c>
      <c r="K90" s="48">
        <v>12697509.32</v>
      </c>
      <c r="L90" s="48">
        <f>J90+H90+F90+D90</f>
        <v>2936</v>
      </c>
      <c r="M90" s="48">
        <f>K90+I90+G90+E90</f>
        <v>54063510.660000004</v>
      </c>
      <c r="N90" s="48">
        <v>607</v>
      </c>
      <c r="O90" s="48">
        <v>41695604.869999997</v>
      </c>
      <c r="P90" s="48">
        <v>11</v>
      </c>
      <c r="Q90" s="48">
        <v>756704.54</v>
      </c>
      <c r="R90" s="81">
        <f>P90+N90</f>
        <v>618</v>
      </c>
      <c r="S90" s="81">
        <f>Q90+O90</f>
        <v>42452309.409999996</v>
      </c>
      <c r="T90" s="80">
        <f>R90+L90</f>
        <v>3554</v>
      </c>
      <c r="U90" s="80">
        <f>S90+M90</f>
        <v>96515820.069999993</v>
      </c>
    </row>
    <row r="91" spans="1:21" s="9" customFormat="1" ht="12">
      <c r="A91" s="33">
        <v>84</v>
      </c>
      <c r="B91" s="34" t="s">
        <v>229</v>
      </c>
      <c r="C91" s="35" t="s">
        <v>74</v>
      </c>
      <c r="D91" s="47">
        <v>159</v>
      </c>
      <c r="E91" s="47">
        <v>21740042.670000002</v>
      </c>
      <c r="F91" s="47">
        <v>252</v>
      </c>
      <c r="G91" s="47">
        <v>20483328.239999998</v>
      </c>
      <c r="H91" s="47">
        <v>20</v>
      </c>
      <c r="I91" s="47">
        <v>137331.47</v>
      </c>
      <c r="J91" s="47">
        <v>120</v>
      </c>
      <c r="K91" s="47">
        <v>2075151.29</v>
      </c>
      <c r="L91" s="47">
        <f>J91+H91+F91+D91</f>
        <v>551</v>
      </c>
      <c r="M91" s="47">
        <f>K91+I91+G91+E91</f>
        <v>44435853.670000002</v>
      </c>
      <c r="N91" s="47">
        <v>91</v>
      </c>
      <c r="O91" s="47">
        <v>21731945.34</v>
      </c>
      <c r="P91" s="47">
        <v>58</v>
      </c>
      <c r="Q91" s="47">
        <v>21064067.34</v>
      </c>
      <c r="R91" s="79">
        <f>P91+N91</f>
        <v>149</v>
      </c>
      <c r="S91" s="79">
        <f>Q91+O91</f>
        <v>42796012.68</v>
      </c>
      <c r="T91" s="47">
        <f>R91+L91</f>
        <v>700</v>
      </c>
      <c r="U91" s="47">
        <f>S91+M91</f>
        <v>87231866.349999994</v>
      </c>
    </row>
    <row r="92" spans="1:21" s="9" customFormat="1" ht="12">
      <c r="A92" s="10">
        <v>85</v>
      </c>
      <c r="B92" s="26" t="s">
        <v>272</v>
      </c>
      <c r="C92" s="1" t="s">
        <v>115</v>
      </c>
      <c r="D92" s="48">
        <v>1</v>
      </c>
      <c r="E92" s="48">
        <v>83604.710000000006</v>
      </c>
      <c r="F92" s="48">
        <v>11</v>
      </c>
      <c r="G92" s="48">
        <v>58929.68</v>
      </c>
      <c r="H92" s="48">
        <v>73</v>
      </c>
      <c r="I92" s="48">
        <v>122057.60000000001</v>
      </c>
      <c r="J92" s="48">
        <v>15644</v>
      </c>
      <c r="K92" s="48">
        <v>43060573.82</v>
      </c>
      <c r="L92" s="48">
        <f>J92+H92+F92+D92</f>
        <v>15729</v>
      </c>
      <c r="M92" s="48">
        <f>K92+I92+G92+E92</f>
        <v>43325165.810000002</v>
      </c>
      <c r="N92" s="48">
        <v>554</v>
      </c>
      <c r="O92" s="48">
        <v>43072311.890000001</v>
      </c>
      <c r="P92" s="48">
        <v>3</v>
      </c>
      <c r="Q92" s="48">
        <v>209683.49</v>
      </c>
      <c r="R92" s="81">
        <f>P92+N92</f>
        <v>557</v>
      </c>
      <c r="S92" s="81">
        <f>Q92+O92</f>
        <v>43281995.380000003</v>
      </c>
      <c r="T92" s="80">
        <f>R92+L92</f>
        <v>16286</v>
      </c>
      <c r="U92" s="80">
        <f>S92+M92</f>
        <v>86607161.189999998</v>
      </c>
    </row>
    <row r="93" spans="1:21" s="9" customFormat="1" ht="12">
      <c r="A93" s="33">
        <v>86</v>
      </c>
      <c r="B93" s="34" t="s">
        <v>249</v>
      </c>
      <c r="C93" s="35" t="s">
        <v>88</v>
      </c>
      <c r="D93" s="47">
        <v>35</v>
      </c>
      <c r="E93" s="47">
        <v>704449.85</v>
      </c>
      <c r="F93" s="47">
        <v>760</v>
      </c>
      <c r="G93" s="47">
        <v>18623991.010000002</v>
      </c>
      <c r="H93" s="47">
        <v>401</v>
      </c>
      <c r="I93" s="47">
        <v>3951023.63</v>
      </c>
      <c r="J93" s="47">
        <v>2131</v>
      </c>
      <c r="K93" s="47">
        <v>21806553.27</v>
      </c>
      <c r="L93" s="47">
        <f>J93+H93+F93+D93</f>
        <v>3327</v>
      </c>
      <c r="M93" s="47">
        <f>K93+I93+G93+E93</f>
        <v>45086017.759999998</v>
      </c>
      <c r="N93" s="47">
        <v>856</v>
      </c>
      <c r="O93" s="47">
        <v>37797317.299999997</v>
      </c>
      <c r="P93" s="47">
        <v>38</v>
      </c>
      <c r="Q93" s="47">
        <v>2019853.57</v>
      </c>
      <c r="R93" s="79">
        <f>P93+N93</f>
        <v>894</v>
      </c>
      <c r="S93" s="79">
        <f>Q93+O93</f>
        <v>39817170.869999997</v>
      </c>
      <c r="T93" s="47">
        <f>R93+L93</f>
        <v>4221</v>
      </c>
      <c r="U93" s="47">
        <f>S93+M93</f>
        <v>84903188.629999995</v>
      </c>
    </row>
    <row r="94" spans="1:21" s="9" customFormat="1" ht="12">
      <c r="A94" s="10">
        <v>87</v>
      </c>
      <c r="B94" s="26" t="s">
        <v>244</v>
      </c>
      <c r="C94" s="1" t="s">
        <v>76</v>
      </c>
      <c r="D94" s="48">
        <v>7</v>
      </c>
      <c r="E94" s="48">
        <v>2292107.9900000002</v>
      </c>
      <c r="F94" s="48">
        <v>37</v>
      </c>
      <c r="G94" s="48">
        <v>11955408.189999999</v>
      </c>
      <c r="H94" s="48">
        <v>25</v>
      </c>
      <c r="I94" s="48">
        <v>2967278.4</v>
      </c>
      <c r="J94" s="48">
        <v>114</v>
      </c>
      <c r="K94" s="48">
        <v>15024474.84</v>
      </c>
      <c r="L94" s="48">
        <f>J94+H94+F94+D94</f>
        <v>183</v>
      </c>
      <c r="M94" s="48">
        <f>K94+I94+G94+E94</f>
        <v>32239269.420000002</v>
      </c>
      <c r="N94" s="48">
        <v>71</v>
      </c>
      <c r="O94" s="48">
        <v>36761603.229999997</v>
      </c>
      <c r="P94" s="48">
        <v>29</v>
      </c>
      <c r="Q94" s="48">
        <v>15662473.08</v>
      </c>
      <c r="R94" s="81">
        <f>P94+N94</f>
        <v>100</v>
      </c>
      <c r="S94" s="81">
        <f>Q94+O94</f>
        <v>52424076.309999995</v>
      </c>
      <c r="T94" s="80">
        <f>R94+L94</f>
        <v>283</v>
      </c>
      <c r="U94" s="80">
        <f>S94+M94</f>
        <v>84663345.729999989</v>
      </c>
    </row>
    <row r="95" spans="1:21" s="9" customFormat="1" ht="12">
      <c r="A95" s="33">
        <v>88</v>
      </c>
      <c r="B95" s="34" t="s">
        <v>261</v>
      </c>
      <c r="C95" s="35" t="s">
        <v>350</v>
      </c>
      <c r="D95" s="47"/>
      <c r="E95" s="47"/>
      <c r="F95" s="47">
        <v>12</v>
      </c>
      <c r="G95" s="47">
        <v>485314.26</v>
      </c>
      <c r="H95" s="47">
        <v>779</v>
      </c>
      <c r="I95" s="47">
        <v>3151632.66</v>
      </c>
      <c r="J95" s="47">
        <v>1505</v>
      </c>
      <c r="K95" s="47">
        <v>39952078.619999997</v>
      </c>
      <c r="L95" s="47">
        <f>J95+H95+F95+D95</f>
        <v>2296</v>
      </c>
      <c r="M95" s="47">
        <f>K95+I95+G95+E95</f>
        <v>43589025.539999999</v>
      </c>
      <c r="N95" s="47">
        <v>1096</v>
      </c>
      <c r="O95" s="47">
        <v>37411047.359999999</v>
      </c>
      <c r="P95" s="47">
        <v>19</v>
      </c>
      <c r="Q95" s="47">
        <v>182581.62</v>
      </c>
      <c r="R95" s="79">
        <f>P95+N95</f>
        <v>1115</v>
      </c>
      <c r="S95" s="79">
        <f>Q95+O95</f>
        <v>37593628.979999997</v>
      </c>
      <c r="T95" s="47">
        <f>R95+L95</f>
        <v>3411</v>
      </c>
      <c r="U95" s="47">
        <f>S95+M95</f>
        <v>81182654.519999996</v>
      </c>
    </row>
    <row r="96" spans="1:21" s="9" customFormat="1" ht="12">
      <c r="A96" s="10">
        <v>89</v>
      </c>
      <c r="B96" s="26" t="s">
        <v>242</v>
      </c>
      <c r="C96" s="1" t="s">
        <v>163</v>
      </c>
      <c r="D96" s="48">
        <v>3</v>
      </c>
      <c r="E96" s="48">
        <v>6883300</v>
      </c>
      <c r="F96" s="48">
        <v>35</v>
      </c>
      <c r="G96" s="48">
        <v>1639583.19</v>
      </c>
      <c r="H96" s="48">
        <v>93</v>
      </c>
      <c r="I96" s="48">
        <v>25247911.829999998</v>
      </c>
      <c r="J96" s="48">
        <v>89</v>
      </c>
      <c r="K96" s="48">
        <v>5872208.8200000003</v>
      </c>
      <c r="L96" s="48">
        <f>J96+H96+F96+D96</f>
        <v>220</v>
      </c>
      <c r="M96" s="48">
        <f>K96+I96+G96+E96</f>
        <v>39643003.840000004</v>
      </c>
      <c r="N96" s="48">
        <v>43</v>
      </c>
      <c r="O96" s="48">
        <v>7120370.4800000004</v>
      </c>
      <c r="P96" s="48">
        <v>40</v>
      </c>
      <c r="Q96" s="48">
        <v>31785556.73</v>
      </c>
      <c r="R96" s="81">
        <f>P96+N96</f>
        <v>83</v>
      </c>
      <c r="S96" s="81">
        <f>Q96+O96</f>
        <v>38905927.210000001</v>
      </c>
      <c r="T96" s="80">
        <f>R96+L96</f>
        <v>303</v>
      </c>
      <c r="U96" s="80">
        <f>S96+M96</f>
        <v>78548931.050000012</v>
      </c>
    </row>
    <row r="97" spans="1:21" s="9" customFormat="1" ht="12">
      <c r="A97" s="33">
        <v>90</v>
      </c>
      <c r="B97" s="34" t="s">
        <v>265</v>
      </c>
      <c r="C97" s="35" t="s">
        <v>139</v>
      </c>
      <c r="D97" s="47"/>
      <c r="E97" s="47"/>
      <c r="F97" s="47"/>
      <c r="G97" s="47"/>
      <c r="H97" s="47">
        <v>384</v>
      </c>
      <c r="I97" s="47">
        <v>16822587.609999999</v>
      </c>
      <c r="J97" s="47">
        <v>169</v>
      </c>
      <c r="K97" s="47">
        <v>35927717.530000001</v>
      </c>
      <c r="L97" s="47">
        <f>J97+H97+F97+D97</f>
        <v>553</v>
      </c>
      <c r="M97" s="47">
        <f>K97+I97+G97+E97</f>
        <v>52750305.140000001</v>
      </c>
      <c r="N97" s="47">
        <v>134</v>
      </c>
      <c r="O97" s="47">
        <v>22531106.120000001</v>
      </c>
      <c r="P97" s="47">
        <v>5</v>
      </c>
      <c r="Q97" s="47">
        <v>230200</v>
      </c>
      <c r="R97" s="79">
        <f>P97+N97</f>
        <v>139</v>
      </c>
      <c r="S97" s="79">
        <f>Q97+O97</f>
        <v>22761306.120000001</v>
      </c>
      <c r="T97" s="47">
        <f>R97+L97</f>
        <v>692</v>
      </c>
      <c r="U97" s="47">
        <f>S97+M97</f>
        <v>75511611.260000005</v>
      </c>
    </row>
    <row r="98" spans="1:21" s="9" customFormat="1" ht="12">
      <c r="A98" s="10">
        <v>91</v>
      </c>
      <c r="B98" s="26" t="s">
        <v>256</v>
      </c>
      <c r="C98" s="1" t="s">
        <v>86</v>
      </c>
      <c r="D98" s="48"/>
      <c r="E98" s="48"/>
      <c r="F98" s="48">
        <v>70</v>
      </c>
      <c r="G98" s="48">
        <v>1067112.47</v>
      </c>
      <c r="H98" s="48">
        <v>721</v>
      </c>
      <c r="I98" s="48">
        <v>1941506.81</v>
      </c>
      <c r="J98" s="48">
        <v>2709</v>
      </c>
      <c r="K98" s="48">
        <v>29766126.91</v>
      </c>
      <c r="L98" s="48">
        <f>J98+H98+F98+D98</f>
        <v>3500</v>
      </c>
      <c r="M98" s="48">
        <f>K98+I98+G98+E98</f>
        <v>32774746.189999998</v>
      </c>
      <c r="N98" s="48">
        <v>1325</v>
      </c>
      <c r="O98" s="48">
        <v>35383215.020000003</v>
      </c>
      <c r="P98" s="48">
        <v>73</v>
      </c>
      <c r="Q98" s="48">
        <v>6415283.1600000001</v>
      </c>
      <c r="R98" s="81">
        <f>P98+N98</f>
        <v>1398</v>
      </c>
      <c r="S98" s="81">
        <f>Q98+O98</f>
        <v>41798498.180000007</v>
      </c>
      <c r="T98" s="80">
        <f>R98+L98</f>
        <v>4898</v>
      </c>
      <c r="U98" s="80">
        <f>S98+M98</f>
        <v>74573244.370000005</v>
      </c>
    </row>
    <row r="99" spans="1:21" s="9" customFormat="1" ht="12">
      <c r="A99" s="33">
        <v>92</v>
      </c>
      <c r="B99" s="34" t="s">
        <v>258</v>
      </c>
      <c r="C99" s="35" t="s">
        <v>73</v>
      </c>
      <c r="D99" s="47">
        <v>21</v>
      </c>
      <c r="E99" s="47">
        <v>21752771.940000001</v>
      </c>
      <c r="F99" s="47"/>
      <c r="G99" s="47"/>
      <c r="H99" s="47">
        <v>10</v>
      </c>
      <c r="I99" s="47">
        <v>78950.69</v>
      </c>
      <c r="J99" s="47">
        <v>47</v>
      </c>
      <c r="K99" s="47">
        <v>9634253.0999999996</v>
      </c>
      <c r="L99" s="47">
        <f>J99+H99+F99+D99</f>
        <v>78</v>
      </c>
      <c r="M99" s="47">
        <f>K99+I99+G99+E99</f>
        <v>31465975.73</v>
      </c>
      <c r="N99" s="47">
        <v>1</v>
      </c>
      <c r="O99" s="47">
        <v>1250000</v>
      </c>
      <c r="P99" s="47">
        <v>22</v>
      </c>
      <c r="Q99" s="47">
        <v>36550000</v>
      </c>
      <c r="R99" s="79">
        <f>P99+N99</f>
        <v>23</v>
      </c>
      <c r="S99" s="79">
        <f>Q99+O99</f>
        <v>37800000</v>
      </c>
      <c r="T99" s="47">
        <f>R99+L99</f>
        <v>101</v>
      </c>
      <c r="U99" s="47">
        <f>S99+M99</f>
        <v>69265975.730000004</v>
      </c>
    </row>
    <row r="100" spans="1:21" s="9" customFormat="1" ht="12">
      <c r="A100" s="10">
        <v>93</v>
      </c>
      <c r="B100" s="26" t="s">
        <v>254</v>
      </c>
      <c r="C100" s="1" t="s">
        <v>337</v>
      </c>
      <c r="D100" s="48"/>
      <c r="E100" s="48"/>
      <c r="F100" s="48"/>
      <c r="G100" s="48"/>
      <c r="H100" s="48">
        <v>396</v>
      </c>
      <c r="I100" s="48">
        <v>1511783.71</v>
      </c>
      <c r="J100" s="48">
        <v>635</v>
      </c>
      <c r="K100" s="48">
        <v>32591289.219999999</v>
      </c>
      <c r="L100" s="48">
        <f>J100+H100+F100+D100</f>
        <v>1031</v>
      </c>
      <c r="M100" s="48">
        <f>K100+I100+G100+E100</f>
        <v>34103072.93</v>
      </c>
      <c r="N100" s="48">
        <v>509</v>
      </c>
      <c r="O100" s="48">
        <v>31729804.600000001</v>
      </c>
      <c r="P100" s="48">
        <v>14</v>
      </c>
      <c r="Q100" s="48">
        <v>699379.01</v>
      </c>
      <c r="R100" s="81">
        <f>P100+N100</f>
        <v>523</v>
      </c>
      <c r="S100" s="81">
        <f>Q100+O100</f>
        <v>32429183.610000003</v>
      </c>
      <c r="T100" s="80">
        <f>R100+L100</f>
        <v>1554</v>
      </c>
      <c r="U100" s="80">
        <f>S100+M100</f>
        <v>66532256.540000007</v>
      </c>
    </row>
    <row r="101" spans="1:21" s="9" customFormat="1" ht="12">
      <c r="A101" s="33">
        <v>94</v>
      </c>
      <c r="B101" s="34" t="s">
        <v>263</v>
      </c>
      <c r="C101" s="35" t="s">
        <v>87</v>
      </c>
      <c r="D101" s="47">
        <v>36</v>
      </c>
      <c r="E101" s="47">
        <v>762785.94</v>
      </c>
      <c r="F101" s="47">
        <v>502</v>
      </c>
      <c r="G101" s="47">
        <v>12538849.140000001</v>
      </c>
      <c r="H101" s="47">
        <v>174</v>
      </c>
      <c r="I101" s="47">
        <v>2509652.1800000002</v>
      </c>
      <c r="J101" s="47">
        <v>1289</v>
      </c>
      <c r="K101" s="47">
        <v>16747538.42</v>
      </c>
      <c r="L101" s="47">
        <f>J101+H101+F101+D101</f>
        <v>2001</v>
      </c>
      <c r="M101" s="47">
        <f>K101+I101+G101+E101</f>
        <v>32558825.680000003</v>
      </c>
      <c r="N101" s="47">
        <v>1084</v>
      </c>
      <c r="O101" s="47">
        <v>29202767.399999999</v>
      </c>
      <c r="P101" s="47">
        <v>109</v>
      </c>
      <c r="Q101" s="47">
        <v>3148410.63</v>
      </c>
      <c r="R101" s="79">
        <f>P101+N101</f>
        <v>1193</v>
      </c>
      <c r="S101" s="79">
        <f>Q101+O101</f>
        <v>32351178.029999997</v>
      </c>
      <c r="T101" s="47">
        <f>R101+L101</f>
        <v>3194</v>
      </c>
      <c r="U101" s="47">
        <f>S101+M101</f>
        <v>64910003.710000001</v>
      </c>
    </row>
    <row r="102" spans="1:21" s="9" customFormat="1" ht="12">
      <c r="A102" s="10">
        <v>95</v>
      </c>
      <c r="B102" s="26" t="s">
        <v>338</v>
      </c>
      <c r="C102" s="1" t="s">
        <v>339</v>
      </c>
      <c r="D102" s="48">
        <v>2</v>
      </c>
      <c r="E102" s="48">
        <v>25000000</v>
      </c>
      <c r="F102" s="48">
        <v>1</v>
      </c>
      <c r="G102" s="48">
        <v>19457</v>
      </c>
      <c r="H102" s="48">
        <v>7</v>
      </c>
      <c r="I102" s="48">
        <v>5207975</v>
      </c>
      <c r="J102" s="48">
        <v>9</v>
      </c>
      <c r="K102" s="48">
        <v>1016063.17</v>
      </c>
      <c r="L102" s="48">
        <f>J102+H102+F102+D102</f>
        <v>19</v>
      </c>
      <c r="M102" s="48">
        <f>K102+I102+G102+E102</f>
        <v>31243495.170000002</v>
      </c>
      <c r="N102" s="48">
        <v>2</v>
      </c>
      <c r="O102" s="48">
        <v>1001000</v>
      </c>
      <c r="P102" s="48">
        <v>5</v>
      </c>
      <c r="Q102" s="48">
        <v>30071000</v>
      </c>
      <c r="R102" s="81">
        <f>P102+N102</f>
        <v>7</v>
      </c>
      <c r="S102" s="81">
        <f>Q102+O102</f>
        <v>31072000</v>
      </c>
      <c r="T102" s="80">
        <f>R102+L102</f>
        <v>26</v>
      </c>
      <c r="U102" s="80">
        <f>S102+M102</f>
        <v>62315495.170000002</v>
      </c>
    </row>
    <row r="103" spans="1:21" s="9" customFormat="1" ht="12">
      <c r="A103" s="33">
        <v>96</v>
      </c>
      <c r="B103" s="34" t="s">
        <v>277</v>
      </c>
      <c r="C103" s="35" t="s">
        <v>130</v>
      </c>
      <c r="D103" s="47"/>
      <c r="E103" s="47"/>
      <c r="F103" s="47">
        <v>379</v>
      </c>
      <c r="G103" s="47">
        <v>18846177.09</v>
      </c>
      <c r="H103" s="47">
        <v>10</v>
      </c>
      <c r="I103" s="47">
        <v>16528.349999999999</v>
      </c>
      <c r="J103" s="47">
        <v>296</v>
      </c>
      <c r="K103" s="47">
        <v>6150210.1200000001</v>
      </c>
      <c r="L103" s="47">
        <f>J103+H103+F103+D103</f>
        <v>685</v>
      </c>
      <c r="M103" s="47">
        <f>K103+I103+G103+E103</f>
        <v>25012915.559999999</v>
      </c>
      <c r="N103" s="47">
        <v>692</v>
      </c>
      <c r="O103" s="47">
        <v>30746056.670000002</v>
      </c>
      <c r="P103" s="47">
        <v>22</v>
      </c>
      <c r="Q103" s="47">
        <v>5682254.7800000003</v>
      </c>
      <c r="R103" s="79">
        <f>P103+N103</f>
        <v>714</v>
      </c>
      <c r="S103" s="79">
        <f>Q103+O103</f>
        <v>36428311.450000003</v>
      </c>
      <c r="T103" s="47">
        <f>R103+L103</f>
        <v>1399</v>
      </c>
      <c r="U103" s="47">
        <f>S103+M103</f>
        <v>61441227.010000005</v>
      </c>
    </row>
    <row r="104" spans="1:21" s="9" customFormat="1" ht="12">
      <c r="A104" s="10">
        <v>97</v>
      </c>
      <c r="B104" s="26" t="s">
        <v>259</v>
      </c>
      <c r="C104" s="1" t="s">
        <v>110</v>
      </c>
      <c r="D104" s="48">
        <v>1</v>
      </c>
      <c r="E104" s="48">
        <v>59721.9</v>
      </c>
      <c r="F104" s="48">
        <v>63</v>
      </c>
      <c r="G104" s="48">
        <v>1018538.93</v>
      </c>
      <c r="H104" s="48">
        <v>467</v>
      </c>
      <c r="I104" s="48">
        <v>621528.76</v>
      </c>
      <c r="J104" s="48">
        <v>3126</v>
      </c>
      <c r="K104" s="48">
        <v>7035319.6699999999</v>
      </c>
      <c r="L104" s="48">
        <f>J104+H104+F104+D104</f>
        <v>3657</v>
      </c>
      <c r="M104" s="48">
        <f>K104+I104+G104+E104</f>
        <v>8735109.2599999998</v>
      </c>
      <c r="N104" s="48">
        <v>478</v>
      </c>
      <c r="O104" s="48">
        <v>28881980.25</v>
      </c>
      <c r="P104" s="48">
        <v>87</v>
      </c>
      <c r="Q104" s="48">
        <v>21511377.140000001</v>
      </c>
      <c r="R104" s="81">
        <f>P104+N104</f>
        <v>565</v>
      </c>
      <c r="S104" s="81">
        <f>Q104+O104</f>
        <v>50393357.390000001</v>
      </c>
      <c r="T104" s="80">
        <f>R104+L104</f>
        <v>4222</v>
      </c>
      <c r="U104" s="80">
        <f>S104+M104</f>
        <v>59128466.649999999</v>
      </c>
    </row>
    <row r="105" spans="1:21" s="9" customFormat="1" ht="12">
      <c r="A105" s="33">
        <v>98</v>
      </c>
      <c r="B105" s="34" t="s">
        <v>255</v>
      </c>
      <c r="C105" s="35" t="s">
        <v>104</v>
      </c>
      <c r="D105" s="47">
        <v>75</v>
      </c>
      <c r="E105" s="47">
        <v>1338512.8799999999</v>
      </c>
      <c r="F105" s="47">
        <v>327</v>
      </c>
      <c r="G105" s="47">
        <v>8306939.8799999999</v>
      </c>
      <c r="H105" s="47">
        <v>166</v>
      </c>
      <c r="I105" s="47">
        <v>2943583.08</v>
      </c>
      <c r="J105" s="47">
        <v>1325</v>
      </c>
      <c r="K105" s="47">
        <v>18193149.890000001</v>
      </c>
      <c r="L105" s="47">
        <f>J105+H105+F105+D105</f>
        <v>1893</v>
      </c>
      <c r="M105" s="47">
        <f>K105+I105+G105+E105</f>
        <v>30782185.729999997</v>
      </c>
      <c r="N105" s="47">
        <v>645</v>
      </c>
      <c r="O105" s="47">
        <v>24179564.489999998</v>
      </c>
      <c r="P105" s="47">
        <v>44</v>
      </c>
      <c r="Q105" s="47">
        <v>1822105.2</v>
      </c>
      <c r="R105" s="79">
        <f>P105+N105</f>
        <v>689</v>
      </c>
      <c r="S105" s="79">
        <f>Q105+O105</f>
        <v>26001669.689999998</v>
      </c>
      <c r="T105" s="47">
        <f>R105+L105</f>
        <v>2582</v>
      </c>
      <c r="U105" s="47">
        <f>S105+M105</f>
        <v>56783855.419999994</v>
      </c>
    </row>
    <row r="106" spans="1:21" s="9" customFormat="1" ht="12">
      <c r="A106" s="10">
        <v>99</v>
      </c>
      <c r="B106" s="26" t="s">
        <v>233</v>
      </c>
      <c r="C106" s="1" t="s">
        <v>80</v>
      </c>
      <c r="D106" s="48">
        <v>3</v>
      </c>
      <c r="E106" s="48">
        <v>491839</v>
      </c>
      <c r="F106" s="48">
        <v>16</v>
      </c>
      <c r="G106" s="48">
        <v>1046908.54</v>
      </c>
      <c r="H106" s="48">
        <v>21</v>
      </c>
      <c r="I106" s="48">
        <v>25355846.43</v>
      </c>
      <c r="J106" s="48">
        <v>51</v>
      </c>
      <c r="K106" s="48">
        <v>559566</v>
      </c>
      <c r="L106" s="48">
        <f>J106+H106+F106+D106</f>
        <v>91</v>
      </c>
      <c r="M106" s="48">
        <f>K106+I106+G106+E106</f>
        <v>27454159.969999999</v>
      </c>
      <c r="N106" s="48">
        <v>9</v>
      </c>
      <c r="O106" s="48">
        <v>1469532.72</v>
      </c>
      <c r="P106" s="48">
        <v>5</v>
      </c>
      <c r="Q106" s="48">
        <v>25613763.629999999</v>
      </c>
      <c r="R106" s="81">
        <f>P106+N106</f>
        <v>14</v>
      </c>
      <c r="S106" s="81">
        <f>Q106+O106</f>
        <v>27083296.349999998</v>
      </c>
      <c r="T106" s="80">
        <f>R106+L106</f>
        <v>105</v>
      </c>
      <c r="U106" s="80">
        <f>S106+M106</f>
        <v>54537456.319999993</v>
      </c>
    </row>
    <row r="107" spans="1:21" s="9" customFormat="1" ht="12">
      <c r="A107" s="33">
        <v>100</v>
      </c>
      <c r="B107" s="34" t="s">
        <v>262</v>
      </c>
      <c r="C107" s="35" t="s">
        <v>99</v>
      </c>
      <c r="D107" s="47">
        <v>23</v>
      </c>
      <c r="E107" s="47">
        <v>220597.8</v>
      </c>
      <c r="F107" s="47">
        <v>564</v>
      </c>
      <c r="G107" s="47">
        <v>12911195.59</v>
      </c>
      <c r="H107" s="47">
        <v>132</v>
      </c>
      <c r="I107" s="47">
        <v>2010586.89</v>
      </c>
      <c r="J107" s="47">
        <v>857</v>
      </c>
      <c r="K107" s="47">
        <v>13030469.880000001</v>
      </c>
      <c r="L107" s="47">
        <f>J107+H107+F107+D107</f>
        <v>1576</v>
      </c>
      <c r="M107" s="47">
        <f>K107+I107+G107+E107</f>
        <v>28172850.16</v>
      </c>
      <c r="N107" s="47">
        <v>1530</v>
      </c>
      <c r="O107" s="47">
        <v>24800307.73</v>
      </c>
      <c r="P107" s="47">
        <v>21</v>
      </c>
      <c r="Q107" s="47">
        <v>1093475.8500000001</v>
      </c>
      <c r="R107" s="79">
        <f>P107+N107</f>
        <v>1551</v>
      </c>
      <c r="S107" s="79">
        <f>Q107+O107</f>
        <v>25893783.580000002</v>
      </c>
      <c r="T107" s="47">
        <f>R107+L107</f>
        <v>3127</v>
      </c>
      <c r="U107" s="47">
        <f>S107+M107</f>
        <v>54066633.740000002</v>
      </c>
    </row>
    <row r="108" spans="1:21" s="9" customFormat="1" ht="12">
      <c r="A108" s="10">
        <v>101</v>
      </c>
      <c r="B108" s="26" t="s">
        <v>298</v>
      </c>
      <c r="C108" s="1" t="s">
        <v>151</v>
      </c>
      <c r="D108" s="48">
        <v>28</v>
      </c>
      <c r="E108" s="48">
        <v>2664811.7599999998</v>
      </c>
      <c r="F108" s="48">
        <v>7</v>
      </c>
      <c r="G108" s="48">
        <v>52724.14</v>
      </c>
      <c r="H108" s="48">
        <v>14</v>
      </c>
      <c r="I108" s="48">
        <v>391003.61</v>
      </c>
      <c r="J108" s="48">
        <v>221</v>
      </c>
      <c r="K108" s="48">
        <v>24011050.670000002</v>
      </c>
      <c r="L108" s="48">
        <f>J108+H108+F108+D108</f>
        <v>270</v>
      </c>
      <c r="M108" s="48">
        <f>K108+I108+G108+E108</f>
        <v>27119590.18</v>
      </c>
      <c r="N108" s="48">
        <v>76</v>
      </c>
      <c r="O108" s="48">
        <v>21634577.739999998</v>
      </c>
      <c r="P108" s="48">
        <v>7</v>
      </c>
      <c r="Q108" s="48">
        <v>712377.47</v>
      </c>
      <c r="R108" s="81">
        <f>P108+N108</f>
        <v>83</v>
      </c>
      <c r="S108" s="81">
        <f>Q108+O108</f>
        <v>22346955.209999997</v>
      </c>
      <c r="T108" s="80">
        <f>R108+L108</f>
        <v>353</v>
      </c>
      <c r="U108" s="80">
        <f>S108+M108</f>
        <v>49466545.390000001</v>
      </c>
    </row>
    <row r="109" spans="1:21" s="9" customFormat="1" ht="12">
      <c r="A109" s="33">
        <v>102</v>
      </c>
      <c r="B109" s="34" t="s">
        <v>335</v>
      </c>
      <c r="C109" s="35" t="s">
        <v>336</v>
      </c>
      <c r="D109" s="47"/>
      <c r="E109" s="47"/>
      <c r="F109" s="47"/>
      <c r="G109" s="47"/>
      <c r="H109" s="47">
        <v>343</v>
      </c>
      <c r="I109" s="47">
        <v>2993865.08</v>
      </c>
      <c r="J109" s="47">
        <v>682</v>
      </c>
      <c r="K109" s="47">
        <v>8870499.5299999993</v>
      </c>
      <c r="L109" s="47">
        <f>J109+H109+F109+D109</f>
        <v>1025</v>
      </c>
      <c r="M109" s="47">
        <f>K109+I109+G109+E109</f>
        <v>11864364.609999999</v>
      </c>
      <c r="N109" s="47">
        <v>302</v>
      </c>
      <c r="O109" s="47">
        <v>19282779</v>
      </c>
      <c r="P109" s="47">
        <v>86</v>
      </c>
      <c r="Q109" s="47">
        <v>13410227.130000001</v>
      </c>
      <c r="R109" s="79">
        <f>P109+N109</f>
        <v>388</v>
      </c>
      <c r="S109" s="79">
        <f>Q109+O109</f>
        <v>32693006.130000003</v>
      </c>
      <c r="T109" s="47">
        <f>R109+L109</f>
        <v>1413</v>
      </c>
      <c r="U109" s="47">
        <f>S109+M109</f>
        <v>44557370.740000002</v>
      </c>
    </row>
    <row r="110" spans="1:21" s="9" customFormat="1" ht="12">
      <c r="A110" s="10">
        <v>103</v>
      </c>
      <c r="B110" s="26" t="s">
        <v>320</v>
      </c>
      <c r="C110" s="1" t="s">
        <v>169</v>
      </c>
      <c r="D110" s="48"/>
      <c r="E110" s="48"/>
      <c r="F110" s="48">
        <v>184</v>
      </c>
      <c r="G110" s="48">
        <v>9844080.2599999998</v>
      </c>
      <c r="H110" s="48">
        <v>5</v>
      </c>
      <c r="I110" s="48">
        <v>27903.4</v>
      </c>
      <c r="J110" s="48">
        <v>453</v>
      </c>
      <c r="K110" s="48">
        <v>11780283.77</v>
      </c>
      <c r="L110" s="48">
        <f>J110+H110+F110+D110</f>
        <v>642</v>
      </c>
      <c r="M110" s="48">
        <f>K110+I110+G110+E110</f>
        <v>21652267.43</v>
      </c>
      <c r="N110" s="48">
        <v>224</v>
      </c>
      <c r="O110" s="48">
        <v>21810563.16</v>
      </c>
      <c r="P110" s="48">
        <v>2</v>
      </c>
      <c r="Q110" s="48">
        <v>212782</v>
      </c>
      <c r="R110" s="81">
        <f>P110+N110</f>
        <v>226</v>
      </c>
      <c r="S110" s="81">
        <f>Q110+O110</f>
        <v>22023345.16</v>
      </c>
      <c r="T110" s="80">
        <f>R110+L110</f>
        <v>868</v>
      </c>
      <c r="U110" s="80">
        <f>S110+M110</f>
        <v>43675612.590000004</v>
      </c>
    </row>
    <row r="111" spans="1:21" s="9" customFormat="1" ht="12">
      <c r="A111" s="33">
        <v>104</v>
      </c>
      <c r="B111" s="34" t="s">
        <v>102</v>
      </c>
      <c r="C111" s="35" t="s">
        <v>103</v>
      </c>
      <c r="D111" s="47"/>
      <c r="E111" s="47"/>
      <c r="F111" s="47"/>
      <c r="G111" s="47"/>
      <c r="H111" s="47">
        <v>109</v>
      </c>
      <c r="I111" s="47">
        <v>337768.92</v>
      </c>
      <c r="J111" s="47">
        <v>408</v>
      </c>
      <c r="K111" s="47">
        <v>11482265.82</v>
      </c>
      <c r="L111" s="47">
        <f>J111+H111+F111+D111</f>
        <v>517</v>
      </c>
      <c r="M111" s="47">
        <f>K111+I111+G111+E111</f>
        <v>11820034.74</v>
      </c>
      <c r="N111" s="47">
        <v>412</v>
      </c>
      <c r="O111" s="47">
        <v>21267692.940000001</v>
      </c>
      <c r="P111" s="47">
        <v>63</v>
      </c>
      <c r="Q111" s="47">
        <v>10121261.1</v>
      </c>
      <c r="R111" s="79">
        <f>P111+N111</f>
        <v>475</v>
      </c>
      <c r="S111" s="79">
        <f>Q111+O111</f>
        <v>31388954.039999999</v>
      </c>
      <c r="T111" s="47">
        <f>R111+L111</f>
        <v>992</v>
      </c>
      <c r="U111" s="47">
        <f>S111+M111</f>
        <v>43208988.780000001</v>
      </c>
    </row>
    <row r="112" spans="1:21" s="9" customFormat="1" ht="12">
      <c r="A112" s="10">
        <v>105</v>
      </c>
      <c r="B112" s="26" t="s">
        <v>268</v>
      </c>
      <c r="C112" s="1" t="s">
        <v>108</v>
      </c>
      <c r="D112" s="48"/>
      <c r="E112" s="48"/>
      <c r="F112" s="48">
        <v>26</v>
      </c>
      <c r="G112" s="48">
        <v>386049.5</v>
      </c>
      <c r="H112" s="48">
        <v>812</v>
      </c>
      <c r="I112" s="48">
        <v>2065003.73</v>
      </c>
      <c r="J112" s="48">
        <v>2583</v>
      </c>
      <c r="K112" s="48">
        <v>15689490.710000001</v>
      </c>
      <c r="L112" s="48">
        <f>J112+H112+F112+D112</f>
        <v>3421</v>
      </c>
      <c r="M112" s="48">
        <f>K112+I112+G112+E112</f>
        <v>18140543.940000001</v>
      </c>
      <c r="N112" s="48">
        <v>742</v>
      </c>
      <c r="O112" s="48">
        <v>17394046.140000001</v>
      </c>
      <c r="P112" s="48">
        <v>53</v>
      </c>
      <c r="Q112" s="48">
        <v>3403244.74</v>
      </c>
      <c r="R112" s="81">
        <f>P112+N112</f>
        <v>795</v>
      </c>
      <c r="S112" s="81">
        <f>Q112+O112</f>
        <v>20797290.880000003</v>
      </c>
      <c r="T112" s="80">
        <f>R112+L112</f>
        <v>4216</v>
      </c>
      <c r="U112" s="80">
        <f>S112+M112</f>
        <v>38937834.820000008</v>
      </c>
    </row>
    <row r="113" spans="1:21" s="9" customFormat="1" ht="12">
      <c r="A113" s="33">
        <v>106</v>
      </c>
      <c r="B113" s="34" t="s">
        <v>281</v>
      </c>
      <c r="C113" s="35" t="s">
        <v>111</v>
      </c>
      <c r="D113" s="47"/>
      <c r="E113" s="47"/>
      <c r="F113" s="47">
        <v>1</v>
      </c>
      <c r="G113" s="47">
        <v>4119.67</v>
      </c>
      <c r="H113" s="47">
        <v>195</v>
      </c>
      <c r="I113" s="47">
        <v>730162.28</v>
      </c>
      <c r="J113" s="47">
        <v>888</v>
      </c>
      <c r="K113" s="47">
        <v>16655318.220000001</v>
      </c>
      <c r="L113" s="47">
        <f>J113+H113+F113+D113</f>
        <v>1084</v>
      </c>
      <c r="M113" s="47">
        <f>K113+I113+G113+E113</f>
        <v>17389600.170000002</v>
      </c>
      <c r="N113" s="47">
        <v>374</v>
      </c>
      <c r="O113" s="47">
        <v>16703497.859999999</v>
      </c>
      <c r="P113" s="47">
        <v>11</v>
      </c>
      <c r="Q113" s="47">
        <v>720747.6</v>
      </c>
      <c r="R113" s="79">
        <f>P113+N113</f>
        <v>385</v>
      </c>
      <c r="S113" s="79">
        <f>Q113+O113</f>
        <v>17424245.460000001</v>
      </c>
      <c r="T113" s="47">
        <f>R113+L113</f>
        <v>1469</v>
      </c>
      <c r="U113" s="47">
        <f>S113+M113</f>
        <v>34813845.630000003</v>
      </c>
    </row>
    <row r="114" spans="1:21" s="9" customFormat="1" ht="12">
      <c r="A114" s="10">
        <v>107</v>
      </c>
      <c r="B114" s="26" t="s">
        <v>270</v>
      </c>
      <c r="C114" s="1" t="s">
        <v>101</v>
      </c>
      <c r="D114" s="48">
        <v>4</v>
      </c>
      <c r="E114" s="48">
        <v>308395</v>
      </c>
      <c r="F114" s="48"/>
      <c r="G114" s="48"/>
      <c r="H114" s="48">
        <v>676</v>
      </c>
      <c r="I114" s="48">
        <v>1245314.01</v>
      </c>
      <c r="J114" s="48">
        <v>2210</v>
      </c>
      <c r="K114" s="48">
        <v>15582079.17</v>
      </c>
      <c r="L114" s="48">
        <f>J114+H114+F114+D114</f>
        <v>2890</v>
      </c>
      <c r="M114" s="48">
        <f>K114+I114+G114+E114</f>
        <v>17135788.18</v>
      </c>
      <c r="N114" s="48">
        <v>435</v>
      </c>
      <c r="O114" s="48">
        <v>13932031.08</v>
      </c>
      <c r="P114" s="48">
        <v>45</v>
      </c>
      <c r="Q114" s="48">
        <v>412352.07</v>
      </c>
      <c r="R114" s="81">
        <f>P114+N114</f>
        <v>480</v>
      </c>
      <c r="S114" s="81">
        <f>Q114+O114</f>
        <v>14344383.15</v>
      </c>
      <c r="T114" s="80">
        <f>R114+L114</f>
        <v>3370</v>
      </c>
      <c r="U114" s="80">
        <f>S114+M114</f>
        <v>31480171.329999998</v>
      </c>
    </row>
    <row r="115" spans="1:21" s="9" customFormat="1" ht="12">
      <c r="A115" s="33">
        <v>108</v>
      </c>
      <c r="B115" s="34" t="s">
        <v>274</v>
      </c>
      <c r="C115" s="35" t="s">
        <v>114</v>
      </c>
      <c r="D115" s="47">
        <v>11</v>
      </c>
      <c r="E115" s="47">
        <v>341054.18</v>
      </c>
      <c r="F115" s="47">
        <v>137</v>
      </c>
      <c r="G115" s="47">
        <v>3800227.87</v>
      </c>
      <c r="H115" s="47">
        <v>127</v>
      </c>
      <c r="I115" s="47">
        <v>3855896.66</v>
      </c>
      <c r="J115" s="47">
        <v>1029</v>
      </c>
      <c r="K115" s="47">
        <v>9466758.2899999991</v>
      </c>
      <c r="L115" s="47">
        <f>J115+H115+F115+D115</f>
        <v>1304</v>
      </c>
      <c r="M115" s="47">
        <f>K115+I115+G115+E115</f>
        <v>17463937</v>
      </c>
      <c r="N115" s="47">
        <v>289</v>
      </c>
      <c r="O115" s="47">
        <v>11359900.09</v>
      </c>
      <c r="P115" s="47">
        <v>26</v>
      </c>
      <c r="Q115" s="47">
        <v>2376064.31</v>
      </c>
      <c r="R115" s="79">
        <f>P115+N115</f>
        <v>315</v>
      </c>
      <c r="S115" s="79">
        <f>Q115+O115</f>
        <v>13735964.4</v>
      </c>
      <c r="T115" s="47">
        <f>R115+L115</f>
        <v>1619</v>
      </c>
      <c r="U115" s="47">
        <f>S115+M115</f>
        <v>31199901.399999999</v>
      </c>
    </row>
    <row r="116" spans="1:21" s="9" customFormat="1" ht="12">
      <c r="A116" s="10">
        <v>109</v>
      </c>
      <c r="B116" s="26" t="s">
        <v>266</v>
      </c>
      <c r="C116" s="1" t="s">
        <v>98</v>
      </c>
      <c r="D116" s="48">
        <v>5</v>
      </c>
      <c r="E116" s="48">
        <v>124711.29</v>
      </c>
      <c r="F116" s="48">
        <v>185</v>
      </c>
      <c r="G116" s="48">
        <v>6238251.3200000003</v>
      </c>
      <c r="H116" s="48">
        <v>278</v>
      </c>
      <c r="I116" s="48">
        <v>1733455.06</v>
      </c>
      <c r="J116" s="48">
        <v>3022</v>
      </c>
      <c r="K116" s="48">
        <v>7285348.2300000004</v>
      </c>
      <c r="L116" s="48">
        <f>J116+H116+F116+D116</f>
        <v>3490</v>
      </c>
      <c r="M116" s="48">
        <f>K116+I116+G116+E116</f>
        <v>15381765.9</v>
      </c>
      <c r="N116" s="48">
        <v>400</v>
      </c>
      <c r="O116" s="48">
        <v>12927993.189999999</v>
      </c>
      <c r="P116" s="48">
        <v>69</v>
      </c>
      <c r="Q116" s="48">
        <v>1177651.6000000001</v>
      </c>
      <c r="R116" s="81">
        <f>P116+N116</f>
        <v>469</v>
      </c>
      <c r="S116" s="81">
        <f>Q116+O116</f>
        <v>14105644.789999999</v>
      </c>
      <c r="T116" s="80">
        <f>R116+L116</f>
        <v>3959</v>
      </c>
      <c r="U116" s="80">
        <f>S116+M116</f>
        <v>29487410.689999998</v>
      </c>
    </row>
    <row r="117" spans="1:21" s="9" customFormat="1" ht="12">
      <c r="A117" s="33">
        <v>110</v>
      </c>
      <c r="B117" s="34" t="s">
        <v>276</v>
      </c>
      <c r="C117" s="35" t="s">
        <v>142</v>
      </c>
      <c r="D117" s="47">
        <v>32</v>
      </c>
      <c r="E117" s="47">
        <v>1514215.02</v>
      </c>
      <c r="F117" s="47">
        <v>360</v>
      </c>
      <c r="G117" s="47">
        <v>10104956.970000001</v>
      </c>
      <c r="H117" s="47">
        <v>79</v>
      </c>
      <c r="I117" s="47">
        <v>832358.09</v>
      </c>
      <c r="J117" s="47">
        <v>620</v>
      </c>
      <c r="K117" s="47">
        <v>3309165.86</v>
      </c>
      <c r="L117" s="47">
        <f>J117+H117+F117+D117</f>
        <v>1091</v>
      </c>
      <c r="M117" s="47">
        <f>K117+I117+G117+E117</f>
        <v>15760695.939999999</v>
      </c>
      <c r="N117" s="47">
        <v>526</v>
      </c>
      <c r="O117" s="47">
        <v>11449488.09</v>
      </c>
      <c r="P117" s="47">
        <v>8</v>
      </c>
      <c r="Q117" s="47">
        <v>223735.65</v>
      </c>
      <c r="R117" s="79">
        <f>P117+N117</f>
        <v>534</v>
      </c>
      <c r="S117" s="79">
        <f>Q117+O117</f>
        <v>11673223.74</v>
      </c>
      <c r="T117" s="47">
        <f>R117+L117</f>
        <v>1625</v>
      </c>
      <c r="U117" s="47">
        <f>S117+M117</f>
        <v>27433919.68</v>
      </c>
    </row>
    <row r="118" spans="1:21" s="9" customFormat="1" ht="12">
      <c r="A118" s="10">
        <v>111</v>
      </c>
      <c r="B118" s="26" t="s">
        <v>273</v>
      </c>
      <c r="C118" s="1" t="s">
        <v>112</v>
      </c>
      <c r="D118" s="48">
        <v>5</v>
      </c>
      <c r="E118" s="48">
        <v>156679.88</v>
      </c>
      <c r="F118" s="48">
        <v>52</v>
      </c>
      <c r="G118" s="48">
        <v>1120290.8500000001</v>
      </c>
      <c r="H118" s="48">
        <v>108</v>
      </c>
      <c r="I118" s="48">
        <v>573907.93999999994</v>
      </c>
      <c r="J118" s="48">
        <v>1472</v>
      </c>
      <c r="K118" s="48">
        <v>11282152.960000001</v>
      </c>
      <c r="L118" s="48">
        <f>J118+H118+F118+D118</f>
        <v>1637</v>
      </c>
      <c r="M118" s="48">
        <f>K118+I118+G118+E118</f>
        <v>13133031.630000001</v>
      </c>
      <c r="N118" s="48">
        <v>219</v>
      </c>
      <c r="O118" s="48">
        <v>11839952.310000001</v>
      </c>
      <c r="P118" s="48">
        <v>2</v>
      </c>
      <c r="Q118" s="48">
        <v>144738</v>
      </c>
      <c r="R118" s="81">
        <f>P118+N118</f>
        <v>221</v>
      </c>
      <c r="S118" s="81">
        <f>Q118+O118</f>
        <v>11984690.310000001</v>
      </c>
      <c r="T118" s="80">
        <f>R118+L118</f>
        <v>1858</v>
      </c>
      <c r="U118" s="80">
        <f>S118+M118</f>
        <v>25117721.940000001</v>
      </c>
    </row>
    <row r="119" spans="1:21" s="9" customFormat="1" ht="12">
      <c r="A119" s="33">
        <v>112</v>
      </c>
      <c r="B119" s="34" t="s">
        <v>260</v>
      </c>
      <c r="C119" s="35" t="s">
        <v>8</v>
      </c>
      <c r="D119" s="47">
        <v>12</v>
      </c>
      <c r="E119" s="47">
        <v>6385093.6500000004</v>
      </c>
      <c r="F119" s="47">
        <v>16</v>
      </c>
      <c r="G119" s="47">
        <v>1501905.16</v>
      </c>
      <c r="H119" s="47">
        <v>595</v>
      </c>
      <c r="I119" s="47">
        <v>922453.45</v>
      </c>
      <c r="J119" s="47">
        <v>136</v>
      </c>
      <c r="K119" s="47">
        <v>144559.60999999999</v>
      </c>
      <c r="L119" s="47">
        <f>J119+H119+F119+D119</f>
        <v>759</v>
      </c>
      <c r="M119" s="47">
        <f>K119+I119+G119+E119</f>
        <v>8954011.870000001</v>
      </c>
      <c r="N119" s="47">
        <v>5</v>
      </c>
      <c r="O119" s="47">
        <v>4980000</v>
      </c>
      <c r="P119" s="47">
        <v>13</v>
      </c>
      <c r="Q119" s="47">
        <v>10250000</v>
      </c>
      <c r="R119" s="79">
        <f>P119+N119</f>
        <v>18</v>
      </c>
      <c r="S119" s="79">
        <f>Q119+O119</f>
        <v>15230000</v>
      </c>
      <c r="T119" s="47">
        <f>R119+L119</f>
        <v>777</v>
      </c>
      <c r="U119" s="47">
        <f>S119+M119</f>
        <v>24184011.870000001</v>
      </c>
    </row>
    <row r="120" spans="1:21" s="9" customFormat="1" ht="12">
      <c r="A120" s="10">
        <v>113</v>
      </c>
      <c r="B120" s="26" t="s">
        <v>286</v>
      </c>
      <c r="C120" s="1" t="s">
        <v>95</v>
      </c>
      <c r="D120" s="48">
        <v>57</v>
      </c>
      <c r="E120" s="48">
        <v>6522648.6699999999</v>
      </c>
      <c r="F120" s="48">
        <v>41</v>
      </c>
      <c r="G120" s="48">
        <v>3107365.27</v>
      </c>
      <c r="H120" s="48">
        <v>55</v>
      </c>
      <c r="I120" s="48">
        <v>1351527.21</v>
      </c>
      <c r="J120" s="48">
        <v>99</v>
      </c>
      <c r="K120" s="48">
        <v>1762876.88</v>
      </c>
      <c r="L120" s="48">
        <f>J120+H120+F120+D120</f>
        <v>252</v>
      </c>
      <c r="M120" s="48">
        <f>K120+I120+G120+E120</f>
        <v>12744418.029999999</v>
      </c>
      <c r="N120" s="48">
        <v>7</v>
      </c>
      <c r="O120" s="48">
        <v>3850841</v>
      </c>
      <c r="P120" s="48">
        <v>26</v>
      </c>
      <c r="Q120" s="48">
        <v>6841536</v>
      </c>
      <c r="R120" s="81">
        <f>P120+N120</f>
        <v>33</v>
      </c>
      <c r="S120" s="81">
        <f>Q120+O120</f>
        <v>10692377</v>
      </c>
      <c r="T120" s="80">
        <f>R120+L120</f>
        <v>285</v>
      </c>
      <c r="U120" s="80">
        <f>S120+M120</f>
        <v>23436795.030000001</v>
      </c>
    </row>
    <row r="121" spans="1:21" s="9" customFormat="1" ht="12">
      <c r="A121" s="33">
        <v>114</v>
      </c>
      <c r="B121" s="34" t="s">
        <v>278</v>
      </c>
      <c r="C121" s="35" t="s">
        <v>140</v>
      </c>
      <c r="D121" s="47"/>
      <c r="E121" s="47"/>
      <c r="F121" s="47"/>
      <c r="G121" s="47"/>
      <c r="H121" s="47">
        <v>350</v>
      </c>
      <c r="I121" s="47">
        <v>859792.23</v>
      </c>
      <c r="J121" s="47">
        <v>1132</v>
      </c>
      <c r="K121" s="47">
        <v>11073460.1</v>
      </c>
      <c r="L121" s="47">
        <f>J121+H121+F121+D121</f>
        <v>1482</v>
      </c>
      <c r="M121" s="47">
        <f>K121+I121+G121+E121</f>
        <v>11933252.33</v>
      </c>
      <c r="N121" s="47">
        <v>712</v>
      </c>
      <c r="O121" s="47">
        <v>10267851.939999999</v>
      </c>
      <c r="P121" s="47">
        <v>2</v>
      </c>
      <c r="Q121" s="47">
        <v>4875.75</v>
      </c>
      <c r="R121" s="79">
        <f>P121+N121</f>
        <v>714</v>
      </c>
      <c r="S121" s="79">
        <f>Q121+O121</f>
        <v>10272727.689999999</v>
      </c>
      <c r="T121" s="47">
        <f>R121+L121</f>
        <v>2196</v>
      </c>
      <c r="U121" s="47">
        <f>S121+M121</f>
        <v>22205980.02</v>
      </c>
    </row>
    <row r="122" spans="1:21" s="9" customFormat="1" ht="12">
      <c r="A122" s="10">
        <v>115</v>
      </c>
      <c r="B122" s="26" t="s">
        <v>253</v>
      </c>
      <c r="C122" s="1" t="s">
        <v>91</v>
      </c>
      <c r="D122" s="48">
        <v>2</v>
      </c>
      <c r="E122" s="48">
        <v>19852</v>
      </c>
      <c r="F122" s="48">
        <v>193</v>
      </c>
      <c r="G122" s="48">
        <v>5456645.6900000004</v>
      </c>
      <c r="H122" s="48">
        <v>151</v>
      </c>
      <c r="I122" s="48">
        <v>482075.01</v>
      </c>
      <c r="J122" s="48">
        <v>699</v>
      </c>
      <c r="K122" s="48">
        <v>4693907.91</v>
      </c>
      <c r="L122" s="48">
        <f>J122+H122+F122+D122</f>
        <v>1045</v>
      </c>
      <c r="M122" s="48">
        <f>K122+I122+G122+E122</f>
        <v>10652480.609999999</v>
      </c>
      <c r="N122" s="48">
        <v>473</v>
      </c>
      <c r="O122" s="48">
        <v>10240656.76</v>
      </c>
      <c r="P122" s="48">
        <v>93</v>
      </c>
      <c r="Q122" s="48">
        <v>467430.9</v>
      </c>
      <c r="R122" s="81">
        <f>P122+N122</f>
        <v>566</v>
      </c>
      <c r="S122" s="81">
        <f>Q122+O122</f>
        <v>10708087.66</v>
      </c>
      <c r="T122" s="80">
        <f>R122+L122</f>
        <v>1611</v>
      </c>
      <c r="U122" s="80">
        <f>S122+M122</f>
        <v>21360568.27</v>
      </c>
    </row>
    <row r="123" spans="1:21" s="9" customFormat="1" ht="12">
      <c r="A123" s="33">
        <v>116</v>
      </c>
      <c r="B123" s="34" t="s">
        <v>340</v>
      </c>
      <c r="C123" s="35" t="s">
        <v>352</v>
      </c>
      <c r="D123" s="47">
        <v>7</v>
      </c>
      <c r="E123" s="47">
        <v>9637032.2100000009</v>
      </c>
      <c r="F123" s="47">
        <v>2</v>
      </c>
      <c r="G123" s="47">
        <v>2418549.4900000002</v>
      </c>
      <c r="H123" s="47"/>
      <c r="I123" s="47"/>
      <c r="J123" s="47">
        <v>18</v>
      </c>
      <c r="K123" s="47">
        <v>1930282.6</v>
      </c>
      <c r="L123" s="47">
        <f>J123+H123+F123+D123</f>
        <v>27</v>
      </c>
      <c r="M123" s="47">
        <f>K123+I123+G123+E123</f>
        <v>13985864.300000001</v>
      </c>
      <c r="N123" s="47">
        <v>3</v>
      </c>
      <c r="O123" s="47">
        <v>505755.97</v>
      </c>
      <c r="P123" s="47">
        <v>3</v>
      </c>
      <c r="Q123" s="47">
        <v>5650000</v>
      </c>
      <c r="R123" s="79">
        <f>P123+N123</f>
        <v>6</v>
      </c>
      <c r="S123" s="79">
        <f>Q123+O123</f>
        <v>6155755.9699999997</v>
      </c>
      <c r="T123" s="47">
        <f>R123+L123</f>
        <v>33</v>
      </c>
      <c r="U123" s="47">
        <f>S123+M123</f>
        <v>20141620.27</v>
      </c>
    </row>
    <row r="124" spans="1:21" s="9" customFormat="1" ht="12">
      <c r="A124" s="10">
        <v>117</v>
      </c>
      <c r="B124" s="26" t="s">
        <v>341</v>
      </c>
      <c r="C124" s="1" t="s">
        <v>343</v>
      </c>
      <c r="D124" s="48">
        <v>4</v>
      </c>
      <c r="E124" s="48">
        <v>139546.71</v>
      </c>
      <c r="F124" s="48"/>
      <c r="G124" s="48"/>
      <c r="H124" s="48">
        <v>5</v>
      </c>
      <c r="I124" s="48">
        <v>8527926.3000000007</v>
      </c>
      <c r="J124" s="48">
        <v>16</v>
      </c>
      <c r="K124" s="48">
        <v>526571.14</v>
      </c>
      <c r="L124" s="48">
        <f>J124+H124+F124+D124</f>
        <v>25</v>
      </c>
      <c r="M124" s="48">
        <f>K124+I124+G124+E124</f>
        <v>9194044.1500000022</v>
      </c>
      <c r="N124" s="48">
        <v>5</v>
      </c>
      <c r="O124" s="48">
        <v>523700</v>
      </c>
      <c r="P124" s="48">
        <v>7</v>
      </c>
      <c r="Q124" s="48">
        <v>8605816</v>
      </c>
      <c r="R124" s="81">
        <f>P124+N124</f>
        <v>12</v>
      </c>
      <c r="S124" s="81">
        <f>Q124+O124</f>
        <v>9129516</v>
      </c>
      <c r="T124" s="80">
        <f>R124+L124</f>
        <v>37</v>
      </c>
      <c r="U124" s="80">
        <f>S124+M124</f>
        <v>18323560.150000002</v>
      </c>
    </row>
    <row r="125" spans="1:21" s="9" customFormat="1" ht="12">
      <c r="A125" s="33">
        <v>118</v>
      </c>
      <c r="B125" s="34" t="s">
        <v>279</v>
      </c>
      <c r="C125" s="35" t="s">
        <v>107</v>
      </c>
      <c r="D125" s="47"/>
      <c r="E125" s="47"/>
      <c r="F125" s="47">
        <v>1</v>
      </c>
      <c r="G125" s="47">
        <v>7400</v>
      </c>
      <c r="H125" s="47">
        <v>486</v>
      </c>
      <c r="I125" s="47">
        <v>4390612.57</v>
      </c>
      <c r="J125" s="47">
        <v>871</v>
      </c>
      <c r="K125" s="47">
        <v>8476719.0800000001</v>
      </c>
      <c r="L125" s="47">
        <f>J125+H125+F125+D125</f>
        <v>1358</v>
      </c>
      <c r="M125" s="47">
        <f>K125+I125+G125+E125</f>
        <v>12874731.65</v>
      </c>
      <c r="N125" s="47">
        <v>210</v>
      </c>
      <c r="O125" s="47">
        <v>4182223.93</v>
      </c>
      <c r="P125" s="47">
        <v>17</v>
      </c>
      <c r="Q125" s="47">
        <v>251143.69</v>
      </c>
      <c r="R125" s="79">
        <f>P125+N125</f>
        <v>227</v>
      </c>
      <c r="S125" s="79">
        <f>Q125+O125</f>
        <v>4433367.62</v>
      </c>
      <c r="T125" s="47">
        <f>R125+L125</f>
        <v>1585</v>
      </c>
      <c r="U125" s="47">
        <f>S125+M125</f>
        <v>17308099.27</v>
      </c>
    </row>
    <row r="126" spans="1:21" s="9" customFormat="1" ht="12">
      <c r="A126" s="10">
        <v>119</v>
      </c>
      <c r="B126" s="26" t="s">
        <v>284</v>
      </c>
      <c r="C126" s="1" t="s">
        <v>173</v>
      </c>
      <c r="D126" s="48"/>
      <c r="E126" s="48"/>
      <c r="F126" s="48"/>
      <c r="G126" s="48"/>
      <c r="H126" s="48">
        <v>216</v>
      </c>
      <c r="I126" s="48">
        <v>629742.30000000005</v>
      </c>
      <c r="J126" s="48">
        <v>651</v>
      </c>
      <c r="K126" s="48">
        <v>7849947.6200000001</v>
      </c>
      <c r="L126" s="48">
        <f>J126+H126+F126+D126</f>
        <v>867</v>
      </c>
      <c r="M126" s="48">
        <f>K126+I126+G126+E126</f>
        <v>8479689.9199999999</v>
      </c>
      <c r="N126" s="48">
        <v>472</v>
      </c>
      <c r="O126" s="48">
        <v>7577438.0800000001</v>
      </c>
      <c r="P126" s="48">
        <v>15</v>
      </c>
      <c r="Q126" s="48">
        <v>257350.97</v>
      </c>
      <c r="R126" s="81">
        <f>P126+N126</f>
        <v>487</v>
      </c>
      <c r="S126" s="81">
        <f>Q126+O126</f>
        <v>7834789.0499999998</v>
      </c>
      <c r="T126" s="80">
        <f>R126+L126</f>
        <v>1354</v>
      </c>
      <c r="U126" s="80">
        <f>S126+M126</f>
        <v>16314478.969999999</v>
      </c>
    </row>
    <row r="127" spans="1:21" s="9" customFormat="1" ht="12">
      <c r="A127" s="33">
        <v>120</v>
      </c>
      <c r="B127" s="34" t="s">
        <v>285</v>
      </c>
      <c r="C127" s="35" t="s">
        <v>167</v>
      </c>
      <c r="D127" s="47">
        <v>1</v>
      </c>
      <c r="E127" s="47">
        <v>2648.98</v>
      </c>
      <c r="F127" s="47">
        <v>247</v>
      </c>
      <c r="G127" s="47">
        <v>5388084.4299999997</v>
      </c>
      <c r="H127" s="47">
        <v>12</v>
      </c>
      <c r="I127" s="47">
        <v>83178.23</v>
      </c>
      <c r="J127" s="47">
        <v>404</v>
      </c>
      <c r="K127" s="47">
        <v>1505050.14</v>
      </c>
      <c r="L127" s="47">
        <f>J127+H127+F127+D127</f>
        <v>664</v>
      </c>
      <c r="M127" s="47">
        <f>K127+I127+G127+E127</f>
        <v>6978961.7800000003</v>
      </c>
      <c r="N127" s="47">
        <v>360</v>
      </c>
      <c r="O127" s="47">
        <v>6911837.6600000001</v>
      </c>
      <c r="P127" s="47">
        <v>7</v>
      </c>
      <c r="Q127" s="47">
        <v>81046.23</v>
      </c>
      <c r="R127" s="79">
        <f>P127+N127</f>
        <v>367</v>
      </c>
      <c r="S127" s="79">
        <f>Q127+O127</f>
        <v>6992883.8900000006</v>
      </c>
      <c r="T127" s="47">
        <f>R127+L127</f>
        <v>1031</v>
      </c>
      <c r="U127" s="47">
        <f>S127+M127</f>
        <v>13971845.670000002</v>
      </c>
    </row>
    <row r="128" spans="1:21" s="9" customFormat="1" ht="12">
      <c r="A128" s="10">
        <v>121</v>
      </c>
      <c r="B128" s="26" t="s">
        <v>269</v>
      </c>
      <c r="C128" s="1" t="s">
        <v>351</v>
      </c>
      <c r="D128" s="48"/>
      <c r="E128" s="48"/>
      <c r="F128" s="48">
        <v>9</v>
      </c>
      <c r="G128" s="48">
        <v>86162.46</v>
      </c>
      <c r="H128" s="48">
        <v>290</v>
      </c>
      <c r="I128" s="48">
        <v>273605.82</v>
      </c>
      <c r="J128" s="48">
        <v>2097</v>
      </c>
      <c r="K128" s="48">
        <v>5270175.3600000003</v>
      </c>
      <c r="L128" s="48">
        <f>J128+H128+F128+D128</f>
        <v>2396</v>
      </c>
      <c r="M128" s="48">
        <f>K128+I128+G128+E128</f>
        <v>5629943.6400000006</v>
      </c>
      <c r="N128" s="48">
        <v>457</v>
      </c>
      <c r="O128" s="48">
        <v>6487261.2599999998</v>
      </c>
      <c r="P128" s="48">
        <v>19</v>
      </c>
      <c r="Q128" s="48">
        <v>1362002.45</v>
      </c>
      <c r="R128" s="81">
        <f>P128+N128</f>
        <v>476</v>
      </c>
      <c r="S128" s="81">
        <f>Q128+O128</f>
        <v>7849263.71</v>
      </c>
      <c r="T128" s="80">
        <f>R128+L128</f>
        <v>2872</v>
      </c>
      <c r="U128" s="80">
        <f>S128+M128</f>
        <v>13479207.350000001</v>
      </c>
    </row>
    <row r="129" spans="1:21" s="9" customFormat="1" ht="12">
      <c r="A129" s="33">
        <v>122</v>
      </c>
      <c r="B129" s="34" t="s">
        <v>271</v>
      </c>
      <c r="C129" s="35" t="s">
        <v>97</v>
      </c>
      <c r="D129" s="47">
        <v>8</v>
      </c>
      <c r="E129" s="47">
        <v>497519.39</v>
      </c>
      <c r="F129" s="47">
        <v>4</v>
      </c>
      <c r="G129" s="47">
        <v>117060.92</v>
      </c>
      <c r="H129" s="47">
        <v>17</v>
      </c>
      <c r="I129" s="47">
        <v>3064438.42</v>
      </c>
      <c r="J129" s="47">
        <v>18</v>
      </c>
      <c r="K129" s="47">
        <v>100314.37</v>
      </c>
      <c r="L129" s="47">
        <f>J129+H129+F129+D129</f>
        <v>47</v>
      </c>
      <c r="M129" s="47">
        <f>K129+I129+G129+E129</f>
        <v>3779333.1</v>
      </c>
      <c r="N129" s="47">
        <v>4</v>
      </c>
      <c r="O129" s="47">
        <v>2764153</v>
      </c>
      <c r="P129" s="47">
        <v>9</v>
      </c>
      <c r="Q129" s="47">
        <v>6164223</v>
      </c>
      <c r="R129" s="79">
        <f>P129+N129</f>
        <v>13</v>
      </c>
      <c r="S129" s="79">
        <f>Q129+O129</f>
        <v>8928376</v>
      </c>
      <c r="T129" s="47">
        <f>R129+L129</f>
        <v>60</v>
      </c>
      <c r="U129" s="47">
        <f>S129+M129</f>
        <v>12707709.1</v>
      </c>
    </row>
    <row r="130" spans="1:21" s="9" customFormat="1" ht="12">
      <c r="A130" s="10">
        <v>123</v>
      </c>
      <c r="B130" s="26" t="s">
        <v>289</v>
      </c>
      <c r="C130" s="1" t="s">
        <v>353</v>
      </c>
      <c r="D130" s="48">
        <v>18</v>
      </c>
      <c r="E130" s="48">
        <v>2336819.27</v>
      </c>
      <c r="F130" s="48">
        <v>48</v>
      </c>
      <c r="G130" s="48">
        <v>2099128.04</v>
      </c>
      <c r="H130" s="48">
        <v>7</v>
      </c>
      <c r="I130" s="48">
        <v>361033.05</v>
      </c>
      <c r="J130" s="48">
        <v>16</v>
      </c>
      <c r="K130" s="48">
        <v>185472.7</v>
      </c>
      <c r="L130" s="48">
        <f>J130+H130+F130+D130</f>
        <v>89</v>
      </c>
      <c r="M130" s="48">
        <f>K130+I130+G130+E130</f>
        <v>4982453.0600000005</v>
      </c>
      <c r="N130" s="48">
        <v>5</v>
      </c>
      <c r="O130" s="48">
        <v>3953415</v>
      </c>
      <c r="P130" s="48">
        <v>5</v>
      </c>
      <c r="Q130" s="48">
        <v>3453163</v>
      </c>
      <c r="R130" s="81">
        <f>P130+N130</f>
        <v>10</v>
      </c>
      <c r="S130" s="81">
        <f>Q130+O130</f>
        <v>7406578</v>
      </c>
      <c r="T130" s="80">
        <f>R130+L130</f>
        <v>99</v>
      </c>
      <c r="U130" s="80">
        <f>S130+M130</f>
        <v>12389031.060000001</v>
      </c>
    </row>
    <row r="131" spans="1:21" s="9" customFormat="1" ht="12">
      <c r="A131" s="33">
        <v>124</v>
      </c>
      <c r="B131" s="34" t="s">
        <v>288</v>
      </c>
      <c r="C131" s="35" t="s">
        <v>143</v>
      </c>
      <c r="D131" s="47">
        <v>7</v>
      </c>
      <c r="E131" s="47">
        <v>72345.679999999993</v>
      </c>
      <c r="F131" s="47">
        <v>127</v>
      </c>
      <c r="G131" s="47">
        <v>4325341.16</v>
      </c>
      <c r="H131" s="47">
        <v>9</v>
      </c>
      <c r="I131" s="47">
        <v>4967.38</v>
      </c>
      <c r="J131" s="47">
        <v>302</v>
      </c>
      <c r="K131" s="47">
        <v>1279214.0900000001</v>
      </c>
      <c r="L131" s="47">
        <f>J131+H131+F131+D131</f>
        <v>445</v>
      </c>
      <c r="M131" s="47">
        <f>K131+I131+G131+E131</f>
        <v>5681868.3099999996</v>
      </c>
      <c r="N131" s="47">
        <v>288</v>
      </c>
      <c r="O131" s="47">
        <v>5537360.2199999997</v>
      </c>
      <c r="P131" s="47">
        <v>1</v>
      </c>
      <c r="Q131" s="47">
        <v>10000</v>
      </c>
      <c r="R131" s="79">
        <f>P131+N131</f>
        <v>289</v>
      </c>
      <c r="S131" s="79">
        <f>Q131+O131</f>
        <v>5547360.2199999997</v>
      </c>
      <c r="T131" s="47">
        <f>R131+L131</f>
        <v>734</v>
      </c>
      <c r="U131" s="47">
        <f>S131+M131</f>
        <v>11229228.529999999</v>
      </c>
    </row>
    <row r="132" spans="1:21" s="9" customFormat="1" ht="12">
      <c r="A132" s="10">
        <v>125</v>
      </c>
      <c r="B132" s="26" t="s">
        <v>283</v>
      </c>
      <c r="C132" s="1" t="s">
        <v>149</v>
      </c>
      <c r="D132" s="48"/>
      <c r="E132" s="48"/>
      <c r="F132" s="48"/>
      <c r="G132" s="48"/>
      <c r="H132" s="48">
        <v>290</v>
      </c>
      <c r="I132" s="48">
        <v>896042.22</v>
      </c>
      <c r="J132" s="48">
        <v>661</v>
      </c>
      <c r="K132" s="48">
        <v>5242402.5199999996</v>
      </c>
      <c r="L132" s="48">
        <f>J132+H132+F132+D132</f>
        <v>951</v>
      </c>
      <c r="M132" s="48">
        <f>K132+I132+G132+E132</f>
        <v>6138444.7399999993</v>
      </c>
      <c r="N132" s="48">
        <v>411</v>
      </c>
      <c r="O132" s="48">
        <v>4701284.8099999996</v>
      </c>
      <c r="P132" s="48">
        <v>22</v>
      </c>
      <c r="Q132" s="48">
        <v>331317.99</v>
      </c>
      <c r="R132" s="81">
        <f>P132+N132</f>
        <v>433</v>
      </c>
      <c r="S132" s="81">
        <f>Q132+O132</f>
        <v>5032602.8</v>
      </c>
      <c r="T132" s="80">
        <f>R132+L132</f>
        <v>1384</v>
      </c>
      <c r="U132" s="80">
        <f>S132+M132</f>
        <v>11171047.539999999</v>
      </c>
    </row>
    <row r="133" spans="1:21" s="9" customFormat="1" ht="12">
      <c r="A133" s="33">
        <v>126</v>
      </c>
      <c r="B133" s="34" t="s">
        <v>318</v>
      </c>
      <c r="C133" s="35" t="s">
        <v>165</v>
      </c>
      <c r="D133" s="47"/>
      <c r="E133" s="47"/>
      <c r="F133" s="47">
        <v>23</v>
      </c>
      <c r="G133" s="47">
        <v>707820.12</v>
      </c>
      <c r="H133" s="47">
        <v>3</v>
      </c>
      <c r="I133" s="47">
        <v>182000</v>
      </c>
      <c r="J133" s="47">
        <v>180</v>
      </c>
      <c r="K133" s="47">
        <v>4583101.87</v>
      </c>
      <c r="L133" s="47">
        <f>J133+H133+F133+D133</f>
        <v>206</v>
      </c>
      <c r="M133" s="47">
        <f>K133+I133+G133+E133</f>
        <v>5472921.9900000002</v>
      </c>
      <c r="N133" s="47">
        <v>189</v>
      </c>
      <c r="O133" s="47">
        <v>5398093.0599999996</v>
      </c>
      <c r="P133" s="47">
        <v>8</v>
      </c>
      <c r="Q133" s="47">
        <v>289169.34999999998</v>
      </c>
      <c r="R133" s="79">
        <f>P133+N133</f>
        <v>197</v>
      </c>
      <c r="S133" s="79">
        <f>Q133+O133</f>
        <v>5687262.4099999992</v>
      </c>
      <c r="T133" s="47">
        <f>R133+L133</f>
        <v>403</v>
      </c>
      <c r="U133" s="47">
        <f>S133+M133</f>
        <v>11160184.399999999</v>
      </c>
    </row>
    <row r="134" spans="1:21" s="9" customFormat="1" ht="12">
      <c r="A134" s="10">
        <v>127</v>
      </c>
      <c r="B134" s="26" t="s">
        <v>291</v>
      </c>
      <c r="C134" s="1" t="s">
        <v>125</v>
      </c>
      <c r="D134" s="48">
        <v>19</v>
      </c>
      <c r="E134" s="48">
        <v>550891.64</v>
      </c>
      <c r="F134" s="48">
        <v>47</v>
      </c>
      <c r="G134" s="48">
        <v>1015907.09</v>
      </c>
      <c r="H134" s="48">
        <v>187</v>
      </c>
      <c r="I134" s="48">
        <v>421142.4</v>
      </c>
      <c r="J134" s="48">
        <v>1913</v>
      </c>
      <c r="K134" s="48">
        <v>4068696.71</v>
      </c>
      <c r="L134" s="48">
        <f>J134+H134+F134+D134</f>
        <v>2166</v>
      </c>
      <c r="M134" s="48">
        <f>K134+I134+G134+E134</f>
        <v>6056637.8399999999</v>
      </c>
      <c r="N134" s="48">
        <v>201</v>
      </c>
      <c r="O134" s="48">
        <v>4543527.6900000004</v>
      </c>
      <c r="P134" s="48">
        <v>11</v>
      </c>
      <c r="Q134" s="48">
        <v>461479.73</v>
      </c>
      <c r="R134" s="81">
        <f>P134+N134</f>
        <v>212</v>
      </c>
      <c r="S134" s="81">
        <f>Q134+O134</f>
        <v>5005007.42</v>
      </c>
      <c r="T134" s="80">
        <f>R134+L134</f>
        <v>2378</v>
      </c>
      <c r="U134" s="80">
        <f>S134+M134</f>
        <v>11061645.26</v>
      </c>
    </row>
    <row r="135" spans="1:21" s="9" customFormat="1" ht="12">
      <c r="A135" s="33">
        <v>128</v>
      </c>
      <c r="B135" s="34" t="s">
        <v>292</v>
      </c>
      <c r="C135" s="35" t="s">
        <v>161</v>
      </c>
      <c r="D135" s="47"/>
      <c r="E135" s="47"/>
      <c r="F135" s="47">
        <v>2</v>
      </c>
      <c r="G135" s="47">
        <v>60213.32</v>
      </c>
      <c r="H135" s="47">
        <v>125</v>
      </c>
      <c r="I135" s="47">
        <v>158481.73000000001</v>
      </c>
      <c r="J135" s="47">
        <v>918</v>
      </c>
      <c r="K135" s="47">
        <v>5327940</v>
      </c>
      <c r="L135" s="47">
        <f>J135+H135+F135+D135</f>
        <v>1045</v>
      </c>
      <c r="M135" s="47">
        <f>K135+I135+G135+E135</f>
        <v>5546635.0500000007</v>
      </c>
      <c r="N135" s="47">
        <v>153</v>
      </c>
      <c r="O135" s="47">
        <v>5195624.4800000004</v>
      </c>
      <c r="P135" s="47">
        <v>1</v>
      </c>
      <c r="Q135" s="47">
        <v>5583.8</v>
      </c>
      <c r="R135" s="79">
        <f>P135+N135</f>
        <v>154</v>
      </c>
      <c r="S135" s="79">
        <f>Q135+O135</f>
        <v>5201208.28</v>
      </c>
      <c r="T135" s="47">
        <f>R135+L135</f>
        <v>1199</v>
      </c>
      <c r="U135" s="47">
        <f>S135+M135</f>
        <v>10747843.330000002</v>
      </c>
    </row>
    <row r="136" spans="1:21" s="9" customFormat="1" ht="12">
      <c r="A136" s="10">
        <v>129</v>
      </c>
      <c r="B136" s="26" t="s">
        <v>290</v>
      </c>
      <c r="C136" s="1" t="s">
        <v>109</v>
      </c>
      <c r="D136" s="48"/>
      <c r="E136" s="48"/>
      <c r="F136" s="48">
        <v>3</v>
      </c>
      <c r="G136" s="48">
        <v>7511.08</v>
      </c>
      <c r="H136" s="48">
        <v>639</v>
      </c>
      <c r="I136" s="48">
        <v>486702.5</v>
      </c>
      <c r="J136" s="48">
        <v>3863</v>
      </c>
      <c r="K136" s="48">
        <v>5261321.2699999996</v>
      </c>
      <c r="L136" s="48">
        <f>J136+H136+F136+D136</f>
        <v>4505</v>
      </c>
      <c r="M136" s="48">
        <f>K136+I136+G136+E136</f>
        <v>5755534.8499999996</v>
      </c>
      <c r="N136" s="48">
        <v>178</v>
      </c>
      <c r="O136" s="48">
        <v>4755839.9800000004</v>
      </c>
      <c r="P136" s="48">
        <v>1</v>
      </c>
      <c r="Q136" s="48">
        <v>13000</v>
      </c>
      <c r="R136" s="81">
        <f>P136+N136</f>
        <v>179</v>
      </c>
      <c r="S136" s="81">
        <f>Q136+O136</f>
        <v>4768839.9800000004</v>
      </c>
      <c r="T136" s="80">
        <f>R136+L136</f>
        <v>4684</v>
      </c>
      <c r="U136" s="80">
        <f>S136+M136</f>
        <v>10524374.83</v>
      </c>
    </row>
    <row r="137" spans="1:21" s="9" customFormat="1" ht="12">
      <c r="A137" s="33">
        <v>130</v>
      </c>
      <c r="B137" s="34" t="s">
        <v>299</v>
      </c>
      <c r="C137" s="35" t="s">
        <v>122</v>
      </c>
      <c r="D137" s="47">
        <v>2</v>
      </c>
      <c r="E137" s="47">
        <v>108354</v>
      </c>
      <c r="F137" s="47">
        <v>60</v>
      </c>
      <c r="G137" s="47">
        <v>767062.8</v>
      </c>
      <c r="H137" s="47">
        <v>77</v>
      </c>
      <c r="I137" s="47">
        <v>921170.14</v>
      </c>
      <c r="J137" s="47">
        <v>620</v>
      </c>
      <c r="K137" s="47">
        <v>3834194.48</v>
      </c>
      <c r="L137" s="47">
        <f>J137+H137+F137+D137</f>
        <v>759</v>
      </c>
      <c r="M137" s="47">
        <f>K137+I137+G137+E137</f>
        <v>5630781.4199999999</v>
      </c>
      <c r="N137" s="47">
        <v>381</v>
      </c>
      <c r="O137" s="47">
        <v>3978267.05</v>
      </c>
      <c r="P137" s="47">
        <v>16</v>
      </c>
      <c r="Q137" s="47">
        <v>396321.13</v>
      </c>
      <c r="R137" s="79">
        <f>P137+N137</f>
        <v>397</v>
      </c>
      <c r="S137" s="79">
        <f>Q137+O137</f>
        <v>4374588.18</v>
      </c>
      <c r="T137" s="47">
        <f>R137+L137</f>
        <v>1156</v>
      </c>
      <c r="U137" s="47">
        <f>S137+M137</f>
        <v>10005369.6</v>
      </c>
    </row>
    <row r="138" spans="1:21" s="9" customFormat="1" ht="12">
      <c r="A138" s="10">
        <v>131</v>
      </c>
      <c r="B138" s="26" t="s">
        <v>287</v>
      </c>
      <c r="C138" s="1" t="s">
        <v>113</v>
      </c>
      <c r="D138" s="48"/>
      <c r="E138" s="48"/>
      <c r="F138" s="48"/>
      <c r="G138" s="48"/>
      <c r="H138" s="48">
        <v>251</v>
      </c>
      <c r="I138" s="48">
        <v>584509.11</v>
      </c>
      <c r="J138" s="48">
        <v>561</v>
      </c>
      <c r="K138" s="48">
        <v>4937230.24</v>
      </c>
      <c r="L138" s="48">
        <f>J138+H138+F138+D138</f>
        <v>812</v>
      </c>
      <c r="M138" s="48">
        <f>K138+I138+G138+E138</f>
        <v>5521739.3500000006</v>
      </c>
      <c r="N138" s="48">
        <v>389</v>
      </c>
      <c r="O138" s="48">
        <v>4407433.0199999996</v>
      </c>
      <c r="P138" s="48">
        <v>2</v>
      </c>
      <c r="Q138" s="48">
        <v>50000</v>
      </c>
      <c r="R138" s="81">
        <f>P138+N138</f>
        <v>391</v>
      </c>
      <c r="S138" s="81">
        <f>Q138+O138</f>
        <v>4457433.0199999996</v>
      </c>
      <c r="T138" s="80">
        <f>R138+L138</f>
        <v>1203</v>
      </c>
      <c r="U138" s="80">
        <f>S138+M138</f>
        <v>9979172.370000001</v>
      </c>
    </row>
    <row r="139" spans="1:21" s="9" customFormat="1" ht="12">
      <c r="A139" s="33">
        <v>132</v>
      </c>
      <c r="B139" s="34" t="s">
        <v>293</v>
      </c>
      <c r="C139" s="35" t="s">
        <v>117</v>
      </c>
      <c r="D139" s="47"/>
      <c r="E139" s="47"/>
      <c r="F139" s="47"/>
      <c r="G139" s="47"/>
      <c r="H139" s="47">
        <v>1309</v>
      </c>
      <c r="I139" s="47">
        <v>572156.99</v>
      </c>
      <c r="J139" s="47">
        <v>3886</v>
      </c>
      <c r="K139" s="47">
        <v>4914261.97</v>
      </c>
      <c r="L139" s="47">
        <f>J139+H139+F139+D139</f>
        <v>5195</v>
      </c>
      <c r="M139" s="47">
        <f>K139+I139+G139+E139</f>
        <v>5486418.96</v>
      </c>
      <c r="N139" s="47">
        <v>141</v>
      </c>
      <c r="O139" s="47">
        <v>4418040.05</v>
      </c>
      <c r="P139" s="47"/>
      <c r="Q139" s="47"/>
      <c r="R139" s="79">
        <f>P139+N139</f>
        <v>141</v>
      </c>
      <c r="S139" s="79">
        <f>Q139+O139</f>
        <v>4418040.05</v>
      </c>
      <c r="T139" s="47">
        <f>R139+L139</f>
        <v>5336</v>
      </c>
      <c r="U139" s="47">
        <f>S139+M139</f>
        <v>9904459.0099999998</v>
      </c>
    </row>
    <row r="140" spans="1:21" s="9" customFormat="1" ht="12">
      <c r="A140" s="10">
        <v>133</v>
      </c>
      <c r="B140" s="26" t="s">
        <v>329</v>
      </c>
      <c r="C140" s="1" t="s">
        <v>162</v>
      </c>
      <c r="D140" s="48">
        <v>13</v>
      </c>
      <c r="E140" s="48">
        <v>4810000</v>
      </c>
      <c r="F140" s="48">
        <v>1</v>
      </c>
      <c r="G140" s="48">
        <v>69115.03</v>
      </c>
      <c r="H140" s="48"/>
      <c r="I140" s="48"/>
      <c r="J140" s="48">
        <v>18</v>
      </c>
      <c r="K140" s="48">
        <v>429112.2</v>
      </c>
      <c r="L140" s="48">
        <f>J140+H140+F140+D140</f>
        <v>32</v>
      </c>
      <c r="M140" s="48">
        <f>K140+I140+G140+E140</f>
        <v>5308227.2300000004</v>
      </c>
      <c r="N140" s="48">
        <v>2</v>
      </c>
      <c r="O140" s="48">
        <v>824294</v>
      </c>
      <c r="P140" s="48">
        <v>4</v>
      </c>
      <c r="Q140" s="48">
        <v>3324827.5</v>
      </c>
      <c r="R140" s="81">
        <f>P140+N140</f>
        <v>6</v>
      </c>
      <c r="S140" s="81">
        <f>Q140+O140</f>
        <v>4149121.5</v>
      </c>
      <c r="T140" s="80">
        <f>R140+L140</f>
        <v>38</v>
      </c>
      <c r="U140" s="80">
        <f>S140+M140</f>
        <v>9457348.7300000004</v>
      </c>
    </row>
    <row r="141" spans="1:21" s="9" customFormat="1" ht="12">
      <c r="A141" s="33">
        <v>134</v>
      </c>
      <c r="B141" s="34" t="s">
        <v>296</v>
      </c>
      <c r="C141" s="35" t="s">
        <v>152</v>
      </c>
      <c r="D141" s="47"/>
      <c r="E141" s="47"/>
      <c r="F141" s="47"/>
      <c r="G141" s="47"/>
      <c r="H141" s="47">
        <v>57</v>
      </c>
      <c r="I141" s="47">
        <v>55668.86</v>
      </c>
      <c r="J141" s="47">
        <v>629</v>
      </c>
      <c r="K141" s="47">
        <v>4652375.05</v>
      </c>
      <c r="L141" s="47">
        <f>J141+H141+F141+D141</f>
        <v>686</v>
      </c>
      <c r="M141" s="47">
        <f>K141+I141+G141+E141</f>
        <v>4708043.91</v>
      </c>
      <c r="N141" s="47">
        <v>276</v>
      </c>
      <c r="O141" s="47">
        <v>4644442.2300000004</v>
      </c>
      <c r="P141" s="47"/>
      <c r="Q141" s="47"/>
      <c r="R141" s="79">
        <f>P141+N141</f>
        <v>276</v>
      </c>
      <c r="S141" s="79">
        <f>Q141+O141</f>
        <v>4644442.2300000004</v>
      </c>
      <c r="T141" s="47">
        <f>R141+L141</f>
        <v>962</v>
      </c>
      <c r="U141" s="47">
        <f>S141+M141</f>
        <v>9352486.1400000006</v>
      </c>
    </row>
    <row r="142" spans="1:21" s="9" customFormat="1" ht="12">
      <c r="A142" s="10">
        <v>135</v>
      </c>
      <c r="B142" s="26" t="s">
        <v>372</v>
      </c>
      <c r="C142" s="1" t="s">
        <v>371</v>
      </c>
      <c r="D142" s="48"/>
      <c r="E142" s="48"/>
      <c r="F142" s="48"/>
      <c r="G142" s="48"/>
      <c r="H142" s="48">
        <v>1</v>
      </c>
      <c r="I142" s="48">
        <v>150.62</v>
      </c>
      <c r="J142" s="48">
        <v>6</v>
      </c>
      <c r="K142" s="48">
        <v>112675.93</v>
      </c>
      <c r="L142" s="48">
        <f>J142+H142+F142+D142</f>
        <v>7</v>
      </c>
      <c r="M142" s="48">
        <f>K142+I142+G142+E142</f>
        <v>112826.54999999999</v>
      </c>
      <c r="N142" s="48">
        <v>1</v>
      </c>
      <c r="O142" s="48">
        <v>9000000</v>
      </c>
      <c r="P142" s="48"/>
      <c r="Q142" s="48"/>
      <c r="R142" s="81">
        <f>P142+N142</f>
        <v>1</v>
      </c>
      <c r="S142" s="81">
        <f>Q142+O142</f>
        <v>9000000</v>
      </c>
      <c r="T142" s="80">
        <f>R142+L142</f>
        <v>8</v>
      </c>
      <c r="U142" s="80">
        <f>S142+M142</f>
        <v>9112826.5500000007</v>
      </c>
    </row>
    <row r="143" spans="1:21" s="9" customFormat="1" ht="12">
      <c r="A143" s="33">
        <v>136</v>
      </c>
      <c r="B143" s="34" t="s">
        <v>294</v>
      </c>
      <c r="C143" s="35" t="s">
        <v>124</v>
      </c>
      <c r="D143" s="47">
        <v>7</v>
      </c>
      <c r="E143" s="47">
        <v>171249.16</v>
      </c>
      <c r="F143" s="47">
        <v>60</v>
      </c>
      <c r="G143" s="47">
        <v>1390396.95</v>
      </c>
      <c r="H143" s="47">
        <v>10</v>
      </c>
      <c r="I143" s="47">
        <v>328827.53000000003</v>
      </c>
      <c r="J143" s="47">
        <v>124</v>
      </c>
      <c r="K143" s="47">
        <v>2831626.73</v>
      </c>
      <c r="L143" s="47">
        <f>J143+H143+F143+D143</f>
        <v>201</v>
      </c>
      <c r="M143" s="47">
        <f>K143+I143+G143+E143</f>
        <v>4722100.37</v>
      </c>
      <c r="N143" s="47">
        <v>115</v>
      </c>
      <c r="O143" s="47">
        <v>4000750.45</v>
      </c>
      <c r="P143" s="47">
        <v>6</v>
      </c>
      <c r="Q143" s="47">
        <v>279469.32</v>
      </c>
      <c r="R143" s="79">
        <f>P143+N143</f>
        <v>121</v>
      </c>
      <c r="S143" s="79">
        <f>Q143+O143</f>
        <v>4280219.7700000005</v>
      </c>
      <c r="T143" s="47">
        <f>R143+L143</f>
        <v>322</v>
      </c>
      <c r="U143" s="47">
        <f>S143+M143</f>
        <v>9002320.1400000006</v>
      </c>
    </row>
    <row r="144" spans="1:21" s="9" customFormat="1" ht="12">
      <c r="A144" s="10">
        <v>137</v>
      </c>
      <c r="B144" s="26" t="s">
        <v>297</v>
      </c>
      <c r="C144" s="1" t="s">
        <v>116</v>
      </c>
      <c r="D144" s="48"/>
      <c r="E144" s="48"/>
      <c r="F144" s="48">
        <v>1</v>
      </c>
      <c r="G144" s="48">
        <v>2200</v>
      </c>
      <c r="H144" s="48">
        <v>1023</v>
      </c>
      <c r="I144" s="48">
        <v>704760.68</v>
      </c>
      <c r="J144" s="48">
        <v>2775</v>
      </c>
      <c r="K144" s="48">
        <v>4204838.09</v>
      </c>
      <c r="L144" s="48">
        <f>J144+H144+F144+D144</f>
        <v>3799</v>
      </c>
      <c r="M144" s="48">
        <f>K144+I144+G144+E144</f>
        <v>4911798.7699999996</v>
      </c>
      <c r="N144" s="48">
        <v>62</v>
      </c>
      <c r="O144" s="48">
        <v>3984063.01</v>
      </c>
      <c r="P144" s="48"/>
      <c r="Q144" s="48"/>
      <c r="R144" s="81">
        <f>P144+N144</f>
        <v>62</v>
      </c>
      <c r="S144" s="81">
        <f>Q144+O144</f>
        <v>3984063.01</v>
      </c>
      <c r="T144" s="80">
        <f>R144+L144</f>
        <v>3861</v>
      </c>
      <c r="U144" s="80">
        <f>S144+M144</f>
        <v>8895861.7799999993</v>
      </c>
    </row>
    <row r="145" spans="1:21" s="9" customFormat="1" ht="12">
      <c r="A145" s="33">
        <v>138</v>
      </c>
      <c r="B145" s="34" t="s">
        <v>356</v>
      </c>
      <c r="C145" s="35" t="s">
        <v>357</v>
      </c>
      <c r="D145" s="47"/>
      <c r="E145" s="47"/>
      <c r="F145" s="47"/>
      <c r="G145" s="47"/>
      <c r="H145" s="47">
        <v>432</v>
      </c>
      <c r="I145" s="47">
        <v>1141848.97</v>
      </c>
      <c r="J145" s="47">
        <v>1963</v>
      </c>
      <c r="K145" s="47">
        <v>4193663.85</v>
      </c>
      <c r="L145" s="47">
        <f>J145+H145+F145+D145</f>
        <v>2395</v>
      </c>
      <c r="M145" s="47">
        <f>K145+I145+G145+E145</f>
        <v>5335512.82</v>
      </c>
      <c r="N145" s="47">
        <v>334</v>
      </c>
      <c r="O145" s="47">
        <v>3138044.33</v>
      </c>
      <c r="P145" s="47">
        <v>2</v>
      </c>
      <c r="Q145" s="47">
        <v>23107.5</v>
      </c>
      <c r="R145" s="79">
        <f>P145+N145</f>
        <v>336</v>
      </c>
      <c r="S145" s="79">
        <f>Q145+O145</f>
        <v>3161151.83</v>
      </c>
      <c r="T145" s="47">
        <f>R145+L145</f>
        <v>2731</v>
      </c>
      <c r="U145" s="47">
        <f>S145+M145</f>
        <v>8496664.6500000004</v>
      </c>
    </row>
    <row r="146" spans="1:21" s="9" customFormat="1" ht="12">
      <c r="A146" s="10">
        <v>139</v>
      </c>
      <c r="B146" s="26" t="s">
        <v>333</v>
      </c>
      <c r="C146" s="1" t="s">
        <v>334</v>
      </c>
      <c r="D146" s="48"/>
      <c r="E146" s="48"/>
      <c r="F146" s="48"/>
      <c r="G146" s="48"/>
      <c r="H146" s="48">
        <v>571</v>
      </c>
      <c r="I146" s="48">
        <v>902991.98</v>
      </c>
      <c r="J146" s="48">
        <v>687</v>
      </c>
      <c r="K146" s="48">
        <v>3819609.75</v>
      </c>
      <c r="L146" s="48">
        <f>J146+H146+F146+D146</f>
        <v>1258</v>
      </c>
      <c r="M146" s="48">
        <f>K146+I146+G146+E146</f>
        <v>4722601.7300000004</v>
      </c>
      <c r="N146" s="48">
        <v>159</v>
      </c>
      <c r="O146" s="48">
        <v>2909551.69</v>
      </c>
      <c r="P146" s="48"/>
      <c r="Q146" s="48"/>
      <c r="R146" s="81">
        <f>P146+N146</f>
        <v>159</v>
      </c>
      <c r="S146" s="81">
        <f>Q146+O146</f>
        <v>2909551.69</v>
      </c>
      <c r="T146" s="80">
        <f>R146+L146</f>
        <v>1417</v>
      </c>
      <c r="U146" s="80">
        <f>S146+M146</f>
        <v>7632153.4199999999</v>
      </c>
    </row>
    <row r="147" spans="1:21" s="9" customFormat="1" ht="12">
      <c r="A147" s="33">
        <v>140</v>
      </c>
      <c r="B147" s="34" t="s">
        <v>295</v>
      </c>
      <c r="C147" s="35" t="s">
        <v>120</v>
      </c>
      <c r="D147" s="47">
        <v>47</v>
      </c>
      <c r="E147" s="47">
        <v>358493.75</v>
      </c>
      <c r="F147" s="47">
        <v>4</v>
      </c>
      <c r="G147" s="47">
        <v>13677.81</v>
      </c>
      <c r="H147" s="47">
        <v>205</v>
      </c>
      <c r="I147" s="47">
        <v>586337.54</v>
      </c>
      <c r="J147" s="47">
        <v>1041</v>
      </c>
      <c r="K147" s="47">
        <v>3178345.44</v>
      </c>
      <c r="L147" s="47">
        <f>J147+H147+F147+D147</f>
        <v>1297</v>
      </c>
      <c r="M147" s="47">
        <f>K147+I147+G147+E147</f>
        <v>4136854.54</v>
      </c>
      <c r="N147" s="47">
        <v>178</v>
      </c>
      <c r="O147" s="47">
        <v>2432565.2000000002</v>
      </c>
      <c r="P147" s="47">
        <v>6</v>
      </c>
      <c r="Q147" s="47">
        <v>143931.25</v>
      </c>
      <c r="R147" s="79">
        <f>P147+N147</f>
        <v>184</v>
      </c>
      <c r="S147" s="79">
        <f>Q147+O147</f>
        <v>2576496.4500000002</v>
      </c>
      <c r="T147" s="47">
        <f>R147+L147</f>
        <v>1481</v>
      </c>
      <c r="U147" s="47">
        <f>S147+M147</f>
        <v>6713350.9900000002</v>
      </c>
    </row>
    <row r="148" spans="1:21" s="9" customFormat="1" ht="12">
      <c r="A148" s="10">
        <v>141</v>
      </c>
      <c r="B148" s="26" t="s">
        <v>305</v>
      </c>
      <c r="C148" s="1" t="s">
        <v>160</v>
      </c>
      <c r="D148" s="48"/>
      <c r="E148" s="48"/>
      <c r="F148" s="48"/>
      <c r="G148" s="48"/>
      <c r="H148" s="48">
        <v>34</v>
      </c>
      <c r="I148" s="48">
        <v>30223.34</v>
      </c>
      <c r="J148" s="48">
        <v>1102</v>
      </c>
      <c r="K148" s="48">
        <v>2442943.7200000002</v>
      </c>
      <c r="L148" s="48">
        <f>J148+H148+F148+D148</f>
        <v>1136</v>
      </c>
      <c r="M148" s="48">
        <f>K148+I148+G148+E148</f>
        <v>2473167.06</v>
      </c>
      <c r="N148" s="48">
        <v>167</v>
      </c>
      <c r="O148" s="48">
        <v>2426813.65</v>
      </c>
      <c r="P148" s="48">
        <v>2</v>
      </c>
      <c r="Q148" s="48">
        <v>3068.26</v>
      </c>
      <c r="R148" s="81">
        <f>P148+N148</f>
        <v>169</v>
      </c>
      <c r="S148" s="81">
        <f>Q148+O148</f>
        <v>2429881.9099999997</v>
      </c>
      <c r="T148" s="80">
        <f>R148+L148</f>
        <v>1305</v>
      </c>
      <c r="U148" s="80">
        <f>S148+M148</f>
        <v>4903048.97</v>
      </c>
    </row>
    <row r="149" spans="1:21" s="9" customFormat="1" ht="12">
      <c r="A149" s="33">
        <v>142</v>
      </c>
      <c r="B149" s="34" t="s">
        <v>300</v>
      </c>
      <c r="C149" s="35" t="s">
        <v>301</v>
      </c>
      <c r="D149" s="47"/>
      <c r="E149" s="47"/>
      <c r="F149" s="47"/>
      <c r="G149" s="47"/>
      <c r="H149" s="47">
        <v>190</v>
      </c>
      <c r="I149" s="47">
        <v>586820.80000000005</v>
      </c>
      <c r="J149" s="47">
        <v>465</v>
      </c>
      <c r="K149" s="47">
        <v>2306662.0299999998</v>
      </c>
      <c r="L149" s="47">
        <f>J149+H149+F149+D149</f>
        <v>655</v>
      </c>
      <c r="M149" s="47">
        <f>K149+I149+G149+E149</f>
        <v>2893482.83</v>
      </c>
      <c r="N149" s="47">
        <v>108</v>
      </c>
      <c r="O149" s="47">
        <v>1727403.21</v>
      </c>
      <c r="P149" s="47"/>
      <c r="Q149" s="47"/>
      <c r="R149" s="79">
        <f>P149+N149</f>
        <v>108</v>
      </c>
      <c r="S149" s="79">
        <f>Q149+O149</f>
        <v>1727403.21</v>
      </c>
      <c r="T149" s="47">
        <f>R149+L149</f>
        <v>763</v>
      </c>
      <c r="U149" s="47">
        <f>S149+M149</f>
        <v>4620886.04</v>
      </c>
    </row>
    <row r="150" spans="1:21" s="9" customFormat="1" ht="12">
      <c r="A150" s="10">
        <v>143</v>
      </c>
      <c r="B150" s="26" t="s">
        <v>312</v>
      </c>
      <c r="C150" s="1" t="s">
        <v>153</v>
      </c>
      <c r="D150" s="48"/>
      <c r="E150" s="48"/>
      <c r="F150" s="48">
        <v>1</v>
      </c>
      <c r="G150" s="48">
        <v>10056</v>
      </c>
      <c r="H150" s="48">
        <v>3</v>
      </c>
      <c r="I150" s="48">
        <v>8432.41</v>
      </c>
      <c r="J150" s="48">
        <v>254</v>
      </c>
      <c r="K150" s="48">
        <v>2233548.31</v>
      </c>
      <c r="L150" s="48">
        <f>J150+H150+F150+D150</f>
        <v>258</v>
      </c>
      <c r="M150" s="48">
        <f>K150+I150+G150+E150</f>
        <v>2252036.7200000002</v>
      </c>
      <c r="N150" s="48">
        <v>233</v>
      </c>
      <c r="O150" s="48">
        <v>2233344.2799999998</v>
      </c>
      <c r="P150" s="48"/>
      <c r="Q150" s="48"/>
      <c r="R150" s="81">
        <f>P150+N150</f>
        <v>233</v>
      </c>
      <c r="S150" s="81">
        <f>Q150+O150</f>
        <v>2233344.2799999998</v>
      </c>
      <c r="T150" s="80">
        <f>R150+L150</f>
        <v>491</v>
      </c>
      <c r="U150" s="80">
        <f>S150+M150</f>
        <v>4485381</v>
      </c>
    </row>
    <row r="151" spans="1:21" s="9" customFormat="1" ht="12">
      <c r="A151" s="33">
        <v>144</v>
      </c>
      <c r="B151" s="34" t="s">
        <v>306</v>
      </c>
      <c r="C151" s="35" t="s">
        <v>118</v>
      </c>
      <c r="D151" s="47"/>
      <c r="E151" s="47"/>
      <c r="F151" s="47"/>
      <c r="G151" s="47"/>
      <c r="H151" s="47">
        <v>269</v>
      </c>
      <c r="I151" s="47">
        <v>225048.36</v>
      </c>
      <c r="J151" s="47">
        <v>1393</v>
      </c>
      <c r="K151" s="47">
        <v>2141835.5299999998</v>
      </c>
      <c r="L151" s="47">
        <f>J151+H151+F151+D151</f>
        <v>1662</v>
      </c>
      <c r="M151" s="47">
        <f>K151+I151+G151+E151</f>
        <v>2366883.8899999997</v>
      </c>
      <c r="N151" s="47">
        <v>321</v>
      </c>
      <c r="O151" s="47">
        <v>1969101.58</v>
      </c>
      <c r="P151" s="47"/>
      <c r="Q151" s="47"/>
      <c r="R151" s="79">
        <f>P151+N151</f>
        <v>321</v>
      </c>
      <c r="S151" s="79">
        <f>Q151+O151</f>
        <v>1969101.58</v>
      </c>
      <c r="T151" s="47">
        <f>R151+L151</f>
        <v>1983</v>
      </c>
      <c r="U151" s="47">
        <f>S151+M151</f>
        <v>4335985.47</v>
      </c>
    </row>
    <row r="152" spans="1:21" s="9" customFormat="1" ht="12">
      <c r="A152" s="10">
        <v>145</v>
      </c>
      <c r="B152" s="26" t="s">
        <v>307</v>
      </c>
      <c r="C152" s="1" t="s">
        <v>157</v>
      </c>
      <c r="D152" s="48"/>
      <c r="E152" s="48"/>
      <c r="F152" s="48"/>
      <c r="G152" s="48"/>
      <c r="H152" s="48">
        <v>972</v>
      </c>
      <c r="I152" s="48">
        <v>774402.7</v>
      </c>
      <c r="J152" s="48">
        <v>1895</v>
      </c>
      <c r="K152" s="48">
        <v>2076155.29</v>
      </c>
      <c r="L152" s="48">
        <f>J152+H152+F152+D152</f>
        <v>2867</v>
      </c>
      <c r="M152" s="48">
        <f>K152+I152+G152+E152</f>
        <v>2850557.99</v>
      </c>
      <c r="N152" s="48">
        <v>123</v>
      </c>
      <c r="O152" s="48">
        <v>1296462.78</v>
      </c>
      <c r="P152" s="48"/>
      <c r="Q152" s="48"/>
      <c r="R152" s="81">
        <f>P152+N152</f>
        <v>123</v>
      </c>
      <c r="S152" s="81">
        <f>Q152+O152</f>
        <v>1296462.78</v>
      </c>
      <c r="T152" s="80">
        <f>R152+L152</f>
        <v>2990</v>
      </c>
      <c r="U152" s="80">
        <f>S152+M152</f>
        <v>4147020.7700000005</v>
      </c>
    </row>
    <row r="153" spans="1:21" s="9" customFormat="1" ht="12">
      <c r="A153" s="33">
        <v>146</v>
      </c>
      <c r="B153" s="34" t="s">
        <v>358</v>
      </c>
      <c r="C153" s="35" t="s">
        <v>359</v>
      </c>
      <c r="D153" s="47"/>
      <c r="E153" s="47"/>
      <c r="F153" s="47"/>
      <c r="G153" s="47"/>
      <c r="H153" s="47">
        <v>10</v>
      </c>
      <c r="I153" s="47">
        <v>2267000</v>
      </c>
      <c r="J153" s="47"/>
      <c r="K153" s="47"/>
      <c r="L153" s="47">
        <f>J153+H153+F153+D153</f>
        <v>10</v>
      </c>
      <c r="M153" s="47">
        <f>K153+I153+G153+E153</f>
        <v>2267000</v>
      </c>
      <c r="N153" s="47"/>
      <c r="O153" s="47"/>
      <c r="P153" s="47">
        <v>7</v>
      </c>
      <c r="Q153" s="47">
        <v>1667000</v>
      </c>
      <c r="R153" s="79">
        <f>P153+N153</f>
        <v>7</v>
      </c>
      <c r="S153" s="79">
        <f>Q153+O153</f>
        <v>1667000</v>
      </c>
      <c r="T153" s="47">
        <f>R153+L153</f>
        <v>17</v>
      </c>
      <c r="U153" s="47">
        <f>S153+M153</f>
        <v>3934000</v>
      </c>
    </row>
    <row r="154" spans="1:21" s="9" customFormat="1" ht="12">
      <c r="A154" s="10">
        <v>147</v>
      </c>
      <c r="B154" s="26" t="s">
        <v>303</v>
      </c>
      <c r="C154" s="1" t="s">
        <v>168</v>
      </c>
      <c r="D154" s="48"/>
      <c r="E154" s="48"/>
      <c r="F154" s="48"/>
      <c r="G154" s="48"/>
      <c r="H154" s="48">
        <v>159</v>
      </c>
      <c r="I154" s="48">
        <v>226170.81</v>
      </c>
      <c r="J154" s="48">
        <v>347</v>
      </c>
      <c r="K154" s="48">
        <v>1913026.08</v>
      </c>
      <c r="L154" s="48">
        <f>J154+H154+F154+D154</f>
        <v>506</v>
      </c>
      <c r="M154" s="48">
        <f>K154+I154+G154+E154</f>
        <v>2139196.89</v>
      </c>
      <c r="N154" s="48">
        <v>187</v>
      </c>
      <c r="O154" s="48">
        <v>1694441.47</v>
      </c>
      <c r="P154" s="48"/>
      <c r="Q154" s="48"/>
      <c r="R154" s="81">
        <f>P154+N154</f>
        <v>187</v>
      </c>
      <c r="S154" s="81">
        <f>Q154+O154</f>
        <v>1694441.47</v>
      </c>
      <c r="T154" s="80">
        <f>R154+L154</f>
        <v>693</v>
      </c>
      <c r="U154" s="80">
        <f>S154+M154</f>
        <v>3833638.3600000003</v>
      </c>
    </row>
    <row r="155" spans="1:21" s="9" customFormat="1" ht="12">
      <c r="A155" s="33">
        <v>148</v>
      </c>
      <c r="B155" s="34" t="s">
        <v>313</v>
      </c>
      <c r="C155" s="35" t="s">
        <v>127</v>
      </c>
      <c r="D155" s="47">
        <v>1</v>
      </c>
      <c r="E155" s="47">
        <v>14945</v>
      </c>
      <c r="F155" s="47">
        <v>99</v>
      </c>
      <c r="G155" s="47">
        <v>1479421.2</v>
      </c>
      <c r="H155" s="47">
        <v>6</v>
      </c>
      <c r="I155" s="47">
        <v>196884.87</v>
      </c>
      <c r="J155" s="47">
        <v>67</v>
      </c>
      <c r="K155" s="47">
        <v>258111.64</v>
      </c>
      <c r="L155" s="47">
        <f>J155+H155+F155+D155</f>
        <v>173</v>
      </c>
      <c r="M155" s="47">
        <f>K155+I155+G155+E155</f>
        <v>1949362.71</v>
      </c>
      <c r="N155" s="47">
        <v>116</v>
      </c>
      <c r="O155" s="47">
        <v>1684475.82</v>
      </c>
      <c r="P155" s="47">
        <v>4</v>
      </c>
      <c r="Q155" s="47">
        <v>158776.07</v>
      </c>
      <c r="R155" s="79">
        <f>P155+N155</f>
        <v>120</v>
      </c>
      <c r="S155" s="79">
        <f>Q155+O155</f>
        <v>1843251.8900000001</v>
      </c>
      <c r="T155" s="47">
        <f>R155+L155</f>
        <v>293</v>
      </c>
      <c r="U155" s="47">
        <f>S155+M155</f>
        <v>3792614.6</v>
      </c>
    </row>
    <row r="156" spans="1:21" s="9" customFormat="1" ht="12">
      <c r="A156" s="10">
        <v>149</v>
      </c>
      <c r="B156" s="26" t="s">
        <v>325</v>
      </c>
      <c r="C156" s="1" t="s">
        <v>126</v>
      </c>
      <c r="D156" s="48">
        <v>2</v>
      </c>
      <c r="E156" s="48">
        <v>1340538.77</v>
      </c>
      <c r="F156" s="48"/>
      <c r="G156" s="48"/>
      <c r="H156" s="48">
        <v>2</v>
      </c>
      <c r="I156" s="48">
        <v>1218940.6000000001</v>
      </c>
      <c r="J156" s="48">
        <v>7</v>
      </c>
      <c r="K156" s="48">
        <v>20148.11</v>
      </c>
      <c r="L156" s="48">
        <f>J156+H156+F156+D156</f>
        <v>11</v>
      </c>
      <c r="M156" s="48">
        <f>K156+I156+G156+E156</f>
        <v>2579627.4800000004</v>
      </c>
      <c r="N156" s="48"/>
      <c r="O156" s="48"/>
      <c r="P156" s="48">
        <v>1</v>
      </c>
      <c r="Q156" s="48">
        <v>1000000</v>
      </c>
      <c r="R156" s="81">
        <f>P156+N156</f>
        <v>1</v>
      </c>
      <c r="S156" s="81">
        <f>Q156+O156</f>
        <v>1000000</v>
      </c>
      <c r="T156" s="80">
        <f>R156+L156</f>
        <v>12</v>
      </c>
      <c r="U156" s="80">
        <f>S156+M156</f>
        <v>3579627.4800000004</v>
      </c>
    </row>
    <row r="157" spans="1:21" s="9" customFormat="1" ht="12">
      <c r="A157" s="33">
        <v>150</v>
      </c>
      <c r="B157" s="34" t="s">
        <v>314</v>
      </c>
      <c r="C157" s="35" t="s">
        <v>164</v>
      </c>
      <c r="D157" s="47"/>
      <c r="E157" s="47"/>
      <c r="F157" s="47"/>
      <c r="G157" s="47"/>
      <c r="H157" s="47"/>
      <c r="I157" s="47"/>
      <c r="J157" s="47">
        <v>70</v>
      </c>
      <c r="K157" s="47">
        <v>1616330.41</v>
      </c>
      <c r="L157" s="47">
        <f>J157+H157+F157+D157</f>
        <v>70</v>
      </c>
      <c r="M157" s="47">
        <f>K157+I157+G157+E157</f>
        <v>1616330.41</v>
      </c>
      <c r="N157" s="47">
        <v>42</v>
      </c>
      <c r="O157" s="47">
        <v>1616330.41</v>
      </c>
      <c r="P157" s="47"/>
      <c r="Q157" s="47"/>
      <c r="R157" s="79">
        <f>P157+N157</f>
        <v>42</v>
      </c>
      <c r="S157" s="79">
        <f>Q157+O157</f>
        <v>1616330.41</v>
      </c>
      <c r="T157" s="47">
        <f>R157+L157</f>
        <v>112</v>
      </c>
      <c r="U157" s="47">
        <f>S157+M157</f>
        <v>3232660.82</v>
      </c>
    </row>
    <row r="158" spans="1:21" s="9" customFormat="1" ht="12">
      <c r="A158" s="10">
        <v>151</v>
      </c>
      <c r="B158" s="26" t="s">
        <v>328</v>
      </c>
      <c r="C158" s="1" t="s">
        <v>138</v>
      </c>
      <c r="D158" s="48"/>
      <c r="E158" s="48"/>
      <c r="F158" s="48">
        <v>18</v>
      </c>
      <c r="G158" s="48">
        <v>621319.75</v>
      </c>
      <c r="H158" s="48">
        <v>2</v>
      </c>
      <c r="I158" s="48">
        <v>48156.86</v>
      </c>
      <c r="J158" s="48">
        <v>66</v>
      </c>
      <c r="K158" s="48">
        <v>874894.31</v>
      </c>
      <c r="L158" s="48">
        <f>J158+H158+F158+D158</f>
        <v>86</v>
      </c>
      <c r="M158" s="48">
        <f>K158+I158+G158+E158</f>
        <v>1544370.92</v>
      </c>
      <c r="N158" s="48">
        <v>54</v>
      </c>
      <c r="O158" s="48">
        <v>1514363.63</v>
      </c>
      <c r="P158" s="48">
        <v>4</v>
      </c>
      <c r="Q158" s="48">
        <v>61662.49</v>
      </c>
      <c r="R158" s="81">
        <f>P158+N158</f>
        <v>58</v>
      </c>
      <c r="S158" s="81">
        <f>Q158+O158</f>
        <v>1576026.1199999999</v>
      </c>
      <c r="T158" s="80">
        <f>R158+L158</f>
        <v>144</v>
      </c>
      <c r="U158" s="80">
        <f>S158+M158</f>
        <v>3120397.04</v>
      </c>
    </row>
    <row r="159" spans="1:21" s="9" customFormat="1" ht="12">
      <c r="A159" s="33">
        <v>152</v>
      </c>
      <c r="B159" s="34" t="s">
        <v>302</v>
      </c>
      <c r="C159" s="35" t="s">
        <v>123</v>
      </c>
      <c r="D159" s="47"/>
      <c r="E159" s="47"/>
      <c r="F159" s="47"/>
      <c r="G159" s="47"/>
      <c r="H159" s="47">
        <v>83</v>
      </c>
      <c r="I159" s="47">
        <v>142229.88</v>
      </c>
      <c r="J159" s="47">
        <v>721</v>
      </c>
      <c r="K159" s="47">
        <v>1495057.72</v>
      </c>
      <c r="L159" s="47">
        <f>J159+H159+F159+D159</f>
        <v>804</v>
      </c>
      <c r="M159" s="47">
        <f>K159+I159+G159+E159</f>
        <v>1637287.6</v>
      </c>
      <c r="N159" s="47">
        <v>114</v>
      </c>
      <c r="O159" s="47">
        <v>1346486.03</v>
      </c>
      <c r="P159" s="47"/>
      <c r="Q159" s="47"/>
      <c r="R159" s="79">
        <f>P159+N159</f>
        <v>114</v>
      </c>
      <c r="S159" s="79">
        <f>Q159+O159</f>
        <v>1346486.03</v>
      </c>
      <c r="T159" s="47">
        <f>R159+L159</f>
        <v>918</v>
      </c>
      <c r="U159" s="47">
        <f>S159+M159</f>
        <v>2983773.63</v>
      </c>
    </row>
    <row r="160" spans="1:21" s="9" customFormat="1" ht="12">
      <c r="A160" s="10">
        <v>153</v>
      </c>
      <c r="B160" s="26" t="s">
        <v>308</v>
      </c>
      <c r="C160" s="1" t="s">
        <v>174</v>
      </c>
      <c r="D160" s="48"/>
      <c r="E160" s="48"/>
      <c r="F160" s="48"/>
      <c r="G160" s="48"/>
      <c r="H160" s="48">
        <v>91</v>
      </c>
      <c r="I160" s="48">
        <v>57827.5</v>
      </c>
      <c r="J160" s="48">
        <v>507</v>
      </c>
      <c r="K160" s="48">
        <v>1471992.62</v>
      </c>
      <c r="L160" s="48">
        <f>J160+H160+F160+D160</f>
        <v>598</v>
      </c>
      <c r="M160" s="48">
        <f>K160+I160+G160+E160</f>
        <v>1529820.12</v>
      </c>
      <c r="N160" s="48">
        <v>124</v>
      </c>
      <c r="O160" s="48">
        <v>1422210.8</v>
      </c>
      <c r="P160" s="48">
        <v>1</v>
      </c>
      <c r="Q160" s="48">
        <v>40.520000000000003</v>
      </c>
      <c r="R160" s="81">
        <f>P160+N160</f>
        <v>125</v>
      </c>
      <c r="S160" s="81">
        <f>Q160+O160</f>
        <v>1422251.32</v>
      </c>
      <c r="T160" s="80">
        <f>R160+L160</f>
        <v>723</v>
      </c>
      <c r="U160" s="80">
        <f>S160+M160</f>
        <v>2952071.4400000004</v>
      </c>
    </row>
    <row r="161" spans="1:21" s="9" customFormat="1" ht="12">
      <c r="A161" s="33">
        <v>154</v>
      </c>
      <c r="B161" s="34" t="s">
        <v>304</v>
      </c>
      <c r="C161" s="35" t="s">
        <v>159</v>
      </c>
      <c r="D161" s="47"/>
      <c r="E161" s="47"/>
      <c r="F161" s="47"/>
      <c r="G161" s="47"/>
      <c r="H161" s="47">
        <v>125</v>
      </c>
      <c r="I161" s="47">
        <v>52813.57</v>
      </c>
      <c r="J161" s="47">
        <v>1835</v>
      </c>
      <c r="K161" s="47">
        <v>1345079.19</v>
      </c>
      <c r="L161" s="47">
        <f>J161+H161+F161+D161</f>
        <v>1960</v>
      </c>
      <c r="M161" s="47">
        <f>K161+I161+G161+E161</f>
        <v>1397892.76</v>
      </c>
      <c r="N161" s="47">
        <v>204</v>
      </c>
      <c r="O161" s="47">
        <v>1344744.44</v>
      </c>
      <c r="P161" s="47"/>
      <c r="Q161" s="47"/>
      <c r="R161" s="79">
        <f>P161+N161</f>
        <v>204</v>
      </c>
      <c r="S161" s="79">
        <f>Q161+O161</f>
        <v>1344744.44</v>
      </c>
      <c r="T161" s="47">
        <f>R161+L161</f>
        <v>2164</v>
      </c>
      <c r="U161" s="47">
        <f>S161+M161</f>
        <v>2742637.2</v>
      </c>
    </row>
    <row r="162" spans="1:21" s="9" customFormat="1" ht="12">
      <c r="A162" s="10">
        <v>155</v>
      </c>
      <c r="B162" s="26" t="s">
        <v>315</v>
      </c>
      <c r="C162" s="1" t="s">
        <v>166</v>
      </c>
      <c r="D162" s="48"/>
      <c r="E162" s="48"/>
      <c r="F162" s="48"/>
      <c r="G162" s="48"/>
      <c r="H162" s="48">
        <v>25</v>
      </c>
      <c r="I162" s="48">
        <v>19174.54</v>
      </c>
      <c r="J162" s="48">
        <v>550</v>
      </c>
      <c r="K162" s="48">
        <v>1345534.44</v>
      </c>
      <c r="L162" s="48">
        <f>J162+H162+F162+D162</f>
        <v>575</v>
      </c>
      <c r="M162" s="48">
        <f>K162+I162+G162+E162</f>
        <v>1364708.98</v>
      </c>
      <c r="N162" s="48">
        <v>137</v>
      </c>
      <c r="O162" s="48">
        <v>1374082.14</v>
      </c>
      <c r="P162" s="48">
        <v>4</v>
      </c>
      <c r="Q162" s="48">
        <v>2987.61</v>
      </c>
      <c r="R162" s="81">
        <f>P162+N162</f>
        <v>141</v>
      </c>
      <c r="S162" s="81">
        <f>Q162+O162</f>
        <v>1377069.75</v>
      </c>
      <c r="T162" s="80">
        <f>R162+L162</f>
        <v>716</v>
      </c>
      <c r="U162" s="80">
        <f>S162+M162</f>
        <v>2741778.73</v>
      </c>
    </row>
    <row r="163" spans="1:21" s="9" customFormat="1" ht="12">
      <c r="A163" s="33">
        <v>156</v>
      </c>
      <c r="B163" s="34" t="s">
        <v>309</v>
      </c>
      <c r="C163" s="35" t="s">
        <v>146</v>
      </c>
      <c r="D163" s="47"/>
      <c r="E163" s="47"/>
      <c r="F163" s="47"/>
      <c r="G163" s="47"/>
      <c r="H163" s="47">
        <v>626</v>
      </c>
      <c r="I163" s="47">
        <v>407725.81</v>
      </c>
      <c r="J163" s="47">
        <v>1091</v>
      </c>
      <c r="K163" s="47">
        <v>937401.46</v>
      </c>
      <c r="L163" s="47">
        <f>J163+H163+F163+D163</f>
        <v>1717</v>
      </c>
      <c r="M163" s="47">
        <f>K163+I163+G163+E163</f>
        <v>1345127.27</v>
      </c>
      <c r="N163" s="47">
        <v>28</v>
      </c>
      <c r="O163" s="47">
        <v>557261.30000000005</v>
      </c>
      <c r="P163" s="47"/>
      <c r="Q163" s="47"/>
      <c r="R163" s="79">
        <f>P163+N163</f>
        <v>28</v>
      </c>
      <c r="S163" s="79">
        <f>Q163+O163</f>
        <v>557261.30000000005</v>
      </c>
      <c r="T163" s="47">
        <f>R163+L163</f>
        <v>1745</v>
      </c>
      <c r="U163" s="47">
        <f>S163+M163</f>
        <v>1902388.57</v>
      </c>
    </row>
    <row r="164" spans="1:21" s="9" customFormat="1" ht="12">
      <c r="A164" s="10">
        <v>157</v>
      </c>
      <c r="B164" s="26" t="s">
        <v>310</v>
      </c>
      <c r="C164" s="1" t="s">
        <v>131</v>
      </c>
      <c r="D164" s="48">
        <v>2</v>
      </c>
      <c r="E164" s="48">
        <v>18952.18</v>
      </c>
      <c r="F164" s="48">
        <v>5</v>
      </c>
      <c r="G164" s="48">
        <v>41911.85</v>
      </c>
      <c r="H164" s="48">
        <v>57</v>
      </c>
      <c r="I164" s="48">
        <v>120444.13</v>
      </c>
      <c r="J164" s="48">
        <v>390</v>
      </c>
      <c r="K164" s="48">
        <v>666770.97</v>
      </c>
      <c r="L164" s="48">
        <f>J164+H164+F164+D164</f>
        <v>454</v>
      </c>
      <c r="M164" s="48">
        <f>K164+I164+G164+E164</f>
        <v>848079.13</v>
      </c>
      <c r="N164" s="48">
        <v>180</v>
      </c>
      <c r="O164" s="48">
        <v>624524.07999999996</v>
      </c>
      <c r="P164" s="48">
        <v>7</v>
      </c>
      <c r="Q164" s="48">
        <v>53092.63</v>
      </c>
      <c r="R164" s="81">
        <f>P164+N164</f>
        <v>187</v>
      </c>
      <c r="S164" s="81">
        <f>Q164+O164</f>
        <v>677616.71</v>
      </c>
      <c r="T164" s="80">
        <f>R164+L164</f>
        <v>641</v>
      </c>
      <c r="U164" s="80">
        <f>S164+M164</f>
        <v>1525695.8399999999</v>
      </c>
    </row>
    <row r="165" spans="1:21" s="9" customFormat="1" ht="12">
      <c r="A165" s="33">
        <v>158</v>
      </c>
      <c r="B165" s="34" t="s">
        <v>311</v>
      </c>
      <c r="C165" s="35" t="s">
        <v>128</v>
      </c>
      <c r="D165" s="47">
        <v>2</v>
      </c>
      <c r="E165" s="47">
        <v>40990</v>
      </c>
      <c r="F165" s="47">
        <v>13</v>
      </c>
      <c r="G165" s="47">
        <v>158479.47</v>
      </c>
      <c r="H165" s="47">
        <v>8</v>
      </c>
      <c r="I165" s="47">
        <v>24306.74</v>
      </c>
      <c r="J165" s="47">
        <v>98</v>
      </c>
      <c r="K165" s="47">
        <v>393957.05</v>
      </c>
      <c r="L165" s="47">
        <f>J165+H165+F165+D165</f>
        <v>121</v>
      </c>
      <c r="M165" s="47">
        <f>K165+I165+G165+E165</f>
        <v>617733.26</v>
      </c>
      <c r="N165" s="47">
        <v>86</v>
      </c>
      <c r="O165" s="47">
        <v>514634.56</v>
      </c>
      <c r="P165" s="47">
        <v>1</v>
      </c>
      <c r="Q165" s="47">
        <v>19990</v>
      </c>
      <c r="R165" s="79">
        <f>P165+N165</f>
        <v>87</v>
      </c>
      <c r="S165" s="79">
        <f>Q165+O165</f>
        <v>534624.56000000006</v>
      </c>
      <c r="T165" s="47">
        <f>R165+L165</f>
        <v>208</v>
      </c>
      <c r="U165" s="47">
        <f>S165+M165</f>
        <v>1152357.82</v>
      </c>
    </row>
    <row r="166" spans="1:21" s="9" customFormat="1" ht="12">
      <c r="A166" s="10">
        <v>159</v>
      </c>
      <c r="B166" s="26" t="s">
        <v>316</v>
      </c>
      <c r="C166" s="1" t="s">
        <v>144</v>
      </c>
      <c r="D166" s="48"/>
      <c r="E166" s="48"/>
      <c r="F166" s="48"/>
      <c r="G166" s="48"/>
      <c r="H166" s="48">
        <v>63</v>
      </c>
      <c r="I166" s="48">
        <v>51483.69</v>
      </c>
      <c r="J166" s="48">
        <v>143</v>
      </c>
      <c r="K166" s="48">
        <v>566801.05000000005</v>
      </c>
      <c r="L166" s="48">
        <f>J166+H166+F166+D166</f>
        <v>206</v>
      </c>
      <c r="M166" s="48">
        <f>K166+I166+G166+E166</f>
        <v>618284.74</v>
      </c>
      <c r="N166" s="48">
        <v>87</v>
      </c>
      <c r="O166" s="48">
        <v>524653.84</v>
      </c>
      <c r="P166" s="48">
        <v>3</v>
      </c>
      <c r="Q166" s="48">
        <v>1425.64</v>
      </c>
      <c r="R166" s="81">
        <f>P166+N166</f>
        <v>90</v>
      </c>
      <c r="S166" s="81">
        <f>Q166+O166</f>
        <v>526079.48</v>
      </c>
      <c r="T166" s="80">
        <f>R166+L166</f>
        <v>296</v>
      </c>
      <c r="U166" s="80">
        <f>S166+M166</f>
        <v>1144364.22</v>
      </c>
    </row>
    <row r="167" spans="1:21" s="9" customFormat="1" ht="12">
      <c r="A167" s="33">
        <v>160</v>
      </c>
      <c r="B167" s="34" t="s">
        <v>323</v>
      </c>
      <c r="C167" s="35" t="s">
        <v>136</v>
      </c>
      <c r="D167" s="47">
        <v>3</v>
      </c>
      <c r="E167" s="47">
        <v>4113.5</v>
      </c>
      <c r="F167" s="47"/>
      <c r="G167" s="47"/>
      <c r="H167" s="47">
        <v>42</v>
      </c>
      <c r="I167" s="47">
        <v>28554.58</v>
      </c>
      <c r="J167" s="47">
        <v>78</v>
      </c>
      <c r="K167" s="47">
        <v>351479.82</v>
      </c>
      <c r="L167" s="47">
        <f>J167+H167+F167+D167</f>
        <v>123</v>
      </c>
      <c r="M167" s="47">
        <f>K167+I167+G167+E167</f>
        <v>384147.9</v>
      </c>
      <c r="N167" s="47">
        <v>4</v>
      </c>
      <c r="O167" s="47">
        <v>700000</v>
      </c>
      <c r="P167" s="47"/>
      <c r="Q167" s="47"/>
      <c r="R167" s="79">
        <f>P167+N167</f>
        <v>4</v>
      </c>
      <c r="S167" s="79">
        <f>Q167+O167</f>
        <v>700000</v>
      </c>
      <c r="T167" s="47">
        <f>R167+L167</f>
        <v>127</v>
      </c>
      <c r="U167" s="47">
        <f>S167+M167</f>
        <v>1084147.8999999999</v>
      </c>
    </row>
    <row r="168" spans="1:21" s="9" customFormat="1" ht="12">
      <c r="A168" s="10">
        <v>161</v>
      </c>
      <c r="B168" s="26" t="s">
        <v>321</v>
      </c>
      <c r="C168" s="1" t="s">
        <v>147</v>
      </c>
      <c r="D168" s="48"/>
      <c r="E168" s="48"/>
      <c r="F168" s="48"/>
      <c r="G168" s="48"/>
      <c r="H168" s="48">
        <v>555</v>
      </c>
      <c r="I168" s="48">
        <v>313097.94</v>
      </c>
      <c r="J168" s="48">
        <v>552</v>
      </c>
      <c r="K168" s="48">
        <v>474114.9</v>
      </c>
      <c r="L168" s="48">
        <f>J168+H168+F168+D168</f>
        <v>1107</v>
      </c>
      <c r="M168" s="48">
        <f>K168+I168+G168+E168</f>
        <v>787212.84000000008</v>
      </c>
      <c r="N168" s="48">
        <v>13</v>
      </c>
      <c r="O168" s="48">
        <v>134517</v>
      </c>
      <c r="P168" s="48"/>
      <c r="Q168" s="48"/>
      <c r="R168" s="81">
        <f>P168+N168</f>
        <v>13</v>
      </c>
      <c r="S168" s="81">
        <f>Q168+O168</f>
        <v>134517</v>
      </c>
      <c r="T168" s="80">
        <f>R168+L168</f>
        <v>1120</v>
      </c>
      <c r="U168" s="80">
        <f>S168+M168</f>
        <v>921729.84000000008</v>
      </c>
    </row>
    <row r="169" spans="1:21" s="9" customFormat="1" ht="12">
      <c r="A169" s="33">
        <v>162</v>
      </c>
      <c r="B169" s="34" t="s">
        <v>319</v>
      </c>
      <c r="C169" s="35" t="s">
        <v>133</v>
      </c>
      <c r="D169" s="47"/>
      <c r="E169" s="47"/>
      <c r="F169" s="47"/>
      <c r="G169" s="47"/>
      <c r="H169" s="47">
        <v>48</v>
      </c>
      <c r="I169" s="47">
        <v>63556.43</v>
      </c>
      <c r="J169" s="47">
        <v>208</v>
      </c>
      <c r="K169" s="47">
        <v>462517.45</v>
      </c>
      <c r="L169" s="47">
        <f>J169+H169+F169+D169</f>
        <v>256</v>
      </c>
      <c r="M169" s="47">
        <f>K169+I169+G169+E169</f>
        <v>526073.88</v>
      </c>
      <c r="N169" s="47">
        <v>66</v>
      </c>
      <c r="O169" s="47">
        <v>392619.93</v>
      </c>
      <c r="P169" s="47"/>
      <c r="Q169" s="47"/>
      <c r="R169" s="79">
        <f>P169+N169</f>
        <v>66</v>
      </c>
      <c r="S169" s="79">
        <f>Q169+O169</f>
        <v>392619.93</v>
      </c>
      <c r="T169" s="47">
        <f>R169+L169</f>
        <v>322</v>
      </c>
      <c r="U169" s="47">
        <f>S169+M169</f>
        <v>918693.81</v>
      </c>
    </row>
    <row r="170" spans="1:21" s="9" customFormat="1" ht="12">
      <c r="A170" s="10">
        <v>163</v>
      </c>
      <c r="B170" s="26" t="s">
        <v>317</v>
      </c>
      <c r="C170" s="1" t="s">
        <v>132</v>
      </c>
      <c r="D170" s="48"/>
      <c r="E170" s="48"/>
      <c r="F170" s="48"/>
      <c r="G170" s="48"/>
      <c r="H170" s="48">
        <v>54</v>
      </c>
      <c r="I170" s="48">
        <v>122429.97</v>
      </c>
      <c r="J170" s="48">
        <v>95</v>
      </c>
      <c r="K170" s="48">
        <v>391697.45</v>
      </c>
      <c r="L170" s="48">
        <f>J170+H170+F170+D170</f>
        <v>149</v>
      </c>
      <c r="M170" s="48">
        <f>K170+I170+G170+E170</f>
        <v>514127.42000000004</v>
      </c>
      <c r="N170" s="48">
        <v>23</v>
      </c>
      <c r="O170" s="48">
        <v>257955</v>
      </c>
      <c r="P170" s="48"/>
      <c r="Q170" s="48"/>
      <c r="R170" s="81">
        <f>P170+N170</f>
        <v>23</v>
      </c>
      <c r="S170" s="81">
        <f>Q170+O170</f>
        <v>257955</v>
      </c>
      <c r="T170" s="80">
        <f>R170+L170</f>
        <v>172</v>
      </c>
      <c r="U170" s="80">
        <f>S170+M170</f>
        <v>772082.42</v>
      </c>
    </row>
    <row r="171" spans="1:21" s="9" customFormat="1" ht="12">
      <c r="A171" s="33">
        <v>164</v>
      </c>
      <c r="B171" s="34" t="s">
        <v>368</v>
      </c>
      <c r="C171" s="35" t="s">
        <v>367</v>
      </c>
      <c r="D171" s="47"/>
      <c r="E171" s="47"/>
      <c r="F171" s="47"/>
      <c r="G171" s="47"/>
      <c r="H171" s="47">
        <v>1</v>
      </c>
      <c r="I171" s="47">
        <v>213.6</v>
      </c>
      <c r="J171" s="47">
        <v>10</v>
      </c>
      <c r="K171" s="47">
        <v>447887.03</v>
      </c>
      <c r="L171" s="47">
        <f>J171+H171+F171+D171</f>
        <v>11</v>
      </c>
      <c r="M171" s="47">
        <f>K171+I171+G171+E171</f>
        <v>448100.63</v>
      </c>
      <c r="N171" s="47"/>
      <c r="O171" s="47"/>
      <c r="P171" s="47"/>
      <c r="Q171" s="47"/>
      <c r="R171" s="79">
        <f>P171+N171</f>
        <v>0</v>
      </c>
      <c r="S171" s="79">
        <f>Q171+O171</f>
        <v>0</v>
      </c>
      <c r="T171" s="47">
        <f>R171+L171</f>
        <v>11</v>
      </c>
      <c r="U171" s="47">
        <f>S171+M171</f>
        <v>448100.63</v>
      </c>
    </row>
    <row r="172" spans="1:21" s="9" customFormat="1" ht="12">
      <c r="A172" s="10">
        <v>165</v>
      </c>
      <c r="B172" s="26" t="s">
        <v>267</v>
      </c>
      <c r="C172" s="1" t="s">
        <v>50</v>
      </c>
      <c r="D172" s="48"/>
      <c r="E172" s="48"/>
      <c r="F172" s="48"/>
      <c r="G172" s="48"/>
      <c r="H172" s="48">
        <v>2</v>
      </c>
      <c r="I172" s="48">
        <v>10.1</v>
      </c>
      <c r="J172" s="48">
        <v>5</v>
      </c>
      <c r="K172" s="48">
        <v>990.83</v>
      </c>
      <c r="L172" s="48">
        <f>J172+H172+F172+D172</f>
        <v>7</v>
      </c>
      <c r="M172" s="48">
        <f>K172+I172+G172+E172</f>
        <v>1000.9300000000001</v>
      </c>
      <c r="N172" s="48"/>
      <c r="O172" s="48"/>
      <c r="P172" s="48">
        <v>1</v>
      </c>
      <c r="Q172" s="48">
        <v>446966.08</v>
      </c>
      <c r="R172" s="81">
        <f>P172+N172</f>
        <v>1</v>
      </c>
      <c r="S172" s="81">
        <f>Q172+O172</f>
        <v>446966.08</v>
      </c>
      <c r="T172" s="80">
        <f>R172+L172</f>
        <v>8</v>
      </c>
      <c r="U172" s="80">
        <f>S172+M172</f>
        <v>447967.01</v>
      </c>
    </row>
    <row r="173" spans="1:21" s="9" customFormat="1" ht="12">
      <c r="A173" s="33">
        <v>166</v>
      </c>
      <c r="B173" s="34" t="s">
        <v>322</v>
      </c>
      <c r="C173" s="35" t="s">
        <v>119</v>
      </c>
      <c r="D173" s="47"/>
      <c r="E173" s="47"/>
      <c r="F173" s="47"/>
      <c r="G173" s="47"/>
      <c r="H173" s="47">
        <v>89</v>
      </c>
      <c r="I173" s="47">
        <v>218003.20000000001</v>
      </c>
      <c r="J173" s="47">
        <v>6</v>
      </c>
      <c r="K173" s="47">
        <v>90655.48</v>
      </c>
      <c r="L173" s="47">
        <f>J173+H173+F173+D173</f>
        <v>95</v>
      </c>
      <c r="M173" s="47">
        <f>K173+I173+G173+E173</f>
        <v>308658.68</v>
      </c>
      <c r="N173" s="47"/>
      <c r="O173" s="47"/>
      <c r="P173" s="47"/>
      <c r="Q173" s="47"/>
      <c r="R173" s="79">
        <f>P173+N173</f>
        <v>0</v>
      </c>
      <c r="S173" s="79">
        <f>Q173+O173</f>
        <v>0</v>
      </c>
      <c r="T173" s="47">
        <f>R173+L173</f>
        <v>95</v>
      </c>
      <c r="U173" s="47">
        <f>S173+M173</f>
        <v>308658.68</v>
      </c>
    </row>
    <row r="174" spans="1:21" s="9" customFormat="1" ht="12">
      <c r="A174" s="10">
        <v>167</v>
      </c>
      <c r="B174" s="26" t="s">
        <v>324</v>
      </c>
      <c r="C174" s="1" t="s">
        <v>134</v>
      </c>
      <c r="D174" s="48"/>
      <c r="E174" s="48"/>
      <c r="F174" s="48"/>
      <c r="G174" s="48"/>
      <c r="H174" s="48">
        <v>17</v>
      </c>
      <c r="I174" s="48">
        <v>9705.36</v>
      </c>
      <c r="J174" s="48">
        <v>50</v>
      </c>
      <c r="K174" s="48">
        <v>89353.02</v>
      </c>
      <c r="L174" s="48">
        <f>J174+H174+F174+D174</f>
        <v>67</v>
      </c>
      <c r="M174" s="48">
        <f>K174+I174+G174+E174</f>
        <v>99058.38</v>
      </c>
      <c r="N174" s="48">
        <v>7</v>
      </c>
      <c r="O174" s="48">
        <v>74929.600000000006</v>
      </c>
      <c r="P174" s="48"/>
      <c r="Q174" s="48"/>
      <c r="R174" s="81">
        <f>P174+N174</f>
        <v>7</v>
      </c>
      <c r="S174" s="81">
        <f>Q174+O174</f>
        <v>74929.600000000006</v>
      </c>
      <c r="T174" s="80">
        <f>R174+L174</f>
        <v>74</v>
      </c>
      <c r="U174" s="80">
        <f>S174+M174</f>
        <v>173987.98</v>
      </c>
    </row>
    <row r="175" spans="1:21" s="9" customFormat="1" ht="12">
      <c r="A175" s="33">
        <v>168</v>
      </c>
      <c r="B175" s="34" t="s">
        <v>370</v>
      </c>
      <c r="C175" s="35" t="s">
        <v>369</v>
      </c>
      <c r="D175" s="47"/>
      <c r="E175" s="47"/>
      <c r="F175" s="47"/>
      <c r="G175" s="47"/>
      <c r="H175" s="47"/>
      <c r="I175" s="47"/>
      <c r="J175" s="47">
        <v>1</v>
      </c>
      <c r="K175" s="47">
        <v>116049.44</v>
      </c>
      <c r="L175" s="47">
        <f>J175+H175+F175+D175</f>
        <v>1</v>
      </c>
      <c r="M175" s="47">
        <f>K175+I175+G175+E175</f>
        <v>116049.44</v>
      </c>
      <c r="N175" s="47"/>
      <c r="O175" s="47"/>
      <c r="P175" s="47">
        <v>1</v>
      </c>
      <c r="Q175" s="47">
        <v>9570</v>
      </c>
      <c r="R175" s="79">
        <f>P175+N175</f>
        <v>1</v>
      </c>
      <c r="S175" s="79">
        <f>Q175+O175</f>
        <v>9570</v>
      </c>
      <c r="T175" s="47">
        <f>R175+L175</f>
        <v>2</v>
      </c>
      <c r="U175" s="47">
        <f>S175+M175</f>
        <v>125619.44</v>
      </c>
    </row>
    <row r="176" spans="1:21" s="9" customFormat="1" ht="12">
      <c r="A176" s="10">
        <v>169</v>
      </c>
      <c r="B176" s="26" t="s">
        <v>327</v>
      </c>
      <c r="C176" s="1" t="s">
        <v>135</v>
      </c>
      <c r="D176" s="48"/>
      <c r="E176" s="48"/>
      <c r="F176" s="48"/>
      <c r="G176" s="48"/>
      <c r="H176" s="48"/>
      <c r="I176" s="48"/>
      <c r="J176" s="48">
        <v>20</v>
      </c>
      <c r="K176" s="48">
        <v>48413.2</v>
      </c>
      <c r="L176" s="48">
        <f>J176+H176+F176+D176</f>
        <v>20</v>
      </c>
      <c r="M176" s="48">
        <f>K176+I176+G176+E176</f>
        <v>48413.2</v>
      </c>
      <c r="N176" s="48">
        <v>13</v>
      </c>
      <c r="O176" s="48">
        <v>57749</v>
      </c>
      <c r="P176" s="48"/>
      <c r="Q176" s="48"/>
      <c r="R176" s="81">
        <f>P176+N176</f>
        <v>13</v>
      </c>
      <c r="S176" s="81">
        <f>Q176+O176</f>
        <v>57749</v>
      </c>
      <c r="T176" s="80">
        <f>R176+L176</f>
        <v>33</v>
      </c>
      <c r="U176" s="80">
        <f>S176+M176</f>
        <v>106162.2</v>
      </c>
    </row>
    <row r="177" spans="1:21" s="9" customFormat="1" ht="12">
      <c r="A177" s="33">
        <v>170</v>
      </c>
      <c r="B177" s="34" t="s">
        <v>326</v>
      </c>
      <c r="C177" s="35" t="s">
        <v>154</v>
      </c>
      <c r="D177" s="47"/>
      <c r="E177" s="47"/>
      <c r="F177" s="47"/>
      <c r="G177" s="47"/>
      <c r="H177" s="47"/>
      <c r="I177" s="47"/>
      <c r="J177" s="47">
        <v>11</v>
      </c>
      <c r="K177" s="47">
        <v>32070.32</v>
      </c>
      <c r="L177" s="47">
        <f>J177+H177+F177+D177</f>
        <v>11</v>
      </c>
      <c r="M177" s="47">
        <f>K177+I177+G177+E177</f>
        <v>32070.32</v>
      </c>
      <c r="N177" s="47">
        <v>9</v>
      </c>
      <c r="O177" s="47">
        <v>41817.35</v>
      </c>
      <c r="P177" s="47"/>
      <c r="Q177" s="47"/>
      <c r="R177" s="79">
        <f>P177+N177</f>
        <v>9</v>
      </c>
      <c r="S177" s="79">
        <f>Q177+O177</f>
        <v>41817.35</v>
      </c>
      <c r="T177" s="47">
        <f>R177+L177</f>
        <v>20</v>
      </c>
      <c r="U177" s="47">
        <f>S177+M177</f>
        <v>73887.67</v>
      </c>
    </row>
    <row r="178" spans="1:21" s="9" customFormat="1" ht="12">
      <c r="A178" s="10">
        <v>171</v>
      </c>
      <c r="B178" s="26" t="s">
        <v>360</v>
      </c>
      <c r="C178" s="1" t="s">
        <v>361</v>
      </c>
      <c r="D178" s="48"/>
      <c r="E178" s="48"/>
      <c r="F178" s="48"/>
      <c r="G178" s="48"/>
      <c r="H178" s="48"/>
      <c r="I178" s="48"/>
      <c r="J178" s="48"/>
      <c r="K178" s="48"/>
      <c r="L178" s="48">
        <f>J178+H178+F178+D178</f>
        <v>0</v>
      </c>
      <c r="M178" s="48">
        <f>K178+I178+G178+E178</f>
        <v>0</v>
      </c>
      <c r="N178" s="48">
        <v>1</v>
      </c>
      <c r="O178" s="48">
        <v>50000</v>
      </c>
      <c r="P178" s="48"/>
      <c r="Q178" s="48"/>
      <c r="R178" s="81">
        <f>P178+N178</f>
        <v>1</v>
      </c>
      <c r="S178" s="81">
        <f>Q178+O178</f>
        <v>50000</v>
      </c>
      <c r="T178" s="80">
        <f>R178+L178</f>
        <v>1</v>
      </c>
      <c r="U178" s="80">
        <f>S178+M178</f>
        <v>50000</v>
      </c>
    </row>
    <row r="179" spans="1:21" s="9" customFormat="1" ht="12">
      <c r="A179" s="33">
        <v>172</v>
      </c>
      <c r="B179" s="34" t="s">
        <v>331</v>
      </c>
      <c r="C179" s="35" t="s">
        <v>170</v>
      </c>
      <c r="D179" s="47"/>
      <c r="E179" s="47"/>
      <c r="F179" s="47"/>
      <c r="G179" s="47"/>
      <c r="H179" s="47"/>
      <c r="I179" s="47"/>
      <c r="J179" s="47">
        <v>5</v>
      </c>
      <c r="K179" s="47">
        <v>18587.5</v>
      </c>
      <c r="L179" s="47">
        <f>J179+H179+F179+D179</f>
        <v>5</v>
      </c>
      <c r="M179" s="47">
        <f>K179+I179+G179+E179</f>
        <v>18587.5</v>
      </c>
      <c r="N179" s="47">
        <v>2</v>
      </c>
      <c r="O179" s="47">
        <v>18287.5</v>
      </c>
      <c r="P179" s="47"/>
      <c r="Q179" s="47"/>
      <c r="R179" s="79">
        <f>P179+N179</f>
        <v>2</v>
      </c>
      <c r="S179" s="79">
        <f>Q179+O179</f>
        <v>18287.5</v>
      </c>
      <c r="T179" s="47">
        <f>R179+L179</f>
        <v>7</v>
      </c>
      <c r="U179" s="47">
        <f>S179+M179</f>
        <v>36875</v>
      </c>
    </row>
    <row r="180" spans="1:21" s="9" customFormat="1" ht="12">
      <c r="A180" s="10">
        <v>173</v>
      </c>
      <c r="B180" s="26" t="s">
        <v>342</v>
      </c>
      <c r="C180" s="1" t="s">
        <v>344</v>
      </c>
      <c r="D180" s="48"/>
      <c r="E180" s="48"/>
      <c r="F180" s="48"/>
      <c r="G180" s="48"/>
      <c r="H180" s="48"/>
      <c r="I180" s="48"/>
      <c r="J180" s="48">
        <v>6</v>
      </c>
      <c r="K180" s="48">
        <v>6942.52</v>
      </c>
      <c r="L180" s="48">
        <f>J180+H180+F180+D180</f>
        <v>6</v>
      </c>
      <c r="M180" s="48">
        <f>K180+I180+G180+E180</f>
        <v>6942.52</v>
      </c>
      <c r="N180" s="48">
        <v>1</v>
      </c>
      <c r="O180" s="48">
        <v>20000</v>
      </c>
      <c r="P180" s="48"/>
      <c r="Q180" s="48"/>
      <c r="R180" s="81">
        <f>P180+N180</f>
        <v>1</v>
      </c>
      <c r="S180" s="81">
        <f>Q180+O180</f>
        <v>20000</v>
      </c>
      <c r="T180" s="80">
        <f>R180+L180</f>
        <v>7</v>
      </c>
      <c r="U180" s="80">
        <f>S180+M180</f>
        <v>26942.52</v>
      </c>
    </row>
    <row r="181" spans="1:21" s="9" customFormat="1" ht="12">
      <c r="A181" s="33">
        <v>174</v>
      </c>
      <c r="B181" s="34" t="s">
        <v>330</v>
      </c>
      <c r="C181" s="35" t="s">
        <v>137</v>
      </c>
      <c r="D181" s="47"/>
      <c r="E181" s="47"/>
      <c r="F181" s="47"/>
      <c r="G181" s="47"/>
      <c r="H181" s="47">
        <v>2</v>
      </c>
      <c r="I181" s="47">
        <v>850.89</v>
      </c>
      <c r="J181" s="47">
        <v>6</v>
      </c>
      <c r="K181" s="47">
        <v>5459.27</v>
      </c>
      <c r="L181" s="47">
        <f>J181+H181+F181+D181</f>
        <v>8</v>
      </c>
      <c r="M181" s="47">
        <f>K181+I181+G181+E181</f>
        <v>6310.1600000000008</v>
      </c>
      <c r="N181" s="47"/>
      <c r="O181" s="47"/>
      <c r="P181" s="47"/>
      <c r="Q181" s="47"/>
      <c r="R181" s="79">
        <f>P181+N181</f>
        <v>0</v>
      </c>
      <c r="S181" s="79">
        <f>Q181+O181</f>
        <v>0</v>
      </c>
      <c r="T181" s="47">
        <f>R181+L181</f>
        <v>8</v>
      </c>
      <c r="U181" s="47">
        <f>S181+M181</f>
        <v>6310.1600000000008</v>
      </c>
    </row>
    <row r="182" spans="1:21" s="9" customFormat="1" ht="12">
      <c r="A182" s="10">
        <v>175</v>
      </c>
      <c r="B182" s="26" t="s">
        <v>332</v>
      </c>
      <c r="C182" s="1" t="s">
        <v>145</v>
      </c>
      <c r="D182" s="48"/>
      <c r="E182" s="48"/>
      <c r="F182" s="48"/>
      <c r="G182" s="48"/>
      <c r="H182" s="48"/>
      <c r="I182" s="48"/>
      <c r="J182" s="48">
        <v>3</v>
      </c>
      <c r="K182" s="48">
        <v>2608</v>
      </c>
      <c r="L182" s="48">
        <f>J182+H182+F182+D182</f>
        <v>3</v>
      </c>
      <c r="M182" s="48">
        <f>K182+I182+G182+E182</f>
        <v>2608</v>
      </c>
      <c r="N182" s="48"/>
      <c r="O182" s="48"/>
      <c r="P182" s="48"/>
      <c r="Q182" s="48"/>
      <c r="R182" s="81">
        <f>P182+N182</f>
        <v>0</v>
      </c>
      <c r="S182" s="81">
        <f>Q182+O182</f>
        <v>0</v>
      </c>
      <c r="T182" s="80">
        <f>R182+L182</f>
        <v>3</v>
      </c>
      <c r="U182" s="80">
        <f>S182+M182</f>
        <v>2608</v>
      </c>
    </row>
    <row r="183" spans="1:21" s="9" customFormat="1" ht="12">
      <c r="A183" s="33">
        <v>176</v>
      </c>
      <c r="B183" s="34" t="s">
        <v>366</v>
      </c>
      <c r="C183" s="35" t="s">
        <v>365</v>
      </c>
      <c r="D183" s="47"/>
      <c r="E183" s="47"/>
      <c r="F183" s="47"/>
      <c r="G183" s="47"/>
      <c r="H183" s="47">
        <v>2</v>
      </c>
      <c r="I183" s="47">
        <v>15</v>
      </c>
      <c r="J183" s="47">
        <v>2</v>
      </c>
      <c r="K183" s="47">
        <v>15</v>
      </c>
      <c r="L183" s="47">
        <f>J183+H183+F183+D183</f>
        <v>4</v>
      </c>
      <c r="M183" s="47">
        <f>K183+I183+G183+E183</f>
        <v>30</v>
      </c>
      <c r="N183" s="47"/>
      <c r="O183" s="47"/>
      <c r="P183" s="47"/>
      <c r="Q183" s="47"/>
      <c r="R183" s="79">
        <f>P183+N183</f>
        <v>0</v>
      </c>
      <c r="S183" s="79">
        <f>Q183+O183</f>
        <v>0</v>
      </c>
      <c r="T183" s="47">
        <f>R183+L183</f>
        <v>4</v>
      </c>
      <c r="U183" s="47">
        <f>S183+M183</f>
        <v>30</v>
      </c>
    </row>
    <row r="184" spans="1:21" s="9" customFormat="1" thickBot="1">
      <c r="A184" s="18"/>
      <c r="B184" s="78"/>
      <c r="C184" s="19"/>
      <c r="D184" s="49"/>
      <c r="E184" s="49"/>
      <c r="F184" s="49"/>
      <c r="G184" s="49"/>
      <c r="H184" s="49"/>
      <c r="I184" s="49"/>
      <c r="J184" s="49"/>
      <c r="K184" s="49"/>
      <c r="L184" s="77"/>
      <c r="M184" s="77"/>
      <c r="N184" s="77"/>
      <c r="O184" s="77"/>
      <c r="P184" s="77"/>
      <c r="Q184" s="77"/>
      <c r="R184" s="77"/>
      <c r="S184" s="77"/>
      <c r="T184" s="76"/>
      <c r="U184" s="76"/>
    </row>
    <row r="185" spans="1:21" s="9" customFormat="1" ht="14.25" thickTop="1" thickBot="1">
      <c r="A185" s="58" t="s">
        <v>0</v>
      </c>
      <c r="B185" s="58"/>
      <c r="C185" s="59"/>
      <c r="D185" s="56">
        <f>SUM(D8:D183)</f>
        <v>75050</v>
      </c>
      <c r="E185" s="56">
        <f>SUM(E8:E183)</f>
        <v>35966720760.339996</v>
      </c>
      <c r="F185" s="56">
        <f>SUM(F8:F183)</f>
        <v>216536</v>
      </c>
      <c r="G185" s="56">
        <f>SUM(G8:G183)</f>
        <v>35318139152.129982</v>
      </c>
      <c r="H185" s="56">
        <f>SUM(H8:H183)</f>
        <v>280027</v>
      </c>
      <c r="I185" s="56">
        <f>SUM(I8:I183)</f>
        <v>75608773671.849899</v>
      </c>
      <c r="J185" s="56">
        <f>SUM(J8:J183)</f>
        <v>513504</v>
      </c>
      <c r="K185" s="56">
        <f>SUM(K8:K183)</f>
        <v>77651050400.300034</v>
      </c>
      <c r="L185" s="56">
        <f>SUM(L8:L183)</f>
        <v>1085117</v>
      </c>
      <c r="M185" s="56">
        <f>SUM(M8:M183)</f>
        <v>224544683984.62006</v>
      </c>
      <c r="N185" s="56">
        <f>SUM(N8:N183)</f>
        <v>80065</v>
      </c>
      <c r="O185" s="56">
        <f>SUM(O8:O183)</f>
        <v>140049530988.90994</v>
      </c>
      <c r="P185" s="56">
        <f>SUM(P8:P183)</f>
        <v>80065</v>
      </c>
      <c r="Q185" s="56">
        <f>SUM(Q8:Q183)</f>
        <v>140064830491.8801</v>
      </c>
      <c r="R185" s="56">
        <f>SUM(R8:R183)</f>
        <v>160130</v>
      </c>
      <c r="S185" s="56">
        <f>SUM(S8:S183)</f>
        <v>280114361480.78998</v>
      </c>
      <c r="T185" s="56">
        <f>SUM(T8:T183)</f>
        <v>1245247</v>
      </c>
      <c r="U185" s="56">
        <f>SUM(U8:U183)</f>
        <v>504659045465.4101</v>
      </c>
    </row>
    <row r="186" spans="1:21" s="9" customFormat="1" ht="13.5" thickTop="1">
      <c r="A186" s="12" t="s">
        <v>362</v>
      </c>
      <c r="B186" s="75"/>
      <c r="D186" s="50"/>
      <c r="E186" s="50"/>
      <c r="F186" s="50"/>
      <c r="G186" s="50"/>
      <c r="H186" s="50"/>
      <c r="I186" s="50"/>
      <c r="J186" s="50"/>
      <c r="K186" s="50"/>
      <c r="L186" s="74"/>
      <c r="M186" s="74"/>
      <c r="N186" s="74"/>
      <c r="O186" s="74"/>
      <c r="P186" s="74"/>
      <c r="Q186" s="74"/>
      <c r="R186" s="74"/>
      <c r="S186" s="74"/>
      <c r="T186" s="74"/>
      <c r="U186" s="73"/>
    </row>
    <row r="187" spans="1:21">
      <c r="A187" s="12" t="s">
        <v>363</v>
      </c>
      <c r="D187" s="54"/>
      <c r="E187" s="54"/>
      <c r="F187" s="54"/>
      <c r="G187" s="54"/>
      <c r="H187" s="54"/>
      <c r="I187" s="54"/>
      <c r="J187" s="54"/>
      <c r="K187" s="54"/>
      <c r="L187" s="72"/>
      <c r="M187" s="72"/>
      <c r="N187" s="72"/>
      <c r="O187" s="72"/>
      <c r="P187" s="72"/>
      <c r="Q187" s="72"/>
      <c r="R187" s="72"/>
      <c r="S187" s="54"/>
      <c r="T187" s="72"/>
      <c r="U187" s="71"/>
    </row>
  </sheetData>
  <mergeCells count="14">
    <mergeCell ref="L6:M6"/>
    <mergeCell ref="N6:O6"/>
    <mergeCell ref="P6:Q6"/>
    <mergeCell ref="R6:S6"/>
    <mergeCell ref="A5:C5"/>
    <mergeCell ref="A6:A7"/>
    <mergeCell ref="B6:B7"/>
    <mergeCell ref="C6:C7"/>
    <mergeCell ref="A185:C185"/>
    <mergeCell ref="T6:U6"/>
    <mergeCell ref="D6:E6"/>
    <mergeCell ref="F6:G6"/>
    <mergeCell ref="H6:I6"/>
    <mergeCell ref="J6:K6"/>
  </mergeCells>
  <pageMargins left="0.25" right="0.25" top="0.75" bottom="0.75" header="0.3" footer="0.3"/>
  <pageSetup paperSize="9" orientation="landscape" r:id="rId1"/>
  <headerFooter alignWithMargins="0"/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Fev 2014</vt:lpstr>
      <vt:lpstr>Jan-Fev 2014</vt:lpstr>
      <vt:lpstr>'Fev 2014'!Area_de_impressao</vt:lpstr>
      <vt:lpstr>'Jan-Fev 2014'!Area_de_impressao</vt:lpstr>
      <vt:lpstr>'Jan-Fev 2014'!Cab_Perc</vt:lpstr>
      <vt:lpstr>Cab_Val</vt:lpstr>
      <vt:lpstr>'Fev 2014'!Titulos_de_impressao</vt:lpstr>
      <vt:lpstr>'Jan-Fev 2014'!Tot_Perc</vt:lpstr>
      <vt:lpstr>Tot_Val</vt:lpstr>
    </vt:vector>
  </TitlesOfParts>
  <Company>Banco Central do Brasil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desig.claudiap</cp:lastModifiedBy>
  <cp:lastPrinted>2010-06-15T12:38:14Z</cp:lastPrinted>
  <dcterms:created xsi:type="dcterms:W3CDTF">2002-04-23T11:03:15Z</dcterms:created>
  <dcterms:modified xsi:type="dcterms:W3CDTF">2014-03-07T16:01:55Z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