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1630" yWindow="75" windowWidth="21660" windowHeight="9990" activeTab="1"/>
  </bookViews>
  <sheets>
    <sheet name="Mar 2014" sheetId="7" r:id="rId1"/>
    <sheet name="Jan-Mar 2014" sheetId="8" r:id="rId2"/>
  </sheets>
  <definedNames>
    <definedName name="_xlnm.Print_Area" localSheetId="1">'Jan-Mar 2014'!$A$1:$U$151</definedName>
    <definedName name="_xlnm.Print_Area" localSheetId="0">'Mar 2014'!$A$1:$U$182</definedName>
    <definedName name="Cab_Perc" localSheetId="1">'Jan-Mar 2014'!$A$7</definedName>
    <definedName name="Cab_Perc">#REF!</definedName>
    <definedName name="Cab_Val">'Mar 2014'!$A$7</definedName>
    <definedName name="_xlnm.Print_Titles" localSheetId="0">'Mar 2014'!$A:$C,'Mar 2014'!$1:$7</definedName>
    <definedName name="Tot_Perc" localSheetId="1">'Jan-Mar 2014'!$A$185</definedName>
    <definedName name="Tot_Perc">#REF!</definedName>
    <definedName name="Tot_Val">'Mar 2014'!$A$181</definedName>
  </definedNames>
  <calcPr calcId="125725"/>
</workbook>
</file>

<file path=xl/calcChain.xml><?xml version="1.0" encoding="utf-8"?>
<calcChain xmlns="http://schemas.openxmlformats.org/spreadsheetml/2006/main">
  <c r="L9" i="8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8"/>
  <c r="M8"/>
  <c r="R8"/>
  <c r="S8"/>
  <c r="U8" s="1"/>
  <c r="M9"/>
  <c r="R9"/>
  <c r="T9" s="1"/>
  <c r="S9"/>
  <c r="U9" s="1"/>
  <c r="M10"/>
  <c r="R10"/>
  <c r="S10"/>
  <c r="M11"/>
  <c r="R11"/>
  <c r="S11"/>
  <c r="M12"/>
  <c r="R12"/>
  <c r="S12"/>
  <c r="M13"/>
  <c r="R13"/>
  <c r="T13" s="1"/>
  <c r="S13"/>
  <c r="M14"/>
  <c r="R14"/>
  <c r="S14"/>
  <c r="M15"/>
  <c r="R15"/>
  <c r="S15"/>
  <c r="M16"/>
  <c r="R16"/>
  <c r="S16"/>
  <c r="M17"/>
  <c r="R17"/>
  <c r="S17"/>
  <c r="M18"/>
  <c r="R18"/>
  <c r="S18"/>
  <c r="M19"/>
  <c r="R19"/>
  <c r="S19"/>
  <c r="M20"/>
  <c r="R20"/>
  <c r="T20" s="1"/>
  <c r="S20"/>
  <c r="M21"/>
  <c r="R21"/>
  <c r="S21"/>
  <c r="M22"/>
  <c r="R22"/>
  <c r="S22"/>
  <c r="M23"/>
  <c r="R23"/>
  <c r="S23"/>
  <c r="M24"/>
  <c r="R24"/>
  <c r="S24"/>
  <c r="M25"/>
  <c r="R25"/>
  <c r="S25"/>
  <c r="M26"/>
  <c r="R26"/>
  <c r="S26"/>
  <c r="M27"/>
  <c r="R27"/>
  <c r="S27"/>
  <c r="M28"/>
  <c r="R28"/>
  <c r="S28"/>
  <c r="U28" s="1"/>
  <c r="M29"/>
  <c r="R29"/>
  <c r="S29"/>
  <c r="U29" s="1"/>
  <c r="M30"/>
  <c r="R30"/>
  <c r="S30"/>
  <c r="M31"/>
  <c r="R31"/>
  <c r="S31"/>
  <c r="M32"/>
  <c r="R32"/>
  <c r="T32" s="1"/>
  <c r="S32"/>
  <c r="M33"/>
  <c r="R33"/>
  <c r="S33"/>
  <c r="U33" s="1"/>
  <c r="M34"/>
  <c r="R34"/>
  <c r="S34"/>
  <c r="M35"/>
  <c r="R35"/>
  <c r="S35"/>
  <c r="M36"/>
  <c r="R36"/>
  <c r="T36" s="1"/>
  <c r="S36"/>
  <c r="M37"/>
  <c r="R37"/>
  <c r="S37"/>
  <c r="M38"/>
  <c r="R38"/>
  <c r="S38"/>
  <c r="M39"/>
  <c r="R39"/>
  <c r="S39"/>
  <c r="M40"/>
  <c r="R40"/>
  <c r="S40"/>
  <c r="M41"/>
  <c r="R41"/>
  <c r="S41"/>
  <c r="M42"/>
  <c r="R42"/>
  <c r="S42"/>
  <c r="M43"/>
  <c r="R43"/>
  <c r="S43"/>
  <c r="M44"/>
  <c r="R44"/>
  <c r="S44"/>
  <c r="M45"/>
  <c r="R45"/>
  <c r="S45"/>
  <c r="M46"/>
  <c r="R46"/>
  <c r="S46"/>
  <c r="M47"/>
  <c r="R47"/>
  <c r="S47"/>
  <c r="M48"/>
  <c r="R48"/>
  <c r="S48"/>
  <c r="M49"/>
  <c r="R49"/>
  <c r="S49"/>
  <c r="M50"/>
  <c r="R50"/>
  <c r="S50"/>
  <c r="M51"/>
  <c r="R51"/>
  <c r="S51"/>
  <c r="M52"/>
  <c r="R52"/>
  <c r="S52"/>
  <c r="M53"/>
  <c r="R53"/>
  <c r="S53"/>
  <c r="U53" s="1"/>
  <c r="M54"/>
  <c r="R54"/>
  <c r="S54"/>
  <c r="M55"/>
  <c r="R55"/>
  <c r="S55"/>
  <c r="M56"/>
  <c r="R56"/>
  <c r="T56" s="1"/>
  <c r="S56"/>
  <c r="M57"/>
  <c r="R57"/>
  <c r="S57"/>
  <c r="M58"/>
  <c r="R58"/>
  <c r="S58"/>
  <c r="M59"/>
  <c r="R59"/>
  <c r="S59"/>
  <c r="M60"/>
  <c r="R60"/>
  <c r="S60"/>
  <c r="M61"/>
  <c r="R61"/>
  <c r="T61" s="1"/>
  <c r="S61"/>
  <c r="M62"/>
  <c r="R62"/>
  <c r="S62"/>
  <c r="T63"/>
  <c r="M63"/>
  <c r="R63"/>
  <c r="S63"/>
  <c r="M64"/>
  <c r="U64" s="1"/>
  <c r="R64"/>
  <c r="S64"/>
  <c r="M65"/>
  <c r="R65"/>
  <c r="S65"/>
  <c r="M66"/>
  <c r="R66"/>
  <c r="S66"/>
  <c r="M67"/>
  <c r="R67"/>
  <c r="S67"/>
  <c r="M68"/>
  <c r="U68" s="1"/>
  <c r="R68"/>
  <c r="S68"/>
  <c r="M69"/>
  <c r="R69"/>
  <c r="S69"/>
  <c r="M70"/>
  <c r="R70"/>
  <c r="S70"/>
  <c r="M71"/>
  <c r="R71"/>
  <c r="S71"/>
  <c r="T71"/>
  <c r="M72"/>
  <c r="R72"/>
  <c r="S72"/>
  <c r="M73"/>
  <c r="R73"/>
  <c r="S73"/>
  <c r="M74"/>
  <c r="R74"/>
  <c r="S74"/>
  <c r="M75"/>
  <c r="R75"/>
  <c r="S75"/>
  <c r="M76"/>
  <c r="R76"/>
  <c r="S76"/>
  <c r="M77"/>
  <c r="R77"/>
  <c r="S77"/>
  <c r="M78"/>
  <c r="R78"/>
  <c r="S78"/>
  <c r="U78" s="1"/>
  <c r="M79"/>
  <c r="R79"/>
  <c r="S79"/>
  <c r="M80"/>
  <c r="R80"/>
  <c r="S80"/>
  <c r="M81"/>
  <c r="R81"/>
  <c r="S81"/>
  <c r="M82"/>
  <c r="R82"/>
  <c r="S82"/>
  <c r="M83"/>
  <c r="R83"/>
  <c r="S83"/>
  <c r="M84"/>
  <c r="R84"/>
  <c r="S84"/>
  <c r="T85"/>
  <c r="M85"/>
  <c r="R85"/>
  <c r="S85"/>
  <c r="M86"/>
  <c r="R86"/>
  <c r="S86"/>
  <c r="M87"/>
  <c r="R87"/>
  <c r="T87" s="1"/>
  <c r="S87"/>
  <c r="M88"/>
  <c r="R88"/>
  <c r="S88"/>
  <c r="U88" s="1"/>
  <c r="M89"/>
  <c r="R89"/>
  <c r="S89"/>
  <c r="M90"/>
  <c r="R90"/>
  <c r="S90"/>
  <c r="M91"/>
  <c r="R91"/>
  <c r="S91"/>
  <c r="M92"/>
  <c r="R92"/>
  <c r="S92"/>
  <c r="M93"/>
  <c r="R93"/>
  <c r="S93"/>
  <c r="M94"/>
  <c r="R94"/>
  <c r="S94"/>
  <c r="M95"/>
  <c r="R95"/>
  <c r="S95"/>
  <c r="M96"/>
  <c r="R96"/>
  <c r="S96"/>
  <c r="M97"/>
  <c r="R97"/>
  <c r="S97"/>
  <c r="M98"/>
  <c r="R98"/>
  <c r="S98"/>
  <c r="M99"/>
  <c r="R99"/>
  <c r="S99"/>
  <c r="M100"/>
  <c r="R100"/>
  <c r="S100"/>
  <c r="M101"/>
  <c r="R101"/>
  <c r="S101"/>
  <c r="M102"/>
  <c r="R102"/>
  <c r="S102"/>
  <c r="M103"/>
  <c r="R103"/>
  <c r="T103" s="1"/>
  <c r="S103"/>
  <c r="M104"/>
  <c r="R104"/>
  <c r="S104"/>
  <c r="M105"/>
  <c r="R105"/>
  <c r="S105"/>
  <c r="M106"/>
  <c r="R106"/>
  <c r="S106"/>
  <c r="M107"/>
  <c r="R107"/>
  <c r="S107"/>
  <c r="M108"/>
  <c r="R108"/>
  <c r="S108"/>
  <c r="U108" s="1"/>
  <c r="M109"/>
  <c r="R109"/>
  <c r="T109" s="1"/>
  <c r="S109"/>
  <c r="U109" s="1"/>
  <c r="M110"/>
  <c r="R110"/>
  <c r="S110"/>
  <c r="M111"/>
  <c r="R111"/>
  <c r="S111"/>
  <c r="M112"/>
  <c r="R112"/>
  <c r="T112" s="1"/>
  <c r="S112"/>
  <c r="M113"/>
  <c r="R113"/>
  <c r="S113"/>
  <c r="M114"/>
  <c r="R114"/>
  <c r="S114"/>
  <c r="M115"/>
  <c r="R115"/>
  <c r="S115"/>
  <c r="M116"/>
  <c r="R116"/>
  <c r="T116" s="1"/>
  <c r="S116"/>
  <c r="M117"/>
  <c r="R117"/>
  <c r="T117" s="1"/>
  <c r="S117"/>
  <c r="M118"/>
  <c r="R118"/>
  <c r="S118"/>
  <c r="M119"/>
  <c r="R119"/>
  <c r="S119"/>
  <c r="M120"/>
  <c r="R120"/>
  <c r="S120"/>
  <c r="M121"/>
  <c r="R121"/>
  <c r="S121"/>
  <c r="M122"/>
  <c r="R122"/>
  <c r="S122"/>
  <c r="M123"/>
  <c r="R123"/>
  <c r="S123"/>
  <c r="M124"/>
  <c r="R124"/>
  <c r="S124"/>
  <c r="M125"/>
  <c r="R125"/>
  <c r="S125"/>
  <c r="U125" s="1"/>
  <c r="M126"/>
  <c r="R126"/>
  <c r="S126"/>
  <c r="M127"/>
  <c r="R127"/>
  <c r="S127"/>
  <c r="M128"/>
  <c r="R128"/>
  <c r="S128"/>
  <c r="M129"/>
  <c r="R129"/>
  <c r="S129"/>
  <c r="U129" s="1"/>
  <c r="M130"/>
  <c r="R130"/>
  <c r="S130"/>
  <c r="M131"/>
  <c r="R131"/>
  <c r="S131"/>
  <c r="M132"/>
  <c r="R132"/>
  <c r="T132" s="1"/>
  <c r="S132"/>
  <c r="M133"/>
  <c r="R133"/>
  <c r="S133"/>
  <c r="M134"/>
  <c r="R134"/>
  <c r="S134"/>
  <c r="M135"/>
  <c r="R135"/>
  <c r="S135"/>
  <c r="M136"/>
  <c r="R136"/>
  <c r="S136"/>
  <c r="M137"/>
  <c r="R137"/>
  <c r="S137"/>
  <c r="M138"/>
  <c r="R138"/>
  <c r="S138"/>
  <c r="M139"/>
  <c r="R139"/>
  <c r="S139"/>
  <c r="M140"/>
  <c r="R140"/>
  <c r="S140"/>
  <c r="M141"/>
  <c r="R141"/>
  <c r="S141"/>
  <c r="M142"/>
  <c r="R142"/>
  <c r="S142"/>
  <c r="M143"/>
  <c r="R143"/>
  <c r="S143"/>
  <c r="M144"/>
  <c r="R144"/>
  <c r="S144"/>
  <c r="M145"/>
  <c r="R145"/>
  <c r="S145"/>
  <c r="M146"/>
  <c r="R146"/>
  <c r="S146"/>
  <c r="M147"/>
  <c r="R147"/>
  <c r="S147"/>
  <c r="M148"/>
  <c r="R148"/>
  <c r="S148"/>
  <c r="M149"/>
  <c r="R149"/>
  <c r="S149"/>
  <c r="M150"/>
  <c r="R150"/>
  <c r="S150"/>
  <c r="M151"/>
  <c r="R151"/>
  <c r="S151"/>
  <c r="M152"/>
  <c r="R152"/>
  <c r="S152"/>
  <c r="M153"/>
  <c r="R153"/>
  <c r="T153" s="1"/>
  <c r="S153"/>
  <c r="M154"/>
  <c r="R154"/>
  <c r="S154"/>
  <c r="M155"/>
  <c r="R155"/>
  <c r="S155"/>
  <c r="U155" s="1"/>
  <c r="M156"/>
  <c r="R156"/>
  <c r="S156"/>
  <c r="M157"/>
  <c r="R157"/>
  <c r="S157"/>
  <c r="M158"/>
  <c r="R158"/>
  <c r="S158"/>
  <c r="M159"/>
  <c r="R159"/>
  <c r="S159"/>
  <c r="U159" s="1"/>
  <c r="M160"/>
  <c r="R160"/>
  <c r="S160"/>
  <c r="M161"/>
  <c r="R161"/>
  <c r="S161"/>
  <c r="M162"/>
  <c r="R162"/>
  <c r="S162"/>
  <c r="M163"/>
  <c r="R163"/>
  <c r="S163"/>
  <c r="M164"/>
  <c r="R164"/>
  <c r="S164"/>
  <c r="M165"/>
  <c r="R165"/>
  <c r="T165" s="1"/>
  <c r="S165"/>
  <c r="M166"/>
  <c r="R166"/>
  <c r="S166"/>
  <c r="M167"/>
  <c r="R167"/>
  <c r="S167"/>
  <c r="M168"/>
  <c r="R168"/>
  <c r="S168"/>
  <c r="M169"/>
  <c r="R169"/>
  <c r="S169"/>
  <c r="M170"/>
  <c r="R170"/>
  <c r="S170"/>
  <c r="M171"/>
  <c r="R171"/>
  <c r="S171"/>
  <c r="M172"/>
  <c r="R172"/>
  <c r="S172"/>
  <c r="M173"/>
  <c r="R173"/>
  <c r="S173"/>
  <c r="M174"/>
  <c r="R174"/>
  <c r="S174"/>
  <c r="M175"/>
  <c r="R175"/>
  <c r="S175"/>
  <c r="M176"/>
  <c r="R176"/>
  <c r="S176"/>
  <c r="M177"/>
  <c r="R177"/>
  <c r="S177"/>
  <c r="M178"/>
  <c r="R178"/>
  <c r="S178"/>
  <c r="M179"/>
  <c r="R179"/>
  <c r="S179"/>
  <c r="M180"/>
  <c r="R180"/>
  <c r="S180"/>
  <c r="M181"/>
  <c r="R181"/>
  <c r="S181"/>
  <c r="M182"/>
  <c r="R182"/>
  <c r="S182"/>
  <c r="M183"/>
  <c r="R183"/>
  <c r="S183"/>
  <c r="D185"/>
  <c r="E185"/>
  <c r="F185"/>
  <c r="G185"/>
  <c r="H185"/>
  <c r="I185"/>
  <c r="J185"/>
  <c r="K185"/>
  <c r="N185"/>
  <c r="O185"/>
  <c r="P185"/>
  <c r="Q185"/>
  <c r="U58" l="1"/>
  <c r="U54"/>
  <c r="T179"/>
  <c r="T119"/>
  <c r="T107"/>
  <c r="U148"/>
  <c r="U144"/>
  <c r="U140"/>
  <c r="U136"/>
  <c r="U132"/>
  <c r="T59"/>
  <c r="T11"/>
  <c r="T183"/>
  <c r="U172"/>
  <c r="T163"/>
  <c r="T159"/>
  <c r="T155"/>
  <c r="U127"/>
  <c r="T100"/>
  <c r="T96"/>
  <c r="T92"/>
  <c r="U89"/>
  <c r="T83"/>
  <c r="T79"/>
  <c r="U76"/>
  <c r="T75"/>
  <c r="U30"/>
  <c r="U18"/>
  <c r="U14"/>
  <c r="U161"/>
  <c r="U157"/>
  <c r="U153"/>
  <c r="T151"/>
  <c r="T123"/>
  <c r="U77"/>
  <c r="T67"/>
  <c r="U31"/>
  <c r="T181"/>
  <c r="T177"/>
  <c r="T161"/>
  <c r="T157"/>
  <c r="T105"/>
  <c r="T81"/>
  <c r="T73"/>
  <c r="T29"/>
  <c r="U62"/>
  <c r="U24"/>
  <c r="T69"/>
  <c r="T65"/>
  <c r="U70"/>
  <c r="U66"/>
  <c r="U60"/>
  <c r="U56"/>
  <c r="U150"/>
  <c r="U146"/>
  <c r="U142"/>
  <c r="U138"/>
  <c r="U134"/>
  <c r="U130"/>
  <c r="U26"/>
  <c r="U22"/>
  <c r="T133"/>
  <c r="T129"/>
  <c r="T57"/>
  <c r="T53"/>
  <c r="T89"/>
  <c r="T114"/>
  <c r="T110"/>
  <c r="T21"/>
  <c r="T17"/>
  <c r="T54"/>
  <c r="T175"/>
  <c r="T130"/>
  <c r="T34"/>
  <c r="T102"/>
  <c r="T98"/>
  <c r="T94"/>
  <c r="T90"/>
  <c r="T15"/>
  <c r="T10"/>
  <c r="U182"/>
  <c r="U180"/>
  <c r="U178"/>
  <c r="U176"/>
  <c r="U174"/>
  <c r="T121"/>
  <c r="U118"/>
  <c r="U116"/>
  <c r="U114"/>
  <c r="U112"/>
  <c r="U110"/>
  <c r="U104"/>
  <c r="U102"/>
  <c r="U100"/>
  <c r="U98"/>
  <c r="U96"/>
  <c r="U94"/>
  <c r="U92"/>
  <c r="U90"/>
  <c r="U82"/>
  <c r="U80"/>
  <c r="U12"/>
  <c r="T149"/>
  <c r="T147"/>
  <c r="T145"/>
  <c r="T143"/>
  <c r="T141"/>
  <c r="T139"/>
  <c r="T137"/>
  <c r="T135"/>
  <c r="T27"/>
  <c r="T25"/>
  <c r="T23"/>
  <c r="U16"/>
  <c r="M185"/>
  <c r="T182"/>
  <c r="T180"/>
  <c r="T178"/>
  <c r="T176"/>
  <c r="U175"/>
  <c r="U173"/>
  <c r="T171"/>
  <c r="T169"/>
  <c r="T167"/>
  <c r="U164"/>
  <c r="U162"/>
  <c r="U160"/>
  <c r="U158"/>
  <c r="U156"/>
  <c r="U154"/>
  <c r="U152"/>
  <c r="T127"/>
  <c r="T125"/>
  <c r="U122"/>
  <c r="U120"/>
  <c r="T118"/>
  <c r="U117"/>
  <c r="U115"/>
  <c r="U113"/>
  <c r="U111"/>
  <c r="U106"/>
  <c r="T104"/>
  <c r="U103"/>
  <c r="U101"/>
  <c r="U99"/>
  <c r="U97"/>
  <c r="U95"/>
  <c r="U93"/>
  <c r="U91"/>
  <c r="U86"/>
  <c r="U84"/>
  <c r="T82"/>
  <c r="T80"/>
  <c r="U79"/>
  <c r="T77"/>
  <c r="U74"/>
  <c r="U72"/>
  <c r="T70"/>
  <c r="T68"/>
  <c r="T66"/>
  <c r="T64"/>
  <c r="T62"/>
  <c r="T60"/>
  <c r="T58"/>
  <c r="U57"/>
  <c r="U55"/>
  <c r="T51"/>
  <c r="T49"/>
  <c r="T47"/>
  <c r="T45"/>
  <c r="T43"/>
  <c r="T41"/>
  <c r="T39"/>
  <c r="T37"/>
  <c r="T35"/>
  <c r="T33"/>
  <c r="T31"/>
  <c r="T26"/>
  <c r="T24"/>
  <c r="T19"/>
  <c r="R185"/>
  <c r="U183"/>
  <c r="U181"/>
  <c r="U179"/>
  <c r="U177"/>
  <c r="T173"/>
  <c r="U170"/>
  <c r="U168"/>
  <c r="U166"/>
  <c r="T164"/>
  <c r="T162"/>
  <c r="T160"/>
  <c r="T158"/>
  <c r="T156"/>
  <c r="T154"/>
  <c r="T152"/>
  <c r="U151"/>
  <c r="U149"/>
  <c r="U147"/>
  <c r="U145"/>
  <c r="T131"/>
  <c r="U128"/>
  <c r="U126"/>
  <c r="U124"/>
  <c r="T115"/>
  <c r="T113"/>
  <c r="T111"/>
  <c r="T101"/>
  <c r="T99"/>
  <c r="T97"/>
  <c r="T95"/>
  <c r="T93"/>
  <c r="T91"/>
  <c r="T55"/>
  <c r="U52"/>
  <c r="U50"/>
  <c r="U48"/>
  <c r="U46"/>
  <c r="U44"/>
  <c r="U42"/>
  <c r="U40"/>
  <c r="U38"/>
  <c r="U36"/>
  <c r="U34"/>
  <c r="U32"/>
  <c r="U23"/>
  <c r="U20"/>
  <c r="T18"/>
  <c r="U17"/>
  <c r="T14"/>
  <c r="U13"/>
  <c r="U10"/>
  <c r="L185"/>
  <c r="T172"/>
  <c r="T170"/>
  <c r="T168"/>
  <c r="T166"/>
  <c r="U165"/>
  <c r="U163"/>
  <c r="T142"/>
  <c r="T140"/>
  <c r="T138"/>
  <c r="T136"/>
  <c r="T134"/>
  <c r="U133"/>
  <c r="U131"/>
  <c r="T122"/>
  <c r="T120"/>
  <c r="U119"/>
  <c r="T108"/>
  <c r="T106"/>
  <c r="U105"/>
  <c r="T88"/>
  <c r="T86"/>
  <c r="T84"/>
  <c r="U83"/>
  <c r="U81"/>
  <c r="T76"/>
  <c r="T74"/>
  <c r="T72"/>
  <c r="U71"/>
  <c r="U69"/>
  <c r="U67"/>
  <c r="U65"/>
  <c r="U63"/>
  <c r="U61"/>
  <c r="U59"/>
  <c r="T50"/>
  <c r="T48"/>
  <c r="T46"/>
  <c r="T44"/>
  <c r="T42"/>
  <c r="T40"/>
  <c r="T38"/>
  <c r="U35"/>
  <c r="T28"/>
  <c r="U25"/>
  <c r="U19"/>
  <c r="T16"/>
  <c r="U15"/>
  <c r="T12"/>
  <c r="U11"/>
  <c r="T8"/>
  <c r="T174"/>
  <c r="U171"/>
  <c r="U169"/>
  <c r="U167"/>
  <c r="T150"/>
  <c r="T148"/>
  <c r="T146"/>
  <c r="T144"/>
  <c r="U143"/>
  <c r="U141"/>
  <c r="U139"/>
  <c r="U137"/>
  <c r="U135"/>
  <c r="T128"/>
  <c r="T126"/>
  <c r="T124"/>
  <c r="U123"/>
  <c r="U121"/>
  <c r="U107"/>
  <c r="U87"/>
  <c r="U85"/>
  <c r="T78"/>
  <c r="U75"/>
  <c r="U73"/>
  <c r="T52"/>
  <c r="U51"/>
  <c r="U49"/>
  <c r="U47"/>
  <c r="U45"/>
  <c r="U43"/>
  <c r="U41"/>
  <c r="U39"/>
  <c r="U37"/>
  <c r="T30"/>
  <c r="U27"/>
  <c r="T22"/>
  <c r="U21"/>
  <c r="S185"/>
  <c r="T185" l="1"/>
  <c r="U185"/>
  <c r="L27" i="7"/>
  <c r="M27"/>
  <c r="R27"/>
  <c r="S27"/>
  <c r="U27" l="1"/>
  <c r="T27"/>
  <c r="S9" l="1"/>
  <c r="S10"/>
  <c r="S11"/>
  <c r="S12"/>
  <c r="S13"/>
  <c r="S14"/>
  <c r="S15"/>
  <c r="S16"/>
  <c r="S21"/>
  <c r="S17"/>
  <c r="S18"/>
  <c r="S19"/>
  <c r="S20"/>
  <c r="S22"/>
  <c r="S23"/>
  <c r="S24"/>
  <c r="S25"/>
  <c r="S26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R9"/>
  <c r="R10"/>
  <c r="R11"/>
  <c r="R12"/>
  <c r="R13"/>
  <c r="R14"/>
  <c r="R15"/>
  <c r="R16"/>
  <c r="R21"/>
  <c r="R17"/>
  <c r="R18"/>
  <c r="R19"/>
  <c r="R20"/>
  <c r="R22"/>
  <c r="R23"/>
  <c r="R24"/>
  <c r="R25"/>
  <c r="R26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M9"/>
  <c r="U9" s="1"/>
  <c r="M10"/>
  <c r="M11"/>
  <c r="M12"/>
  <c r="M13"/>
  <c r="U13" s="1"/>
  <c r="M14"/>
  <c r="M15"/>
  <c r="M16"/>
  <c r="M21"/>
  <c r="U21" s="1"/>
  <c r="M17"/>
  <c r="M18"/>
  <c r="M19"/>
  <c r="M20"/>
  <c r="M22"/>
  <c r="M23"/>
  <c r="M24"/>
  <c r="M25"/>
  <c r="U25" s="1"/>
  <c r="M26"/>
  <c r="M28"/>
  <c r="M29"/>
  <c r="M30"/>
  <c r="U30" s="1"/>
  <c r="M31"/>
  <c r="M32"/>
  <c r="M33"/>
  <c r="M34"/>
  <c r="U34" s="1"/>
  <c r="M35"/>
  <c r="M36"/>
  <c r="M37"/>
  <c r="M38"/>
  <c r="M39"/>
  <c r="M40"/>
  <c r="M41"/>
  <c r="M42"/>
  <c r="U42" s="1"/>
  <c r="M43"/>
  <c r="M44"/>
  <c r="M45"/>
  <c r="M46"/>
  <c r="U46" s="1"/>
  <c r="M47"/>
  <c r="M48"/>
  <c r="M49"/>
  <c r="M50"/>
  <c r="U50" s="1"/>
  <c r="M51"/>
  <c r="M52"/>
  <c r="M53"/>
  <c r="M54"/>
  <c r="M55"/>
  <c r="M56"/>
  <c r="M57"/>
  <c r="M58"/>
  <c r="U58" s="1"/>
  <c r="M59"/>
  <c r="M60"/>
  <c r="M61"/>
  <c r="M62"/>
  <c r="U62" s="1"/>
  <c r="M63"/>
  <c r="M64"/>
  <c r="M65"/>
  <c r="M66"/>
  <c r="U66" s="1"/>
  <c r="M67"/>
  <c r="M68"/>
  <c r="M69"/>
  <c r="M70"/>
  <c r="M71"/>
  <c r="M72"/>
  <c r="M73"/>
  <c r="M74"/>
  <c r="U74" s="1"/>
  <c r="M75"/>
  <c r="M76"/>
  <c r="M77"/>
  <c r="M78"/>
  <c r="U78" s="1"/>
  <c r="M79"/>
  <c r="M80"/>
  <c r="M81"/>
  <c r="M82"/>
  <c r="U82" s="1"/>
  <c r="M83"/>
  <c r="M84"/>
  <c r="M85"/>
  <c r="M86"/>
  <c r="M87"/>
  <c r="M88"/>
  <c r="M89"/>
  <c r="M90"/>
  <c r="U90" s="1"/>
  <c r="M91"/>
  <c r="M92"/>
  <c r="M93"/>
  <c r="M94"/>
  <c r="U94" s="1"/>
  <c r="M95"/>
  <c r="M96"/>
  <c r="M97"/>
  <c r="M98"/>
  <c r="U98" s="1"/>
  <c r="M99"/>
  <c r="M100"/>
  <c r="M101"/>
  <c r="M102"/>
  <c r="M103"/>
  <c r="M104"/>
  <c r="M105"/>
  <c r="M106"/>
  <c r="U106" s="1"/>
  <c r="M107"/>
  <c r="M108"/>
  <c r="M109"/>
  <c r="M110"/>
  <c r="U110" s="1"/>
  <c r="M111"/>
  <c r="M112"/>
  <c r="M113"/>
  <c r="M114"/>
  <c r="U114" s="1"/>
  <c r="M115"/>
  <c r="M116"/>
  <c r="M117"/>
  <c r="M118"/>
  <c r="M119"/>
  <c r="M120"/>
  <c r="M121"/>
  <c r="M122"/>
  <c r="U122" s="1"/>
  <c r="M123"/>
  <c r="M124"/>
  <c r="M125"/>
  <c r="M126"/>
  <c r="U126" s="1"/>
  <c r="M127"/>
  <c r="M128"/>
  <c r="M129"/>
  <c r="M130"/>
  <c r="U130" s="1"/>
  <c r="M131"/>
  <c r="M132"/>
  <c r="M133"/>
  <c r="M134"/>
  <c r="M135"/>
  <c r="M136"/>
  <c r="M137"/>
  <c r="M138"/>
  <c r="U138" s="1"/>
  <c r="M139"/>
  <c r="M140"/>
  <c r="M141"/>
  <c r="M142"/>
  <c r="U142" s="1"/>
  <c r="M143"/>
  <c r="M144"/>
  <c r="M145"/>
  <c r="M146"/>
  <c r="U146" s="1"/>
  <c r="M147"/>
  <c r="M148"/>
  <c r="M149"/>
  <c r="M150"/>
  <c r="M151"/>
  <c r="M152"/>
  <c r="M153"/>
  <c r="M154"/>
  <c r="U154" s="1"/>
  <c r="M155"/>
  <c r="M156"/>
  <c r="M157"/>
  <c r="M158"/>
  <c r="U158" s="1"/>
  <c r="M159"/>
  <c r="M160"/>
  <c r="M161"/>
  <c r="M162"/>
  <c r="U162" s="1"/>
  <c r="M163"/>
  <c r="M164"/>
  <c r="M165"/>
  <c r="M166"/>
  <c r="M167"/>
  <c r="M168"/>
  <c r="M169"/>
  <c r="M170"/>
  <c r="M171"/>
  <c r="M172"/>
  <c r="M173"/>
  <c r="M174"/>
  <c r="U174" s="1"/>
  <c r="M175"/>
  <c r="M176"/>
  <c r="M177"/>
  <c r="M178"/>
  <c r="U178" s="1"/>
  <c r="M179"/>
  <c r="L9"/>
  <c r="L10"/>
  <c r="L11"/>
  <c r="L12"/>
  <c r="L13"/>
  <c r="L14"/>
  <c r="L15"/>
  <c r="L16"/>
  <c r="L21"/>
  <c r="L17"/>
  <c r="L18"/>
  <c r="L19"/>
  <c r="L20"/>
  <c r="L22"/>
  <c r="L23"/>
  <c r="L24"/>
  <c r="L25"/>
  <c r="L26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U170" l="1"/>
  <c r="U150"/>
  <c r="U134"/>
  <c r="U102"/>
  <c r="U86"/>
  <c r="U54"/>
  <c r="U38"/>
  <c r="U20"/>
  <c r="U166"/>
  <c r="U118"/>
  <c r="U70"/>
  <c r="T177"/>
  <c r="T173"/>
  <c r="T169"/>
  <c r="T165"/>
  <c r="T161"/>
  <c r="T157"/>
  <c r="T153"/>
  <c r="T149"/>
  <c r="T145"/>
  <c r="T141"/>
  <c r="T137"/>
  <c r="T133"/>
  <c r="T129"/>
  <c r="T125"/>
  <c r="T121"/>
  <c r="T117"/>
  <c r="T113"/>
  <c r="T109"/>
  <c r="T105"/>
  <c r="T101"/>
  <c r="T97"/>
  <c r="T93"/>
  <c r="T89"/>
  <c r="T85"/>
  <c r="T81"/>
  <c r="T77"/>
  <c r="T73"/>
  <c r="T69"/>
  <c r="T65"/>
  <c r="T61"/>
  <c r="T57"/>
  <c r="T53"/>
  <c r="T49"/>
  <c r="T45"/>
  <c r="T41"/>
  <c r="T37"/>
  <c r="T33"/>
  <c r="T29"/>
  <c r="T24"/>
  <c r="T19"/>
  <c r="T16"/>
  <c r="T12"/>
  <c r="U176"/>
  <c r="U172"/>
  <c r="U168"/>
  <c r="U164"/>
  <c r="U160"/>
  <c r="U156"/>
  <c r="U152"/>
  <c r="U148"/>
  <c r="U144"/>
  <c r="U140"/>
  <c r="U136"/>
  <c r="U132"/>
  <c r="U128"/>
  <c r="U124"/>
  <c r="U120"/>
  <c r="U116"/>
  <c r="U112"/>
  <c r="U108"/>
  <c r="U104"/>
  <c r="U100"/>
  <c r="U96"/>
  <c r="U92"/>
  <c r="U88"/>
  <c r="U84"/>
  <c r="U80"/>
  <c r="U76"/>
  <c r="U72"/>
  <c r="U68"/>
  <c r="U64"/>
  <c r="U60"/>
  <c r="U56"/>
  <c r="U52"/>
  <c r="U48"/>
  <c r="U44"/>
  <c r="U40"/>
  <c r="U36"/>
  <c r="U32"/>
  <c r="U28"/>
  <c r="U23"/>
  <c r="U18"/>
  <c r="U15"/>
  <c r="U11"/>
  <c r="U177"/>
  <c r="U173"/>
  <c r="U169"/>
  <c r="U165"/>
  <c r="U161"/>
  <c r="U157"/>
  <c r="U153"/>
  <c r="U149"/>
  <c r="U145"/>
  <c r="U141"/>
  <c r="U137"/>
  <c r="U133"/>
  <c r="U129"/>
  <c r="U125"/>
  <c r="U121"/>
  <c r="U117"/>
  <c r="U113"/>
  <c r="U109"/>
  <c r="U105"/>
  <c r="U101"/>
  <c r="U97"/>
  <c r="U93"/>
  <c r="U89"/>
  <c r="U85"/>
  <c r="U81"/>
  <c r="U77"/>
  <c r="U73"/>
  <c r="U69"/>
  <c r="U65"/>
  <c r="U61"/>
  <c r="U57"/>
  <c r="U53"/>
  <c r="U49"/>
  <c r="U45"/>
  <c r="U41"/>
  <c r="U37"/>
  <c r="U33"/>
  <c r="U29"/>
  <c r="U24"/>
  <c r="U19"/>
  <c r="U16"/>
  <c r="U12"/>
  <c r="T179"/>
  <c r="T175"/>
  <c r="T171"/>
  <c r="T167"/>
  <c r="T163"/>
  <c r="T159"/>
  <c r="T155"/>
  <c r="T151"/>
  <c r="T147"/>
  <c r="T143"/>
  <c r="T139"/>
  <c r="T135"/>
  <c r="T131"/>
  <c r="T127"/>
  <c r="T123"/>
  <c r="T119"/>
  <c r="T115"/>
  <c r="T111"/>
  <c r="T107"/>
  <c r="T103"/>
  <c r="T99"/>
  <c r="T95"/>
  <c r="T91"/>
  <c r="T87"/>
  <c r="T83"/>
  <c r="T79"/>
  <c r="T75"/>
  <c r="T71"/>
  <c r="T67"/>
  <c r="T63"/>
  <c r="T59"/>
  <c r="T55"/>
  <c r="T51"/>
  <c r="T47"/>
  <c r="T43"/>
  <c r="T39"/>
  <c r="T35"/>
  <c r="T31"/>
  <c r="T26"/>
  <c r="T22"/>
  <c r="T17"/>
  <c r="T14"/>
  <c r="T10"/>
  <c r="T178"/>
  <c r="T174"/>
  <c r="T170"/>
  <c r="T166"/>
  <c r="T162"/>
  <c r="T158"/>
  <c r="T154"/>
  <c r="T150"/>
  <c r="T146"/>
  <c r="T142"/>
  <c r="T138"/>
  <c r="T134"/>
  <c r="T130"/>
  <c r="T126"/>
  <c r="T122"/>
  <c r="T118"/>
  <c r="T114"/>
  <c r="T110"/>
  <c r="T106"/>
  <c r="T102"/>
  <c r="T98"/>
  <c r="T94"/>
  <c r="T90"/>
  <c r="T86"/>
  <c r="T82"/>
  <c r="T78"/>
  <c r="T74"/>
  <c r="T70"/>
  <c r="T66"/>
  <c r="T62"/>
  <c r="T58"/>
  <c r="T54"/>
  <c r="T50"/>
  <c r="T46"/>
  <c r="T42"/>
  <c r="T38"/>
  <c r="T34"/>
  <c r="T30"/>
  <c r="T25"/>
  <c r="T20"/>
  <c r="T21"/>
  <c r="T13"/>
  <c r="T9"/>
  <c r="T176"/>
  <c r="T172"/>
  <c r="T168"/>
  <c r="T164"/>
  <c r="T160"/>
  <c r="T156"/>
  <c r="T152"/>
  <c r="T148"/>
  <c r="T144"/>
  <c r="T140"/>
  <c r="T136"/>
  <c r="T132"/>
  <c r="T128"/>
  <c r="T124"/>
  <c r="T120"/>
  <c r="T116"/>
  <c r="T112"/>
  <c r="T108"/>
  <c r="T104"/>
  <c r="T100"/>
  <c r="T96"/>
  <c r="T92"/>
  <c r="T88"/>
  <c r="T84"/>
  <c r="T80"/>
  <c r="T76"/>
  <c r="T72"/>
  <c r="T68"/>
  <c r="T64"/>
  <c r="T60"/>
  <c r="T56"/>
  <c r="T52"/>
  <c r="T48"/>
  <c r="T44"/>
  <c r="T40"/>
  <c r="T36"/>
  <c r="T32"/>
  <c r="T28"/>
  <c r="T23"/>
  <c r="T18"/>
  <c r="T15"/>
  <c r="T11"/>
  <c r="U179"/>
  <c r="U175"/>
  <c r="U171"/>
  <c r="U167"/>
  <c r="U163"/>
  <c r="U159"/>
  <c r="U155"/>
  <c r="U151"/>
  <c r="U147"/>
  <c r="U143"/>
  <c r="U139"/>
  <c r="U135"/>
  <c r="U131"/>
  <c r="U127"/>
  <c r="U123"/>
  <c r="U119"/>
  <c r="U115"/>
  <c r="U111"/>
  <c r="U107"/>
  <c r="U103"/>
  <c r="U99"/>
  <c r="U95"/>
  <c r="U91"/>
  <c r="U87"/>
  <c r="U83"/>
  <c r="U79"/>
  <c r="U75"/>
  <c r="U71"/>
  <c r="U67"/>
  <c r="U63"/>
  <c r="U59"/>
  <c r="U55"/>
  <c r="U51"/>
  <c r="U47"/>
  <c r="U43"/>
  <c r="U39"/>
  <c r="U35"/>
  <c r="U31"/>
  <c r="U26"/>
  <c r="U22"/>
  <c r="U17"/>
  <c r="U14"/>
  <c r="U10"/>
  <c r="E181"/>
  <c r="F181"/>
  <c r="G181"/>
  <c r="H181"/>
  <c r="I181"/>
  <c r="J181"/>
  <c r="K181"/>
  <c r="N181"/>
  <c r="O181"/>
  <c r="P181"/>
  <c r="Q181"/>
  <c r="D181"/>
  <c r="S8" l="1"/>
  <c r="R8"/>
  <c r="L8"/>
  <c r="T8" l="1"/>
  <c r="M8"/>
  <c r="S181" l="1"/>
  <c r="R181"/>
  <c r="L181"/>
  <c r="U8"/>
  <c r="M181"/>
  <c r="U181" l="1"/>
  <c r="T181"/>
</calcChain>
</file>

<file path=xl/sharedStrings.xml><?xml version="1.0" encoding="utf-8"?>
<sst xmlns="http://schemas.openxmlformats.org/spreadsheetml/2006/main" count="771" uniqueCount="374">
  <si>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</si>
  <si>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</si>
  <si>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</si>
  <si>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</si>
  <si>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</si>
  <si>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</si>
  <si>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</si>
  <si>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</si>
  <si>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</si>
  <si>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</si>
  <si>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</si>
  <si>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</si>
  <si>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</si>
  <si>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</si>
  <si>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</si>
  <si>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</si>
  <si>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</si>
  <si>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KEB DO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</si>
  <si>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</si>
  <si>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</si>
  <si>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</si>
  <si>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</si>
  <si>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</si>
  <si>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</si>
  <si>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</si>
  <si>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</si>
  <si>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Nº Oper.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</si>
  <si>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</si>
  <si>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</si>
  <si>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</si>
  <si>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</si>
  <si>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</si>
  <si>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</si>
  <si>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</si>
  <si>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</si>
  <si>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ITAÚ BBA S.A.</t>
  </si>
  <si>
    <t>BANCO J.P. MORGAN S.A.</t>
  </si>
  <si>
    <t>DEUTSCHE BANK S.A. - BANCO ALEMAO</t>
  </si>
  <si>
    <t>BANCO DE INVESTIMENTOS CREDIT SUISSE (BRASIL) S.A.</t>
  </si>
  <si>
    <t>BANK OF AMERICA MERRILL LYNCH BANCO MÚLTIPLO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</si>
  <si>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</si>
  <si>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</si>
  <si>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</si>
  <si>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</si>
  <si>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</si>
  <si>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STANDARD CHARTERED BANK (BRASIL) S.A.  BANCO DE INVESTIMENTO</t>
  </si>
  <si>
    <t>BANCO SAFRA S.A.</t>
  </si>
  <si>
    <t>BANCO RENDIMENTO S.A.</t>
  </si>
  <si>
    <t>BANCO RABOBANK INTERNATIONAL BRASIL S.A.</t>
  </si>
  <si>
    <t>BANCO NACIONAL DE DESENVOLVIMENTO ECONOMICO E SOCIAL</t>
  </si>
  <si>
    <t>BANCO STANDARD DE INVESTIMENTOS S.A.</t>
  </si>
  <si>
    <t>BANCO CONFIDENCE DE CÂMBIO S.A.</t>
  </si>
  <si>
    <t>BANCO DAYCOVAL S.A.</t>
  </si>
  <si>
    <t>BANCO PINE S.A.</t>
  </si>
  <si>
    <t>BANCO INDUSTRIAL E COMERCIAL S.A.</t>
  </si>
  <si>
    <t>BANCO SUMITOMO MITSUI BRASILEIRO S.A.</t>
  </si>
  <si>
    <t>BANCO FIBRA S.A.</t>
  </si>
  <si>
    <t>BES INVESTIMENTO DO BRASIL S.A. - BANCO DE INVESTIMENTO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</si>
  <si>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</si>
  <si>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</si>
  <si>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</si>
  <si>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</si>
  <si>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</si>
  <si>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</si>
  <si>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</si>
  <si>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</si>
  <si>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FITTA DISTRIBUIDORA DE TITULOS E VALORES MOBILIARIOS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</si>
  <si>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</si>
  <si>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</si>
  <si>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</si>
  <si>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</si>
  <si>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</si>
  <si>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</si>
  <si>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PANAMERICANO S.A.</t>
  </si>
  <si>
    <t>BANCO INDUSTRIAL DO BRASIL S.A.</t>
  </si>
  <si>
    <t>BANCO DE LA PROVINCIA DE BUENOS AIRES</t>
  </si>
  <si>
    <t>BANCO ALFA DE INVESTIMENTO S.A.</t>
  </si>
  <si>
    <t>RENOVA S.A. CORRETORA DE CÂMBIO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</si>
  <si>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</si>
  <si>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</si>
  <si>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</si>
  <si>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</si>
  <si>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</si>
  <si>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</si>
  <si>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</si>
  <si>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</si>
  <si>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</si>
  <si>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PIONEER CORRETORA DE CAMBIO LTDA</t>
  </si>
  <si>
    <t>LEVYCAM - CORRETORA DE CAMBIO E VALORES LTDA.</t>
  </si>
  <si>
    <t>00.250.699</t>
  </si>
  <si>
    <t>AGK CORRETORA DE CAMBIO S.A.</t>
  </si>
  <si>
    <t>GRACO CORRETORA DE CAMBIO S.A.</t>
  </si>
  <si>
    <t>PREVIBANK S.A. DISTRIBUIDORA DE TÍTULOS E VALORES MOBILIÁRIOS</t>
  </si>
  <si>
    <t>00.997.185</t>
  </si>
  <si>
    <t>OM DISTRIBUIDORA DE TÍTULOS E VALORES MOBILIÁRIOS LTDA</t>
  </si>
  <si>
    <t>BANCO DA AMAZONIA S.A.</t>
  </si>
  <si>
    <t>GUITTA CORRETORA DE CAMBIO LTDA.</t>
  </si>
  <si>
    <t>BPN BRASIL BANCO MÚLTIPLO S.A.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</si>
  <si>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</si>
  <si>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</si>
  <si>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</si>
  <si>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</si>
  <si>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</si>
  <si>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</si>
  <si>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</si>
  <si>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</si>
  <si>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</si>
  <si>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</si>
  <si>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</si>
  <si>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</si>
  <si>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</si>
  <si>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</si>
  <si>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</si>
  <si>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</si>
  <si>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</si>
  <si>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MIDAS SOCIEDADE CORRETORA DE CÂMBIO S.A.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</si>
  <si>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</si>
  <si>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</si>
  <si>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</si>
  <si>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</si>
  <si>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</si>
  <si>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</si>
  <si>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</si>
  <si>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</si>
  <si>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MOEDA SOCIEDADE CORRETORA DE CÂMBIO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</si>
  <si>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</si>
  <si>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</si>
  <si>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</si>
  <si>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</si>
  <si>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</si>
  <si>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CORVAL - CORRETORA DE VALORES MOBILIARIOS S/A</t>
  </si>
  <si>
    <t>ONNIX CORRETORA DE CÂMBIO LTDA.</t>
  </si>
  <si>
    <t>KRAUS - SOCIEDADE CORRETORA DE CÂMBIO LTDA.</t>
  </si>
  <si>
    <t>OLIVEIRA FRANCO SOCIEDADE CORRETORA DE VALORES E CAMBIO LTDA</t>
  </si>
  <si>
    <t>AVIPAM CORRETORA DE CAMBIO LTDA.</t>
  </si>
  <si>
    <t>DIBRAN DISTRIBUIDORA DE TÍTULOS E VALORES MOBILIÁRIOS LTDA.</t>
  </si>
  <si>
    <t>BANCO DO ESTADO DO PARÁ S.A.</t>
  </si>
  <si>
    <t>CITIBANK N.A.</t>
  </si>
  <si>
    <t>ESCRITORIO LEROSA S.A. CORRETORES DE VALORES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</si>
  <si>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</si>
  <si>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</si>
  <si>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</si>
  <si>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</si>
  <si>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</si>
  <si>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</si>
  <si>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</si>
  <si>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</si>
  <si>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</si>
  <si>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</si>
  <si>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</si>
  <si>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</si>
  <si>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</si>
  <si>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</si>
  <si>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</si>
  <si>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CODEPE - CORRETORA DE VALORES S.A.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</si>
  <si>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</si>
  <si>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</si>
  <si>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</si>
  <si>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</si>
  <si>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CHLOE DISTRIBUIDORA DE TÍTULOS E VALORES MOBILIÁRIOS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</si>
  <si>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</si>
  <si>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</si>
  <si>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</si>
  <si>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</si>
  <si>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MIRAE ASSET SECURITIES (BRASIL) CORRETORA DE CÂMBIO, TÍTULOS E VALORES MOBILIÁRIOS LTDA.</t>
  </si>
  <si>
    <t>MACRO CORRETORA DE CAMBIO E VALORES MOBILIARIOS LTDA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</si>
  <si>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</si>
  <si>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</si>
  <si>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</si>
  <si>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</si>
  <si>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>NSG POSITIVA CORRETORA DE CÂMBIO, TÍTULOS E VALORES MOBILIÁRIOS S.A.</t>
  </si>
  <si>
    <t xml:space="preserve"> </t>
  </si>
  <si>
    <t>JPMORGAN CHASE BANK, NATIONAL ASSOCIATION</t>
  </si>
  <si>
    <t>BRX CORRETORA DE CÂMBIO LTDA.</t>
  </si>
  <si>
    <t>NUMATUR CORRETORA DE CÂMBIO LTDA.</t>
  </si>
  <si>
    <t>CATEDRAL CORRETORA DE CÂMBIO E TÍTULOS MOBILIÁRIOS LTDA.</t>
  </si>
  <si>
    <t>01.701.201</t>
  </si>
  <si>
    <t>60.701.190</t>
  </si>
  <si>
    <t>90.400.888</t>
  </si>
  <si>
    <t>33.479.023</t>
  </si>
  <si>
    <t>33.172.537</t>
  </si>
  <si>
    <t>17.298.092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</si>
  <si>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</si>
  <si>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</si>
  <si>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</si>
  <si>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</si>
  <si>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</si>
  <si>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</si>
  <si>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</si>
  <si>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</si>
  <si>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</si>
  <si>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</si>
  <si>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</si>
  <si>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</si>
  <si>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</si>
  <si>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</si>
  <si>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</si>
  <si>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</si>
  <si>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</si>
  <si>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</si>
  <si>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</si>
  <si>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</si>
  <si>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</si>
  <si>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</si>
  <si>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</si>
  <si>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</si>
  <si>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</si>
  <si>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</si>
  <si>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</si>
  <si>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03.512.293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</si>
  <si>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</si>
  <si>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</si>
  <si>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</si>
  <si>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</si>
  <si>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</si>
  <si>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</si>
  <si>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</si>
  <si>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</si>
  <si>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</si>
  <si>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</si>
  <si>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</si>
  <si>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</si>
  <si>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</si>
  <si>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</si>
  <si>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</si>
  <si>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</si>
  <si>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</si>
  <si>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</si>
  <si>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</si>
  <si>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</si>
  <si>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</si>
  <si>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</si>
  <si>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</si>
  <si>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</si>
  <si>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</si>
  <si>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06.917.793</t>
  </si>
  <si>
    <t>60.889.128</t>
  </si>
  <si>
    <t>15.357.060</t>
  </si>
  <si>
    <t>32.648.370</t>
  </si>
  <si>
    <t>33.923.798</t>
  </si>
  <si>
    <t>07.237.373</t>
  </si>
  <si>
    <t>72.760.713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</si>
  <si>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</si>
  <si>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</si>
  <si>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</si>
  <si>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</si>
  <si>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</si>
  <si>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</si>
  <si>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</si>
  <si>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</si>
  <si>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</si>
  <si>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</si>
  <si>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</si>
  <si>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</si>
  <si>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10.838.114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</si>
  <si>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</si>
  <si>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</si>
  <si>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</si>
  <si>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</si>
  <si>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</si>
  <si>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</si>
  <si>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</si>
  <si>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</si>
  <si>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69.251.239</t>
  </si>
  <si>
    <t>09.516.419</t>
  </si>
  <si>
    <t>13.728.156</t>
  </si>
  <si>
    <t>34.265.629</t>
  </si>
  <si>
    <t>04.866.275</t>
  </si>
  <si>
    <t>06.373.777</t>
  </si>
  <si>
    <t>71.590.442</t>
  </si>
  <si>
    <t>17.312.083</t>
  </si>
  <si>
    <t>61.033.106</t>
  </si>
  <si>
    <t>35.602.606</t>
  </si>
  <si>
    <t>34.974.170</t>
  </si>
  <si>
    <t>94.968.518</t>
  </si>
  <si>
    <t>78.632.767</t>
  </si>
  <si>
    <t>62.285.390</t>
  </si>
  <si>
    <t>17.312.786</t>
  </si>
  <si>
    <t>14.190.547</t>
  </si>
  <si>
    <t>08.520.517</t>
  </si>
  <si>
    <t>15.230.501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</si>
  <si>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</si>
  <si>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</si>
  <si>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</si>
  <si>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</si>
  <si>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</si>
  <si>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</si>
  <si>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</si>
  <si>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</si>
  <si>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</si>
  <si>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</si>
  <si>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</si>
  <si>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</si>
  <si>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</si>
  <si>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43.653.450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</si>
  <si>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</si>
  <si>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</si>
  <si>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</si>
  <si>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</si>
  <si>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</si>
  <si>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</si>
  <si>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</si>
  <si>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</si>
  <si>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</si>
  <si>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16.657.210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</si>
  <si>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</si>
  <si>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</si>
  <si>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</si>
  <si>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</si>
  <si>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</si>
  <si>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</si>
  <si>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</si>
  <si>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</si>
  <si>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</si>
  <si>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</si>
  <si>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</si>
  <si>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</si>
  <si>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</si>
  <si>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15.219.389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</si>
  <si>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</si>
  <si>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</si>
  <si>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</si>
  <si>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</si>
  <si>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</si>
  <si>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</si>
  <si>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</si>
  <si>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</si>
  <si>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</si>
  <si>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</si>
  <si>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</si>
  <si>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</si>
  <si>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40.161.713</t>
  </si>
  <si>
    <t>38.486.817</t>
  </si>
  <si>
    <t>17.902.616</t>
  </si>
  <si>
    <t>POLO CORRETORA DE CÂMBIO LTDA.</t>
  </si>
  <si>
    <t>18.287.740</t>
  </si>
  <si>
    <t>CONECTA CORRETORA DE CÂMBIO LTDA.</t>
  </si>
  <si>
    <t>DISTRI-CASH  DISTRIBUIDORA DE TÍTULOS E VALORES MOBILIÁRIOS S.A.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</si>
  <si>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</si>
  <si>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</si>
  <si>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</si>
  <si>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</si>
  <si>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</si>
  <si>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</si>
  <si>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</si>
  <si>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</si>
  <si>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</si>
  <si>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</si>
  <si>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</si>
  <si>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</si>
  <si>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TURMALINA CORRETORA DE CÂMBIO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</si>
  <si>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</si>
  <si>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</si>
  <si>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</si>
  <si>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</si>
  <si>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</si>
  <si>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</si>
  <si>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</si>
  <si>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</si>
  <si>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MSB BANK S.A. BANCO DE CÂMBIO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</si>
  <si>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</si>
  <si>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</si>
  <si>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</si>
  <si>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BANCO AZTECA DO BRASIL S.A.</t>
  </si>
  <si>
    <t>09.391.857</t>
  </si>
  <si>
    <t>BCV - BANCO DE CRÉDITO E VAREJO S/A</t>
  </si>
  <si>
    <t>50.585.090</t>
  </si>
  <si>
    <t>BANCO RURAL S.A.</t>
  </si>
  <si>
    <t>33.124.959</t>
  </si>
  <si>
    <t>BANCO INTERCAP S.A.</t>
  </si>
  <si>
    <t>58.497.702</t>
  </si>
  <si>
    <t>Fonte: Sistema Câmbio; Dados extraídos em: 09.04.2014</t>
  </si>
  <si>
    <t>Câmbio Contratado em MARÇO / 2014</t>
  </si>
  <si>
    <t>Câmbio Contratado - Acumulado Jan-Mar/2014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</si>
</sst>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0000"/>
    <numFmt numFmtId="165" formatCode="_(* #,##0_);_(* \(#,##0\);_(* &quot;-&quot;??_);_(@_)"/>
    <numFmt numFmtId="166" formatCode="_(* #,##0.0_);_(* \(#,##0.0\);_(* &quot;-&quot;??_);_(@_)"/>
  </numFmts>
  <fonts count="15">
    <font>
      <sz val="10"/>
      <name val="Arial"/>
    </font>
    <font>
      <sz val="10"/>
      <name val="Arial"/>
      <family val="2"/>
    </font>
    <font>
      <sz val="9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theme="5" tint="-0.249977111117893"/>
      <name val="Calibri"/>
      <family val="2"/>
      <scheme val="minor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center" vertical="center"/>
    </xf>
    <xf numFmtId="0" fontId="2" fillId="0" borderId="0" xfId="0" applyFont="1" applyProtection="1"/>
    <xf numFmtId="0" fontId="8" fillId="0" borderId="1" xfId="0" applyFont="1" applyBorder="1" applyAlignment="1" applyProtection="1">
      <alignment horizontal="center"/>
    </xf>
    <xf numFmtId="0" fontId="6" fillId="0" borderId="0" xfId="0" applyFont="1" applyProtection="1"/>
    <xf numFmtId="0" fontId="6" fillId="0" borderId="0" xfId="0" applyFont="1" applyBorder="1" applyProtection="1"/>
    <xf numFmtId="165" fontId="0" fillId="0" borderId="0" xfId="1" applyNumberFormat="1" applyFont="1"/>
    <xf numFmtId="49" fontId="5" fillId="0" borderId="0" xfId="0" applyNumberFormat="1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center"/>
    </xf>
    <xf numFmtId="49" fontId="6" fillId="0" borderId="0" xfId="0" applyNumberFormat="1" applyFont="1" applyAlignment="1" applyProtection="1">
      <alignment horizontal="center"/>
    </xf>
    <xf numFmtId="4" fontId="0" fillId="0" borderId="0" xfId="0" applyNumberFormat="1"/>
    <xf numFmtId="0" fontId="8" fillId="0" borderId="0" xfId="0" applyFont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 vertical="center"/>
    </xf>
    <xf numFmtId="0" fontId="9" fillId="0" borderId="0" xfId="0" applyFont="1" applyBorder="1" applyProtection="1"/>
    <xf numFmtId="49" fontId="9" fillId="0" borderId="0" xfId="0" applyNumberFormat="1" applyFont="1" applyAlignment="1" applyProtection="1">
      <alignment horizontal="center"/>
    </xf>
    <xf numFmtId="0" fontId="9" fillId="0" borderId="0" xfId="0" applyFont="1" applyProtection="1"/>
    <xf numFmtId="3" fontId="9" fillId="0" borderId="0" xfId="0" applyNumberFormat="1" applyFont="1" applyAlignment="1" applyProtection="1">
      <alignment horizontal="center"/>
    </xf>
    <xf numFmtId="43" fontId="9" fillId="0" borderId="0" xfId="1" applyFont="1" applyAlignment="1" applyProtection="1">
      <alignment horizontal="center"/>
    </xf>
    <xf numFmtId="43" fontId="9" fillId="0" borderId="0" xfId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center"/>
    </xf>
    <xf numFmtId="165" fontId="6" fillId="0" borderId="0" xfId="1" applyNumberFormat="1" applyFont="1" applyAlignment="1" applyProtection="1">
      <alignment horizontal="center"/>
    </xf>
    <xf numFmtId="164" fontId="10" fillId="3" borderId="0" xfId="0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49" fontId="6" fillId="0" borderId="0" xfId="0" applyNumberFormat="1" applyFont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8" fillId="4" borderId="7" xfId="0" applyFont="1" applyFill="1" applyBorder="1" applyAlignment="1" applyProtection="1">
      <alignment horizontal="center"/>
    </xf>
    <xf numFmtId="0" fontId="2" fillId="4" borderId="7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left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0" borderId="0" xfId="1" applyNumberFormat="1" applyFont="1" applyAlignment="1" applyProtection="1">
      <alignment horizontal="center" vertical="center"/>
    </xf>
    <xf numFmtId="165" fontId="4" fillId="0" borderId="0" xfId="1" applyNumberFormat="1" applyFont="1" applyBorder="1" applyAlignment="1" applyProtection="1">
      <alignment horizontal="center" vertical="center"/>
    </xf>
    <xf numFmtId="165" fontId="5" fillId="0" borderId="0" xfId="1" applyNumberFormat="1" applyFont="1" applyAlignment="1" applyProtection="1">
      <alignment horizontal="center" vertical="center"/>
    </xf>
    <xf numFmtId="165" fontId="6" fillId="0" borderId="0" xfId="1" applyNumberFormat="1" applyFont="1" applyAlignment="1" applyProtection="1">
      <alignment horizontal="center" vertical="center"/>
    </xf>
    <xf numFmtId="165" fontId="6" fillId="0" borderId="0" xfId="1" applyNumberFormat="1" applyFont="1" applyBorder="1" applyAlignment="1" applyProtection="1">
      <alignment horizontal="center" vertical="center"/>
    </xf>
    <xf numFmtId="165" fontId="11" fillId="2" borderId="12" xfId="1" applyNumberFormat="1" applyFont="1" applyFill="1" applyBorder="1" applyAlignment="1" applyProtection="1">
      <alignment horizontal="center" vertical="center"/>
    </xf>
    <xf numFmtId="165" fontId="2" fillId="4" borderId="7" xfId="1" applyNumberFormat="1" applyFont="1" applyFill="1" applyBorder="1" applyAlignment="1" applyProtection="1">
      <alignment horizontal="right" vertical="center"/>
    </xf>
    <xf numFmtId="165" fontId="2" fillId="2" borderId="1" xfId="1" applyNumberFormat="1" applyFont="1" applyFill="1" applyBorder="1" applyAlignment="1" applyProtection="1">
      <alignment horizontal="right" vertical="center"/>
    </xf>
    <xf numFmtId="165" fontId="2" fillId="0" borderId="1" xfId="1" applyNumberFormat="1" applyFont="1" applyFill="1" applyBorder="1" applyAlignment="1" applyProtection="1">
      <alignment horizontal="right" vertical="center"/>
    </xf>
    <xf numFmtId="165" fontId="2" fillId="0" borderId="5" xfId="1" applyNumberFormat="1" applyFont="1" applyFill="1" applyBorder="1" applyAlignment="1" applyProtection="1">
      <alignment horizontal="right" vertical="center"/>
    </xf>
    <xf numFmtId="165" fontId="2" fillId="0" borderId="0" xfId="1" applyNumberFormat="1" applyFont="1" applyAlignment="1" applyProtection="1">
      <alignment horizontal="center"/>
    </xf>
    <xf numFmtId="165" fontId="2" fillId="0" borderId="0" xfId="1" applyNumberFormat="1" applyFont="1" applyBorder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6" fillId="0" borderId="0" xfId="1" applyNumberFormat="1" applyFont="1" applyProtection="1"/>
    <xf numFmtId="165" fontId="9" fillId="0" borderId="0" xfId="1" applyNumberFormat="1" applyFont="1" applyAlignment="1" applyProtection="1">
      <alignment horizont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165" fontId="8" fillId="2" borderId="15" xfId="1" applyNumberFormat="1" applyFont="1" applyFill="1" applyBorder="1" applyAlignment="1" applyProtection="1">
      <alignment horizontal="right"/>
    </xf>
    <xf numFmtId="164" fontId="14" fillId="3" borderId="0" xfId="0" applyNumberFormat="1" applyFont="1" applyFill="1" applyAlignment="1">
      <alignment horizontal="left"/>
    </xf>
    <xf numFmtId="166" fontId="6" fillId="0" borderId="0" xfId="1" applyNumberFormat="1" applyFont="1" applyBorder="1" applyAlignment="1" applyProtection="1">
      <alignment horizontal="center"/>
    </xf>
    <xf numFmtId="166" fontId="6" fillId="0" borderId="0" xfId="1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Alignment="1" applyProtection="1">
      <alignment horizontal="center"/>
    </xf>
    <xf numFmtId="166" fontId="2" fillId="0" borderId="0" xfId="1" applyNumberFormat="1" applyFont="1" applyBorder="1" applyAlignment="1" applyProtection="1">
      <alignment horizontal="center"/>
    </xf>
    <xf numFmtId="166" fontId="2" fillId="0" borderId="0" xfId="1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6" fontId="2" fillId="0" borderId="5" xfId="1" applyNumberFormat="1" applyFont="1" applyFill="1" applyBorder="1" applyAlignment="1" applyProtection="1">
      <alignment horizontal="right"/>
    </xf>
    <xf numFmtId="166" fontId="2" fillId="0" borderId="5" xfId="1" applyNumberFormat="1" applyFont="1" applyFill="1" applyBorder="1" applyAlignment="1" applyProtection="1">
      <alignment horizontal="right" vertical="center"/>
    </xf>
    <xf numFmtId="164" fontId="2" fillId="0" borderId="16" xfId="0" applyNumberFormat="1" applyFont="1" applyFill="1" applyBorder="1" applyAlignment="1" applyProtection="1">
      <alignment horizontal="center" vertical="center"/>
    </xf>
    <xf numFmtId="166" fontId="2" fillId="2" borderId="1" xfId="1" applyNumberFormat="1" applyFont="1" applyFill="1" applyBorder="1" applyAlignment="1" applyProtection="1">
      <alignment horizontal="right" vertical="center"/>
    </xf>
    <xf numFmtId="165" fontId="2" fillId="0" borderId="1" xfId="1" applyNumberFormat="1" applyFont="1" applyFill="1" applyBorder="1" applyAlignment="1" applyProtection="1">
      <alignment horizontal="right"/>
    </xf>
    <xf numFmtId="166" fontId="2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Border="1" applyAlignment="1" applyProtection="1">
      <alignment horizontal="center" vertical="center"/>
    </xf>
    <xf numFmtId="166" fontId="6" fillId="0" borderId="0" xfId="1" applyNumberFormat="1" applyFont="1" applyAlignment="1" applyProtection="1">
      <alignment horizontal="center" vertical="center"/>
    </xf>
    <xf numFmtId="166" fontId="5" fillId="0" borderId="0" xfId="1" applyNumberFormat="1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166" fontId="4" fillId="0" borderId="0" xfId="1" applyNumberFormat="1" applyFont="1" applyBorder="1" applyAlignment="1" applyProtection="1">
      <alignment horizontal="center" vertical="center"/>
    </xf>
    <xf numFmtId="166" fontId="4" fillId="0" borderId="0" xfId="1" applyNumberFormat="1" applyFont="1" applyAlignment="1" applyProtection="1">
      <alignment horizontal="center" vertical="center"/>
    </xf>
    <xf numFmtId="166" fontId="3" fillId="0" borderId="0" xfId="1" applyNumberFormat="1" applyFont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/>
    </xf>
    <xf numFmtId="0" fontId="7" fillId="2" borderId="13" xfId="0" applyFont="1" applyFill="1" applyBorder="1" applyAlignment="1" applyProtection="1">
      <alignment horizontal="center"/>
    </xf>
    <xf numFmtId="165" fontId="11" fillId="2" borderId="8" xfId="1" applyNumberFormat="1" applyFont="1" applyFill="1" applyBorder="1" applyAlignment="1" applyProtection="1">
      <alignment horizontal="center" vertical="center"/>
    </xf>
    <xf numFmtId="165" fontId="11" fillId="2" borderId="9" xfId="1" applyNumberFormat="1" applyFont="1" applyFill="1" applyBorder="1" applyAlignment="1" applyProtection="1">
      <alignment horizontal="center" vertical="center"/>
    </xf>
    <xf numFmtId="165" fontId="11" fillId="2" borderId="8" xfId="1" applyNumberFormat="1" applyFont="1" applyFill="1" applyBorder="1" applyAlignment="1" applyProtection="1">
      <alignment horizontal="center" vertical="center" wrapText="1"/>
    </xf>
    <xf numFmtId="165" fontId="11" fillId="2" borderId="10" xfId="1" applyNumberFormat="1" applyFont="1" applyFill="1" applyBorder="1" applyAlignment="1" applyProtection="1">
      <alignment horizontal="center" vertical="center" wrapText="1"/>
    </xf>
    <xf numFmtId="164" fontId="13" fillId="2" borderId="6" xfId="0" applyNumberFormat="1" applyFont="1" applyFill="1" applyBorder="1" applyAlignment="1">
      <alignment horizontal="center" vertical="center" wrapText="1"/>
    </xf>
    <xf numFmtId="164" fontId="13" fillId="2" borderId="11" xfId="0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/>
    </xf>
    <xf numFmtId="165" fontId="12" fillId="2" borderId="11" xfId="1" applyNumberFormat="1" applyFont="1" applyFill="1" applyBorder="1" applyAlignment="1">
      <alignment horizontal="center" vertical="center"/>
    </xf>
    <xf numFmtId="166" fontId="11" fillId="2" borderId="8" xfId="1" applyNumberFormat="1" applyFont="1" applyFill="1" applyBorder="1" applyAlignment="1" applyProtection="1">
      <alignment horizontal="center" vertical="center" wrapText="1"/>
    </xf>
    <xf numFmtId="166" fontId="11" fillId="2" borderId="10" xfId="1" applyNumberFormat="1" applyFont="1" applyFill="1" applyBorder="1" applyAlignment="1" applyProtection="1">
      <alignment horizontal="center" vertical="center" wrapText="1"/>
    </xf>
    <xf numFmtId="166" fontId="11" fillId="2" borderId="8" xfId="1" applyNumberFormat="1" applyFont="1" applyFill="1" applyBorder="1" applyAlignment="1" applyProtection="1">
      <alignment horizontal="center" vertical="center"/>
    </xf>
    <xf numFmtId="166" fontId="11" fillId="2" borderId="9" xfId="1" applyNumberFormat="1" applyFont="1" applyFill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left" vertical="center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Y186"/>
  <sheetViews>
    <sheetView showGridLines="0" zoomScaleNormal="100" workbookViewId="0">
      <pane xSplit="3" topLeftCell="D1" activePane="topRight" state="frozen"/>
      <selection activeCell="C7" sqref="C7"/>
      <selection pane="topRight" activeCell="A4" sqref="A4"/>
    </sheetView>
  </sheetViews>
  <sheetFormatPr defaultRowHeight="12.75"/>
  <cols>
    <col min="1" max="1" width="4.7109375" style="12" customWidth="1"/>
    <col min="2" max="2" width="9.5703125" style="16" customWidth="1"/>
    <col min="3" max="3" width="52.42578125" style="11" customWidth="1"/>
    <col min="4" max="4" width="10" style="27" bestFit="1" customWidth="1"/>
    <col min="5" max="5" width="17" style="27" bestFit="1" customWidth="1"/>
    <col min="6" max="6" width="9.85546875" style="27" bestFit="1" customWidth="1"/>
    <col min="7" max="7" width="15.140625" style="27" bestFit="1" customWidth="1"/>
    <col min="8" max="8" width="9.85546875" style="27" bestFit="1" customWidth="1"/>
    <col min="9" max="9" width="15.140625" style="27" bestFit="1" customWidth="1"/>
    <col min="10" max="10" width="9.85546875" style="27" bestFit="1" customWidth="1"/>
    <col min="11" max="11" width="15.140625" style="27" bestFit="1" customWidth="1"/>
    <col min="12" max="12" width="9" style="27" bestFit="1" customWidth="1"/>
    <col min="13" max="13" width="15.140625" style="27" bestFit="1" customWidth="1"/>
    <col min="14" max="14" width="10" style="27" bestFit="1" customWidth="1"/>
    <col min="15" max="15" width="17" style="27" bestFit="1" customWidth="1"/>
    <col min="16" max="16" width="11" style="27" bestFit="1" customWidth="1"/>
    <col min="17" max="17" width="18.140625" style="27" bestFit="1" customWidth="1"/>
    <col min="18" max="18" width="8.42578125" style="27" bestFit="1" customWidth="1"/>
    <col min="19" max="19" width="15" style="27" bestFit="1" customWidth="1"/>
    <col min="20" max="20" width="8.42578125" style="27" bestFit="1" customWidth="1"/>
    <col min="21" max="21" width="15" style="52" bestFit="1" customWidth="1"/>
    <col min="22" max="22" width="10.7109375" style="11" customWidth="1"/>
    <col min="23" max="16384" width="9.140625" style="11"/>
  </cols>
  <sheetData>
    <row r="1" spans="1:22" s="2" customFormat="1" ht="15.75" customHeight="1">
      <c r="A1" s="28" t="s">
        <v>1</v>
      </c>
      <c r="B1" s="28"/>
      <c r="C1" s="2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  <c r="P1" s="40"/>
      <c r="Q1" s="40"/>
      <c r="R1" s="39"/>
      <c r="S1" s="39"/>
      <c r="T1" s="40"/>
      <c r="U1" s="41"/>
    </row>
    <row r="2" spans="1:22" s="4" customFormat="1">
      <c r="A2" s="57" t="s">
        <v>354</v>
      </c>
      <c r="B2" s="30"/>
      <c r="C2" s="3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3"/>
      <c r="Q2" s="43"/>
      <c r="R2" s="42"/>
      <c r="S2" s="42"/>
      <c r="T2" s="43"/>
      <c r="U2" s="44"/>
    </row>
    <row r="3" spans="1:22" s="4" customFormat="1" ht="15.75">
      <c r="A3" s="57" t="s">
        <v>355</v>
      </c>
      <c r="B3" s="28"/>
      <c r="C3" s="29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R3" s="42"/>
      <c r="S3" s="42"/>
      <c r="T3" s="43"/>
      <c r="U3" s="44"/>
    </row>
    <row r="4" spans="1:22" s="4" customFormat="1">
      <c r="A4" s="5"/>
      <c r="B4" s="14"/>
      <c r="C4" s="3"/>
      <c r="D4" s="42"/>
      <c r="E4" s="42"/>
      <c r="F4" s="42"/>
      <c r="G4" s="43"/>
      <c r="H4" s="42"/>
      <c r="I4" s="42"/>
      <c r="J4" s="42"/>
      <c r="K4" s="42"/>
      <c r="L4" s="42"/>
      <c r="M4" s="42"/>
      <c r="N4" s="42"/>
      <c r="O4" s="43"/>
      <c r="P4" s="43"/>
      <c r="Q4" s="43"/>
      <c r="R4" s="42"/>
      <c r="S4" s="42"/>
      <c r="T4" s="43"/>
      <c r="U4" s="44"/>
    </row>
    <row r="5" spans="1:22" s="4" customFormat="1" ht="12.75" customHeight="1" thickBot="1">
      <c r="A5" s="6" t="s">
        <v>372</v>
      </c>
      <c r="B5" s="32"/>
      <c r="C5" s="7"/>
      <c r="D5" s="42"/>
      <c r="E5" s="42"/>
      <c r="F5" s="42"/>
      <c r="G5" s="43"/>
      <c r="H5" s="42"/>
      <c r="I5" s="42"/>
      <c r="J5" s="42"/>
      <c r="K5" s="42"/>
      <c r="L5" s="42"/>
      <c r="M5" s="42"/>
      <c r="N5" s="42"/>
      <c r="O5" s="43"/>
      <c r="P5" s="43"/>
      <c r="Q5" s="43"/>
      <c r="R5" s="42"/>
      <c r="S5" s="42"/>
      <c r="T5" s="43"/>
      <c r="U5" s="44"/>
    </row>
    <row r="6" spans="1:22" s="8" customFormat="1" ht="12" customHeight="1" thickTop="1">
      <c r="A6" s="85" t="s">
        <v>5</v>
      </c>
      <c r="B6" s="85" t="s">
        <v>28</v>
      </c>
      <c r="C6" s="87" t="s">
        <v>4</v>
      </c>
      <c r="D6" s="81" t="s">
        <v>2</v>
      </c>
      <c r="E6" s="82"/>
      <c r="F6" s="81" t="s">
        <v>3</v>
      </c>
      <c r="G6" s="82"/>
      <c r="H6" s="81" t="s">
        <v>22</v>
      </c>
      <c r="I6" s="82"/>
      <c r="J6" s="81" t="s">
        <v>23</v>
      </c>
      <c r="K6" s="82"/>
      <c r="L6" s="83" t="s">
        <v>6</v>
      </c>
      <c r="M6" s="84"/>
      <c r="N6" s="81" t="s">
        <v>24</v>
      </c>
      <c r="O6" s="82"/>
      <c r="P6" s="81" t="s">
        <v>25</v>
      </c>
      <c r="Q6" s="82"/>
      <c r="R6" s="83" t="s">
        <v>10</v>
      </c>
      <c r="S6" s="84"/>
      <c r="T6" s="81" t="s">
        <v>0</v>
      </c>
      <c r="U6" s="82"/>
    </row>
    <row r="7" spans="1:22" s="8" customFormat="1" ht="12.75" customHeight="1" thickBot="1">
      <c r="A7" s="86"/>
      <c r="B7" s="86"/>
      <c r="C7" s="88"/>
      <c r="D7" s="45" t="s">
        <v>26</v>
      </c>
      <c r="E7" s="45" t="s">
        <v>27</v>
      </c>
      <c r="F7" s="45" t="s">
        <v>26</v>
      </c>
      <c r="G7" s="45" t="s">
        <v>27</v>
      </c>
      <c r="H7" s="45" t="s">
        <v>26</v>
      </c>
      <c r="I7" s="45" t="s">
        <v>27</v>
      </c>
      <c r="J7" s="45" t="s">
        <v>26</v>
      </c>
      <c r="K7" s="45" t="s">
        <v>27</v>
      </c>
      <c r="L7" s="45" t="s">
        <v>26</v>
      </c>
      <c r="M7" s="45" t="s">
        <v>27</v>
      </c>
      <c r="N7" s="45" t="s">
        <v>26</v>
      </c>
      <c r="O7" s="45" t="s">
        <v>27</v>
      </c>
      <c r="P7" s="45" t="s">
        <v>26</v>
      </c>
      <c r="Q7" s="45" t="s">
        <v>27</v>
      </c>
      <c r="R7" s="45" t="s">
        <v>26</v>
      </c>
      <c r="S7" s="45" t="s">
        <v>27</v>
      </c>
      <c r="T7" s="45" t="s">
        <v>26</v>
      </c>
      <c r="U7" s="45" t="s">
        <v>27</v>
      </c>
    </row>
    <row r="8" spans="1:22" s="9" customFormat="1" ht="13.5" thickTop="1">
      <c r="A8" s="36">
        <v>1</v>
      </c>
      <c r="B8" s="37" t="s">
        <v>178</v>
      </c>
      <c r="C8" s="38" t="s">
        <v>12</v>
      </c>
      <c r="D8" s="46">
        <v>2914</v>
      </c>
      <c r="E8" s="46">
        <v>1283934583.3900001</v>
      </c>
      <c r="F8" s="46">
        <v>16181</v>
      </c>
      <c r="G8" s="46">
        <v>1760274887.6500001</v>
      </c>
      <c r="H8" s="46">
        <v>13864</v>
      </c>
      <c r="I8" s="46">
        <v>3600941315.5700002</v>
      </c>
      <c r="J8" s="46">
        <v>26298</v>
      </c>
      <c r="K8" s="46">
        <v>3000909151.6999998</v>
      </c>
      <c r="L8" s="46">
        <f>J8+H8+F8+D8</f>
        <v>59257</v>
      </c>
      <c r="M8" s="46">
        <f>K8+I8+G8+E8</f>
        <v>9646059938.3099995</v>
      </c>
      <c r="N8" s="46">
        <v>458</v>
      </c>
      <c r="O8" s="46">
        <v>9722404182.3099995</v>
      </c>
      <c r="P8" s="46">
        <v>468</v>
      </c>
      <c r="Q8" s="46">
        <v>10015529835.26</v>
      </c>
      <c r="R8" s="46">
        <f>P8+N8</f>
        <v>926</v>
      </c>
      <c r="S8" s="46">
        <f>Q8+O8</f>
        <v>19737934017.57</v>
      </c>
      <c r="T8" s="46">
        <f>R8+L8</f>
        <v>60183</v>
      </c>
      <c r="U8" s="46">
        <f>S8+M8</f>
        <v>29383993955.879997</v>
      </c>
      <c r="V8" s="17"/>
    </row>
    <row r="9" spans="1:22" s="9" customFormat="1">
      <c r="A9" s="33">
        <v>2</v>
      </c>
      <c r="B9" s="34" t="s">
        <v>176</v>
      </c>
      <c r="C9" s="35" t="s">
        <v>34</v>
      </c>
      <c r="D9" s="47">
        <v>2032</v>
      </c>
      <c r="E9" s="47">
        <v>1326988959.53</v>
      </c>
      <c r="F9" s="47">
        <v>10267</v>
      </c>
      <c r="G9" s="47">
        <v>1591295343.96</v>
      </c>
      <c r="H9" s="47">
        <v>10836</v>
      </c>
      <c r="I9" s="47">
        <v>3784987289.0999999</v>
      </c>
      <c r="J9" s="47">
        <v>22048</v>
      </c>
      <c r="K9" s="47">
        <v>3894091681.2199998</v>
      </c>
      <c r="L9" s="47">
        <f t="shared" ref="L9:L72" si="0">J9+H9+F9+D9</f>
        <v>45183</v>
      </c>
      <c r="M9" s="47">
        <f t="shared" ref="M9:M72" si="1">K9+I9+G9+E9</f>
        <v>10597363273.809999</v>
      </c>
      <c r="N9" s="47">
        <v>394</v>
      </c>
      <c r="O9" s="47">
        <v>6699973483.2200003</v>
      </c>
      <c r="P9" s="47">
        <v>362</v>
      </c>
      <c r="Q9" s="47">
        <v>5640872527.0799999</v>
      </c>
      <c r="R9" s="47">
        <f t="shared" ref="R9:R72" si="2">P9+N9</f>
        <v>756</v>
      </c>
      <c r="S9" s="47">
        <f t="shared" ref="S9:S72" si="3">Q9+O9</f>
        <v>12340846010.299999</v>
      </c>
      <c r="T9" s="47">
        <f t="shared" ref="T9:T72" si="4">R9+L9</f>
        <v>45939</v>
      </c>
      <c r="U9" s="47">
        <f t="shared" ref="U9:U72" si="5">S9+M9</f>
        <v>22938209284.110001</v>
      </c>
      <c r="V9" s="17"/>
    </row>
    <row r="10" spans="1:22" s="9" customFormat="1">
      <c r="A10" s="10">
        <v>3</v>
      </c>
      <c r="B10" s="26" t="s">
        <v>179</v>
      </c>
      <c r="C10" s="1" t="s">
        <v>30</v>
      </c>
      <c r="D10" s="48">
        <v>1500</v>
      </c>
      <c r="E10" s="48">
        <v>915119736.75</v>
      </c>
      <c r="F10" s="48">
        <v>6892</v>
      </c>
      <c r="G10" s="48">
        <v>2021506943.1199999</v>
      </c>
      <c r="H10" s="48">
        <v>8221</v>
      </c>
      <c r="I10" s="48">
        <v>9481072596.7900009</v>
      </c>
      <c r="J10" s="48">
        <v>16058</v>
      </c>
      <c r="K10" s="48">
        <v>6931284110.6400003</v>
      </c>
      <c r="L10" s="48">
        <f t="shared" si="0"/>
        <v>32671</v>
      </c>
      <c r="M10" s="48">
        <f t="shared" si="1"/>
        <v>19348983387.299999</v>
      </c>
      <c r="N10" s="48">
        <v>300</v>
      </c>
      <c r="O10" s="48">
        <v>1496150023.99</v>
      </c>
      <c r="P10" s="48">
        <v>312</v>
      </c>
      <c r="Q10" s="48">
        <v>2033052373.6400001</v>
      </c>
      <c r="R10" s="48">
        <f t="shared" si="2"/>
        <v>612</v>
      </c>
      <c r="S10" s="48">
        <f t="shared" si="3"/>
        <v>3529202397.6300001</v>
      </c>
      <c r="T10" s="48">
        <f t="shared" si="4"/>
        <v>33283</v>
      </c>
      <c r="U10" s="48">
        <f t="shared" si="5"/>
        <v>22878185784.93</v>
      </c>
      <c r="V10" s="17"/>
    </row>
    <row r="11" spans="1:22" s="9" customFormat="1">
      <c r="A11" s="33">
        <v>4</v>
      </c>
      <c r="B11" s="34" t="s">
        <v>177</v>
      </c>
      <c r="C11" s="35" t="s">
        <v>29</v>
      </c>
      <c r="D11" s="47">
        <v>5965</v>
      </c>
      <c r="E11" s="47">
        <v>1275307880.4400001</v>
      </c>
      <c r="F11" s="47">
        <v>17626</v>
      </c>
      <c r="G11" s="47">
        <v>2116983673.4300001</v>
      </c>
      <c r="H11" s="47">
        <v>32978</v>
      </c>
      <c r="I11" s="47">
        <v>2571932489.8000002</v>
      </c>
      <c r="J11" s="47">
        <v>29635</v>
      </c>
      <c r="K11" s="47">
        <v>3400221317.3200002</v>
      </c>
      <c r="L11" s="47">
        <f t="shared" si="0"/>
        <v>86204</v>
      </c>
      <c r="M11" s="47">
        <f t="shared" si="1"/>
        <v>9364445360.9900017</v>
      </c>
      <c r="N11" s="47">
        <v>247</v>
      </c>
      <c r="O11" s="47">
        <v>7153764116.0200005</v>
      </c>
      <c r="P11" s="47">
        <v>235</v>
      </c>
      <c r="Q11" s="47">
        <v>6312423917.3299999</v>
      </c>
      <c r="R11" s="47">
        <f t="shared" si="2"/>
        <v>482</v>
      </c>
      <c r="S11" s="47">
        <f t="shared" si="3"/>
        <v>13466188033.35</v>
      </c>
      <c r="T11" s="47">
        <f t="shared" si="4"/>
        <v>86686</v>
      </c>
      <c r="U11" s="47">
        <f t="shared" si="5"/>
        <v>22830633394.340004</v>
      </c>
      <c r="V11" s="17"/>
    </row>
    <row r="12" spans="1:22" s="9" customFormat="1">
      <c r="A12" s="10">
        <v>5</v>
      </c>
      <c r="B12" s="26" t="s">
        <v>31</v>
      </c>
      <c r="C12" s="1" t="s">
        <v>32</v>
      </c>
      <c r="D12" s="48">
        <v>8348</v>
      </c>
      <c r="E12" s="48">
        <v>4820273583.96</v>
      </c>
      <c r="F12" s="48">
        <v>20107</v>
      </c>
      <c r="G12" s="48">
        <v>4243077618.1399999</v>
      </c>
      <c r="H12" s="48">
        <v>22925</v>
      </c>
      <c r="I12" s="48">
        <v>2524272992.27</v>
      </c>
      <c r="J12" s="48">
        <v>23262</v>
      </c>
      <c r="K12" s="48">
        <v>2447284194.2399998</v>
      </c>
      <c r="L12" s="48">
        <f t="shared" si="0"/>
        <v>74642</v>
      </c>
      <c r="M12" s="48">
        <f t="shared" si="1"/>
        <v>14034908388.610001</v>
      </c>
      <c r="N12" s="48">
        <v>352</v>
      </c>
      <c r="O12" s="48">
        <v>2134324981.3099999</v>
      </c>
      <c r="P12" s="48">
        <v>319</v>
      </c>
      <c r="Q12" s="48">
        <v>2757119523.7199998</v>
      </c>
      <c r="R12" s="48">
        <f t="shared" si="2"/>
        <v>671</v>
      </c>
      <c r="S12" s="48">
        <f t="shared" si="3"/>
        <v>4891444505.0299997</v>
      </c>
      <c r="T12" s="48">
        <f t="shared" si="4"/>
        <v>75313</v>
      </c>
      <c r="U12" s="48">
        <f t="shared" si="5"/>
        <v>18926352893.639999</v>
      </c>
      <c r="V12" s="17"/>
    </row>
    <row r="13" spans="1:22" s="9" customFormat="1">
      <c r="A13" s="33">
        <v>6</v>
      </c>
      <c r="B13" s="34" t="s">
        <v>180</v>
      </c>
      <c r="C13" s="35" t="s">
        <v>36</v>
      </c>
      <c r="D13" s="47">
        <v>155</v>
      </c>
      <c r="E13" s="47">
        <v>321006516.99000001</v>
      </c>
      <c r="F13" s="47">
        <v>1626</v>
      </c>
      <c r="G13" s="47">
        <v>908250075.75999999</v>
      </c>
      <c r="H13" s="47">
        <v>991</v>
      </c>
      <c r="I13" s="47">
        <v>4924546259.5</v>
      </c>
      <c r="J13" s="47">
        <v>2760</v>
      </c>
      <c r="K13" s="47">
        <v>2798870872.9200001</v>
      </c>
      <c r="L13" s="47">
        <f t="shared" si="0"/>
        <v>5532</v>
      </c>
      <c r="M13" s="47">
        <f t="shared" si="1"/>
        <v>8952673725.1700001</v>
      </c>
      <c r="N13" s="47">
        <v>219</v>
      </c>
      <c r="O13" s="47">
        <v>2329489348.2199998</v>
      </c>
      <c r="P13" s="47">
        <v>287</v>
      </c>
      <c r="Q13" s="47">
        <v>3032463541.9099998</v>
      </c>
      <c r="R13" s="47">
        <f t="shared" si="2"/>
        <v>506</v>
      </c>
      <c r="S13" s="47">
        <f t="shared" si="3"/>
        <v>5361952890.1299992</v>
      </c>
      <c r="T13" s="47">
        <f t="shared" si="4"/>
        <v>6038</v>
      </c>
      <c r="U13" s="47">
        <f t="shared" si="5"/>
        <v>14314626615.299999</v>
      </c>
      <c r="V13" s="17"/>
    </row>
    <row r="14" spans="1:22" s="9" customFormat="1">
      <c r="A14" s="10">
        <v>7</v>
      </c>
      <c r="B14" s="26" t="s">
        <v>182</v>
      </c>
      <c r="C14" s="1" t="s">
        <v>33</v>
      </c>
      <c r="D14" s="48">
        <v>5193</v>
      </c>
      <c r="E14" s="48">
        <v>3819238763.8099999</v>
      </c>
      <c r="F14" s="48">
        <v>12749</v>
      </c>
      <c r="G14" s="48">
        <v>2444513200.3000002</v>
      </c>
      <c r="H14" s="48">
        <v>20284</v>
      </c>
      <c r="I14" s="48">
        <v>1961182161.9000001</v>
      </c>
      <c r="J14" s="48">
        <v>16158</v>
      </c>
      <c r="K14" s="48">
        <v>2068275252.49</v>
      </c>
      <c r="L14" s="48">
        <f t="shared" si="0"/>
        <v>54384</v>
      </c>
      <c r="M14" s="48">
        <f t="shared" si="1"/>
        <v>10293209378.5</v>
      </c>
      <c r="N14" s="48">
        <v>529</v>
      </c>
      <c r="O14" s="48">
        <v>1469421066.1600001</v>
      </c>
      <c r="P14" s="48">
        <v>637</v>
      </c>
      <c r="Q14" s="48">
        <v>2137548499.8599999</v>
      </c>
      <c r="R14" s="48">
        <f t="shared" si="2"/>
        <v>1166</v>
      </c>
      <c r="S14" s="48">
        <f t="shared" si="3"/>
        <v>3606969566.02</v>
      </c>
      <c r="T14" s="48">
        <f t="shared" si="4"/>
        <v>55550</v>
      </c>
      <c r="U14" s="48">
        <f t="shared" si="5"/>
        <v>13900178944.52</v>
      </c>
      <c r="V14" s="17"/>
    </row>
    <row r="15" spans="1:22" s="9" customFormat="1">
      <c r="A15" s="33">
        <v>8</v>
      </c>
      <c r="B15" s="34" t="s">
        <v>183</v>
      </c>
      <c r="C15" s="35" t="s">
        <v>7</v>
      </c>
      <c r="D15" s="47">
        <v>28</v>
      </c>
      <c r="E15" s="47">
        <v>125751426.38</v>
      </c>
      <c r="F15" s="47">
        <v>10</v>
      </c>
      <c r="G15" s="47">
        <v>414654.51</v>
      </c>
      <c r="H15" s="47">
        <v>313</v>
      </c>
      <c r="I15" s="47">
        <v>425141690.16000003</v>
      </c>
      <c r="J15" s="47">
        <v>540</v>
      </c>
      <c r="K15" s="47">
        <v>547540151.67999995</v>
      </c>
      <c r="L15" s="47">
        <f t="shared" si="0"/>
        <v>891</v>
      </c>
      <c r="M15" s="47">
        <f t="shared" si="1"/>
        <v>1098847922.73</v>
      </c>
      <c r="N15" s="47">
        <v>121</v>
      </c>
      <c r="O15" s="47">
        <v>4501282111.2200003</v>
      </c>
      <c r="P15" s="47">
        <v>150</v>
      </c>
      <c r="Q15" s="47">
        <v>4682030709.3999996</v>
      </c>
      <c r="R15" s="47">
        <f t="shared" si="2"/>
        <v>271</v>
      </c>
      <c r="S15" s="47">
        <f t="shared" si="3"/>
        <v>9183312820.6199989</v>
      </c>
      <c r="T15" s="47">
        <f t="shared" si="4"/>
        <v>1162</v>
      </c>
      <c r="U15" s="47">
        <f t="shared" si="5"/>
        <v>10282160743.349998</v>
      </c>
      <c r="V15" s="17"/>
    </row>
    <row r="16" spans="1:22" s="9" customFormat="1">
      <c r="A16" s="10">
        <v>9</v>
      </c>
      <c r="B16" s="26" t="s">
        <v>189</v>
      </c>
      <c r="C16" s="1" t="s">
        <v>16</v>
      </c>
      <c r="D16" s="48">
        <v>203</v>
      </c>
      <c r="E16" s="48">
        <v>744288766.78999996</v>
      </c>
      <c r="F16" s="48">
        <v>835</v>
      </c>
      <c r="G16" s="48">
        <v>408101713.05000001</v>
      </c>
      <c r="H16" s="48">
        <v>473</v>
      </c>
      <c r="I16" s="48">
        <v>1018208198.5599999</v>
      </c>
      <c r="J16" s="48">
        <v>1349</v>
      </c>
      <c r="K16" s="48">
        <v>1493920986.01</v>
      </c>
      <c r="L16" s="48">
        <f t="shared" si="0"/>
        <v>2860</v>
      </c>
      <c r="M16" s="48">
        <f t="shared" si="1"/>
        <v>3664519664.4099998</v>
      </c>
      <c r="N16" s="48">
        <v>314</v>
      </c>
      <c r="O16" s="48">
        <v>3361391927.3899999</v>
      </c>
      <c r="P16" s="48">
        <v>316</v>
      </c>
      <c r="Q16" s="48">
        <v>3247891555.0799999</v>
      </c>
      <c r="R16" s="48">
        <f t="shared" si="2"/>
        <v>630</v>
      </c>
      <c r="S16" s="48">
        <f t="shared" si="3"/>
        <v>6609283482.4699993</v>
      </c>
      <c r="T16" s="48">
        <f t="shared" si="4"/>
        <v>3490</v>
      </c>
      <c r="U16" s="48">
        <f t="shared" si="5"/>
        <v>10273803146.879999</v>
      </c>
      <c r="V16" s="17"/>
    </row>
    <row r="17" spans="1:22" s="9" customFormat="1">
      <c r="A17" s="33">
        <v>10</v>
      </c>
      <c r="B17" s="34" t="s">
        <v>185</v>
      </c>
      <c r="C17" s="35" t="s">
        <v>37</v>
      </c>
      <c r="D17" s="47">
        <v>197</v>
      </c>
      <c r="E17" s="47">
        <v>601804700.40999997</v>
      </c>
      <c r="F17" s="47">
        <v>765</v>
      </c>
      <c r="G17" s="47">
        <v>350937404.01999998</v>
      </c>
      <c r="H17" s="47">
        <v>325</v>
      </c>
      <c r="I17" s="47">
        <v>550357561.19000006</v>
      </c>
      <c r="J17" s="47">
        <v>1103</v>
      </c>
      <c r="K17" s="47">
        <v>1299291270.3699999</v>
      </c>
      <c r="L17" s="47">
        <f t="shared" si="0"/>
        <v>2390</v>
      </c>
      <c r="M17" s="47">
        <f t="shared" si="1"/>
        <v>2802390935.9899998</v>
      </c>
      <c r="N17" s="47">
        <v>254</v>
      </c>
      <c r="O17" s="47">
        <v>3076903063.1599998</v>
      </c>
      <c r="P17" s="47">
        <v>264</v>
      </c>
      <c r="Q17" s="47">
        <v>2881591829.5999999</v>
      </c>
      <c r="R17" s="47">
        <f t="shared" si="2"/>
        <v>518</v>
      </c>
      <c r="S17" s="47">
        <f t="shared" si="3"/>
        <v>5958494892.7600002</v>
      </c>
      <c r="T17" s="47">
        <f t="shared" si="4"/>
        <v>2908</v>
      </c>
      <c r="U17" s="47">
        <f t="shared" si="5"/>
        <v>8760885828.75</v>
      </c>
      <c r="V17" s="17"/>
    </row>
    <row r="18" spans="1:22" s="9" customFormat="1">
      <c r="A18" s="10">
        <v>11</v>
      </c>
      <c r="B18" s="26" t="s">
        <v>186</v>
      </c>
      <c r="C18" s="1" t="s">
        <v>38</v>
      </c>
      <c r="D18" s="48">
        <v>2</v>
      </c>
      <c r="E18" s="48">
        <v>2328880.29</v>
      </c>
      <c r="F18" s="48"/>
      <c r="G18" s="48"/>
      <c r="H18" s="48">
        <v>155</v>
      </c>
      <c r="I18" s="48">
        <v>690744358.70000005</v>
      </c>
      <c r="J18" s="48">
        <v>184</v>
      </c>
      <c r="K18" s="48">
        <v>502362554.00999999</v>
      </c>
      <c r="L18" s="48">
        <f t="shared" si="0"/>
        <v>341</v>
      </c>
      <c r="M18" s="48">
        <f t="shared" si="1"/>
        <v>1195435793</v>
      </c>
      <c r="N18" s="48">
        <v>94</v>
      </c>
      <c r="O18" s="48">
        <v>2915780987.3299999</v>
      </c>
      <c r="P18" s="48">
        <v>105</v>
      </c>
      <c r="Q18" s="48">
        <v>2646876437.9400001</v>
      </c>
      <c r="R18" s="48">
        <f t="shared" si="2"/>
        <v>199</v>
      </c>
      <c r="S18" s="48">
        <f t="shared" si="3"/>
        <v>5562657425.2700005</v>
      </c>
      <c r="T18" s="48">
        <f t="shared" si="4"/>
        <v>540</v>
      </c>
      <c r="U18" s="48">
        <f t="shared" si="5"/>
        <v>6758093218.2700005</v>
      </c>
      <c r="V18" s="17"/>
    </row>
    <row r="19" spans="1:22" s="9" customFormat="1">
      <c r="A19" s="33">
        <v>12</v>
      </c>
      <c r="B19" s="34" t="s">
        <v>190</v>
      </c>
      <c r="C19" s="35" t="s">
        <v>44</v>
      </c>
      <c r="D19" s="47">
        <v>1</v>
      </c>
      <c r="E19" s="47">
        <v>1190800</v>
      </c>
      <c r="F19" s="47">
        <v>3</v>
      </c>
      <c r="G19" s="47">
        <v>967484.48</v>
      </c>
      <c r="H19" s="47">
        <v>189</v>
      </c>
      <c r="I19" s="47">
        <v>1367046362.3299999</v>
      </c>
      <c r="J19" s="47">
        <v>281</v>
      </c>
      <c r="K19" s="47">
        <v>2019719491.9200001</v>
      </c>
      <c r="L19" s="47">
        <f t="shared" si="0"/>
        <v>474</v>
      </c>
      <c r="M19" s="47">
        <f t="shared" si="1"/>
        <v>3388924138.73</v>
      </c>
      <c r="N19" s="47">
        <v>132</v>
      </c>
      <c r="O19" s="47">
        <v>1838587852.9300001</v>
      </c>
      <c r="P19" s="47">
        <v>147</v>
      </c>
      <c r="Q19" s="47">
        <v>1343545168.8399999</v>
      </c>
      <c r="R19" s="47">
        <f t="shared" si="2"/>
        <v>279</v>
      </c>
      <c r="S19" s="47">
        <f t="shared" si="3"/>
        <v>3182133021.77</v>
      </c>
      <c r="T19" s="47">
        <f t="shared" si="4"/>
        <v>753</v>
      </c>
      <c r="U19" s="47">
        <f t="shared" si="5"/>
        <v>6571057160.5</v>
      </c>
      <c r="V19" s="17"/>
    </row>
    <row r="20" spans="1:22" s="9" customFormat="1">
      <c r="A20" s="10">
        <v>13</v>
      </c>
      <c r="B20" s="26" t="s">
        <v>196</v>
      </c>
      <c r="C20" s="1" t="s">
        <v>13</v>
      </c>
      <c r="D20" s="48">
        <v>59</v>
      </c>
      <c r="E20" s="48">
        <v>100701648.58</v>
      </c>
      <c r="F20" s="48">
        <v>507</v>
      </c>
      <c r="G20" s="48">
        <v>225848544.5</v>
      </c>
      <c r="H20" s="48">
        <v>138</v>
      </c>
      <c r="I20" s="48">
        <v>266149248.16999999</v>
      </c>
      <c r="J20" s="48">
        <v>921</v>
      </c>
      <c r="K20" s="48">
        <v>308699374.62</v>
      </c>
      <c r="L20" s="48">
        <f t="shared" si="0"/>
        <v>1625</v>
      </c>
      <c r="M20" s="48">
        <f t="shared" si="1"/>
        <v>901398815.87</v>
      </c>
      <c r="N20" s="48">
        <v>132</v>
      </c>
      <c r="O20" s="48">
        <v>2713120809</v>
      </c>
      <c r="P20" s="48">
        <v>448</v>
      </c>
      <c r="Q20" s="48">
        <v>2687688848.0300002</v>
      </c>
      <c r="R20" s="48">
        <f t="shared" si="2"/>
        <v>580</v>
      </c>
      <c r="S20" s="48">
        <f t="shared" si="3"/>
        <v>5400809657.0300007</v>
      </c>
      <c r="T20" s="48">
        <f t="shared" si="4"/>
        <v>2205</v>
      </c>
      <c r="U20" s="48">
        <f t="shared" si="5"/>
        <v>6302208472.9000006</v>
      </c>
      <c r="V20" s="17"/>
    </row>
    <row r="21" spans="1:22" s="9" customFormat="1">
      <c r="A21" s="33">
        <v>14</v>
      </c>
      <c r="B21" s="34" t="s">
        <v>78</v>
      </c>
      <c r="C21" s="35" t="s">
        <v>21</v>
      </c>
      <c r="D21" s="47"/>
      <c r="E21" s="47"/>
      <c r="F21" s="47"/>
      <c r="G21" s="47"/>
      <c r="H21" s="47">
        <v>4</v>
      </c>
      <c r="I21" s="47">
        <v>7411254.4100000001</v>
      </c>
      <c r="J21" s="47"/>
      <c r="K21" s="47"/>
      <c r="L21" s="47">
        <f>J21+H21+F21+D21</f>
        <v>4</v>
      </c>
      <c r="M21" s="47">
        <f>K21+I21+G21+E21</f>
        <v>7411254.4100000001</v>
      </c>
      <c r="N21" s="47">
        <v>5</v>
      </c>
      <c r="O21" s="47">
        <v>2400000000</v>
      </c>
      <c r="P21" s="47">
        <v>5</v>
      </c>
      <c r="Q21" s="47">
        <v>2400000000</v>
      </c>
      <c r="R21" s="47">
        <f>P21+N21</f>
        <v>10</v>
      </c>
      <c r="S21" s="47">
        <f>Q21+O21</f>
        <v>4800000000</v>
      </c>
      <c r="T21" s="47">
        <f>R21+L21</f>
        <v>14</v>
      </c>
      <c r="U21" s="47">
        <f>S21+M21</f>
        <v>4807411254.4099998</v>
      </c>
      <c r="V21" s="17"/>
    </row>
    <row r="22" spans="1:22" s="9" customFormat="1">
      <c r="A22" s="10">
        <v>15</v>
      </c>
      <c r="B22" s="26" t="s">
        <v>187</v>
      </c>
      <c r="C22" s="1" t="s">
        <v>39</v>
      </c>
      <c r="D22" s="48">
        <v>24</v>
      </c>
      <c r="E22" s="48">
        <v>57962110.039999999</v>
      </c>
      <c r="F22" s="48">
        <v>9</v>
      </c>
      <c r="G22" s="48">
        <v>4388199.1900000004</v>
      </c>
      <c r="H22" s="48">
        <v>171</v>
      </c>
      <c r="I22" s="48">
        <v>1780457165.1099999</v>
      </c>
      <c r="J22" s="48">
        <v>167</v>
      </c>
      <c r="K22" s="48">
        <v>1554330396.6800001</v>
      </c>
      <c r="L22" s="48">
        <f t="shared" si="0"/>
        <v>371</v>
      </c>
      <c r="M22" s="48">
        <f t="shared" si="1"/>
        <v>3397137871.02</v>
      </c>
      <c r="N22" s="48">
        <v>84</v>
      </c>
      <c r="O22" s="48">
        <v>466780398</v>
      </c>
      <c r="P22" s="48">
        <v>32</v>
      </c>
      <c r="Q22" s="48">
        <v>677394222.51999998</v>
      </c>
      <c r="R22" s="48">
        <f t="shared" si="2"/>
        <v>116</v>
      </c>
      <c r="S22" s="48">
        <f t="shared" si="3"/>
        <v>1144174620.52</v>
      </c>
      <c r="T22" s="48">
        <f t="shared" si="4"/>
        <v>487</v>
      </c>
      <c r="U22" s="48">
        <f t="shared" si="5"/>
        <v>4541312491.54</v>
      </c>
      <c r="V22" s="17"/>
    </row>
    <row r="23" spans="1:22" s="9" customFormat="1">
      <c r="A23" s="33">
        <v>16</v>
      </c>
      <c r="B23" s="34" t="s">
        <v>188</v>
      </c>
      <c r="C23" s="35" t="s">
        <v>11</v>
      </c>
      <c r="D23" s="47">
        <v>52</v>
      </c>
      <c r="E23" s="47">
        <v>1878914.99</v>
      </c>
      <c r="F23" s="47">
        <v>312</v>
      </c>
      <c r="G23" s="47">
        <v>26031571.120000001</v>
      </c>
      <c r="H23" s="47">
        <v>1274</v>
      </c>
      <c r="I23" s="47">
        <v>69163526.870000005</v>
      </c>
      <c r="J23" s="47">
        <v>2289</v>
      </c>
      <c r="K23" s="47">
        <v>211682934.88999999</v>
      </c>
      <c r="L23" s="47">
        <f t="shared" si="0"/>
        <v>3927</v>
      </c>
      <c r="M23" s="47">
        <f t="shared" si="1"/>
        <v>308756947.87</v>
      </c>
      <c r="N23" s="47">
        <v>1289</v>
      </c>
      <c r="O23" s="47">
        <v>2101453202.6300001</v>
      </c>
      <c r="P23" s="47">
        <v>8508</v>
      </c>
      <c r="Q23" s="47">
        <v>1911435605.1400001</v>
      </c>
      <c r="R23" s="47">
        <f t="shared" si="2"/>
        <v>9797</v>
      </c>
      <c r="S23" s="47">
        <f t="shared" si="3"/>
        <v>4012888807.7700005</v>
      </c>
      <c r="T23" s="47">
        <f t="shared" si="4"/>
        <v>13724</v>
      </c>
      <c r="U23" s="47">
        <f t="shared" si="5"/>
        <v>4321645755.6400003</v>
      </c>
      <c r="V23" s="17"/>
    </row>
    <row r="24" spans="1:22" s="9" customFormat="1">
      <c r="A24" s="10">
        <v>17</v>
      </c>
      <c r="B24" s="26" t="s">
        <v>193</v>
      </c>
      <c r="C24" s="1" t="s">
        <v>18</v>
      </c>
      <c r="D24" s="48"/>
      <c r="E24" s="48"/>
      <c r="F24" s="48"/>
      <c r="G24" s="48"/>
      <c r="H24" s="48">
        <v>478</v>
      </c>
      <c r="I24" s="48">
        <v>1475932429.02</v>
      </c>
      <c r="J24" s="48">
        <v>350</v>
      </c>
      <c r="K24" s="48">
        <v>767765401.40999997</v>
      </c>
      <c r="L24" s="48">
        <f t="shared" si="0"/>
        <v>828</v>
      </c>
      <c r="M24" s="48">
        <f t="shared" si="1"/>
        <v>2243697830.4299998</v>
      </c>
      <c r="N24" s="48">
        <v>14</v>
      </c>
      <c r="O24" s="48">
        <v>350000000</v>
      </c>
      <c r="P24" s="48">
        <v>42</v>
      </c>
      <c r="Q24" s="48">
        <v>930500000</v>
      </c>
      <c r="R24" s="48">
        <f t="shared" si="2"/>
        <v>56</v>
      </c>
      <c r="S24" s="48">
        <f t="shared" si="3"/>
        <v>1280500000</v>
      </c>
      <c r="T24" s="48">
        <f t="shared" si="4"/>
        <v>884</v>
      </c>
      <c r="U24" s="48">
        <f t="shared" si="5"/>
        <v>3524197830.4299998</v>
      </c>
      <c r="V24" s="17"/>
    </row>
    <row r="25" spans="1:22" s="9" customFormat="1">
      <c r="A25" s="33">
        <v>18</v>
      </c>
      <c r="B25" s="34" t="s">
        <v>200</v>
      </c>
      <c r="C25" s="35" t="s">
        <v>46</v>
      </c>
      <c r="D25" s="47">
        <v>167</v>
      </c>
      <c r="E25" s="47">
        <v>220919617.22999999</v>
      </c>
      <c r="F25" s="47">
        <v>964</v>
      </c>
      <c r="G25" s="47">
        <v>226247549.41</v>
      </c>
      <c r="H25" s="47">
        <v>772</v>
      </c>
      <c r="I25" s="47">
        <v>112758212.42</v>
      </c>
      <c r="J25" s="47">
        <v>2836</v>
      </c>
      <c r="K25" s="47">
        <v>311805853.81</v>
      </c>
      <c r="L25" s="47">
        <f t="shared" si="0"/>
        <v>4739</v>
      </c>
      <c r="M25" s="47">
        <f t="shared" si="1"/>
        <v>871731232.87</v>
      </c>
      <c r="N25" s="47">
        <v>105</v>
      </c>
      <c r="O25" s="47">
        <v>1255519204.9400001</v>
      </c>
      <c r="P25" s="47">
        <v>85</v>
      </c>
      <c r="Q25" s="47">
        <v>935144180.32000005</v>
      </c>
      <c r="R25" s="47">
        <f t="shared" si="2"/>
        <v>190</v>
      </c>
      <c r="S25" s="47">
        <f t="shared" si="3"/>
        <v>2190663385.2600002</v>
      </c>
      <c r="T25" s="47">
        <f t="shared" si="4"/>
        <v>4929</v>
      </c>
      <c r="U25" s="47">
        <f t="shared" si="5"/>
        <v>3062394618.1300001</v>
      </c>
      <c r="V25" s="17"/>
    </row>
    <row r="26" spans="1:22" s="9" customFormat="1">
      <c r="A26" s="10">
        <v>19</v>
      </c>
      <c r="B26" s="26" t="s">
        <v>184</v>
      </c>
      <c r="C26" s="1" t="s">
        <v>40</v>
      </c>
      <c r="D26" s="48">
        <v>5</v>
      </c>
      <c r="E26" s="48">
        <v>51917342.539999999</v>
      </c>
      <c r="F26" s="48">
        <v>149</v>
      </c>
      <c r="G26" s="48">
        <v>25652175.43</v>
      </c>
      <c r="H26" s="48">
        <v>143</v>
      </c>
      <c r="I26" s="48">
        <v>396531825.92000002</v>
      </c>
      <c r="J26" s="48">
        <v>217</v>
      </c>
      <c r="K26" s="48">
        <v>544397572.16999996</v>
      </c>
      <c r="L26" s="48">
        <f t="shared" si="0"/>
        <v>514</v>
      </c>
      <c r="M26" s="48">
        <f t="shared" si="1"/>
        <v>1018498916.0599998</v>
      </c>
      <c r="N26" s="48">
        <v>100</v>
      </c>
      <c r="O26" s="48">
        <v>1036463331.9</v>
      </c>
      <c r="P26" s="48">
        <v>113</v>
      </c>
      <c r="Q26" s="48">
        <v>716684568.07000005</v>
      </c>
      <c r="R26" s="48">
        <f t="shared" si="2"/>
        <v>213</v>
      </c>
      <c r="S26" s="48">
        <f t="shared" si="3"/>
        <v>1753147899.97</v>
      </c>
      <c r="T26" s="48">
        <f t="shared" si="4"/>
        <v>727</v>
      </c>
      <c r="U26" s="48">
        <f t="shared" si="5"/>
        <v>2771646816.0299997</v>
      </c>
      <c r="V26" s="17"/>
    </row>
    <row r="27" spans="1:22" s="9" customFormat="1">
      <c r="A27" s="33">
        <v>20</v>
      </c>
      <c r="B27" s="34" t="s">
        <v>192</v>
      </c>
      <c r="C27" s="35" t="s">
        <v>41</v>
      </c>
      <c r="D27" s="47"/>
      <c r="E27" s="47"/>
      <c r="F27" s="47"/>
      <c r="G27" s="47"/>
      <c r="H27" s="47">
        <v>209</v>
      </c>
      <c r="I27" s="47">
        <v>655401699.57000005</v>
      </c>
      <c r="J27" s="47">
        <v>207</v>
      </c>
      <c r="K27" s="47">
        <v>738916127.98000002</v>
      </c>
      <c r="L27" s="47">
        <f t="shared" si="0"/>
        <v>416</v>
      </c>
      <c r="M27" s="47">
        <f t="shared" si="1"/>
        <v>1394317827.5500002</v>
      </c>
      <c r="N27" s="47">
        <v>14</v>
      </c>
      <c r="O27" s="47">
        <v>614652339.20000005</v>
      </c>
      <c r="P27" s="47">
        <v>14</v>
      </c>
      <c r="Q27" s="47">
        <v>564657019.59000003</v>
      </c>
      <c r="R27" s="47">
        <f t="shared" si="2"/>
        <v>28</v>
      </c>
      <c r="S27" s="47">
        <f t="shared" si="3"/>
        <v>1179309358.79</v>
      </c>
      <c r="T27" s="47">
        <f t="shared" si="4"/>
        <v>444</v>
      </c>
      <c r="U27" s="47">
        <f t="shared" si="5"/>
        <v>2573627186.3400002</v>
      </c>
      <c r="V27" s="17"/>
    </row>
    <row r="28" spans="1:22" s="9" customFormat="1">
      <c r="A28" s="10">
        <v>21</v>
      </c>
      <c r="B28" s="26" t="s">
        <v>191</v>
      </c>
      <c r="C28" s="1" t="s">
        <v>42</v>
      </c>
      <c r="D28" s="48">
        <v>161</v>
      </c>
      <c r="E28" s="48">
        <v>71027240.129999995</v>
      </c>
      <c r="F28" s="48">
        <v>500</v>
      </c>
      <c r="G28" s="48">
        <v>99841697.75</v>
      </c>
      <c r="H28" s="48">
        <v>481</v>
      </c>
      <c r="I28" s="48">
        <v>272712781.56999999</v>
      </c>
      <c r="J28" s="48">
        <v>437</v>
      </c>
      <c r="K28" s="48">
        <v>204973769.34</v>
      </c>
      <c r="L28" s="48">
        <f t="shared" si="0"/>
        <v>1579</v>
      </c>
      <c r="M28" s="48">
        <f t="shared" si="1"/>
        <v>648555488.78999996</v>
      </c>
      <c r="N28" s="48">
        <v>241</v>
      </c>
      <c r="O28" s="48">
        <v>733559430.97000003</v>
      </c>
      <c r="P28" s="48">
        <v>276</v>
      </c>
      <c r="Q28" s="48">
        <v>772145037.65999997</v>
      </c>
      <c r="R28" s="48">
        <f t="shared" si="2"/>
        <v>517</v>
      </c>
      <c r="S28" s="48">
        <f t="shared" si="3"/>
        <v>1505704468.6300001</v>
      </c>
      <c r="T28" s="48">
        <f t="shared" si="4"/>
        <v>2096</v>
      </c>
      <c r="U28" s="48">
        <f t="shared" si="5"/>
        <v>2154259957.4200001</v>
      </c>
      <c r="V28" s="17"/>
    </row>
    <row r="29" spans="1:22" s="9" customFormat="1">
      <c r="A29" s="33">
        <v>22</v>
      </c>
      <c r="B29" s="34" t="s">
        <v>201</v>
      </c>
      <c r="C29" s="35" t="s">
        <v>51</v>
      </c>
      <c r="D29" s="47">
        <v>17</v>
      </c>
      <c r="E29" s="47">
        <v>388762.71</v>
      </c>
      <c r="F29" s="47">
        <v>330</v>
      </c>
      <c r="G29" s="47">
        <v>17988379.539999999</v>
      </c>
      <c r="H29" s="47">
        <v>108</v>
      </c>
      <c r="I29" s="47">
        <v>7914809.5599999996</v>
      </c>
      <c r="J29" s="47">
        <v>607</v>
      </c>
      <c r="K29" s="47">
        <v>20830365.710000001</v>
      </c>
      <c r="L29" s="47">
        <f t="shared" si="0"/>
        <v>1062</v>
      </c>
      <c r="M29" s="47">
        <f t="shared" si="1"/>
        <v>47122317.520000003</v>
      </c>
      <c r="N29" s="47">
        <v>1010</v>
      </c>
      <c r="O29" s="47">
        <v>843326851.70000005</v>
      </c>
      <c r="P29" s="47">
        <v>9713</v>
      </c>
      <c r="Q29" s="47">
        <v>807046852.90999997</v>
      </c>
      <c r="R29" s="47">
        <f t="shared" si="2"/>
        <v>10723</v>
      </c>
      <c r="S29" s="47">
        <f t="shared" si="3"/>
        <v>1650373704.6100001</v>
      </c>
      <c r="T29" s="47">
        <f t="shared" si="4"/>
        <v>11785</v>
      </c>
      <c r="U29" s="47">
        <f t="shared" si="5"/>
        <v>1697496022.1300001</v>
      </c>
      <c r="V29" s="17"/>
    </row>
    <row r="30" spans="1:22" s="9" customFormat="1">
      <c r="A30" s="10">
        <v>23</v>
      </c>
      <c r="B30" s="26" t="s">
        <v>207</v>
      </c>
      <c r="C30" s="1" t="s">
        <v>52</v>
      </c>
      <c r="D30" s="48">
        <v>108</v>
      </c>
      <c r="E30" s="48">
        <v>24912402.829999998</v>
      </c>
      <c r="F30" s="48">
        <v>351</v>
      </c>
      <c r="G30" s="48">
        <v>41323277.909999996</v>
      </c>
      <c r="H30" s="48">
        <v>477</v>
      </c>
      <c r="I30" s="48">
        <v>524853644.36000001</v>
      </c>
      <c r="J30" s="48">
        <v>3042</v>
      </c>
      <c r="K30" s="48">
        <v>107633612.37</v>
      </c>
      <c r="L30" s="48">
        <f t="shared" si="0"/>
        <v>3978</v>
      </c>
      <c r="M30" s="48">
        <f t="shared" si="1"/>
        <v>698722937.47000003</v>
      </c>
      <c r="N30" s="48">
        <v>237</v>
      </c>
      <c r="O30" s="48">
        <v>267093699.99000001</v>
      </c>
      <c r="P30" s="48">
        <v>325</v>
      </c>
      <c r="Q30" s="48">
        <v>671616911.34000003</v>
      </c>
      <c r="R30" s="48">
        <f t="shared" si="2"/>
        <v>562</v>
      </c>
      <c r="S30" s="48">
        <f t="shared" si="3"/>
        <v>938710611.33000004</v>
      </c>
      <c r="T30" s="48">
        <f t="shared" si="4"/>
        <v>4540</v>
      </c>
      <c r="U30" s="48">
        <f t="shared" si="5"/>
        <v>1637433548.8000002</v>
      </c>
      <c r="V30" s="17"/>
    </row>
    <row r="31" spans="1:22" s="9" customFormat="1">
      <c r="A31" s="33">
        <v>24</v>
      </c>
      <c r="B31" s="34" t="s">
        <v>194</v>
      </c>
      <c r="C31" s="35" t="s">
        <v>48</v>
      </c>
      <c r="D31" s="47">
        <v>30</v>
      </c>
      <c r="E31" s="47">
        <v>144358782.84</v>
      </c>
      <c r="F31" s="47">
        <v>46</v>
      </c>
      <c r="G31" s="47">
        <v>23759043.260000002</v>
      </c>
      <c r="H31" s="47">
        <v>50</v>
      </c>
      <c r="I31" s="47">
        <v>114980270.53</v>
      </c>
      <c r="J31" s="47">
        <v>185</v>
      </c>
      <c r="K31" s="47">
        <v>103910029.73999999</v>
      </c>
      <c r="L31" s="47">
        <f t="shared" si="0"/>
        <v>311</v>
      </c>
      <c r="M31" s="47">
        <f t="shared" si="1"/>
        <v>387008126.37</v>
      </c>
      <c r="N31" s="47">
        <v>32</v>
      </c>
      <c r="O31" s="47">
        <v>316743308.76999998</v>
      </c>
      <c r="P31" s="47">
        <v>36</v>
      </c>
      <c r="Q31" s="47">
        <v>466757141.81999999</v>
      </c>
      <c r="R31" s="47">
        <f t="shared" si="2"/>
        <v>68</v>
      </c>
      <c r="S31" s="47">
        <f t="shared" si="3"/>
        <v>783500450.58999991</v>
      </c>
      <c r="T31" s="47">
        <f t="shared" si="4"/>
        <v>379</v>
      </c>
      <c r="U31" s="47">
        <f t="shared" si="5"/>
        <v>1170508576.96</v>
      </c>
      <c r="V31" s="17"/>
    </row>
    <row r="32" spans="1:22" s="9" customFormat="1">
      <c r="A32" s="10">
        <v>25</v>
      </c>
      <c r="B32" s="26" t="s">
        <v>199</v>
      </c>
      <c r="C32" s="1" t="s">
        <v>55</v>
      </c>
      <c r="D32" s="48">
        <v>119</v>
      </c>
      <c r="E32" s="48">
        <v>61125380.390000001</v>
      </c>
      <c r="F32" s="48">
        <v>345</v>
      </c>
      <c r="G32" s="48">
        <v>203963076.19999999</v>
      </c>
      <c r="H32" s="48">
        <v>284</v>
      </c>
      <c r="I32" s="48">
        <v>225357731.84999999</v>
      </c>
      <c r="J32" s="48">
        <v>445</v>
      </c>
      <c r="K32" s="48">
        <v>74542395.269999996</v>
      </c>
      <c r="L32" s="48">
        <f t="shared" si="0"/>
        <v>1193</v>
      </c>
      <c r="M32" s="48">
        <f t="shared" si="1"/>
        <v>564988583.71000004</v>
      </c>
      <c r="N32" s="48">
        <v>43</v>
      </c>
      <c r="O32" s="48">
        <v>223824248.94</v>
      </c>
      <c r="P32" s="48">
        <v>48</v>
      </c>
      <c r="Q32" s="48">
        <v>236725343.53</v>
      </c>
      <c r="R32" s="48">
        <f t="shared" si="2"/>
        <v>91</v>
      </c>
      <c r="S32" s="48">
        <f t="shared" si="3"/>
        <v>460549592.47000003</v>
      </c>
      <c r="T32" s="48">
        <f t="shared" si="4"/>
        <v>1284</v>
      </c>
      <c r="U32" s="48">
        <f t="shared" si="5"/>
        <v>1025538176.1800001</v>
      </c>
      <c r="V32" s="17"/>
    </row>
    <row r="33" spans="1:22" s="9" customFormat="1">
      <c r="A33" s="33">
        <v>26</v>
      </c>
      <c r="B33" s="34" t="s">
        <v>202</v>
      </c>
      <c r="C33" s="35" t="s">
        <v>47</v>
      </c>
      <c r="D33" s="47">
        <v>1</v>
      </c>
      <c r="E33" s="47">
        <v>100000</v>
      </c>
      <c r="F33" s="47">
        <v>138</v>
      </c>
      <c r="G33" s="47">
        <v>4810208.6100000003</v>
      </c>
      <c r="H33" s="47">
        <v>3151</v>
      </c>
      <c r="I33" s="47">
        <v>38278310.310000002</v>
      </c>
      <c r="J33" s="47">
        <v>2753</v>
      </c>
      <c r="K33" s="47">
        <v>176881845.75</v>
      </c>
      <c r="L33" s="47">
        <f t="shared" si="0"/>
        <v>6043</v>
      </c>
      <c r="M33" s="47">
        <f t="shared" si="1"/>
        <v>220070364.67000002</v>
      </c>
      <c r="N33" s="47">
        <v>370</v>
      </c>
      <c r="O33" s="47">
        <v>466576026.77999997</v>
      </c>
      <c r="P33" s="47">
        <v>6107</v>
      </c>
      <c r="Q33" s="47">
        <v>287098861.95999998</v>
      </c>
      <c r="R33" s="47">
        <f t="shared" si="2"/>
        <v>6477</v>
      </c>
      <c r="S33" s="47">
        <f t="shared" si="3"/>
        <v>753674888.74000001</v>
      </c>
      <c r="T33" s="47">
        <f t="shared" si="4"/>
        <v>12520</v>
      </c>
      <c r="U33" s="47">
        <f t="shared" si="5"/>
        <v>973745253.41000009</v>
      </c>
      <c r="V33" s="17"/>
    </row>
    <row r="34" spans="1:22" s="9" customFormat="1">
      <c r="A34" s="10">
        <v>27</v>
      </c>
      <c r="B34" s="26" t="s">
        <v>197</v>
      </c>
      <c r="C34" s="1" t="s">
        <v>45</v>
      </c>
      <c r="D34" s="48">
        <v>14</v>
      </c>
      <c r="E34" s="48">
        <v>76930495.719999999</v>
      </c>
      <c r="F34" s="48">
        <v>11</v>
      </c>
      <c r="G34" s="48">
        <v>9060971.1699999999</v>
      </c>
      <c r="H34" s="48">
        <v>24</v>
      </c>
      <c r="I34" s="48">
        <v>11773565.029999999</v>
      </c>
      <c r="J34" s="48">
        <v>60</v>
      </c>
      <c r="K34" s="48">
        <v>25842292.309999999</v>
      </c>
      <c r="L34" s="48">
        <f t="shared" si="0"/>
        <v>109</v>
      </c>
      <c r="M34" s="48">
        <f t="shared" si="1"/>
        <v>123607324.22999999</v>
      </c>
      <c r="N34" s="48">
        <v>44</v>
      </c>
      <c r="O34" s="48">
        <v>382702370.51999998</v>
      </c>
      <c r="P34" s="48">
        <v>63</v>
      </c>
      <c r="Q34" s="48">
        <v>466361484.72000003</v>
      </c>
      <c r="R34" s="48">
        <f t="shared" si="2"/>
        <v>107</v>
      </c>
      <c r="S34" s="48">
        <f t="shared" si="3"/>
        <v>849063855.24000001</v>
      </c>
      <c r="T34" s="48">
        <f t="shared" si="4"/>
        <v>216</v>
      </c>
      <c r="U34" s="48">
        <f t="shared" si="5"/>
        <v>972671179.47000003</v>
      </c>
      <c r="V34" s="17"/>
    </row>
    <row r="35" spans="1:22" s="9" customFormat="1">
      <c r="A35" s="33">
        <v>28</v>
      </c>
      <c r="B35" s="34" t="s">
        <v>203</v>
      </c>
      <c r="C35" s="35" t="s">
        <v>63</v>
      </c>
      <c r="D35" s="47">
        <v>51</v>
      </c>
      <c r="E35" s="47">
        <v>40901351.789999999</v>
      </c>
      <c r="F35" s="47">
        <v>123</v>
      </c>
      <c r="G35" s="47">
        <v>16241972.039999999</v>
      </c>
      <c r="H35" s="47">
        <v>15</v>
      </c>
      <c r="I35" s="47">
        <v>88017469.390000001</v>
      </c>
      <c r="J35" s="47">
        <v>243</v>
      </c>
      <c r="K35" s="47">
        <v>81860606.700000003</v>
      </c>
      <c r="L35" s="47">
        <f t="shared" si="0"/>
        <v>432</v>
      </c>
      <c r="M35" s="47">
        <f t="shared" si="1"/>
        <v>227021399.91999999</v>
      </c>
      <c r="N35" s="47">
        <v>18</v>
      </c>
      <c r="O35" s="47">
        <v>474800334</v>
      </c>
      <c r="P35" s="47">
        <v>16</v>
      </c>
      <c r="Q35" s="47">
        <v>195645364.40000001</v>
      </c>
      <c r="R35" s="47">
        <f t="shared" si="2"/>
        <v>34</v>
      </c>
      <c r="S35" s="47">
        <f t="shared" si="3"/>
        <v>670445698.39999998</v>
      </c>
      <c r="T35" s="47">
        <f t="shared" si="4"/>
        <v>466</v>
      </c>
      <c r="U35" s="47">
        <f t="shared" si="5"/>
        <v>897467098.31999993</v>
      </c>
      <c r="V35" s="17"/>
    </row>
    <row r="36" spans="1:22" s="9" customFormat="1">
      <c r="A36" s="10">
        <v>29</v>
      </c>
      <c r="B36" s="26" t="s">
        <v>226</v>
      </c>
      <c r="C36" s="1" t="s">
        <v>79</v>
      </c>
      <c r="D36" s="48">
        <v>23</v>
      </c>
      <c r="E36" s="48">
        <v>53654502.579999998</v>
      </c>
      <c r="F36" s="48">
        <v>2</v>
      </c>
      <c r="G36" s="48">
        <v>193941.7</v>
      </c>
      <c r="H36" s="48">
        <v>12</v>
      </c>
      <c r="I36" s="48">
        <v>2686216.13</v>
      </c>
      <c r="J36" s="48">
        <v>61</v>
      </c>
      <c r="K36" s="48">
        <v>7044678</v>
      </c>
      <c r="L36" s="48">
        <f t="shared" si="0"/>
        <v>98</v>
      </c>
      <c r="M36" s="48">
        <f t="shared" si="1"/>
        <v>63579338.409999996</v>
      </c>
      <c r="N36" s="48">
        <v>57</v>
      </c>
      <c r="O36" s="48">
        <v>352602154.57999998</v>
      </c>
      <c r="P36" s="48">
        <v>56</v>
      </c>
      <c r="Q36" s="48">
        <v>405125192.47000003</v>
      </c>
      <c r="R36" s="48">
        <f t="shared" si="2"/>
        <v>113</v>
      </c>
      <c r="S36" s="48">
        <f t="shared" si="3"/>
        <v>757727347.04999995</v>
      </c>
      <c r="T36" s="48">
        <f t="shared" si="4"/>
        <v>211</v>
      </c>
      <c r="U36" s="48">
        <f t="shared" si="5"/>
        <v>821306685.45999992</v>
      </c>
      <c r="V36" s="17"/>
    </row>
    <row r="37" spans="1:22" s="9" customFormat="1">
      <c r="A37" s="33">
        <v>30</v>
      </c>
      <c r="B37" s="34" t="s">
        <v>206</v>
      </c>
      <c r="C37" s="35" t="s">
        <v>62</v>
      </c>
      <c r="D37" s="47">
        <v>4</v>
      </c>
      <c r="E37" s="47">
        <v>665800.72</v>
      </c>
      <c r="F37" s="47">
        <v>6</v>
      </c>
      <c r="G37" s="47">
        <v>117811.47</v>
      </c>
      <c r="H37" s="47">
        <v>18</v>
      </c>
      <c r="I37" s="47">
        <v>25142078.699999999</v>
      </c>
      <c r="J37" s="47">
        <v>23</v>
      </c>
      <c r="K37" s="47">
        <v>555147.07999999996</v>
      </c>
      <c r="L37" s="47">
        <f t="shared" si="0"/>
        <v>51</v>
      </c>
      <c r="M37" s="47">
        <f t="shared" si="1"/>
        <v>26480837.969999995</v>
      </c>
      <c r="N37" s="47">
        <v>48</v>
      </c>
      <c r="O37" s="47">
        <v>382160285</v>
      </c>
      <c r="P37" s="47">
        <v>74</v>
      </c>
      <c r="Q37" s="47">
        <v>409745835</v>
      </c>
      <c r="R37" s="47">
        <f t="shared" si="2"/>
        <v>122</v>
      </c>
      <c r="S37" s="47">
        <f t="shared" si="3"/>
        <v>791906120</v>
      </c>
      <c r="T37" s="47">
        <f t="shared" si="4"/>
        <v>173</v>
      </c>
      <c r="U37" s="47">
        <f t="shared" si="5"/>
        <v>818386957.97000003</v>
      </c>
      <c r="V37" s="17"/>
    </row>
    <row r="38" spans="1:22" s="9" customFormat="1">
      <c r="A38" s="10">
        <v>31</v>
      </c>
      <c r="B38" s="26" t="s">
        <v>228</v>
      </c>
      <c r="C38" s="1" t="s">
        <v>20</v>
      </c>
      <c r="D38" s="48"/>
      <c r="E38" s="48"/>
      <c r="F38" s="48"/>
      <c r="G38" s="48"/>
      <c r="H38" s="48">
        <v>108</v>
      </c>
      <c r="I38" s="48">
        <v>257956528.38</v>
      </c>
      <c r="J38" s="48">
        <v>108</v>
      </c>
      <c r="K38" s="48">
        <v>98732205.579999998</v>
      </c>
      <c r="L38" s="48">
        <f t="shared" si="0"/>
        <v>216</v>
      </c>
      <c r="M38" s="48">
        <f t="shared" si="1"/>
        <v>356688733.95999998</v>
      </c>
      <c r="N38" s="48">
        <v>9</v>
      </c>
      <c r="O38" s="48">
        <v>113134831.11</v>
      </c>
      <c r="P38" s="48">
        <v>67</v>
      </c>
      <c r="Q38" s="48">
        <v>272634071.07999998</v>
      </c>
      <c r="R38" s="48">
        <f t="shared" si="2"/>
        <v>76</v>
      </c>
      <c r="S38" s="48">
        <f t="shared" si="3"/>
        <v>385768902.19</v>
      </c>
      <c r="T38" s="48">
        <f t="shared" si="4"/>
        <v>292</v>
      </c>
      <c r="U38" s="48">
        <f t="shared" si="5"/>
        <v>742457636.14999998</v>
      </c>
      <c r="V38" s="17"/>
    </row>
    <row r="39" spans="1:22" s="9" customFormat="1">
      <c r="A39" s="33">
        <v>32</v>
      </c>
      <c r="B39" s="34" t="s">
        <v>195</v>
      </c>
      <c r="C39" s="35" t="s">
        <v>172</v>
      </c>
      <c r="D39" s="47"/>
      <c r="E39" s="47"/>
      <c r="F39" s="47"/>
      <c r="G39" s="47"/>
      <c r="H39" s="47">
        <v>16</v>
      </c>
      <c r="I39" s="47">
        <v>326150000</v>
      </c>
      <c r="J39" s="47">
        <v>1</v>
      </c>
      <c r="K39" s="47">
        <v>16600000</v>
      </c>
      <c r="L39" s="47">
        <f t="shared" si="0"/>
        <v>17</v>
      </c>
      <c r="M39" s="47">
        <f t="shared" si="1"/>
        <v>342750000</v>
      </c>
      <c r="N39" s="47">
        <v>1</v>
      </c>
      <c r="O39" s="47">
        <v>16600000</v>
      </c>
      <c r="P39" s="47">
        <v>16</v>
      </c>
      <c r="Q39" s="47">
        <v>326150000</v>
      </c>
      <c r="R39" s="47">
        <f t="shared" si="2"/>
        <v>17</v>
      </c>
      <c r="S39" s="47">
        <f t="shared" si="3"/>
        <v>342750000</v>
      </c>
      <c r="T39" s="47">
        <f t="shared" si="4"/>
        <v>34</v>
      </c>
      <c r="U39" s="47">
        <f t="shared" si="5"/>
        <v>685500000</v>
      </c>
      <c r="V39" s="17"/>
    </row>
    <row r="40" spans="1:22" s="9" customFormat="1">
      <c r="A40" s="10">
        <v>33</v>
      </c>
      <c r="B40" s="26" t="s">
        <v>219</v>
      </c>
      <c r="C40" s="1" t="s">
        <v>59</v>
      </c>
      <c r="D40" s="48">
        <v>14</v>
      </c>
      <c r="E40" s="48">
        <v>83145633.049999997</v>
      </c>
      <c r="F40" s="48">
        <v>1</v>
      </c>
      <c r="G40" s="48">
        <v>565000</v>
      </c>
      <c r="H40" s="48">
        <v>13</v>
      </c>
      <c r="I40" s="48">
        <v>142092139.08000001</v>
      </c>
      <c r="J40" s="48">
        <v>69</v>
      </c>
      <c r="K40" s="48">
        <v>51928098.579999998</v>
      </c>
      <c r="L40" s="48">
        <f t="shared" si="0"/>
        <v>97</v>
      </c>
      <c r="M40" s="48">
        <f t="shared" si="1"/>
        <v>277730870.71000004</v>
      </c>
      <c r="N40" s="48">
        <v>5</v>
      </c>
      <c r="O40" s="48">
        <v>66036080</v>
      </c>
      <c r="P40" s="48">
        <v>12</v>
      </c>
      <c r="Q40" s="48">
        <v>260453400</v>
      </c>
      <c r="R40" s="48">
        <f t="shared" si="2"/>
        <v>17</v>
      </c>
      <c r="S40" s="48">
        <f t="shared" si="3"/>
        <v>326489480</v>
      </c>
      <c r="T40" s="48">
        <f t="shared" si="4"/>
        <v>114</v>
      </c>
      <c r="U40" s="48">
        <f t="shared" si="5"/>
        <v>604220350.71000004</v>
      </c>
      <c r="V40" s="17"/>
    </row>
    <row r="41" spans="1:22" s="9" customFormat="1" ht="12">
      <c r="A41" s="33">
        <v>34</v>
      </c>
      <c r="B41" s="34" t="s">
        <v>247</v>
      </c>
      <c r="C41" s="35" t="s">
        <v>129</v>
      </c>
      <c r="D41" s="47"/>
      <c r="E41" s="47"/>
      <c r="F41" s="47"/>
      <c r="G41" s="47"/>
      <c r="H41" s="47"/>
      <c r="I41" s="47"/>
      <c r="J41" s="47">
        <v>13</v>
      </c>
      <c r="K41" s="47">
        <v>309454090.52999997</v>
      </c>
      <c r="L41" s="47">
        <f t="shared" si="0"/>
        <v>13</v>
      </c>
      <c r="M41" s="47">
        <f t="shared" si="1"/>
        <v>309454090.52999997</v>
      </c>
      <c r="N41" s="47">
        <v>9</v>
      </c>
      <c r="O41" s="47">
        <v>258700000</v>
      </c>
      <c r="P41" s="47">
        <v>1</v>
      </c>
      <c r="Q41" s="47">
        <v>25000000</v>
      </c>
      <c r="R41" s="47">
        <f t="shared" si="2"/>
        <v>10</v>
      </c>
      <c r="S41" s="47">
        <f t="shared" si="3"/>
        <v>283700000</v>
      </c>
      <c r="T41" s="47">
        <f t="shared" si="4"/>
        <v>23</v>
      </c>
      <c r="U41" s="47">
        <f t="shared" si="5"/>
        <v>593154090.52999997</v>
      </c>
    </row>
    <row r="42" spans="1:22" s="9" customFormat="1" ht="12">
      <c r="A42" s="10">
        <v>35</v>
      </c>
      <c r="B42" s="26" t="s">
        <v>220</v>
      </c>
      <c r="C42" s="1" t="s">
        <v>49</v>
      </c>
      <c r="D42" s="48">
        <v>30</v>
      </c>
      <c r="E42" s="48">
        <v>138635838.38999999</v>
      </c>
      <c r="F42" s="48"/>
      <c r="G42" s="48"/>
      <c r="H42" s="48">
        <v>37</v>
      </c>
      <c r="I42" s="48">
        <v>39870418.350000001</v>
      </c>
      <c r="J42" s="48">
        <v>61</v>
      </c>
      <c r="K42" s="48">
        <v>312088126.97000003</v>
      </c>
      <c r="L42" s="48">
        <f t="shared" si="0"/>
        <v>128</v>
      </c>
      <c r="M42" s="48">
        <f t="shared" si="1"/>
        <v>490594383.71000004</v>
      </c>
      <c r="N42" s="48">
        <v>4</v>
      </c>
      <c r="O42" s="48">
        <v>11765809.33</v>
      </c>
      <c r="P42" s="48">
        <v>2</v>
      </c>
      <c r="Q42" s="48">
        <v>11000000</v>
      </c>
      <c r="R42" s="48">
        <f t="shared" si="2"/>
        <v>6</v>
      </c>
      <c r="S42" s="48">
        <f t="shared" si="3"/>
        <v>22765809.329999998</v>
      </c>
      <c r="T42" s="48">
        <f t="shared" si="4"/>
        <v>134</v>
      </c>
      <c r="U42" s="48">
        <f t="shared" si="5"/>
        <v>513360193.04000002</v>
      </c>
    </row>
    <row r="43" spans="1:22" s="9" customFormat="1" ht="12">
      <c r="A43" s="33">
        <v>36</v>
      </c>
      <c r="B43" s="34" t="s">
        <v>60</v>
      </c>
      <c r="C43" s="35" t="s">
        <v>19</v>
      </c>
      <c r="D43" s="47">
        <v>104</v>
      </c>
      <c r="E43" s="47">
        <v>15479927.359999999</v>
      </c>
      <c r="F43" s="47">
        <v>191</v>
      </c>
      <c r="G43" s="47">
        <v>10705459.039999999</v>
      </c>
      <c r="H43" s="47">
        <v>4347</v>
      </c>
      <c r="I43" s="47">
        <v>33057611.98</v>
      </c>
      <c r="J43" s="47">
        <v>8856</v>
      </c>
      <c r="K43" s="47">
        <v>103630956.83</v>
      </c>
      <c r="L43" s="47">
        <f t="shared" si="0"/>
        <v>13498</v>
      </c>
      <c r="M43" s="47">
        <f t="shared" si="1"/>
        <v>162873955.20999998</v>
      </c>
      <c r="N43" s="47">
        <v>120</v>
      </c>
      <c r="O43" s="47">
        <v>204122715.28999999</v>
      </c>
      <c r="P43" s="47">
        <v>117</v>
      </c>
      <c r="Q43" s="47">
        <v>139558721.66</v>
      </c>
      <c r="R43" s="47">
        <f t="shared" si="2"/>
        <v>237</v>
      </c>
      <c r="S43" s="47">
        <f t="shared" si="3"/>
        <v>343681436.94999999</v>
      </c>
      <c r="T43" s="47">
        <f t="shared" si="4"/>
        <v>13735</v>
      </c>
      <c r="U43" s="47">
        <f t="shared" si="5"/>
        <v>506555392.15999997</v>
      </c>
    </row>
    <row r="44" spans="1:22" s="9" customFormat="1" ht="12">
      <c r="A44" s="10">
        <v>37</v>
      </c>
      <c r="B44" s="26" t="s">
        <v>210</v>
      </c>
      <c r="C44" s="1" t="s">
        <v>345</v>
      </c>
      <c r="D44" s="48">
        <v>17</v>
      </c>
      <c r="E44" s="48">
        <v>127102027.98999999</v>
      </c>
      <c r="F44" s="48">
        <v>137</v>
      </c>
      <c r="G44" s="48">
        <v>7504851.4500000002</v>
      </c>
      <c r="H44" s="48">
        <v>74</v>
      </c>
      <c r="I44" s="48">
        <v>5575973.7800000003</v>
      </c>
      <c r="J44" s="48">
        <v>293</v>
      </c>
      <c r="K44" s="48">
        <v>17884503.449999999</v>
      </c>
      <c r="L44" s="48">
        <f t="shared" si="0"/>
        <v>521</v>
      </c>
      <c r="M44" s="48">
        <f t="shared" si="1"/>
        <v>158067356.66999999</v>
      </c>
      <c r="N44" s="48">
        <v>266</v>
      </c>
      <c r="O44" s="48">
        <v>114535636.22</v>
      </c>
      <c r="P44" s="48">
        <v>291</v>
      </c>
      <c r="Q44" s="48">
        <v>222211513.65000001</v>
      </c>
      <c r="R44" s="48">
        <f t="shared" si="2"/>
        <v>557</v>
      </c>
      <c r="S44" s="48">
        <f t="shared" si="3"/>
        <v>336747149.87</v>
      </c>
      <c r="T44" s="48">
        <f t="shared" si="4"/>
        <v>1078</v>
      </c>
      <c r="U44" s="48">
        <f t="shared" si="5"/>
        <v>494814506.53999996</v>
      </c>
    </row>
    <row r="45" spans="1:22" s="9" customFormat="1" ht="12">
      <c r="A45" s="33">
        <v>38</v>
      </c>
      <c r="B45" s="34" t="s">
        <v>208</v>
      </c>
      <c r="C45" s="35" t="s">
        <v>75</v>
      </c>
      <c r="D45" s="47">
        <v>5</v>
      </c>
      <c r="E45" s="47">
        <v>2235381.04</v>
      </c>
      <c r="F45" s="47">
        <v>4</v>
      </c>
      <c r="G45" s="47">
        <v>93148.3</v>
      </c>
      <c r="H45" s="47">
        <v>4</v>
      </c>
      <c r="I45" s="47">
        <v>13181.25</v>
      </c>
      <c r="J45" s="47">
        <v>4</v>
      </c>
      <c r="K45" s="47">
        <v>35506.080000000002</v>
      </c>
      <c r="L45" s="47">
        <f t="shared" si="0"/>
        <v>17</v>
      </c>
      <c r="M45" s="47">
        <f t="shared" si="1"/>
        <v>2377216.67</v>
      </c>
      <c r="N45" s="47">
        <v>58</v>
      </c>
      <c r="O45" s="47">
        <v>232510000</v>
      </c>
      <c r="P45" s="47">
        <v>54</v>
      </c>
      <c r="Q45" s="47">
        <v>234250000</v>
      </c>
      <c r="R45" s="47">
        <f t="shared" si="2"/>
        <v>112</v>
      </c>
      <c r="S45" s="47">
        <f t="shared" si="3"/>
        <v>466760000</v>
      </c>
      <c r="T45" s="47">
        <f t="shared" si="4"/>
        <v>129</v>
      </c>
      <c r="U45" s="47">
        <f t="shared" si="5"/>
        <v>469137216.67000002</v>
      </c>
    </row>
    <row r="46" spans="1:22" s="9" customFormat="1" ht="12">
      <c r="A46" s="10">
        <v>39</v>
      </c>
      <c r="B46" s="26" t="s">
        <v>205</v>
      </c>
      <c r="C46" s="1" t="s">
        <v>9</v>
      </c>
      <c r="D46" s="48">
        <v>12</v>
      </c>
      <c r="E46" s="48">
        <v>12265391.83</v>
      </c>
      <c r="F46" s="48">
        <v>4</v>
      </c>
      <c r="G46" s="48">
        <v>12378226.6</v>
      </c>
      <c r="H46" s="48">
        <v>13</v>
      </c>
      <c r="I46" s="48">
        <v>2322694.8199999998</v>
      </c>
      <c r="J46" s="48">
        <v>20</v>
      </c>
      <c r="K46" s="48">
        <v>1565372.74</v>
      </c>
      <c r="L46" s="48">
        <f t="shared" si="0"/>
        <v>49</v>
      </c>
      <c r="M46" s="48">
        <f t="shared" si="1"/>
        <v>28531685.990000002</v>
      </c>
      <c r="N46" s="48">
        <v>19</v>
      </c>
      <c r="O46" s="48">
        <v>225980027.69999999</v>
      </c>
      <c r="P46" s="48">
        <v>22</v>
      </c>
      <c r="Q46" s="48">
        <v>181986661.65000001</v>
      </c>
      <c r="R46" s="48">
        <f t="shared" si="2"/>
        <v>41</v>
      </c>
      <c r="S46" s="48">
        <f t="shared" si="3"/>
        <v>407966689.35000002</v>
      </c>
      <c r="T46" s="48">
        <f t="shared" si="4"/>
        <v>90</v>
      </c>
      <c r="U46" s="48">
        <f t="shared" si="5"/>
        <v>436498375.34000003</v>
      </c>
    </row>
    <row r="47" spans="1:22" s="9" customFormat="1" ht="12">
      <c r="A47" s="33">
        <v>40</v>
      </c>
      <c r="B47" s="34" t="s">
        <v>204</v>
      </c>
      <c r="C47" s="35" t="s">
        <v>53</v>
      </c>
      <c r="D47" s="47">
        <v>12</v>
      </c>
      <c r="E47" s="47">
        <v>52870197.850000001</v>
      </c>
      <c r="F47" s="47">
        <v>49</v>
      </c>
      <c r="G47" s="47">
        <v>29669492.329999998</v>
      </c>
      <c r="H47" s="47">
        <v>11</v>
      </c>
      <c r="I47" s="47">
        <v>115386252.53</v>
      </c>
      <c r="J47" s="47">
        <v>76</v>
      </c>
      <c r="K47" s="47">
        <v>18354740.960000001</v>
      </c>
      <c r="L47" s="47">
        <f t="shared" si="0"/>
        <v>148</v>
      </c>
      <c r="M47" s="47">
        <f t="shared" si="1"/>
        <v>216280683.66999999</v>
      </c>
      <c r="N47" s="47">
        <v>7</v>
      </c>
      <c r="O47" s="47">
        <v>16818681.079999998</v>
      </c>
      <c r="P47" s="47">
        <v>9</v>
      </c>
      <c r="Q47" s="47">
        <v>141813922.61000001</v>
      </c>
      <c r="R47" s="47">
        <f t="shared" si="2"/>
        <v>16</v>
      </c>
      <c r="S47" s="47">
        <f t="shared" si="3"/>
        <v>158632603.69</v>
      </c>
      <c r="T47" s="47">
        <f t="shared" si="4"/>
        <v>164</v>
      </c>
      <c r="U47" s="47">
        <f t="shared" si="5"/>
        <v>374913287.36000001</v>
      </c>
    </row>
    <row r="48" spans="1:22" s="9" customFormat="1" ht="12">
      <c r="A48" s="10">
        <v>41</v>
      </c>
      <c r="B48" s="26" t="s">
        <v>211</v>
      </c>
      <c r="C48" s="1" t="s">
        <v>61</v>
      </c>
      <c r="D48" s="48">
        <v>714</v>
      </c>
      <c r="E48" s="48">
        <v>86982842.980000004</v>
      </c>
      <c r="F48" s="48">
        <v>1211</v>
      </c>
      <c r="G48" s="48">
        <v>94735897.319999993</v>
      </c>
      <c r="H48" s="48">
        <v>326</v>
      </c>
      <c r="I48" s="48">
        <v>34348741.530000001</v>
      </c>
      <c r="J48" s="48">
        <v>1378</v>
      </c>
      <c r="K48" s="48">
        <v>18541393.440000001</v>
      </c>
      <c r="L48" s="48">
        <f t="shared" si="0"/>
        <v>3629</v>
      </c>
      <c r="M48" s="48">
        <f t="shared" si="1"/>
        <v>234608875.26999998</v>
      </c>
      <c r="N48" s="48">
        <v>35</v>
      </c>
      <c r="O48" s="48">
        <v>63945158.850000001</v>
      </c>
      <c r="P48" s="48">
        <v>29</v>
      </c>
      <c r="Q48" s="48">
        <v>72554954.349999994</v>
      </c>
      <c r="R48" s="48">
        <f t="shared" si="2"/>
        <v>64</v>
      </c>
      <c r="S48" s="48">
        <f t="shared" si="3"/>
        <v>136500113.19999999</v>
      </c>
      <c r="T48" s="48">
        <f t="shared" si="4"/>
        <v>3693</v>
      </c>
      <c r="U48" s="48">
        <f t="shared" si="5"/>
        <v>371108988.46999997</v>
      </c>
    </row>
    <row r="49" spans="1:21" s="9" customFormat="1" ht="12">
      <c r="A49" s="33">
        <v>42</v>
      </c>
      <c r="B49" s="34" t="s">
        <v>217</v>
      </c>
      <c r="C49" s="35" t="s">
        <v>54</v>
      </c>
      <c r="D49" s="47">
        <v>143</v>
      </c>
      <c r="E49" s="47">
        <v>77745905.730000004</v>
      </c>
      <c r="F49" s="47">
        <v>187</v>
      </c>
      <c r="G49" s="47">
        <v>35832156.710000001</v>
      </c>
      <c r="H49" s="47">
        <v>43</v>
      </c>
      <c r="I49" s="47">
        <v>56622290.890000001</v>
      </c>
      <c r="J49" s="47">
        <v>222</v>
      </c>
      <c r="K49" s="47">
        <v>13403590.029999999</v>
      </c>
      <c r="L49" s="47">
        <f t="shared" si="0"/>
        <v>595</v>
      </c>
      <c r="M49" s="47">
        <f t="shared" si="1"/>
        <v>183603943.36000001</v>
      </c>
      <c r="N49" s="47">
        <v>34</v>
      </c>
      <c r="O49" s="47">
        <v>42456382.670000002</v>
      </c>
      <c r="P49" s="47">
        <v>35</v>
      </c>
      <c r="Q49" s="47">
        <v>126928024.20999999</v>
      </c>
      <c r="R49" s="47">
        <f t="shared" si="2"/>
        <v>69</v>
      </c>
      <c r="S49" s="47">
        <f t="shared" si="3"/>
        <v>169384406.88</v>
      </c>
      <c r="T49" s="47">
        <f t="shared" si="4"/>
        <v>664</v>
      </c>
      <c r="U49" s="47">
        <f t="shared" si="5"/>
        <v>352988350.24000001</v>
      </c>
    </row>
    <row r="50" spans="1:21" s="9" customFormat="1" ht="12">
      <c r="A50" s="10">
        <v>43</v>
      </c>
      <c r="B50" s="26" t="s">
        <v>248</v>
      </c>
      <c r="C50" s="1" t="s">
        <v>65</v>
      </c>
      <c r="D50" s="48">
        <v>10</v>
      </c>
      <c r="E50" s="48">
        <v>149956089.88999999</v>
      </c>
      <c r="F50" s="48">
        <v>17</v>
      </c>
      <c r="G50" s="48">
        <v>20851440.07</v>
      </c>
      <c r="H50" s="48">
        <v>1</v>
      </c>
      <c r="I50" s="48">
        <v>25000</v>
      </c>
      <c r="J50" s="48">
        <v>12</v>
      </c>
      <c r="K50" s="48">
        <v>3930807.5</v>
      </c>
      <c r="L50" s="48">
        <f t="shared" si="0"/>
        <v>40</v>
      </c>
      <c r="M50" s="48">
        <f t="shared" si="1"/>
        <v>174763337.45999998</v>
      </c>
      <c r="N50" s="48">
        <v>6</v>
      </c>
      <c r="O50" s="48">
        <v>22250000</v>
      </c>
      <c r="P50" s="48">
        <v>7</v>
      </c>
      <c r="Q50" s="48">
        <v>149000000</v>
      </c>
      <c r="R50" s="48">
        <f t="shared" si="2"/>
        <v>13</v>
      </c>
      <c r="S50" s="48">
        <f t="shared" si="3"/>
        <v>171250000</v>
      </c>
      <c r="T50" s="48">
        <f t="shared" si="4"/>
        <v>53</v>
      </c>
      <c r="U50" s="48">
        <f t="shared" si="5"/>
        <v>346013337.45999998</v>
      </c>
    </row>
    <row r="51" spans="1:21" s="9" customFormat="1" ht="12">
      <c r="A51" s="33">
        <v>44</v>
      </c>
      <c r="B51" s="34" t="s">
        <v>221</v>
      </c>
      <c r="C51" s="35" t="s">
        <v>346</v>
      </c>
      <c r="D51" s="47">
        <v>1</v>
      </c>
      <c r="E51" s="47">
        <v>86030</v>
      </c>
      <c r="F51" s="47"/>
      <c r="G51" s="47"/>
      <c r="H51" s="47">
        <v>193</v>
      </c>
      <c r="I51" s="47">
        <v>781910.91</v>
      </c>
      <c r="J51" s="47">
        <v>3025</v>
      </c>
      <c r="K51" s="47">
        <v>23294909.620000001</v>
      </c>
      <c r="L51" s="47">
        <f t="shared" si="0"/>
        <v>3219</v>
      </c>
      <c r="M51" s="47">
        <f t="shared" si="1"/>
        <v>24162850.530000001</v>
      </c>
      <c r="N51" s="47">
        <v>673</v>
      </c>
      <c r="O51" s="47">
        <v>157733683.11000001</v>
      </c>
      <c r="P51" s="47">
        <v>176</v>
      </c>
      <c r="Q51" s="47">
        <v>135313346.15000001</v>
      </c>
      <c r="R51" s="47">
        <f t="shared" si="2"/>
        <v>849</v>
      </c>
      <c r="S51" s="47">
        <f t="shared" si="3"/>
        <v>293047029.25999999</v>
      </c>
      <c r="T51" s="47">
        <f t="shared" si="4"/>
        <v>4068</v>
      </c>
      <c r="U51" s="47">
        <f t="shared" si="5"/>
        <v>317209879.78999996</v>
      </c>
    </row>
    <row r="52" spans="1:21" s="9" customFormat="1" ht="12">
      <c r="A52" s="10">
        <v>45</v>
      </c>
      <c r="B52" s="26" t="s">
        <v>214</v>
      </c>
      <c r="C52" s="1" t="s">
        <v>71</v>
      </c>
      <c r="D52" s="48">
        <v>35</v>
      </c>
      <c r="E52" s="48">
        <v>1034026.8</v>
      </c>
      <c r="F52" s="48">
        <v>414</v>
      </c>
      <c r="G52" s="48">
        <v>11779761.41</v>
      </c>
      <c r="H52" s="48">
        <v>485</v>
      </c>
      <c r="I52" s="48">
        <v>5384553.0199999996</v>
      </c>
      <c r="J52" s="48">
        <v>1441</v>
      </c>
      <c r="K52" s="48">
        <v>92311203.450000003</v>
      </c>
      <c r="L52" s="48">
        <f t="shared" si="0"/>
        <v>2375</v>
      </c>
      <c r="M52" s="48">
        <f t="shared" si="1"/>
        <v>110509544.67999999</v>
      </c>
      <c r="N52" s="48">
        <v>3039</v>
      </c>
      <c r="O52" s="48">
        <v>140295867.62</v>
      </c>
      <c r="P52" s="48">
        <v>127</v>
      </c>
      <c r="Q52" s="48">
        <v>42555236.710000001</v>
      </c>
      <c r="R52" s="48">
        <f t="shared" si="2"/>
        <v>3166</v>
      </c>
      <c r="S52" s="48">
        <f t="shared" si="3"/>
        <v>182851104.33000001</v>
      </c>
      <c r="T52" s="48">
        <f t="shared" si="4"/>
        <v>5541</v>
      </c>
      <c r="U52" s="48">
        <f t="shared" si="5"/>
        <v>293360649.00999999</v>
      </c>
    </row>
    <row r="53" spans="1:21" s="9" customFormat="1" ht="12">
      <c r="A53" s="33">
        <v>46</v>
      </c>
      <c r="B53" s="34" t="s">
        <v>218</v>
      </c>
      <c r="C53" s="35" t="s">
        <v>57</v>
      </c>
      <c r="D53" s="47">
        <v>3</v>
      </c>
      <c r="E53" s="47">
        <v>294250</v>
      </c>
      <c r="F53" s="47">
        <v>1</v>
      </c>
      <c r="G53" s="47">
        <v>3004.89</v>
      </c>
      <c r="H53" s="47">
        <v>120</v>
      </c>
      <c r="I53" s="47">
        <v>56041548.810000002</v>
      </c>
      <c r="J53" s="47">
        <v>116</v>
      </c>
      <c r="K53" s="47">
        <v>36630130.829999998</v>
      </c>
      <c r="L53" s="47">
        <f t="shared" si="0"/>
        <v>240</v>
      </c>
      <c r="M53" s="47">
        <f t="shared" si="1"/>
        <v>92968934.530000001</v>
      </c>
      <c r="N53" s="47">
        <v>47</v>
      </c>
      <c r="O53" s="47">
        <v>73262526.159999996</v>
      </c>
      <c r="P53" s="47">
        <v>51</v>
      </c>
      <c r="Q53" s="47">
        <v>90745912.450000003</v>
      </c>
      <c r="R53" s="47">
        <f t="shared" si="2"/>
        <v>98</v>
      </c>
      <c r="S53" s="47">
        <f t="shared" si="3"/>
        <v>164008438.61000001</v>
      </c>
      <c r="T53" s="47">
        <f t="shared" si="4"/>
        <v>338</v>
      </c>
      <c r="U53" s="47">
        <f t="shared" si="5"/>
        <v>256977373.14000002</v>
      </c>
    </row>
    <row r="54" spans="1:21" s="9" customFormat="1" ht="12">
      <c r="A54" s="10">
        <v>47</v>
      </c>
      <c r="B54" s="26" t="s">
        <v>209</v>
      </c>
      <c r="C54" s="1" t="s">
        <v>66</v>
      </c>
      <c r="D54" s="48">
        <v>2</v>
      </c>
      <c r="E54" s="48">
        <v>92206.35</v>
      </c>
      <c r="F54" s="48">
        <v>13</v>
      </c>
      <c r="G54" s="48">
        <v>227011.47</v>
      </c>
      <c r="H54" s="48">
        <v>208</v>
      </c>
      <c r="I54" s="48">
        <v>2037641.93</v>
      </c>
      <c r="J54" s="48">
        <v>789</v>
      </c>
      <c r="K54" s="48">
        <v>13497855.560000001</v>
      </c>
      <c r="L54" s="48">
        <f t="shared" si="0"/>
        <v>1012</v>
      </c>
      <c r="M54" s="48">
        <f t="shared" si="1"/>
        <v>15854715.310000001</v>
      </c>
      <c r="N54" s="48">
        <v>964</v>
      </c>
      <c r="O54" s="48">
        <v>121844109.87</v>
      </c>
      <c r="P54" s="48">
        <v>329</v>
      </c>
      <c r="Q54" s="48">
        <v>110238642.73999999</v>
      </c>
      <c r="R54" s="48">
        <f t="shared" si="2"/>
        <v>1293</v>
      </c>
      <c r="S54" s="48">
        <f t="shared" si="3"/>
        <v>232082752.61000001</v>
      </c>
      <c r="T54" s="48">
        <f t="shared" si="4"/>
        <v>2305</v>
      </c>
      <c r="U54" s="48">
        <f t="shared" si="5"/>
        <v>247937467.92000002</v>
      </c>
    </row>
    <row r="55" spans="1:21" s="9" customFormat="1" ht="12">
      <c r="A55" s="33">
        <v>48</v>
      </c>
      <c r="B55" s="34" t="s">
        <v>275</v>
      </c>
      <c r="C55" s="35" t="s">
        <v>121</v>
      </c>
      <c r="D55" s="47">
        <v>4</v>
      </c>
      <c r="E55" s="47">
        <v>29443686.370000001</v>
      </c>
      <c r="F55" s="47">
        <v>24</v>
      </c>
      <c r="G55" s="47">
        <v>1481499</v>
      </c>
      <c r="H55" s="47">
        <v>128</v>
      </c>
      <c r="I55" s="47">
        <v>1397686.82</v>
      </c>
      <c r="J55" s="47">
        <v>448</v>
      </c>
      <c r="K55" s="47">
        <v>7673319.3899999997</v>
      </c>
      <c r="L55" s="47">
        <f t="shared" si="0"/>
        <v>604</v>
      </c>
      <c r="M55" s="47">
        <f t="shared" si="1"/>
        <v>39996191.579999998</v>
      </c>
      <c r="N55" s="47">
        <v>205</v>
      </c>
      <c r="O55" s="47">
        <v>89340318.310000002</v>
      </c>
      <c r="P55" s="47">
        <v>2406</v>
      </c>
      <c r="Q55" s="47">
        <v>102251797.94</v>
      </c>
      <c r="R55" s="47">
        <f t="shared" si="2"/>
        <v>2611</v>
      </c>
      <c r="S55" s="47">
        <f t="shared" si="3"/>
        <v>191592116.25</v>
      </c>
      <c r="T55" s="47">
        <f t="shared" si="4"/>
        <v>3215</v>
      </c>
      <c r="U55" s="47">
        <f t="shared" si="5"/>
        <v>231588307.82999998</v>
      </c>
    </row>
    <row r="56" spans="1:21" s="9" customFormat="1" ht="12">
      <c r="A56" s="10">
        <v>49</v>
      </c>
      <c r="B56" s="26" t="s">
        <v>216</v>
      </c>
      <c r="C56" s="1" t="s">
        <v>81</v>
      </c>
      <c r="D56" s="48">
        <v>26</v>
      </c>
      <c r="E56" s="48">
        <v>1008164.55</v>
      </c>
      <c r="F56" s="48">
        <v>1441</v>
      </c>
      <c r="G56" s="48">
        <v>69991614.409999996</v>
      </c>
      <c r="H56" s="48">
        <v>166</v>
      </c>
      <c r="I56" s="48">
        <v>2410914.94</v>
      </c>
      <c r="J56" s="48">
        <v>2155</v>
      </c>
      <c r="K56" s="48">
        <v>37735792.630000003</v>
      </c>
      <c r="L56" s="48">
        <f t="shared" si="0"/>
        <v>3788</v>
      </c>
      <c r="M56" s="48">
        <f t="shared" si="1"/>
        <v>111146486.52999999</v>
      </c>
      <c r="N56" s="48">
        <v>1183</v>
      </c>
      <c r="O56" s="48">
        <v>108210898.86</v>
      </c>
      <c r="P56" s="48">
        <v>47</v>
      </c>
      <c r="Q56" s="48">
        <v>5858033.3499999996</v>
      </c>
      <c r="R56" s="48">
        <f t="shared" si="2"/>
        <v>1230</v>
      </c>
      <c r="S56" s="48">
        <f t="shared" si="3"/>
        <v>114068932.20999999</v>
      </c>
      <c r="T56" s="48">
        <f t="shared" si="4"/>
        <v>5018</v>
      </c>
      <c r="U56" s="48">
        <f t="shared" si="5"/>
        <v>225215418.73999998</v>
      </c>
    </row>
    <row r="57" spans="1:21" s="9" customFormat="1" ht="12">
      <c r="A57" s="33">
        <v>50</v>
      </c>
      <c r="B57" s="34" t="s">
        <v>215</v>
      </c>
      <c r="C57" s="35" t="s">
        <v>64</v>
      </c>
      <c r="D57" s="47"/>
      <c r="E57" s="47"/>
      <c r="F57" s="47"/>
      <c r="G57" s="47"/>
      <c r="H57" s="47">
        <v>929</v>
      </c>
      <c r="I57" s="47">
        <v>9130052.3900000006</v>
      </c>
      <c r="J57" s="47">
        <v>4656</v>
      </c>
      <c r="K57" s="47">
        <v>74971164.719999999</v>
      </c>
      <c r="L57" s="47">
        <f t="shared" si="0"/>
        <v>5585</v>
      </c>
      <c r="M57" s="47">
        <f t="shared" si="1"/>
        <v>84101217.109999999</v>
      </c>
      <c r="N57" s="47">
        <v>1891</v>
      </c>
      <c r="O57" s="47">
        <v>97253872.640000001</v>
      </c>
      <c r="P57" s="47">
        <v>116</v>
      </c>
      <c r="Q57" s="47">
        <v>34193168.950000003</v>
      </c>
      <c r="R57" s="47">
        <f t="shared" si="2"/>
        <v>2007</v>
      </c>
      <c r="S57" s="47">
        <f t="shared" si="3"/>
        <v>131447041.59</v>
      </c>
      <c r="T57" s="47">
        <f t="shared" si="4"/>
        <v>7592</v>
      </c>
      <c r="U57" s="47">
        <f t="shared" si="5"/>
        <v>215548258.69999999</v>
      </c>
    </row>
    <row r="58" spans="1:21" s="9" customFormat="1" ht="12">
      <c r="A58" s="10">
        <v>51</v>
      </c>
      <c r="B58" s="26" t="s">
        <v>282</v>
      </c>
      <c r="C58" s="1" t="s">
        <v>150</v>
      </c>
      <c r="D58" s="48"/>
      <c r="E58" s="48"/>
      <c r="F58" s="48"/>
      <c r="G58" s="48"/>
      <c r="H58" s="48">
        <v>48</v>
      </c>
      <c r="I58" s="48">
        <v>416687.84</v>
      </c>
      <c r="J58" s="48">
        <v>171</v>
      </c>
      <c r="K58" s="48">
        <v>5060949.93</v>
      </c>
      <c r="L58" s="48">
        <f t="shared" si="0"/>
        <v>219</v>
      </c>
      <c r="M58" s="48">
        <f t="shared" si="1"/>
        <v>5477637.7699999996</v>
      </c>
      <c r="N58" s="48">
        <v>93</v>
      </c>
      <c r="O58" s="48">
        <v>105979597.78</v>
      </c>
      <c r="P58" s="48">
        <v>345</v>
      </c>
      <c r="Q58" s="48">
        <v>101948958.09999999</v>
      </c>
      <c r="R58" s="48">
        <f t="shared" si="2"/>
        <v>438</v>
      </c>
      <c r="S58" s="48">
        <f t="shared" si="3"/>
        <v>207928555.88</v>
      </c>
      <c r="T58" s="48">
        <f t="shared" si="4"/>
        <v>657</v>
      </c>
      <c r="U58" s="48">
        <f t="shared" si="5"/>
        <v>213406193.65000001</v>
      </c>
    </row>
    <row r="59" spans="1:21" s="9" customFormat="1" ht="12">
      <c r="A59" s="33">
        <v>52</v>
      </c>
      <c r="B59" s="34" t="s">
        <v>227</v>
      </c>
      <c r="C59" s="35" t="s">
        <v>72</v>
      </c>
      <c r="D59" s="47">
        <v>9</v>
      </c>
      <c r="E59" s="47">
        <v>111648.17</v>
      </c>
      <c r="F59" s="47">
        <v>77</v>
      </c>
      <c r="G59" s="47">
        <v>1283520.7</v>
      </c>
      <c r="H59" s="47">
        <v>357</v>
      </c>
      <c r="I59" s="47">
        <v>3002398.39</v>
      </c>
      <c r="J59" s="47">
        <v>1858</v>
      </c>
      <c r="K59" s="47">
        <v>32137040.210000001</v>
      </c>
      <c r="L59" s="47">
        <f t="shared" si="0"/>
        <v>2301</v>
      </c>
      <c r="M59" s="47">
        <f t="shared" si="1"/>
        <v>36534607.470000006</v>
      </c>
      <c r="N59" s="47">
        <v>1583</v>
      </c>
      <c r="O59" s="47">
        <v>86421026.709999993</v>
      </c>
      <c r="P59" s="47">
        <v>246</v>
      </c>
      <c r="Q59" s="47">
        <v>56109396.140000001</v>
      </c>
      <c r="R59" s="47">
        <f t="shared" si="2"/>
        <v>1829</v>
      </c>
      <c r="S59" s="47">
        <f t="shared" si="3"/>
        <v>142530422.84999999</v>
      </c>
      <c r="T59" s="47">
        <f t="shared" si="4"/>
        <v>4130</v>
      </c>
      <c r="U59" s="47">
        <f t="shared" si="5"/>
        <v>179065030.31999999</v>
      </c>
    </row>
    <row r="60" spans="1:21" s="9" customFormat="1" ht="12">
      <c r="A60" s="10">
        <v>53</v>
      </c>
      <c r="B60" s="26" t="s">
        <v>239</v>
      </c>
      <c r="C60" s="1" t="s">
        <v>148</v>
      </c>
      <c r="D60" s="48">
        <v>35</v>
      </c>
      <c r="E60" s="48">
        <v>495323.85</v>
      </c>
      <c r="F60" s="48">
        <v>289</v>
      </c>
      <c r="G60" s="48">
        <v>11561694.66</v>
      </c>
      <c r="H60" s="48">
        <v>50</v>
      </c>
      <c r="I60" s="48">
        <v>8778343.5700000003</v>
      </c>
      <c r="J60" s="48">
        <v>270</v>
      </c>
      <c r="K60" s="48">
        <v>7437438.9000000004</v>
      </c>
      <c r="L60" s="48">
        <f t="shared" si="0"/>
        <v>644</v>
      </c>
      <c r="M60" s="48">
        <f t="shared" si="1"/>
        <v>28272800.980000004</v>
      </c>
      <c r="N60" s="48">
        <v>242</v>
      </c>
      <c r="O60" s="48">
        <v>72840650.040000007</v>
      </c>
      <c r="P60" s="48">
        <v>1173</v>
      </c>
      <c r="Q60" s="48">
        <v>63829758.649999999</v>
      </c>
      <c r="R60" s="48">
        <f t="shared" si="2"/>
        <v>1415</v>
      </c>
      <c r="S60" s="48">
        <f t="shared" si="3"/>
        <v>136670408.69</v>
      </c>
      <c r="T60" s="48">
        <f t="shared" si="4"/>
        <v>2059</v>
      </c>
      <c r="U60" s="48">
        <f t="shared" si="5"/>
        <v>164943209.67000002</v>
      </c>
    </row>
    <row r="61" spans="1:21" s="9" customFormat="1" ht="12">
      <c r="A61" s="33">
        <v>54</v>
      </c>
      <c r="B61" s="34" t="s">
        <v>225</v>
      </c>
      <c r="C61" s="35" t="s">
        <v>68</v>
      </c>
      <c r="D61" s="47">
        <v>12</v>
      </c>
      <c r="E61" s="47">
        <v>179577.63</v>
      </c>
      <c r="F61" s="47">
        <v>97</v>
      </c>
      <c r="G61" s="47">
        <v>1425217.17</v>
      </c>
      <c r="H61" s="47">
        <v>1036</v>
      </c>
      <c r="I61" s="47">
        <v>10434600.890000001</v>
      </c>
      <c r="J61" s="47">
        <v>5892</v>
      </c>
      <c r="K61" s="47">
        <v>79915068.269999996</v>
      </c>
      <c r="L61" s="47">
        <f t="shared" si="0"/>
        <v>7037</v>
      </c>
      <c r="M61" s="47">
        <f t="shared" si="1"/>
        <v>91954463.959999993</v>
      </c>
      <c r="N61" s="47">
        <v>666</v>
      </c>
      <c r="O61" s="47">
        <v>70198669.150000006</v>
      </c>
      <c r="P61" s="47">
        <v>5</v>
      </c>
      <c r="Q61" s="47">
        <v>64960.27</v>
      </c>
      <c r="R61" s="47">
        <f t="shared" si="2"/>
        <v>671</v>
      </c>
      <c r="S61" s="47">
        <f t="shared" si="3"/>
        <v>70263629.420000002</v>
      </c>
      <c r="T61" s="47">
        <f t="shared" si="4"/>
        <v>7708</v>
      </c>
      <c r="U61" s="47">
        <f t="shared" si="5"/>
        <v>162218093.38</v>
      </c>
    </row>
    <row r="62" spans="1:21" s="9" customFormat="1" ht="12">
      <c r="A62" s="10">
        <v>55</v>
      </c>
      <c r="B62" s="26" t="s">
        <v>222</v>
      </c>
      <c r="C62" s="1" t="s">
        <v>82</v>
      </c>
      <c r="D62" s="48">
        <v>3</v>
      </c>
      <c r="E62" s="48">
        <v>277220.75</v>
      </c>
      <c r="F62" s="48">
        <v>24</v>
      </c>
      <c r="G62" s="48">
        <v>1120041.1399999999</v>
      </c>
      <c r="H62" s="48">
        <v>27</v>
      </c>
      <c r="I62" s="48">
        <v>857966.09</v>
      </c>
      <c r="J62" s="48">
        <v>73</v>
      </c>
      <c r="K62" s="48">
        <v>4072252.65</v>
      </c>
      <c r="L62" s="48">
        <f t="shared" si="0"/>
        <v>127</v>
      </c>
      <c r="M62" s="48">
        <f t="shared" si="1"/>
        <v>6327480.6299999999</v>
      </c>
      <c r="N62" s="48">
        <v>56</v>
      </c>
      <c r="O62" s="48">
        <v>78052646.260000005</v>
      </c>
      <c r="P62" s="48">
        <v>33</v>
      </c>
      <c r="Q62" s="48">
        <v>74026334.659999996</v>
      </c>
      <c r="R62" s="48">
        <f t="shared" si="2"/>
        <v>89</v>
      </c>
      <c r="S62" s="48">
        <f t="shared" si="3"/>
        <v>152078980.92000002</v>
      </c>
      <c r="T62" s="48">
        <f t="shared" si="4"/>
        <v>216</v>
      </c>
      <c r="U62" s="48">
        <f t="shared" si="5"/>
        <v>158406461.55000001</v>
      </c>
    </row>
    <row r="63" spans="1:21" s="9" customFormat="1" ht="12">
      <c r="A63" s="33">
        <v>56</v>
      </c>
      <c r="B63" s="34" t="s">
        <v>198</v>
      </c>
      <c r="C63" s="35" t="s">
        <v>43</v>
      </c>
      <c r="D63" s="47">
        <v>5</v>
      </c>
      <c r="E63" s="47">
        <v>255309.21</v>
      </c>
      <c r="F63" s="47">
        <v>39</v>
      </c>
      <c r="G63" s="47">
        <v>669404.04</v>
      </c>
      <c r="H63" s="47">
        <v>36</v>
      </c>
      <c r="I63" s="47">
        <v>6861013.2699999996</v>
      </c>
      <c r="J63" s="47">
        <v>89</v>
      </c>
      <c r="K63" s="47">
        <v>6112364.3799999999</v>
      </c>
      <c r="L63" s="47">
        <f t="shared" si="0"/>
        <v>169</v>
      </c>
      <c r="M63" s="47">
        <f t="shared" si="1"/>
        <v>13898090.899999999</v>
      </c>
      <c r="N63" s="47">
        <v>48</v>
      </c>
      <c r="O63" s="47">
        <v>69904400</v>
      </c>
      <c r="P63" s="47">
        <v>55</v>
      </c>
      <c r="Q63" s="47">
        <v>72510380</v>
      </c>
      <c r="R63" s="47">
        <f t="shared" si="2"/>
        <v>103</v>
      </c>
      <c r="S63" s="47">
        <f t="shared" si="3"/>
        <v>142414780</v>
      </c>
      <c r="T63" s="47">
        <f t="shared" si="4"/>
        <v>272</v>
      </c>
      <c r="U63" s="47">
        <f t="shared" si="5"/>
        <v>156312870.90000001</v>
      </c>
    </row>
    <row r="64" spans="1:21" s="9" customFormat="1" ht="12">
      <c r="A64" s="10">
        <v>57</v>
      </c>
      <c r="B64" s="26" t="s">
        <v>342</v>
      </c>
      <c r="C64" s="1" t="s">
        <v>344</v>
      </c>
      <c r="D64" s="48">
        <v>7</v>
      </c>
      <c r="E64" s="48">
        <v>76610000</v>
      </c>
      <c r="F64" s="48"/>
      <c r="G64" s="48"/>
      <c r="H64" s="48"/>
      <c r="I64" s="48"/>
      <c r="J64" s="48">
        <v>3</v>
      </c>
      <c r="K64" s="48">
        <v>180381.46</v>
      </c>
      <c r="L64" s="48">
        <f t="shared" si="0"/>
        <v>10</v>
      </c>
      <c r="M64" s="48">
        <f t="shared" si="1"/>
        <v>76790381.459999993</v>
      </c>
      <c r="N64" s="48"/>
      <c r="O64" s="48"/>
      <c r="P64" s="48">
        <v>10</v>
      </c>
      <c r="Q64" s="48">
        <v>76430000</v>
      </c>
      <c r="R64" s="48">
        <f t="shared" si="2"/>
        <v>10</v>
      </c>
      <c r="S64" s="48">
        <f t="shared" si="3"/>
        <v>76430000</v>
      </c>
      <c r="T64" s="48">
        <f t="shared" si="4"/>
        <v>20</v>
      </c>
      <c r="U64" s="48">
        <f t="shared" si="5"/>
        <v>153220381.45999998</v>
      </c>
    </row>
    <row r="65" spans="1:21" s="9" customFormat="1" ht="12">
      <c r="A65" s="33">
        <v>58</v>
      </c>
      <c r="B65" s="34" t="s">
        <v>224</v>
      </c>
      <c r="C65" s="35" t="s">
        <v>67</v>
      </c>
      <c r="D65" s="47">
        <v>71</v>
      </c>
      <c r="E65" s="47">
        <v>33288866.370000001</v>
      </c>
      <c r="F65" s="47">
        <v>48</v>
      </c>
      <c r="G65" s="47">
        <v>9166256.8300000001</v>
      </c>
      <c r="H65" s="47">
        <v>17</v>
      </c>
      <c r="I65" s="47">
        <v>184831.7</v>
      </c>
      <c r="J65" s="47">
        <v>84</v>
      </c>
      <c r="K65" s="47">
        <v>12016819.66</v>
      </c>
      <c r="L65" s="47">
        <f t="shared" si="0"/>
        <v>220</v>
      </c>
      <c r="M65" s="47">
        <f t="shared" si="1"/>
        <v>54656774.560000002</v>
      </c>
      <c r="N65" s="47">
        <v>30</v>
      </c>
      <c r="O65" s="47">
        <v>45996537.600000001</v>
      </c>
      <c r="P65" s="47">
        <v>47</v>
      </c>
      <c r="Q65" s="47">
        <v>47558472.939999998</v>
      </c>
      <c r="R65" s="47">
        <f t="shared" si="2"/>
        <v>77</v>
      </c>
      <c r="S65" s="47">
        <f t="shared" si="3"/>
        <v>93555010.539999992</v>
      </c>
      <c r="T65" s="47">
        <f t="shared" si="4"/>
        <v>297</v>
      </c>
      <c r="U65" s="47">
        <f t="shared" si="5"/>
        <v>148211785.09999999</v>
      </c>
    </row>
    <row r="66" spans="1:21" s="9" customFormat="1" ht="12">
      <c r="A66" s="10">
        <v>59</v>
      </c>
      <c r="B66" s="26" t="s">
        <v>237</v>
      </c>
      <c r="C66" s="1" t="s">
        <v>156</v>
      </c>
      <c r="D66" s="48"/>
      <c r="E66" s="48"/>
      <c r="F66" s="48">
        <v>35</v>
      </c>
      <c r="G66" s="48">
        <v>49135848.299999997</v>
      </c>
      <c r="H66" s="48">
        <v>11</v>
      </c>
      <c r="I66" s="48">
        <v>22025269.890000001</v>
      </c>
      <c r="J66" s="48">
        <v>130</v>
      </c>
      <c r="K66" s="48">
        <v>2256986.66</v>
      </c>
      <c r="L66" s="48">
        <f t="shared" si="0"/>
        <v>176</v>
      </c>
      <c r="M66" s="48">
        <f t="shared" si="1"/>
        <v>73418104.849999994</v>
      </c>
      <c r="N66" s="48">
        <v>19</v>
      </c>
      <c r="O66" s="48">
        <v>50760000</v>
      </c>
      <c r="P66" s="48">
        <v>5</v>
      </c>
      <c r="Q66" s="48">
        <v>21366159.050000001</v>
      </c>
      <c r="R66" s="48">
        <f t="shared" si="2"/>
        <v>24</v>
      </c>
      <c r="S66" s="48">
        <f t="shared" si="3"/>
        <v>72126159.049999997</v>
      </c>
      <c r="T66" s="48">
        <f t="shared" si="4"/>
        <v>200</v>
      </c>
      <c r="U66" s="48">
        <f t="shared" si="5"/>
        <v>145544263.89999998</v>
      </c>
    </row>
    <row r="67" spans="1:21" s="9" customFormat="1" ht="12">
      <c r="A67" s="33">
        <v>60</v>
      </c>
      <c r="B67" s="34" t="s">
        <v>235</v>
      </c>
      <c r="C67" s="35" t="s">
        <v>92</v>
      </c>
      <c r="D67" s="47">
        <v>3</v>
      </c>
      <c r="E67" s="47">
        <v>173072.05</v>
      </c>
      <c r="F67" s="47">
        <v>812</v>
      </c>
      <c r="G67" s="47">
        <v>60751124.950000003</v>
      </c>
      <c r="H67" s="47">
        <v>246</v>
      </c>
      <c r="I67" s="47">
        <v>1011951.84</v>
      </c>
      <c r="J67" s="47">
        <v>3039</v>
      </c>
      <c r="K67" s="47">
        <v>6483749.9699999997</v>
      </c>
      <c r="L67" s="47">
        <f t="shared" si="0"/>
        <v>4100</v>
      </c>
      <c r="M67" s="47">
        <f t="shared" si="1"/>
        <v>68419898.810000002</v>
      </c>
      <c r="N67" s="47">
        <v>737</v>
      </c>
      <c r="O67" s="47">
        <v>67255668.010000005</v>
      </c>
      <c r="P67" s="47">
        <v>24</v>
      </c>
      <c r="Q67" s="47">
        <v>984169.48</v>
      </c>
      <c r="R67" s="47">
        <f t="shared" si="2"/>
        <v>761</v>
      </c>
      <c r="S67" s="47">
        <f t="shared" si="3"/>
        <v>68239837.49000001</v>
      </c>
      <c r="T67" s="47">
        <f t="shared" si="4"/>
        <v>4861</v>
      </c>
      <c r="U67" s="47">
        <f t="shared" si="5"/>
        <v>136659736.30000001</v>
      </c>
    </row>
    <row r="68" spans="1:21" s="9" customFormat="1" ht="12">
      <c r="A68" s="10">
        <v>61</v>
      </c>
      <c r="B68" s="26" t="s">
        <v>246</v>
      </c>
      <c r="C68" s="1" t="s">
        <v>158</v>
      </c>
      <c r="D68" s="48">
        <v>2</v>
      </c>
      <c r="E68" s="48">
        <v>6716.5</v>
      </c>
      <c r="F68" s="48">
        <v>142</v>
      </c>
      <c r="G68" s="48">
        <v>5355387</v>
      </c>
      <c r="H68" s="48">
        <v>109</v>
      </c>
      <c r="I68" s="48">
        <v>342331.05</v>
      </c>
      <c r="J68" s="48">
        <v>1079</v>
      </c>
      <c r="K68" s="48">
        <v>58539543.75</v>
      </c>
      <c r="L68" s="48">
        <f t="shared" si="0"/>
        <v>1332</v>
      </c>
      <c r="M68" s="48">
        <f t="shared" si="1"/>
        <v>64243978.299999997</v>
      </c>
      <c r="N68" s="48">
        <v>860</v>
      </c>
      <c r="O68" s="48">
        <v>67434609.890000001</v>
      </c>
      <c r="P68" s="48">
        <v>41</v>
      </c>
      <c r="Q68" s="48">
        <v>3848423.94</v>
      </c>
      <c r="R68" s="48">
        <f t="shared" si="2"/>
        <v>901</v>
      </c>
      <c r="S68" s="48">
        <f t="shared" si="3"/>
        <v>71283033.829999998</v>
      </c>
      <c r="T68" s="48">
        <f t="shared" si="4"/>
        <v>2233</v>
      </c>
      <c r="U68" s="48">
        <f t="shared" si="5"/>
        <v>135527012.13</v>
      </c>
    </row>
    <row r="69" spans="1:21" s="9" customFormat="1" ht="12">
      <c r="A69" s="33">
        <v>62</v>
      </c>
      <c r="B69" s="34" t="s">
        <v>231</v>
      </c>
      <c r="C69" s="35" t="s">
        <v>84</v>
      </c>
      <c r="D69" s="47">
        <v>68</v>
      </c>
      <c r="E69" s="47">
        <v>1505181.11</v>
      </c>
      <c r="F69" s="47">
        <v>1090</v>
      </c>
      <c r="G69" s="47">
        <v>34699909.57</v>
      </c>
      <c r="H69" s="47">
        <v>609</v>
      </c>
      <c r="I69" s="47">
        <v>7089908.0700000003</v>
      </c>
      <c r="J69" s="47">
        <v>2144</v>
      </c>
      <c r="K69" s="47">
        <v>21907401.300000001</v>
      </c>
      <c r="L69" s="47">
        <f t="shared" si="0"/>
        <v>3911</v>
      </c>
      <c r="M69" s="47">
        <f t="shared" si="1"/>
        <v>65202400.049999997</v>
      </c>
      <c r="N69" s="47">
        <v>556</v>
      </c>
      <c r="O69" s="47">
        <v>49822308</v>
      </c>
      <c r="P69" s="47">
        <v>47</v>
      </c>
      <c r="Q69" s="47">
        <v>1969725.3</v>
      </c>
      <c r="R69" s="47">
        <f t="shared" si="2"/>
        <v>603</v>
      </c>
      <c r="S69" s="47">
        <f t="shared" si="3"/>
        <v>51792033.299999997</v>
      </c>
      <c r="T69" s="47">
        <f t="shared" si="4"/>
        <v>4514</v>
      </c>
      <c r="U69" s="47">
        <f t="shared" si="5"/>
        <v>116994433.34999999</v>
      </c>
    </row>
    <row r="70" spans="1:21" s="9" customFormat="1" ht="12">
      <c r="A70" s="10">
        <v>63</v>
      </c>
      <c r="B70" s="26" t="s">
        <v>241</v>
      </c>
      <c r="C70" s="1" t="s">
        <v>77</v>
      </c>
      <c r="D70" s="48">
        <v>1</v>
      </c>
      <c r="E70" s="48">
        <v>75028</v>
      </c>
      <c r="F70" s="48">
        <v>46</v>
      </c>
      <c r="G70" s="48">
        <v>1253794.81</v>
      </c>
      <c r="H70" s="48">
        <v>310</v>
      </c>
      <c r="I70" s="48">
        <v>1241958.49</v>
      </c>
      <c r="J70" s="48">
        <v>1672</v>
      </c>
      <c r="K70" s="48">
        <v>15213344.359999999</v>
      </c>
      <c r="L70" s="48">
        <f t="shared" si="0"/>
        <v>2029</v>
      </c>
      <c r="M70" s="48">
        <f t="shared" si="1"/>
        <v>17784125.66</v>
      </c>
      <c r="N70" s="48">
        <v>811</v>
      </c>
      <c r="O70" s="48">
        <v>52618786.950000003</v>
      </c>
      <c r="P70" s="48">
        <v>50</v>
      </c>
      <c r="Q70" s="48">
        <v>37448280.369999997</v>
      </c>
      <c r="R70" s="48">
        <f t="shared" si="2"/>
        <v>861</v>
      </c>
      <c r="S70" s="48">
        <f t="shared" si="3"/>
        <v>90067067.319999993</v>
      </c>
      <c r="T70" s="48">
        <f t="shared" si="4"/>
        <v>2890</v>
      </c>
      <c r="U70" s="48">
        <f t="shared" si="5"/>
        <v>107851192.97999999</v>
      </c>
    </row>
    <row r="71" spans="1:21" s="9" customFormat="1" ht="12">
      <c r="A71" s="33">
        <v>64</v>
      </c>
      <c r="B71" s="34" t="s">
        <v>93</v>
      </c>
      <c r="C71" s="35" t="s">
        <v>349</v>
      </c>
      <c r="D71" s="47"/>
      <c r="E71" s="47"/>
      <c r="F71" s="47"/>
      <c r="G71" s="47"/>
      <c r="H71" s="47">
        <v>38</v>
      </c>
      <c r="I71" s="47">
        <v>28092455.469999999</v>
      </c>
      <c r="J71" s="47">
        <v>22</v>
      </c>
      <c r="K71" s="47">
        <v>22764737.440000001</v>
      </c>
      <c r="L71" s="47">
        <f t="shared" si="0"/>
        <v>60</v>
      </c>
      <c r="M71" s="47">
        <f t="shared" si="1"/>
        <v>50857192.909999996</v>
      </c>
      <c r="N71" s="47">
        <v>17</v>
      </c>
      <c r="O71" s="47">
        <v>22609000</v>
      </c>
      <c r="P71" s="47">
        <v>22</v>
      </c>
      <c r="Q71" s="47">
        <v>27903000</v>
      </c>
      <c r="R71" s="47">
        <f t="shared" si="2"/>
        <v>39</v>
      </c>
      <c r="S71" s="47">
        <f t="shared" si="3"/>
        <v>50512000</v>
      </c>
      <c r="T71" s="47">
        <f t="shared" si="4"/>
        <v>99</v>
      </c>
      <c r="U71" s="47">
        <f t="shared" si="5"/>
        <v>101369192.91</v>
      </c>
    </row>
    <row r="72" spans="1:21" s="9" customFormat="1" ht="12">
      <c r="A72" s="10">
        <v>65</v>
      </c>
      <c r="B72" s="26" t="s">
        <v>238</v>
      </c>
      <c r="C72" s="1" t="s">
        <v>85</v>
      </c>
      <c r="D72" s="48">
        <v>30</v>
      </c>
      <c r="E72" s="48">
        <v>308430.86</v>
      </c>
      <c r="F72" s="48">
        <v>869</v>
      </c>
      <c r="G72" s="48">
        <v>22908737.280000001</v>
      </c>
      <c r="H72" s="48">
        <v>535</v>
      </c>
      <c r="I72" s="48">
        <v>8477519.4900000002</v>
      </c>
      <c r="J72" s="48">
        <v>2233</v>
      </c>
      <c r="K72" s="48">
        <v>27372344.379999999</v>
      </c>
      <c r="L72" s="48">
        <f t="shared" si="0"/>
        <v>3667</v>
      </c>
      <c r="M72" s="48">
        <f t="shared" si="1"/>
        <v>59067032.009999998</v>
      </c>
      <c r="N72" s="48">
        <v>349</v>
      </c>
      <c r="O72" s="48">
        <v>41509133.539999999</v>
      </c>
      <c r="P72" s="48">
        <v>1</v>
      </c>
      <c r="Q72" s="48">
        <v>99432</v>
      </c>
      <c r="R72" s="48">
        <f t="shared" si="2"/>
        <v>350</v>
      </c>
      <c r="S72" s="48">
        <f t="shared" si="3"/>
        <v>41608565.539999999</v>
      </c>
      <c r="T72" s="48">
        <f t="shared" si="4"/>
        <v>4017</v>
      </c>
      <c r="U72" s="48">
        <f t="shared" si="5"/>
        <v>100675597.55</v>
      </c>
    </row>
    <row r="73" spans="1:21" s="9" customFormat="1" ht="12">
      <c r="A73" s="33">
        <v>66</v>
      </c>
      <c r="B73" s="34" t="s">
        <v>212</v>
      </c>
      <c r="C73" s="35" t="s">
        <v>141</v>
      </c>
      <c r="D73" s="47">
        <v>5</v>
      </c>
      <c r="E73" s="47">
        <v>13700000</v>
      </c>
      <c r="F73" s="47">
        <v>6</v>
      </c>
      <c r="G73" s="47">
        <v>8917276.5299999993</v>
      </c>
      <c r="H73" s="47">
        <v>6</v>
      </c>
      <c r="I73" s="47">
        <v>40002957.390000001</v>
      </c>
      <c r="J73" s="47">
        <v>38</v>
      </c>
      <c r="K73" s="47">
        <v>715367.24</v>
      </c>
      <c r="L73" s="47">
        <f t="shared" ref="L73:L136" si="6">J73+H73+F73+D73</f>
        <v>55</v>
      </c>
      <c r="M73" s="47">
        <f t="shared" ref="M73:M136" si="7">K73+I73+G73+E73</f>
        <v>63335601.160000004</v>
      </c>
      <c r="N73" s="47">
        <v>1</v>
      </c>
      <c r="O73" s="47">
        <v>2500000</v>
      </c>
      <c r="P73" s="47">
        <v>7</v>
      </c>
      <c r="Q73" s="47">
        <v>31500000</v>
      </c>
      <c r="R73" s="47">
        <f t="shared" ref="R73:R136" si="8">P73+N73</f>
        <v>8</v>
      </c>
      <c r="S73" s="47">
        <f t="shared" ref="S73:S136" si="9">Q73+O73</f>
        <v>34000000</v>
      </c>
      <c r="T73" s="47">
        <f t="shared" ref="T73:T136" si="10">R73+L73</f>
        <v>63</v>
      </c>
      <c r="U73" s="47">
        <f t="shared" ref="U73:U136" si="11">S73+M73</f>
        <v>97335601.159999996</v>
      </c>
    </row>
    <row r="74" spans="1:21" s="9" customFormat="1" ht="12">
      <c r="A74" s="10">
        <v>67</v>
      </c>
      <c r="B74" s="26" t="s">
        <v>252</v>
      </c>
      <c r="C74" s="1" t="s">
        <v>155</v>
      </c>
      <c r="D74" s="48"/>
      <c r="E74" s="48"/>
      <c r="F74" s="48"/>
      <c r="G74" s="48"/>
      <c r="H74" s="48">
        <v>103</v>
      </c>
      <c r="I74" s="48">
        <v>284797.28999999998</v>
      </c>
      <c r="J74" s="48">
        <v>2231</v>
      </c>
      <c r="K74" s="48">
        <v>46071958.43</v>
      </c>
      <c r="L74" s="48">
        <f t="shared" si="6"/>
        <v>2334</v>
      </c>
      <c r="M74" s="48">
        <f t="shared" si="7"/>
        <v>46356755.719999999</v>
      </c>
      <c r="N74" s="48">
        <v>426</v>
      </c>
      <c r="O74" s="48">
        <v>46124633.780000001</v>
      </c>
      <c r="P74" s="48">
        <v>6</v>
      </c>
      <c r="Q74" s="48">
        <v>84586.5</v>
      </c>
      <c r="R74" s="48">
        <f t="shared" si="8"/>
        <v>432</v>
      </c>
      <c r="S74" s="48">
        <f t="shared" si="9"/>
        <v>46209220.280000001</v>
      </c>
      <c r="T74" s="48">
        <f t="shared" si="10"/>
        <v>2766</v>
      </c>
      <c r="U74" s="48">
        <f t="shared" si="11"/>
        <v>92565976</v>
      </c>
    </row>
    <row r="75" spans="1:21" s="9" customFormat="1" ht="12">
      <c r="A75" s="33">
        <v>68</v>
      </c>
      <c r="B75" s="34" t="s">
        <v>229</v>
      </c>
      <c r="C75" s="35" t="s">
        <v>74</v>
      </c>
      <c r="D75" s="47">
        <v>71</v>
      </c>
      <c r="E75" s="47">
        <v>23385107.27</v>
      </c>
      <c r="F75" s="47">
        <v>101</v>
      </c>
      <c r="G75" s="47">
        <v>7505419.7400000002</v>
      </c>
      <c r="H75" s="47">
        <v>12</v>
      </c>
      <c r="I75" s="47">
        <v>15209532.859999999</v>
      </c>
      <c r="J75" s="47">
        <v>51</v>
      </c>
      <c r="K75" s="47">
        <v>928655.81</v>
      </c>
      <c r="L75" s="47">
        <f t="shared" si="6"/>
        <v>235</v>
      </c>
      <c r="M75" s="47">
        <f t="shared" si="7"/>
        <v>47028715.68</v>
      </c>
      <c r="N75" s="47">
        <v>41</v>
      </c>
      <c r="O75" s="47">
        <v>7388167</v>
      </c>
      <c r="P75" s="47">
        <v>29</v>
      </c>
      <c r="Q75" s="47">
        <v>37598644.520000003</v>
      </c>
      <c r="R75" s="47">
        <f t="shared" si="8"/>
        <v>70</v>
      </c>
      <c r="S75" s="47">
        <f t="shared" si="9"/>
        <v>44986811.520000003</v>
      </c>
      <c r="T75" s="47">
        <f t="shared" si="10"/>
        <v>305</v>
      </c>
      <c r="U75" s="47">
        <f t="shared" si="11"/>
        <v>92015527.200000003</v>
      </c>
    </row>
    <row r="76" spans="1:21" s="9" customFormat="1" ht="12">
      <c r="A76" s="10">
        <v>69</v>
      </c>
      <c r="B76" s="26" t="s">
        <v>234</v>
      </c>
      <c r="C76" s="1" t="s">
        <v>83</v>
      </c>
      <c r="D76" s="48">
        <v>13</v>
      </c>
      <c r="E76" s="48">
        <v>1008256</v>
      </c>
      <c r="F76" s="48">
        <v>179</v>
      </c>
      <c r="G76" s="48">
        <v>3416530.3</v>
      </c>
      <c r="H76" s="48">
        <v>343</v>
      </c>
      <c r="I76" s="48">
        <v>1430473.68</v>
      </c>
      <c r="J76" s="48">
        <v>1658</v>
      </c>
      <c r="K76" s="48">
        <v>20806978.989999998</v>
      </c>
      <c r="L76" s="48">
        <f t="shared" si="6"/>
        <v>2193</v>
      </c>
      <c r="M76" s="48">
        <f t="shared" si="7"/>
        <v>26662238.969999999</v>
      </c>
      <c r="N76" s="48">
        <v>950</v>
      </c>
      <c r="O76" s="48">
        <v>40412612.490000002</v>
      </c>
      <c r="P76" s="48">
        <v>529</v>
      </c>
      <c r="Q76" s="48">
        <v>19082614.530000001</v>
      </c>
      <c r="R76" s="48">
        <f t="shared" si="8"/>
        <v>1479</v>
      </c>
      <c r="S76" s="48">
        <f t="shared" si="9"/>
        <v>59495227.020000003</v>
      </c>
      <c r="T76" s="48">
        <f t="shared" si="10"/>
        <v>3672</v>
      </c>
      <c r="U76" s="48">
        <f t="shared" si="11"/>
        <v>86157465.99000001</v>
      </c>
    </row>
    <row r="77" spans="1:21" s="9" customFormat="1" ht="12">
      <c r="A77" s="33">
        <v>70</v>
      </c>
      <c r="B77" s="34" t="s">
        <v>230</v>
      </c>
      <c r="C77" s="35" t="s">
        <v>70</v>
      </c>
      <c r="D77" s="47">
        <v>577</v>
      </c>
      <c r="E77" s="47">
        <v>34214765.659999996</v>
      </c>
      <c r="F77" s="47">
        <v>236</v>
      </c>
      <c r="G77" s="47">
        <v>11285691.949999999</v>
      </c>
      <c r="H77" s="47">
        <v>95</v>
      </c>
      <c r="I77" s="47">
        <v>852626.78</v>
      </c>
      <c r="J77" s="47">
        <v>324</v>
      </c>
      <c r="K77" s="47">
        <v>1370009.5</v>
      </c>
      <c r="L77" s="47">
        <f t="shared" si="6"/>
        <v>1232</v>
      </c>
      <c r="M77" s="47">
        <f t="shared" si="7"/>
        <v>47723093.890000001</v>
      </c>
      <c r="N77" s="47">
        <v>20</v>
      </c>
      <c r="O77" s="47">
        <v>8010325.3300000001</v>
      </c>
      <c r="P77" s="47">
        <v>75</v>
      </c>
      <c r="Q77" s="47">
        <v>29923712.100000001</v>
      </c>
      <c r="R77" s="47">
        <f t="shared" si="8"/>
        <v>95</v>
      </c>
      <c r="S77" s="47">
        <f t="shared" si="9"/>
        <v>37934037.43</v>
      </c>
      <c r="T77" s="47">
        <f t="shared" si="10"/>
        <v>1327</v>
      </c>
      <c r="U77" s="47">
        <f t="shared" si="11"/>
        <v>85657131.319999993</v>
      </c>
    </row>
    <row r="78" spans="1:21" s="9" customFormat="1" ht="12">
      <c r="A78" s="10">
        <v>71</v>
      </c>
      <c r="B78" s="26" t="s">
        <v>243</v>
      </c>
      <c r="C78" s="1" t="s">
        <v>94</v>
      </c>
      <c r="D78" s="48"/>
      <c r="E78" s="48"/>
      <c r="F78" s="48">
        <v>21</v>
      </c>
      <c r="G78" s="48">
        <v>902724.69</v>
      </c>
      <c r="H78" s="48">
        <v>598</v>
      </c>
      <c r="I78" s="48">
        <v>2182744.38</v>
      </c>
      <c r="J78" s="48">
        <v>1703</v>
      </c>
      <c r="K78" s="48">
        <v>22508841.18</v>
      </c>
      <c r="L78" s="48">
        <f t="shared" si="6"/>
        <v>2322</v>
      </c>
      <c r="M78" s="48">
        <f t="shared" si="7"/>
        <v>25594310.25</v>
      </c>
      <c r="N78" s="48">
        <v>925</v>
      </c>
      <c r="O78" s="48">
        <v>39095278.409999996</v>
      </c>
      <c r="P78" s="48">
        <v>115</v>
      </c>
      <c r="Q78" s="48">
        <v>17404246.710000001</v>
      </c>
      <c r="R78" s="48">
        <f t="shared" si="8"/>
        <v>1040</v>
      </c>
      <c r="S78" s="48">
        <f t="shared" si="9"/>
        <v>56499525.119999997</v>
      </c>
      <c r="T78" s="48">
        <f t="shared" si="10"/>
        <v>3362</v>
      </c>
      <c r="U78" s="48">
        <f t="shared" si="11"/>
        <v>82093835.370000005</v>
      </c>
    </row>
    <row r="79" spans="1:21" s="9" customFormat="1" ht="12">
      <c r="A79" s="33">
        <v>72</v>
      </c>
      <c r="B79" s="34" t="s">
        <v>338</v>
      </c>
      <c r="C79" s="35" t="s">
        <v>339</v>
      </c>
      <c r="D79" s="47"/>
      <c r="E79" s="47"/>
      <c r="F79" s="47">
        <v>3</v>
      </c>
      <c r="G79" s="47">
        <v>35845809.939999998</v>
      </c>
      <c r="H79" s="47">
        <v>5</v>
      </c>
      <c r="I79" s="47">
        <v>40791371.140000001</v>
      </c>
      <c r="J79" s="47">
        <v>6</v>
      </c>
      <c r="K79" s="47">
        <v>27969.24</v>
      </c>
      <c r="L79" s="47">
        <f t="shared" si="6"/>
        <v>14</v>
      </c>
      <c r="M79" s="47">
        <f t="shared" si="7"/>
        <v>76665150.319999993</v>
      </c>
      <c r="N79" s="47"/>
      <c r="O79" s="47"/>
      <c r="P79" s="47">
        <v>1</v>
      </c>
      <c r="Q79" s="47">
        <v>5000000</v>
      </c>
      <c r="R79" s="47">
        <f t="shared" si="8"/>
        <v>1</v>
      </c>
      <c r="S79" s="47">
        <f t="shared" si="9"/>
        <v>5000000</v>
      </c>
      <c r="T79" s="47">
        <f t="shared" si="10"/>
        <v>15</v>
      </c>
      <c r="U79" s="47">
        <f t="shared" si="11"/>
        <v>81665150.319999993</v>
      </c>
    </row>
    <row r="80" spans="1:21" s="9" customFormat="1" ht="12">
      <c r="A80" s="10">
        <v>73</v>
      </c>
      <c r="B80" s="26" t="s">
        <v>213</v>
      </c>
      <c r="C80" s="1" t="s">
        <v>56</v>
      </c>
      <c r="D80" s="48">
        <v>54</v>
      </c>
      <c r="E80" s="48">
        <v>6962571.5300000003</v>
      </c>
      <c r="F80" s="48">
        <v>205</v>
      </c>
      <c r="G80" s="48">
        <v>15007505.550000001</v>
      </c>
      <c r="H80" s="48">
        <v>77</v>
      </c>
      <c r="I80" s="48">
        <v>3765799.54</v>
      </c>
      <c r="J80" s="48">
        <v>210</v>
      </c>
      <c r="K80" s="48">
        <v>14135403.68</v>
      </c>
      <c r="L80" s="48">
        <f t="shared" si="6"/>
        <v>546</v>
      </c>
      <c r="M80" s="48">
        <f t="shared" si="7"/>
        <v>39871280.299999997</v>
      </c>
      <c r="N80" s="48">
        <v>48</v>
      </c>
      <c r="O80" s="48">
        <v>31602447.02</v>
      </c>
      <c r="P80" s="48">
        <v>24</v>
      </c>
      <c r="Q80" s="48">
        <v>9998655.5500000007</v>
      </c>
      <c r="R80" s="48">
        <f t="shared" si="8"/>
        <v>72</v>
      </c>
      <c r="S80" s="48">
        <f t="shared" si="9"/>
        <v>41601102.57</v>
      </c>
      <c r="T80" s="48">
        <f t="shared" si="10"/>
        <v>618</v>
      </c>
      <c r="U80" s="48">
        <f t="shared" si="11"/>
        <v>81472382.870000005</v>
      </c>
    </row>
    <row r="81" spans="1:21" s="9" customFormat="1" ht="12">
      <c r="A81" s="33">
        <v>74</v>
      </c>
      <c r="B81" s="34" t="s">
        <v>89</v>
      </c>
      <c r="C81" s="35" t="s">
        <v>90</v>
      </c>
      <c r="D81" s="47">
        <v>42</v>
      </c>
      <c r="E81" s="47">
        <v>1659196.81</v>
      </c>
      <c r="F81" s="47">
        <v>849</v>
      </c>
      <c r="G81" s="47">
        <v>29154804.620000001</v>
      </c>
      <c r="H81" s="47">
        <v>294</v>
      </c>
      <c r="I81" s="47">
        <v>5964481.4699999997</v>
      </c>
      <c r="J81" s="47">
        <v>884</v>
      </c>
      <c r="K81" s="47">
        <v>9798846.6999999993</v>
      </c>
      <c r="L81" s="47">
        <f t="shared" si="6"/>
        <v>2069</v>
      </c>
      <c r="M81" s="47">
        <f t="shared" si="7"/>
        <v>46577329.600000001</v>
      </c>
      <c r="N81" s="47">
        <v>321</v>
      </c>
      <c r="O81" s="47">
        <v>31393837.719999999</v>
      </c>
      <c r="P81" s="47">
        <v>1</v>
      </c>
      <c r="Q81" s="47">
        <v>41595</v>
      </c>
      <c r="R81" s="47">
        <f t="shared" si="8"/>
        <v>322</v>
      </c>
      <c r="S81" s="47">
        <f t="shared" si="9"/>
        <v>31435432.719999999</v>
      </c>
      <c r="T81" s="47">
        <f t="shared" si="10"/>
        <v>2391</v>
      </c>
      <c r="U81" s="47">
        <f t="shared" si="11"/>
        <v>78012762.319999993</v>
      </c>
    </row>
    <row r="82" spans="1:21" s="9" customFormat="1" ht="12">
      <c r="A82" s="10">
        <v>75</v>
      </c>
      <c r="B82" s="26" t="s">
        <v>265</v>
      </c>
      <c r="C82" s="1" t="s">
        <v>139</v>
      </c>
      <c r="D82" s="48">
        <v>2</v>
      </c>
      <c r="E82" s="48">
        <v>92438.2</v>
      </c>
      <c r="F82" s="48">
        <v>19</v>
      </c>
      <c r="G82" s="48">
        <v>232520.99</v>
      </c>
      <c r="H82" s="48">
        <v>387</v>
      </c>
      <c r="I82" s="48">
        <v>11005640.9</v>
      </c>
      <c r="J82" s="48">
        <v>707</v>
      </c>
      <c r="K82" s="48">
        <v>35118321.539999999</v>
      </c>
      <c r="L82" s="48">
        <f t="shared" si="6"/>
        <v>1115</v>
      </c>
      <c r="M82" s="48">
        <f t="shared" si="7"/>
        <v>46448921.630000003</v>
      </c>
      <c r="N82" s="48">
        <v>765</v>
      </c>
      <c r="O82" s="48">
        <v>30294290.100000001</v>
      </c>
      <c r="P82" s="48">
        <v>25</v>
      </c>
      <c r="Q82" s="48">
        <v>1221003.22</v>
      </c>
      <c r="R82" s="48">
        <f t="shared" si="8"/>
        <v>790</v>
      </c>
      <c r="S82" s="48">
        <f t="shared" si="9"/>
        <v>31515293.32</v>
      </c>
      <c r="T82" s="48">
        <f t="shared" si="10"/>
        <v>1905</v>
      </c>
      <c r="U82" s="48">
        <f t="shared" si="11"/>
        <v>77964214.950000003</v>
      </c>
    </row>
    <row r="83" spans="1:21" s="9" customFormat="1" ht="12">
      <c r="A83" s="33">
        <v>76</v>
      </c>
      <c r="B83" s="34" t="s">
        <v>258</v>
      </c>
      <c r="C83" s="35" t="s">
        <v>73</v>
      </c>
      <c r="D83" s="47">
        <v>10</v>
      </c>
      <c r="E83" s="47">
        <v>18248923.219999999</v>
      </c>
      <c r="F83" s="47"/>
      <c r="G83" s="47"/>
      <c r="H83" s="47">
        <v>4</v>
      </c>
      <c r="I83" s="47">
        <v>22667.29</v>
      </c>
      <c r="J83" s="47">
        <v>22</v>
      </c>
      <c r="K83" s="47">
        <v>636519.34</v>
      </c>
      <c r="L83" s="47">
        <f t="shared" si="6"/>
        <v>36</v>
      </c>
      <c r="M83" s="47">
        <f t="shared" si="7"/>
        <v>18908109.849999998</v>
      </c>
      <c r="N83" s="47"/>
      <c r="O83" s="47"/>
      <c r="P83" s="47">
        <v>6</v>
      </c>
      <c r="Q83" s="47">
        <v>56300000</v>
      </c>
      <c r="R83" s="47">
        <f t="shared" si="8"/>
        <v>6</v>
      </c>
      <c r="S83" s="47">
        <f t="shared" si="9"/>
        <v>56300000</v>
      </c>
      <c r="T83" s="47">
        <f t="shared" si="10"/>
        <v>42</v>
      </c>
      <c r="U83" s="47">
        <f t="shared" si="11"/>
        <v>75208109.849999994</v>
      </c>
    </row>
    <row r="84" spans="1:21" s="9" customFormat="1" ht="12">
      <c r="A84" s="10">
        <v>77</v>
      </c>
      <c r="B84" s="26" t="s">
        <v>105</v>
      </c>
      <c r="C84" s="1" t="s">
        <v>106</v>
      </c>
      <c r="D84" s="48"/>
      <c r="E84" s="48"/>
      <c r="F84" s="48">
        <v>54</v>
      </c>
      <c r="G84" s="48">
        <v>27918985.100000001</v>
      </c>
      <c r="H84" s="48">
        <v>33</v>
      </c>
      <c r="I84" s="48">
        <v>499016.41</v>
      </c>
      <c r="J84" s="48">
        <v>497</v>
      </c>
      <c r="K84" s="48">
        <v>6257626.7400000002</v>
      </c>
      <c r="L84" s="48">
        <f t="shared" si="6"/>
        <v>584</v>
      </c>
      <c r="M84" s="48">
        <f t="shared" si="7"/>
        <v>34675628.25</v>
      </c>
      <c r="N84" s="48">
        <v>25</v>
      </c>
      <c r="O84" s="48">
        <v>37063860</v>
      </c>
      <c r="P84" s="48">
        <v>1</v>
      </c>
      <c r="Q84" s="48">
        <v>3000000</v>
      </c>
      <c r="R84" s="48">
        <f t="shared" si="8"/>
        <v>26</v>
      </c>
      <c r="S84" s="48">
        <f t="shared" si="9"/>
        <v>40063860</v>
      </c>
      <c r="T84" s="48">
        <f t="shared" si="10"/>
        <v>610</v>
      </c>
      <c r="U84" s="48">
        <f t="shared" si="11"/>
        <v>74739488.25</v>
      </c>
    </row>
    <row r="85" spans="1:21" s="9" customFormat="1" ht="12">
      <c r="A85" s="33">
        <v>78</v>
      </c>
      <c r="B85" s="34" t="s">
        <v>244</v>
      </c>
      <c r="C85" s="35" t="s">
        <v>76</v>
      </c>
      <c r="D85" s="47">
        <v>2</v>
      </c>
      <c r="E85" s="47">
        <v>157000</v>
      </c>
      <c r="F85" s="47">
        <v>10</v>
      </c>
      <c r="G85" s="47">
        <v>854359.95</v>
      </c>
      <c r="H85" s="47">
        <v>13</v>
      </c>
      <c r="I85" s="47">
        <v>2532741.86</v>
      </c>
      <c r="J85" s="47">
        <v>71</v>
      </c>
      <c r="K85" s="47">
        <v>31963310.07</v>
      </c>
      <c r="L85" s="47">
        <f t="shared" si="6"/>
        <v>96</v>
      </c>
      <c r="M85" s="47">
        <f t="shared" si="7"/>
        <v>35507411.880000003</v>
      </c>
      <c r="N85" s="47">
        <v>28</v>
      </c>
      <c r="O85" s="47">
        <v>34125253.409999996</v>
      </c>
      <c r="P85" s="47">
        <v>8</v>
      </c>
      <c r="Q85" s="47">
        <v>3375494.99</v>
      </c>
      <c r="R85" s="47">
        <f t="shared" si="8"/>
        <v>36</v>
      </c>
      <c r="S85" s="47">
        <f t="shared" si="9"/>
        <v>37500748.399999999</v>
      </c>
      <c r="T85" s="47">
        <f t="shared" si="10"/>
        <v>132</v>
      </c>
      <c r="U85" s="47">
        <f t="shared" si="11"/>
        <v>73008160.280000001</v>
      </c>
    </row>
    <row r="86" spans="1:21" s="9" customFormat="1" ht="12">
      <c r="A86" s="10">
        <v>79</v>
      </c>
      <c r="B86" s="26" t="s">
        <v>245</v>
      </c>
      <c r="C86" s="1" t="s">
        <v>100</v>
      </c>
      <c r="D86" s="48">
        <v>5</v>
      </c>
      <c r="E86" s="48">
        <v>129296.36</v>
      </c>
      <c r="F86" s="48">
        <v>305</v>
      </c>
      <c r="G86" s="48">
        <v>13769244.470000001</v>
      </c>
      <c r="H86" s="48">
        <v>96</v>
      </c>
      <c r="I86" s="48">
        <v>1182174.93</v>
      </c>
      <c r="J86" s="48">
        <v>4397</v>
      </c>
      <c r="K86" s="48">
        <v>20804602.449999999</v>
      </c>
      <c r="L86" s="48">
        <f t="shared" si="6"/>
        <v>4803</v>
      </c>
      <c r="M86" s="48">
        <f t="shared" si="7"/>
        <v>35885318.210000001</v>
      </c>
      <c r="N86" s="48">
        <v>650</v>
      </c>
      <c r="O86" s="48">
        <v>33946099.380000003</v>
      </c>
      <c r="P86" s="48">
        <v>5</v>
      </c>
      <c r="Q86" s="48">
        <v>708176.6</v>
      </c>
      <c r="R86" s="48">
        <f t="shared" si="8"/>
        <v>655</v>
      </c>
      <c r="S86" s="48">
        <f t="shared" si="9"/>
        <v>34654275.980000004</v>
      </c>
      <c r="T86" s="48">
        <f t="shared" si="10"/>
        <v>5458</v>
      </c>
      <c r="U86" s="48">
        <f t="shared" si="11"/>
        <v>70539594.189999998</v>
      </c>
    </row>
    <row r="87" spans="1:21" s="9" customFormat="1" ht="12">
      <c r="A87" s="33">
        <v>80</v>
      </c>
      <c r="B87" s="34" t="s">
        <v>223</v>
      </c>
      <c r="C87" s="35" t="s">
        <v>347</v>
      </c>
      <c r="D87" s="47">
        <v>7</v>
      </c>
      <c r="E87" s="47">
        <v>16520291.210000001</v>
      </c>
      <c r="F87" s="47">
        <v>5</v>
      </c>
      <c r="G87" s="47">
        <v>750276.83</v>
      </c>
      <c r="H87" s="47">
        <v>10</v>
      </c>
      <c r="I87" s="47">
        <v>1471643.01</v>
      </c>
      <c r="J87" s="47">
        <v>19</v>
      </c>
      <c r="K87" s="47">
        <v>6189396.3300000001</v>
      </c>
      <c r="L87" s="47">
        <f t="shared" si="6"/>
        <v>41</v>
      </c>
      <c r="M87" s="47">
        <f t="shared" si="7"/>
        <v>24931607.380000003</v>
      </c>
      <c r="N87" s="47">
        <v>15</v>
      </c>
      <c r="O87" s="47">
        <v>13207612.52</v>
      </c>
      <c r="P87" s="47">
        <v>18</v>
      </c>
      <c r="Q87" s="47">
        <v>27709101.550000001</v>
      </c>
      <c r="R87" s="47">
        <f t="shared" si="8"/>
        <v>33</v>
      </c>
      <c r="S87" s="47">
        <f t="shared" si="9"/>
        <v>40916714.07</v>
      </c>
      <c r="T87" s="47">
        <f t="shared" si="10"/>
        <v>74</v>
      </c>
      <c r="U87" s="47">
        <f t="shared" si="11"/>
        <v>65848321.450000003</v>
      </c>
    </row>
    <row r="88" spans="1:21" s="9" customFormat="1" ht="12">
      <c r="A88" s="10">
        <v>81</v>
      </c>
      <c r="B88" s="26" t="s">
        <v>280</v>
      </c>
      <c r="C88" s="1" t="s">
        <v>175</v>
      </c>
      <c r="D88" s="48"/>
      <c r="E88" s="48"/>
      <c r="F88" s="48"/>
      <c r="G88" s="48"/>
      <c r="H88" s="48"/>
      <c r="I88" s="48"/>
      <c r="J88" s="48">
        <v>1185</v>
      </c>
      <c r="K88" s="48">
        <v>30782713.800000001</v>
      </c>
      <c r="L88" s="48">
        <f t="shared" si="6"/>
        <v>1185</v>
      </c>
      <c r="M88" s="48">
        <f t="shared" si="7"/>
        <v>30782713.800000001</v>
      </c>
      <c r="N88" s="48">
        <v>107</v>
      </c>
      <c r="O88" s="48">
        <v>30711011.050000001</v>
      </c>
      <c r="P88" s="48"/>
      <c r="Q88" s="48"/>
      <c r="R88" s="48">
        <f t="shared" si="8"/>
        <v>107</v>
      </c>
      <c r="S88" s="48">
        <f t="shared" si="9"/>
        <v>30711011.050000001</v>
      </c>
      <c r="T88" s="48">
        <f t="shared" si="10"/>
        <v>1292</v>
      </c>
      <c r="U88" s="48">
        <f t="shared" si="11"/>
        <v>61493724.850000001</v>
      </c>
    </row>
    <row r="89" spans="1:21" s="9" customFormat="1" ht="12">
      <c r="A89" s="33">
        <v>82</v>
      </c>
      <c r="B89" s="34" t="s">
        <v>250</v>
      </c>
      <c r="C89" s="35" t="s">
        <v>15</v>
      </c>
      <c r="D89" s="47">
        <v>238</v>
      </c>
      <c r="E89" s="47">
        <v>13715926.6</v>
      </c>
      <c r="F89" s="47">
        <v>251</v>
      </c>
      <c r="G89" s="47">
        <v>8878491.6899999995</v>
      </c>
      <c r="H89" s="47">
        <v>110</v>
      </c>
      <c r="I89" s="47">
        <v>3031904.8</v>
      </c>
      <c r="J89" s="47">
        <v>201</v>
      </c>
      <c r="K89" s="47">
        <v>8716121.4100000001</v>
      </c>
      <c r="L89" s="47">
        <f t="shared" si="6"/>
        <v>800</v>
      </c>
      <c r="M89" s="47">
        <f t="shared" si="7"/>
        <v>34342444.5</v>
      </c>
      <c r="N89" s="47">
        <v>22</v>
      </c>
      <c r="O89" s="47">
        <v>12643125.58</v>
      </c>
      <c r="P89" s="47">
        <v>18</v>
      </c>
      <c r="Q89" s="47">
        <v>11361099.1</v>
      </c>
      <c r="R89" s="47">
        <f t="shared" si="8"/>
        <v>40</v>
      </c>
      <c r="S89" s="47">
        <f t="shared" si="9"/>
        <v>24004224.68</v>
      </c>
      <c r="T89" s="47">
        <f t="shared" si="10"/>
        <v>840</v>
      </c>
      <c r="U89" s="47">
        <f t="shared" si="11"/>
        <v>58346669.18</v>
      </c>
    </row>
    <row r="90" spans="1:21" s="9" customFormat="1" ht="12">
      <c r="A90" s="10">
        <v>83</v>
      </c>
      <c r="B90" s="26" t="s">
        <v>232</v>
      </c>
      <c r="C90" s="1" t="s">
        <v>14</v>
      </c>
      <c r="D90" s="48">
        <v>8</v>
      </c>
      <c r="E90" s="48">
        <v>2227758.42</v>
      </c>
      <c r="F90" s="48">
        <v>66</v>
      </c>
      <c r="G90" s="48">
        <v>6584216.8300000001</v>
      </c>
      <c r="H90" s="48">
        <v>8</v>
      </c>
      <c r="I90" s="48">
        <v>1802225.99</v>
      </c>
      <c r="J90" s="48">
        <v>44</v>
      </c>
      <c r="K90" s="48">
        <v>4591703.54</v>
      </c>
      <c r="L90" s="48">
        <f t="shared" si="6"/>
        <v>126</v>
      </c>
      <c r="M90" s="48">
        <f t="shared" si="7"/>
        <v>15205904.779999999</v>
      </c>
      <c r="N90" s="48">
        <v>14</v>
      </c>
      <c r="O90" s="48">
        <v>36653405.130000003</v>
      </c>
      <c r="P90" s="48">
        <v>10</v>
      </c>
      <c r="Q90" s="48">
        <v>6153266.6799999997</v>
      </c>
      <c r="R90" s="48">
        <f t="shared" si="8"/>
        <v>24</v>
      </c>
      <c r="S90" s="48">
        <f t="shared" si="9"/>
        <v>42806671.810000002</v>
      </c>
      <c r="T90" s="48">
        <f t="shared" si="10"/>
        <v>150</v>
      </c>
      <c r="U90" s="48">
        <f t="shared" si="11"/>
        <v>58012576.590000004</v>
      </c>
    </row>
    <row r="91" spans="1:21" s="9" customFormat="1" ht="12">
      <c r="A91" s="33">
        <v>84</v>
      </c>
      <c r="B91" s="34" t="s">
        <v>242</v>
      </c>
      <c r="C91" s="35" t="s">
        <v>163</v>
      </c>
      <c r="D91" s="47"/>
      <c r="E91" s="47"/>
      <c r="F91" s="47">
        <v>14</v>
      </c>
      <c r="G91" s="47">
        <v>855731.05</v>
      </c>
      <c r="H91" s="47">
        <v>38</v>
      </c>
      <c r="I91" s="47">
        <v>20716050.66</v>
      </c>
      <c r="J91" s="47">
        <v>36</v>
      </c>
      <c r="K91" s="47">
        <v>5976475.2000000002</v>
      </c>
      <c r="L91" s="47">
        <f t="shared" si="6"/>
        <v>88</v>
      </c>
      <c r="M91" s="47">
        <f t="shared" si="7"/>
        <v>27548256.91</v>
      </c>
      <c r="N91" s="47">
        <v>22</v>
      </c>
      <c r="O91" s="47">
        <v>6782094.9000000004</v>
      </c>
      <c r="P91" s="47">
        <v>11</v>
      </c>
      <c r="Q91" s="47">
        <v>20677442.5</v>
      </c>
      <c r="R91" s="47">
        <f t="shared" si="8"/>
        <v>33</v>
      </c>
      <c r="S91" s="47">
        <f t="shared" si="9"/>
        <v>27459537.399999999</v>
      </c>
      <c r="T91" s="47">
        <f t="shared" si="10"/>
        <v>121</v>
      </c>
      <c r="U91" s="47">
        <f t="shared" si="11"/>
        <v>55007794.310000002</v>
      </c>
    </row>
    <row r="92" spans="1:21" s="9" customFormat="1" ht="12">
      <c r="A92" s="10">
        <v>85</v>
      </c>
      <c r="B92" s="26" t="s">
        <v>233</v>
      </c>
      <c r="C92" s="1" t="s">
        <v>80</v>
      </c>
      <c r="D92" s="48">
        <v>6</v>
      </c>
      <c r="E92" s="48">
        <v>544569.64</v>
      </c>
      <c r="F92" s="48">
        <v>15</v>
      </c>
      <c r="G92" s="48">
        <v>356185.57</v>
      </c>
      <c r="H92" s="48">
        <v>11</v>
      </c>
      <c r="I92" s="48">
        <v>25217166.239999998</v>
      </c>
      <c r="J92" s="48">
        <v>26</v>
      </c>
      <c r="K92" s="48">
        <v>977291.72</v>
      </c>
      <c r="L92" s="48">
        <f t="shared" si="6"/>
        <v>58</v>
      </c>
      <c r="M92" s="48">
        <f t="shared" si="7"/>
        <v>27095213.169999998</v>
      </c>
      <c r="N92" s="48">
        <v>6</v>
      </c>
      <c r="O92" s="48">
        <v>1107534.6599999999</v>
      </c>
      <c r="P92" s="48">
        <v>9</v>
      </c>
      <c r="Q92" s="48">
        <v>25707571.41</v>
      </c>
      <c r="R92" s="48">
        <f t="shared" si="8"/>
        <v>15</v>
      </c>
      <c r="S92" s="48">
        <f t="shared" si="9"/>
        <v>26815106.07</v>
      </c>
      <c r="T92" s="48">
        <f t="shared" si="10"/>
        <v>73</v>
      </c>
      <c r="U92" s="48">
        <f t="shared" si="11"/>
        <v>53910319.239999995</v>
      </c>
    </row>
    <row r="93" spans="1:21" s="9" customFormat="1" ht="12">
      <c r="A93" s="33">
        <v>86</v>
      </c>
      <c r="B93" s="34" t="s">
        <v>257</v>
      </c>
      <c r="C93" s="35" t="s">
        <v>96</v>
      </c>
      <c r="D93" s="47">
        <v>37</v>
      </c>
      <c r="E93" s="47">
        <v>770131.2</v>
      </c>
      <c r="F93" s="47">
        <v>706</v>
      </c>
      <c r="G93" s="47">
        <v>17818496.219999999</v>
      </c>
      <c r="H93" s="47">
        <v>128</v>
      </c>
      <c r="I93" s="47">
        <v>3709960.06</v>
      </c>
      <c r="J93" s="47">
        <v>708</v>
      </c>
      <c r="K93" s="47">
        <v>7441770.9500000002</v>
      </c>
      <c r="L93" s="47">
        <f t="shared" si="6"/>
        <v>1579</v>
      </c>
      <c r="M93" s="47">
        <f t="shared" si="7"/>
        <v>29740358.429999996</v>
      </c>
      <c r="N93" s="47">
        <v>303</v>
      </c>
      <c r="O93" s="47">
        <v>21518752.109999999</v>
      </c>
      <c r="P93" s="47">
        <v>6</v>
      </c>
      <c r="Q93" s="47">
        <v>744249.95</v>
      </c>
      <c r="R93" s="47">
        <f t="shared" si="8"/>
        <v>309</v>
      </c>
      <c r="S93" s="47">
        <f t="shared" si="9"/>
        <v>22263002.059999999</v>
      </c>
      <c r="T93" s="47">
        <f t="shared" si="10"/>
        <v>1888</v>
      </c>
      <c r="U93" s="47">
        <f t="shared" si="11"/>
        <v>52003360.489999995</v>
      </c>
    </row>
    <row r="94" spans="1:21" s="9" customFormat="1" ht="12">
      <c r="A94" s="10">
        <v>87</v>
      </c>
      <c r="B94" s="26" t="s">
        <v>240</v>
      </c>
      <c r="C94" s="1" t="s">
        <v>69</v>
      </c>
      <c r="D94" s="48">
        <v>22</v>
      </c>
      <c r="E94" s="48">
        <v>14677250.369999999</v>
      </c>
      <c r="F94" s="48">
        <v>22</v>
      </c>
      <c r="G94" s="48">
        <v>772305.92000000004</v>
      </c>
      <c r="H94" s="48">
        <v>18</v>
      </c>
      <c r="I94" s="48">
        <v>304615.84999999998</v>
      </c>
      <c r="J94" s="48">
        <v>48</v>
      </c>
      <c r="K94" s="48">
        <v>8370878.2800000003</v>
      </c>
      <c r="L94" s="48">
        <f t="shared" si="6"/>
        <v>110</v>
      </c>
      <c r="M94" s="48">
        <f t="shared" si="7"/>
        <v>24125050.420000002</v>
      </c>
      <c r="N94" s="48">
        <v>13</v>
      </c>
      <c r="O94" s="48">
        <v>9032339.0800000001</v>
      </c>
      <c r="P94" s="48">
        <v>15</v>
      </c>
      <c r="Q94" s="48">
        <v>14832166.73</v>
      </c>
      <c r="R94" s="48">
        <f t="shared" si="8"/>
        <v>28</v>
      </c>
      <c r="S94" s="48">
        <f t="shared" si="9"/>
        <v>23864505.810000002</v>
      </c>
      <c r="T94" s="48">
        <f t="shared" si="10"/>
        <v>138</v>
      </c>
      <c r="U94" s="48">
        <f t="shared" si="11"/>
        <v>47989556.230000004</v>
      </c>
    </row>
    <row r="95" spans="1:21" s="9" customFormat="1" ht="12">
      <c r="A95" s="33">
        <v>88</v>
      </c>
      <c r="B95" s="34" t="s">
        <v>249</v>
      </c>
      <c r="C95" s="35" t="s">
        <v>88</v>
      </c>
      <c r="D95" s="47">
        <v>4</v>
      </c>
      <c r="E95" s="47">
        <v>43485.22</v>
      </c>
      <c r="F95" s="47">
        <v>470</v>
      </c>
      <c r="G95" s="47">
        <v>11780865.43</v>
      </c>
      <c r="H95" s="47">
        <v>183</v>
      </c>
      <c r="I95" s="47">
        <v>1847555.63</v>
      </c>
      <c r="J95" s="47">
        <v>1073</v>
      </c>
      <c r="K95" s="47">
        <v>10925310.83</v>
      </c>
      <c r="L95" s="47">
        <f t="shared" si="6"/>
        <v>1730</v>
      </c>
      <c r="M95" s="47">
        <f t="shared" si="7"/>
        <v>24597217.109999999</v>
      </c>
      <c r="N95" s="47">
        <v>426</v>
      </c>
      <c r="O95" s="47">
        <v>21700071.32</v>
      </c>
      <c r="P95" s="47">
        <v>11</v>
      </c>
      <c r="Q95" s="47">
        <v>868267.6</v>
      </c>
      <c r="R95" s="47">
        <f t="shared" si="8"/>
        <v>437</v>
      </c>
      <c r="S95" s="47">
        <f t="shared" si="9"/>
        <v>22568338.920000002</v>
      </c>
      <c r="T95" s="47">
        <f t="shared" si="10"/>
        <v>2167</v>
      </c>
      <c r="U95" s="47">
        <f t="shared" si="11"/>
        <v>47165556.030000001</v>
      </c>
    </row>
    <row r="96" spans="1:21" s="9" customFormat="1" ht="12">
      <c r="A96" s="10">
        <v>89</v>
      </c>
      <c r="B96" s="26" t="s">
        <v>251</v>
      </c>
      <c r="C96" s="1" t="s">
        <v>17</v>
      </c>
      <c r="D96" s="48"/>
      <c r="E96" s="48"/>
      <c r="F96" s="48">
        <v>14</v>
      </c>
      <c r="G96" s="48">
        <v>8951579</v>
      </c>
      <c r="H96" s="48">
        <v>30</v>
      </c>
      <c r="I96" s="48">
        <v>12853237.380000001</v>
      </c>
      <c r="J96" s="48">
        <v>241</v>
      </c>
      <c r="K96" s="48">
        <v>4636594.29</v>
      </c>
      <c r="L96" s="48">
        <f t="shared" si="6"/>
        <v>285</v>
      </c>
      <c r="M96" s="48">
        <f t="shared" si="7"/>
        <v>26441410.670000002</v>
      </c>
      <c r="N96" s="48">
        <v>14</v>
      </c>
      <c r="O96" s="48">
        <v>8480000</v>
      </c>
      <c r="P96" s="48">
        <v>5</v>
      </c>
      <c r="Q96" s="48">
        <v>7710000</v>
      </c>
      <c r="R96" s="48">
        <f t="shared" si="8"/>
        <v>19</v>
      </c>
      <c r="S96" s="48">
        <f t="shared" si="9"/>
        <v>16190000</v>
      </c>
      <c r="T96" s="48">
        <f t="shared" si="10"/>
        <v>304</v>
      </c>
      <c r="U96" s="48">
        <f t="shared" si="11"/>
        <v>42631410.670000002</v>
      </c>
    </row>
    <row r="97" spans="1:21" s="9" customFormat="1" ht="12">
      <c r="A97" s="33">
        <v>90</v>
      </c>
      <c r="B97" s="34" t="s">
        <v>264</v>
      </c>
      <c r="C97" s="35" t="s">
        <v>348</v>
      </c>
      <c r="D97" s="47">
        <v>5</v>
      </c>
      <c r="E97" s="47">
        <v>2872259.19</v>
      </c>
      <c r="F97" s="47">
        <v>46</v>
      </c>
      <c r="G97" s="47">
        <v>7642440.1900000004</v>
      </c>
      <c r="H97" s="47">
        <v>3</v>
      </c>
      <c r="I97" s="47">
        <v>5419171.3799999999</v>
      </c>
      <c r="J97" s="47">
        <v>94</v>
      </c>
      <c r="K97" s="47">
        <v>2790459.72</v>
      </c>
      <c r="L97" s="47">
        <f t="shared" si="6"/>
        <v>148</v>
      </c>
      <c r="M97" s="47">
        <f t="shared" si="7"/>
        <v>18724330.48</v>
      </c>
      <c r="N97" s="47">
        <v>15</v>
      </c>
      <c r="O97" s="47">
        <v>12464187.800000001</v>
      </c>
      <c r="P97" s="47">
        <v>4</v>
      </c>
      <c r="Q97" s="47">
        <v>10500000</v>
      </c>
      <c r="R97" s="47">
        <f t="shared" si="8"/>
        <v>19</v>
      </c>
      <c r="S97" s="47">
        <f t="shared" si="9"/>
        <v>22964187.800000001</v>
      </c>
      <c r="T97" s="47">
        <f t="shared" si="10"/>
        <v>167</v>
      </c>
      <c r="U97" s="47">
        <f t="shared" si="11"/>
        <v>41688518.280000001</v>
      </c>
    </row>
    <row r="98" spans="1:21" s="9" customFormat="1" ht="12">
      <c r="A98" s="10">
        <v>91</v>
      </c>
      <c r="B98" s="26" t="s">
        <v>236</v>
      </c>
      <c r="C98" s="1" t="s">
        <v>58</v>
      </c>
      <c r="D98" s="48">
        <v>111</v>
      </c>
      <c r="E98" s="48">
        <v>20531690.809999999</v>
      </c>
      <c r="F98" s="48">
        <v>63</v>
      </c>
      <c r="G98" s="48">
        <v>3789980.69</v>
      </c>
      <c r="H98" s="48">
        <v>21</v>
      </c>
      <c r="I98" s="48">
        <v>3404349.98</v>
      </c>
      <c r="J98" s="48">
        <v>90</v>
      </c>
      <c r="K98" s="48">
        <v>938536.15</v>
      </c>
      <c r="L98" s="48">
        <f t="shared" si="6"/>
        <v>285</v>
      </c>
      <c r="M98" s="48">
        <f t="shared" si="7"/>
        <v>28664557.629999999</v>
      </c>
      <c r="N98" s="48">
        <v>12</v>
      </c>
      <c r="O98" s="48">
        <v>2030974.36</v>
      </c>
      <c r="P98" s="48">
        <v>8</v>
      </c>
      <c r="Q98" s="48">
        <v>9003913.3399999999</v>
      </c>
      <c r="R98" s="48">
        <f t="shared" si="8"/>
        <v>20</v>
      </c>
      <c r="S98" s="48">
        <f t="shared" si="9"/>
        <v>11034887.699999999</v>
      </c>
      <c r="T98" s="48">
        <f t="shared" si="10"/>
        <v>305</v>
      </c>
      <c r="U98" s="48">
        <f t="shared" si="11"/>
        <v>39699445.329999998</v>
      </c>
    </row>
    <row r="99" spans="1:21" s="9" customFormat="1" ht="12">
      <c r="A99" s="33">
        <v>92</v>
      </c>
      <c r="B99" s="34" t="s">
        <v>256</v>
      </c>
      <c r="C99" s="35" t="s">
        <v>86</v>
      </c>
      <c r="D99" s="47">
        <v>1</v>
      </c>
      <c r="E99" s="47">
        <v>34000</v>
      </c>
      <c r="F99" s="47">
        <v>40</v>
      </c>
      <c r="G99" s="47">
        <v>671692.06</v>
      </c>
      <c r="H99" s="47">
        <v>324</v>
      </c>
      <c r="I99" s="47">
        <v>815413.08</v>
      </c>
      <c r="J99" s="47">
        <v>1236</v>
      </c>
      <c r="K99" s="47">
        <v>14250152.91</v>
      </c>
      <c r="L99" s="47">
        <f t="shared" si="6"/>
        <v>1601</v>
      </c>
      <c r="M99" s="47">
        <f t="shared" si="7"/>
        <v>15771258.050000001</v>
      </c>
      <c r="N99" s="47">
        <v>683</v>
      </c>
      <c r="O99" s="47">
        <v>18394660.559999999</v>
      </c>
      <c r="P99" s="47">
        <v>36</v>
      </c>
      <c r="Q99" s="47">
        <v>4349964.0999999996</v>
      </c>
      <c r="R99" s="47">
        <f t="shared" si="8"/>
        <v>719</v>
      </c>
      <c r="S99" s="47">
        <f t="shared" si="9"/>
        <v>22744624.659999996</v>
      </c>
      <c r="T99" s="47">
        <f t="shared" si="10"/>
        <v>2320</v>
      </c>
      <c r="U99" s="47">
        <f t="shared" si="11"/>
        <v>38515882.709999993</v>
      </c>
    </row>
    <row r="100" spans="1:21" s="9" customFormat="1" ht="12">
      <c r="A100" s="10">
        <v>93</v>
      </c>
      <c r="B100" s="26" t="s">
        <v>261</v>
      </c>
      <c r="C100" s="1" t="s">
        <v>350</v>
      </c>
      <c r="D100" s="48"/>
      <c r="E100" s="48"/>
      <c r="F100" s="48">
        <v>5</v>
      </c>
      <c r="G100" s="48">
        <v>125391.12</v>
      </c>
      <c r="H100" s="48">
        <v>405</v>
      </c>
      <c r="I100" s="48">
        <v>1885919.72</v>
      </c>
      <c r="J100" s="48">
        <v>1009</v>
      </c>
      <c r="K100" s="48">
        <v>18496783.989999998</v>
      </c>
      <c r="L100" s="48">
        <f t="shared" si="6"/>
        <v>1419</v>
      </c>
      <c r="M100" s="48">
        <f t="shared" si="7"/>
        <v>20508094.829999998</v>
      </c>
      <c r="N100" s="48">
        <v>570</v>
      </c>
      <c r="O100" s="48">
        <v>17062705.129999999</v>
      </c>
      <c r="P100" s="48">
        <v>11</v>
      </c>
      <c r="Q100" s="48">
        <v>307124.94</v>
      </c>
      <c r="R100" s="48">
        <f t="shared" si="8"/>
        <v>581</v>
      </c>
      <c r="S100" s="48">
        <f t="shared" si="9"/>
        <v>17369830.07</v>
      </c>
      <c r="T100" s="48">
        <f t="shared" si="10"/>
        <v>2000</v>
      </c>
      <c r="U100" s="48">
        <f t="shared" si="11"/>
        <v>37877924.899999999</v>
      </c>
    </row>
    <row r="101" spans="1:21" s="9" customFormat="1" ht="12">
      <c r="A101" s="33">
        <v>94</v>
      </c>
      <c r="B101" s="34" t="s">
        <v>259</v>
      </c>
      <c r="C101" s="35" t="s">
        <v>110</v>
      </c>
      <c r="D101" s="47">
        <v>1</v>
      </c>
      <c r="E101" s="47">
        <v>72419.460000000006</v>
      </c>
      <c r="F101" s="47">
        <v>39</v>
      </c>
      <c r="G101" s="47">
        <v>591879.38</v>
      </c>
      <c r="H101" s="47">
        <v>219</v>
      </c>
      <c r="I101" s="47">
        <v>333541.28999999998</v>
      </c>
      <c r="J101" s="47">
        <v>1637</v>
      </c>
      <c r="K101" s="47">
        <v>3791100.02</v>
      </c>
      <c r="L101" s="47">
        <f t="shared" si="6"/>
        <v>1896</v>
      </c>
      <c r="M101" s="47">
        <f t="shared" si="7"/>
        <v>4788940.1500000004</v>
      </c>
      <c r="N101" s="47">
        <v>230</v>
      </c>
      <c r="O101" s="47">
        <v>17674812.609999999</v>
      </c>
      <c r="P101" s="47">
        <v>41</v>
      </c>
      <c r="Q101" s="47">
        <v>13694369.6</v>
      </c>
      <c r="R101" s="47">
        <f t="shared" si="8"/>
        <v>271</v>
      </c>
      <c r="S101" s="47">
        <f t="shared" si="9"/>
        <v>31369182.210000001</v>
      </c>
      <c r="T101" s="47">
        <f t="shared" si="10"/>
        <v>2167</v>
      </c>
      <c r="U101" s="47">
        <f t="shared" si="11"/>
        <v>36158122.359999999</v>
      </c>
    </row>
    <row r="102" spans="1:21" s="9" customFormat="1" ht="12">
      <c r="A102" s="10">
        <v>95</v>
      </c>
      <c r="B102" s="26" t="s">
        <v>263</v>
      </c>
      <c r="C102" s="1" t="s">
        <v>87</v>
      </c>
      <c r="D102" s="48">
        <v>14</v>
      </c>
      <c r="E102" s="48">
        <v>175607.67999999999</v>
      </c>
      <c r="F102" s="48">
        <v>298</v>
      </c>
      <c r="G102" s="48">
        <v>7258030.8700000001</v>
      </c>
      <c r="H102" s="48">
        <v>70</v>
      </c>
      <c r="I102" s="48">
        <v>950380.17</v>
      </c>
      <c r="J102" s="48">
        <v>600</v>
      </c>
      <c r="K102" s="48">
        <v>7820865.4800000004</v>
      </c>
      <c r="L102" s="48">
        <f t="shared" si="6"/>
        <v>982</v>
      </c>
      <c r="M102" s="48">
        <f t="shared" si="7"/>
        <v>16204884.199999999</v>
      </c>
      <c r="N102" s="48">
        <v>569</v>
      </c>
      <c r="O102" s="48">
        <v>15188616.310000001</v>
      </c>
      <c r="P102" s="48">
        <v>51</v>
      </c>
      <c r="Q102" s="48">
        <v>1264158.8700000001</v>
      </c>
      <c r="R102" s="48">
        <f t="shared" si="8"/>
        <v>620</v>
      </c>
      <c r="S102" s="48">
        <f t="shared" si="9"/>
        <v>16452775.18</v>
      </c>
      <c r="T102" s="48">
        <f t="shared" si="10"/>
        <v>1602</v>
      </c>
      <c r="U102" s="48">
        <f t="shared" si="11"/>
        <v>32657659.379999999</v>
      </c>
    </row>
    <row r="103" spans="1:21" s="9" customFormat="1" ht="12">
      <c r="A103" s="33">
        <v>96</v>
      </c>
      <c r="B103" s="34" t="s">
        <v>320</v>
      </c>
      <c r="C103" s="35" t="s">
        <v>169</v>
      </c>
      <c r="D103" s="47"/>
      <c r="E103" s="47"/>
      <c r="F103" s="47">
        <v>223</v>
      </c>
      <c r="G103" s="47">
        <v>11707866.24</v>
      </c>
      <c r="H103" s="47"/>
      <c r="I103" s="47"/>
      <c r="J103" s="47">
        <v>181</v>
      </c>
      <c r="K103" s="47">
        <v>3997363.46</v>
      </c>
      <c r="L103" s="47">
        <f t="shared" si="6"/>
        <v>404</v>
      </c>
      <c r="M103" s="47">
        <f t="shared" si="7"/>
        <v>15705229.699999999</v>
      </c>
      <c r="N103" s="47">
        <v>177</v>
      </c>
      <c r="O103" s="47">
        <v>16238126.630000001</v>
      </c>
      <c r="P103" s="47">
        <v>5</v>
      </c>
      <c r="Q103" s="47">
        <v>495464.48</v>
      </c>
      <c r="R103" s="47">
        <f t="shared" si="8"/>
        <v>182</v>
      </c>
      <c r="S103" s="47">
        <f t="shared" si="9"/>
        <v>16733591.110000001</v>
      </c>
      <c r="T103" s="47">
        <f t="shared" si="10"/>
        <v>586</v>
      </c>
      <c r="U103" s="47">
        <f t="shared" si="11"/>
        <v>32438820.810000002</v>
      </c>
    </row>
    <row r="104" spans="1:21" s="9" customFormat="1" ht="12">
      <c r="A104" s="10">
        <v>97</v>
      </c>
      <c r="B104" s="26" t="s">
        <v>277</v>
      </c>
      <c r="C104" s="1" t="s">
        <v>130</v>
      </c>
      <c r="D104" s="48"/>
      <c r="E104" s="48"/>
      <c r="F104" s="48">
        <v>125</v>
      </c>
      <c r="G104" s="48">
        <v>6575234.9500000002</v>
      </c>
      <c r="H104" s="48">
        <v>5</v>
      </c>
      <c r="I104" s="48">
        <v>569.44000000000005</v>
      </c>
      <c r="J104" s="48">
        <v>98</v>
      </c>
      <c r="K104" s="48">
        <v>5659067.7400000002</v>
      </c>
      <c r="L104" s="48">
        <f t="shared" si="6"/>
        <v>228</v>
      </c>
      <c r="M104" s="48">
        <f t="shared" si="7"/>
        <v>12234872.130000001</v>
      </c>
      <c r="N104" s="48">
        <v>248</v>
      </c>
      <c r="O104" s="48">
        <v>14170652.91</v>
      </c>
      <c r="P104" s="48">
        <v>12</v>
      </c>
      <c r="Q104" s="48">
        <v>1979008.24</v>
      </c>
      <c r="R104" s="48">
        <f t="shared" si="8"/>
        <v>260</v>
      </c>
      <c r="S104" s="48">
        <f t="shared" si="9"/>
        <v>16149661.15</v>
      </c>
      <c r="T104" s="48">
        <f t="shared" si="10"/>
        <v>488</v>
      </c>
      <c r="U104" s="48">
        <f t="shared" si="11"/>
        <v>28384533.280000001</v>
      </c>
    </row>
    <row r="105" spans="1:21" s="9" customFormat="1" ht="12">
      <c r="A105" s="33">
        <v>98</v>
      </c>
      <c r="B105" s="34" t="s">
        <v>272</v>
      </c>
      <c r="C105" s="35" t="s">
        <v>115</v>
      </c>
      <c r="D105" s="47"/>
      <c r="E105" s="47"/>
      <c r="F105" s="47">
        <v>13</v>
      </c>
      <c r="G105" s="47">
        <v>63855.59</v>
      </c>
      <c r="H105" s="47">
        <v>12</v>
      </c>
      <c r="I105" s="47">
        <v>15269.59</v>
      </c>
      <c r="J105" s="47">
        <v>5002</v>
      </c>
      <c r="K105" s="47">
        <v>13773194.77</v>
      </c>
      <c r="L105" s="47">
        <f t="shared" si="6"/>
        <v>5027</v>
      </c>
      <c r="M105" s="47">
        <f t="shared" si="7"/>
        <v>13852319.949999999</v>
      </c>
      <c r="N105" s="47">
        <v>235</v>
      </c>
      <c r="O105" s="47">
        <v>13843937.390000001</v>
      </c>
      <c r="P105" s="47"/>
      <c r="Q105" s="47"/>
      <c r="R105" s="47">
        <f t="shared" si="8"/>
        <v>235</v>
      </c>
      <c r="S105" s="47">
        <f t="shared" si="9"/>
        <v>13843937.390000001</v>
      </c>
      <c r="T105" s="47">
        <f t="shared" si="10"/>
        <v>5262</v>
      </c>
      <c r="U105" s="47">
        <f t="shared" si="11"/>
        <v>27696257.34</v>
      </c>
    </row>
    <row r="106" spans="1:21" s="9" customFormat="1" ht="12">
      <c r="A106" s="10">
        <v>99</v>
      </c>
      <c r="B106" s="26" t="s">
        <v>262</v>
      </c>
      <c r="C106" s="1" t="s">
        <v>99</v>
      </c>
      <c r="D106" s="48">
        <v>11</v>
      </c>
      <c r="E106" s="48">
        <v>98363.83</v>
      </c>
      <c r="F106" s="48">
        <v>299</v>
      </c>
      <c r="G106" s="48">
        <v>6039496.2800000003</v>
      </c>
      <c r="H106" s="48">
        <v>60</v>
      </c>
      <c r="I106" s="48">
        <v>881124.49</v>
      </c>
      <c r="J106" s="48">
        <v>448</v>
      </c>
      <c r="K106" s="48">
        <v>6533114.3700000001</v>
      </c>
      <c r="L106" s="48">
        <f t="shared" si="6"/>
        <v>818</v>
      </c>
      <c r="M106" s="48">
        <f t="shared" si="7"/>
        <v>13552098.970000001</v>
      </c>
      <c r="N106" s="48">
        <v>730</v>
      </c>
      <c r="O106" s="48">
        <v>11797361.960000001</v>
      </c>
      <c r="P106" s="48">
        <v>14</v>
      </c>
      <c r="Q106" s="48">
        <v>196964.53</v>
      </c>
      <c r="R106" s="48">
        <f t="shared" si="8"/>
        <v>744</v>
      </c>
      <c r="S106" s="48">
        <f t="shared" si="9"/>
        <v>11994326.49</v>
      </c>
      <c r="T106" s="48">
        <f t="shared" si="10"/>
        <v>1562</v>
      </c>
      <c r="U106" s="48">
        <f t="shared" si="11"/>
        <v>25546425.460000001</v>
      </c>
    </row>
    <row r="107" spans="1:21" s="9" customFormat="1" ht="12">
      <c r="A107" s="33">
        <v>100</v>
      </c>
      <c r="B107" s="34" t="s">
        <v>255</v>
      </c>
      <c r="C107" s="35" t="s">
        <v>104</v>
      </c>
      <c r="D107" s="47">
        <v>32</v>
      </c>
      <c r="E107" s="47">
        <v>653393.37</v>
      </c>
      <c r="F107" s="47">
        <v>149</v>
      </c>
      <c r="G107" s="47">
        <v>2603530.15</v>
      </c>
      <c r="H107" s="47">
        <v>78</v>
      </c>
      <c r="I107" s="47">
        <v>1056941.6299999999</v>
      </c>
      <c r="J107" s="47">
        <v>631</v>
      </c>
      <c r="K107" s="47">
        <v>8812973.0700000003</v>
      </c>
      <c r="L107" s="47">
        <f t="shared" si="6"/>
        <v>890</v>
      </c>
      <c r="M107" s="47">
        <f t="shared" si="7"/>
        <v>13126838.219999999</v>
      </c>
      <c r="N107" s="47">
        <v>270</v>
      </c>
      <c r="O107" s="47">
        <v>10083206.24</v>
      </c>
      <c r="P107" s="47">
        <v>36</v>
      </c>
      <c r="Q107" s="47">
        <v>460761</v>
      </c>
      <c r="R107" s="47">
        <f t="shared" si="8"/>
        <v>306</v>
      </c>
      <c r="S107" s="47">
        <f t="shared" si="9"/>
        <v>10543967.24</v>
      </c>
      <c r="T107" s="47">
        <f t="shared" si="10"/>
        <v>1196</v>
      </c>
      <c r="U107" s="47">
        <f t="shared" si="11"/>
        <v>23670805.460000001</v>
      </c>
    </row>
    <row r="108" spans="1:21" s="9" customFormat="1" ht="12">
      <c r="A108" s="10">
        <v>101</v>
      </c>
      <c r="B108" s="26" t="s">
        <v>268</v>
      </c>
      <c r="C108" s="1" t="s">
        <v>108</v>
      </c>
      <c r="D108" s="48"/>
      <c r="E108" s="48"/>
      <c r="F108" s="48">
        <v>14</v>
      </c>
      <c r="G108" s="48">
        <v>267068.33</v>
      </c>
      <c r="H108" s="48">
        <v>302</v>
      </c>
      <c r="I108" s="48">
        <v>761930.83</v>
      </c>
      <c r="J108" s="48">
        <v>1217</v>
      </c>
      <c r="K108" s="48">
        <v>7568337.1900000004</v>
      </c>
      <c r="L108" s="48">
        <f t="shared" si="6"/>
        <v>1533</v>
      </c>
      <c r="M108" s="48">
        <f t="shared" si="7"/>
        <v>8597336.3499999996</v>
      </c>
      <c r="N108" s="48">
        <v>358</v>
      </c>
      <c r="O108" s="48">
        <v>10691819.51</v>
      </c>
      <c r="P108" s="48">
        <v>45</v>
      </c>
      <c r="Q108" s="48">
        <v>3684511.17</v>
      </c>
      <c r="R108" s="48">
        <f t="shared" si="8"/>
        <v>403</v>
      </c>
      <c r="S108" s="48">
        <f t="shared" si="9"/>
        <v>14376330.68</v>
      </c>
      <c r="T108" s="48">
        <f t="shared" si="10"/>
        <v>1936</v>
      </c>
      <c r="U108" s="48">
        <f t="shared" si="11"/>
        <v>22973667.030000001</v>
      </c>
    </row>
    <row r="109" spans="1:21" s="9" customFormat="1" ht="12">
      <c r="A109" s="33">
        <v>102</v>
      </c>
      <c r="B109" s="34" t="s">
        <v>335</v>
      </c>
      <c r="C109" s="35" t="s">
        <v>336</v>
      </c>
      <c r="D109" s="47"/>
      <c r="E109" s="47"/>
      <c r="F109" s="47"/>
      <c r="G109" s="47"/>
      <c r="H109" s="47">
        <v>99</v>
      </c>
      <c r="I109" s="47">
        <v>891504.66</v>
      </c>
      <c r="J109" s="47">
        <v>316</v>
      </c>
      <c r="K109" s="47">
        <v>4492098.68</v>
      </c>
      <c r="L109" s="47">
        <f t="shared" si="6"/>
        <v>415</v>
      </c>
      <c r="M109" s="47">
        <f t="shared" si="7"/>
        <v>5383603.3399999999</v>
      </c>
      <c r="N109" s="47">
        <v>123</v>
      </c>
      <c r="O109" s="47">
        <v>9818100.3000000007</v>
      </c>
      <c r="P109" s="47">
        <v>29</v>
      </c>
      <c r="Q109" s="47">
        <v>6216759.71</v>
      </c>
      <c r="R109" s="47">
        <f t="shared" si="8"/>
        <v>152</v>
      </c>
      <c r="S109" s="47">
        <f t="shared" si="9"/>
        <v>16034860.010000002</v>
      </c>
      <c r="T109" s="47">
        <f t="shared" si="10"/>
        <v>567</v>
      </c>
      <c r="U109" s="47">
        <f t="shared" si="11"/>
        <v>21418463.350000001</v>
      </c>
    </row>
    <row r="110" spans="1:21" s="9" customFormat="1" ht="12">
      <c r="A110" s="10">
        <v>103</v>
      </c>
      <c r="B110" s="26" t="s">
        <v>102</v>
      </c>
      <c r="C110" s="1" t="s">
        <v>103</v>
      </c>
      <c r="D110" s="48"/>
      <c r="E110" s="48"/>
      <c r="F110" s="48"/>
      <c r="G110" s="48"/>
      <c r="H110" s="48">
        <v>35</v>
      </c>
      <c r="I110" s="48">
        <v>28037.84</v>
      </c>
      <c r="J110" s="48">
        <v>198</v>
      </c>
      <c r="K110" s="48">
        <v>5147025.76</v>
      </c>
      <c r="L110" s="48">
        <f t="shared" si="6"/>
        <v>233</v>
      </c>
      <c r="M110" s="48">
        <f t="shared" si="7"/>
        <v>5175063.5999999996</v>
      </c>
      <c r="N110" s="48">
        <v>236</v>
      </c>
      <c r="O110" s="48">
        <v>10539733.51</v>
      </c>
      <c r="P110" s="48">
        <v>37</v>
      </c>
      <c r="Q110" s="48">
        <v>5407602</v>
      </c>
      <c r="R110" s="48">
        <f t="shared" si="8"/>
        <v>273</v>
      </c>
      <c r="S110" s="48">
        <f t="shared" si="9"/>
        <v>15947335.51</v>
      </c>
      <c r="T110" s="48">
        <f t="shared" si="10"/>
        <v>506</v>
      </c>
      <c r="U110" s="48">
        <f t="shared" si="11"/>
        <v>21122399.109999999</v>
      </c>
    </row>
    <row r="111" spans="1:21" s="9" customFormat="1" ht="12">
      <c r="A111" s="33">
        <v>104</v>
      </c>
      <c r="B111" s="34" t="s">
        <v>254</v>
      </c>
      <c r="C111" s="35" t="s">
        <v>337</v>
      </c>
      <c r="D111" s="47"/>
      <c r="E111" s="47"/>
      <c r="F111" s="47"/>
      <c r="G111" s="47"/>
      <c r="H111" s="47">
        <v>74</v>
      </c>
      <c r="I111" s="47">
        <v>206033.06</v>
      </c>
      <c r="J111" s="47">
        <v>115</v>
      </c>
      <c r="K111" s="47">
        <v>9570398.7100000009</v>
      </c>
      <c r="L111" s="47">
        <f t="shared" si="6"/>
        <v>189</v>
      </c>
      <c r="M111" s="47">
        <f t="shared" si="7"/>
        <v>9776431.7700000014</v>
      </c>
      <c r="N111" s="47">
        <v>79</v>
      </c>
      <c r="O111" s="47">
        <v>9575619.25</v>
      </c>
      <c r="P111" s="47"/>
      <c r="Q111" s="47"/>
      <c r="R111" s="47">
        <f t="shared" si="8"/>
        <v>79</v>
      </c>
      <c r="S111" s="47">
        <f t="shared" si="9"/>
        <v>9575619.25</v>
      </c>
      <c r="T111" s="47">
        <f t="shared" si="10"/>
        <v>268</v>
      </c>
      <c r="U111" s="47">
        <f t="shared" si="11"/>
        <v>19352051.020000003</v>
      </c>
    </row>
    <row r="112" spans="1:21" s="9" customFormat="1" ht="12">
      <c r="A112" s="10">
        <v>105</v>
      </c>
      <c r="B112" s="26" t="s">
        <v>266</v>
      </c>
      <c r="C112" s="1" t="s">
        <v>98</v>
      </c>
      <c r="D112" s="48"/>
      <c r="E112" s="48"/>
      <c r="F112" s="48">
        <v>86</v>
      </c>
      <c r="G112" s="48">
        <v>2394144.4700000002</v>
      </c>
      <c r="H112" s="48">
        <v>139</v>
      </c>
      <c r="I112" s="48">
        <v>1281360.56</v>
      </c>
      <c r="J112" s="48">
        <v>1850</v>
      </c>
      <c r="K112" s="48">
        <v>4739726.37</v>
      </c>
      <c r="L112" s="48">
        <f t="shared" si="6"/>
        <v>2075</v>
      </c>
      <c r="M112" s="48">
        <f t="shared" si="7"/>
        <v>8415231.4000000004</v>
      </c>
      <c r="N112" s="48">
        <v>210</v>
      </c>
      <c r="O112" s="48">
        <v>6873880.9699999997</v>
      </c>
      <c r="P112" s="48">
        <v>35</v>
      </c>
      <c r="Q112" s="48">
        <v>1020328.91</v>
      </c>
      <c r="R112" s="48">
        <f t="shared" si="8"/>
        <v>245</v>
      </c>
      <c r="S112" s="48">
        <f t="shared" si="9"/>
        <v>7894209.8799999999</v>
      </c>
      <c r="T112" s="48">
        <f t="shared" si="10"/>
        <v>2320</v>
      </c>
      <c r="U112" s="48">
        <f t="shared" si="11"/>
        <v>16309441.280000001</v>
      </c>
    </row>
    <row r="113" spans="1:21" s="9" customFormat="1" ht="12">
      <c r="A113" s="33">
        <v>106</v>
      </c>
      <c r="B113" s="34" t="s">
        <v>281</v>
      </c>
      <c r="C113" s="35" t="s">
        <v>111</v>
      </c>
      <c r="D113" s="47"/>
      <c r="E113" s="47"/>
      <c r="F113" s="47"/>
      <c r="G113" s="47"/>
      <c r="H113" s="47">
        <v>84</v>
      </c>
      <c r="I113" s="47">
        <v>131210.23000000001</v>
      </c>
      <c r="J113" s="47">
        <v>723</v>
      </c>
      <c r="K113" s="47">
        <v>7980306.3899999997</v>
      </c>
      <c r="L113" s="47">
        <f t="shared" si="6"/>
        <v>807</v>
      </c>
      <c r="M113" s="47">
        <f t="shared" si="7"/>
        <v>8111516.6200000001</v>
      </c>
      <c r="N113" s="47">
        <v>200</v>
      </c>
      <c r="O113" s="47">
        <v>7895803.75</v>
      </c>
      <c r="P113" s="47"/>
      <c r="Q113" s="47"/>
      <c r="R113" s="47">
        <f t="shared" si="8"/>
        <v>200</v>
      </c>
      <c r="S113" s="47">
        <f t="shared" si="9"/>
        <v>7895803.75</v>
      </c>
      <c r="T113" s="47">
        <f t="shared" si="10"/>
        <v>1007</v>
      </c>
      <c r="U113" s="47">
        <f t="shared" si="11"/>
        <v>16007320.370000001</v>
      </c>
    </row>
    <row r="114" spans="1:21" s="9" customFormat="1" ht="12">
      <c r="A114" s="10">
        <v>107</v>
      </c>
      <c r="B114" s="26" t="s">
        <v>270</v>
      </c>
      <c r="C114" s="1" t="s">
        <v>101</v>
      </c>
      <c r="D114" s="48"/>
      <c r="E114" s="48"/>
      <c r="F114" s="48">
        <v>3</v>
      </c>
      <c r="G114" s="48">
        <v>27899.9</v>
      </c>
      <c r="H114" s="48">
        <v>364</v>
      </c>
      <c r="I114" s="48">
        <v>549038.39</v>
      </c>
      <c r="J114" s="48">
        <v>1042</v>
      </c>
      <c r="K114" s="48">
        <v>7722260.8099999996</v>
      </c>
      <c r="L114" s="48">
        <f t="shared" si="6"/>
        <v>1409</v>
      </c>
      <c r="M114" s="48">
        <f t="shared" si="7"/>
        <v>8299199.0999999996</v>
      </c>
      <c r="N114" s="48">
        <v>229</v>
      </c>
      <c r="O114" s="48">
        <v>7056164.9699999997</v>
      </c>
      <c r="P114" s="48">
        <v>14</v>
      </c>
      <c r="Q114" s="48">
        <v>26826.28</v>
      </c>
      <c r="R114" s="48">
        <f t="shared" si="8"/>
        <v>243</v>
      </c>
      <c r="S114" s="48">
        <f t="shared" si="9"/>
        <v>7082991.25</v>
      </c>
      <c r="T114" s="48">
        <f t="shared" si="10"/>
        <v>1652</v>
      </c>
      <c r="U114" s="48">
        <f t="shared" si="11"/>
        <v>15382190.35</v>
      </c>
    </row>
    <row r="115" spans="1:21" s="9" customFormat="1" ht="12">
      <c r="A115" s="33">
        <v>108</v>
      </c>
      <c r="B115" s="34" t="s">
        <v>329</v>
      </c>
      <c r="C115" s="35" t="s">
        <v>162</v>
      </c>
      <c r="D115" s="47">
        <v>4</v>
      </c>
      <c r="E115" s="47">
        <v>6750000</v>
      </c>
      <c r="F115" s="47">
        <v>1</v>
      </c>
      <c r="G115" s="47">
        <v>66.739999999999995</v>
      </c>
      <c r="H115" s="47"/>
      <c r="I115" s="47"/>
      <c r="J115" s="47">
        <v>7</v>
      </c>
      <c r="K115" s="47">
        <v>16034.42</v>
      </c>
      <c r="L115" s="47">
        <f t="shared" si="6"/>
        <v>12</v>
      </c>
      <c r="M115" s="47">
        <f t="shared" si="7"/>
        <v>6766101.1600000001</v>
      </c>
      <c r="N115" s="47"/>
      <c r="O115" s="47"/>
      <c r="P115" s="47">
        <v>3</v>
      </c>
      <c r="Q115" s="47">
        <v>8500000</v>
      </c>
      <c r="R115" s="47">
        <f t="shared" si="8"/>
        <v>3</v>
      </c>
      <c r="S115" s="47">
        <f t="shared" si="9"/>
        <v>8500000</v>
      </c>
      <c r="T115" s="47">
        <f t="shared" si="10"/>
        <v>15</v>
      </c>
      <c r="U115" s="47">
        <f t="shared" si="11"/>
        <v>15266101.16</v>
      </c>
    </row>
    <row r="116" spans="1:21" s="9" customFormat="1" ht="12">
      <c r="A116" s="10">
        <v>109</v>
      </c>
      <c r="B116" s="26" t="s">
        <v>274</v>
      </c>
      <c r="C116" s="1" t="s">
        <v>114</v>
      </c>
      <c r="D116" s="48">
        <v>1</v>
      </c>
      <c r="E116" s="48">
        <v>39426.17</v>
      </c>
      <c r="F116" s="48">
        <v>78</v>
      </c>
      <c r="G116" s="48">
        <v>2133874.12</v>
      </c>
      <c r="H116" s="48">
        <v>33</v>
      </c>
      <c r="I116" s="48">
        <v>831669.91</v>
      </c>
      <c r="J116" s="48">
        <v>581</v>
      </c>
      <c r="K116" s="48">
        <v>4529781.7300000004</v>
      </c>
      <c r="L116" s="48">
        <f t="shared" si="6"/>
        <v>693</v>
      </c>
      <c r="M116" s="48">
        <f t="shared" si="7"/>
        <v>7534751.9300000006</v>
      </c>
      <c r="N116" s="48">
        <v>176</v>
      </c>
      <c r="O116" s="48">
        <v>6612703.8399999999</v>
      </c>
      <c r="P116" s="48">
        <v>15</v>
      </c>
      <c r="Q116" s="48">
        <v>786927.24</v>
      </c>
      <c r="R116" s="48">
        <f t="shared" si="8"/>
        <v>191</v>
      </c>
      <c r="S116" s="48">
        <f t="shared" si="9"/>
        <v>7399631.0800000001</v>
      </c>
      <c r="T116" s="48">
        <f t="shared" si="10"/>
        <v>884</v>
      </c>
      <c r="U116" s="48">
        <f t="shared" si="11"/>
        <v>14934383.010000002</v>
      </c>
    </row>
    <row r="117" spans="1:21" s="9" customFormat="1" ht="12">
      <c r="A117" s="33">
        <v>110</v>
      </c>
      <c r="B117" s="34" t="s">
        <v>298</v>
      </c>
      <c r="C117" s="35" t="s">
        <v>151</v>
      </c>
      <c r="D117" s="47">
        <v>11</v>
      </c>
      <c r="E117" s="47">
        <v>1144587.67</v>
      </c>
      <c r="F117" s="47">
        <v>3</v>
      </c>
      <c r="G117" s="47">
        <v>16531.310000000001</v>
      </c>
      <c r="H117" s="47">
        <v>2</v>
      </c>
      <c r="I117" s="47">
        <v>10767.11</v>
      </c>
      <c r="J117" s="47">
        <v>68</v>
      </c>
      <c r="K117" s="47">
        <v>6930483.7800000003</v>
      </c>
      <c r="L117" s="47">
        <f t="shared" si="6"/>
        <v>84</v>
      </c>
      <c r="M117" s="47">
        <f t="shared" si="7"/>
        <v>8102369.8700000001</v>
      </c>
      <c r="N117" s="47">
        <v>25</v>
      </c>
      <c r="O117" s="47">
        <v>6018000</v>
      </c>
      <c r="P117" s="47">
        <v>2</v>
      </c>
      <c r="Q117" s="47">
        <v>220000</v>
      </c>
      <c r="R117" s="47">
        <f t="shared" si="8"/>
        <v>27</v>
      </c>
      <c r="S117" s="47">
        <f t="shared" si="9"/>
        <v>6238000</v>
      </c>
      <c r="T117" s="47">
        <f t="shared" si="10"/>
        <v>111</v>
      </c>
      <c r="U117" s="47">
        <f t="shared" si="11"/>
        <v>14340369.870000001</v>
      </c>
    </row>
    <row r="118" spans="1:21" s="9" customFormat="1" ht="12">
      <c r="A118" s="10">
        <v>111</v>
      </c>
      <c r="B118" s="26" t="s">
        <v>271</v>
      </c>
      <c r="C118" s="1" t="s">
        <v>97</v>
      </c>
      <c r="D118" s="48">
        <v>6</v>
      </c>
      <c r="E118" s="48">
        <v>4592288.6399999997</v>
      </c>
      <c r="F118" s="48">
        <v>1</v>
      </c>
      <c r="G118" s="48">
        <v>82922.399999999994</v>
      </c>
      <c r="H118" s="48">
        <v>15</v>
      </c>
      <c r="I118" s="48">
        <v>1603303.09</v>
      </c>
      <c r="J118" s="48">
        <v>12</v>
      </c>
      <c r="K118" s="48">
        <v>481389.78</v>
      </c>
      <c r="L118" s="48">
        <f t="shared" si="6"/>
        <v>34</v>
      </c>
      <c r="M118" s="48">
        <f t="shared" si="7"/>
        <v>6759903.9100000001</v>
      </c>
      <c r="N118" s="48">
        <v>2</v>
      </c>
      <c r="O118" s="48">
        <v>935384</v>
      </c>
      <c r="P118" s="48">
        <v>9</v>
      </c>
      <c r="Q118" s="48">
        <v>6387824</v>
      </c>
      <c r="R118" s="48">
        <f t="shared" si="8"/>
        <v>11</v>
      </c>
      <c r="S118" s="48">
        <f t="shared" si="9"/>
        <v>7323208</v>
      </c>
      <c r="T118" s="48">
        <f t="shared" si="10"/>
        <v>45</v>
      </c>
      <c r="U118" s="48">
        <f t="shared" si="11"/>
        <v>14083111.91</v>
      </c>
    </row>
    <row r="119" spans="1:21" s="9" customFormat="1" ht="12">
      <c r="A119" s="33">
        <v>112</v>
      </c>
      <c r="B119" s="34" t="s">
        <v>358</v>
      </c>
      <c r="C119" s="35" t="s">
        <v>359</v>
      </c>
      <c r="D119" s="47"/>
      <c r="E119" s="47"/>
      <c r="F119" s="47"/>
      <c r="G119" s="47"/>
      <c r="H119" s="47">
        <v>43</v>
      </c>
      <c r="I119" s="47">
        <v>5846900</v>
      </c>
      <c r="J119" s="47"/>
      <c r="K119" s="47"/>
      <c r="L119" s="47">
        <f t="shared" si="6"/>
        <v>43</v>
      </c>
      <c r="M119" s="47">
        <f t="shared" si="7"/>
        <v>5846900</v>
      </c>
      <c r="N119" s="47"/>
      <c r="O119" s="47"/>
      <c r="P119" s="47">
        <v>52</v>
      </c>
      <c r="Q119" s="47">
        <v>7606000</v>
      </c>
      <c r="R119" s="47">
        <f t="shared" si="8"/>
        <v>52</v>
      </c>
      <c r="S119" s="47">
        <f t="shared" si="9"/>
        <v>7606000</v>
      </c>
      <c r="T119" s="47">
        <f t="shared" si="10"/>
        <v>95</v>
      </c>
      <c r="U119" s="47">
        <f t="shared" si="11"/>
        <v>13452900</v>
      </c>
    </row>
    <row r="120" spans="1:21" s="9" customFormat="1" ht="12">
      <c r="A120" s="10">
        <v>113</v>
      </c>
      <c r="B120" s="26" t="s">
        <v>273</v>
      </c>
      <c r="C120" s="1" t="s">
        <v>112</v>
      </c>
      <c r="D120" s="48">
        <v>1</v>
      </c>
      <c r="E120" s="48">
        <v>1635.85</v>
      </c>
      <c r="F120" s="48">
        <v>17</v>
      </c>
      <c r="G120" s="48">
        <v>340971.86</v>
      </c>
      <c r="H120" s="48">
        <v>59</v>
      </c>
      <c r="I120" s="48">
        <v>317164.26</v>
      </c>
      <c r="J120" s="48">
        <v>750</v>
      </c>
      <c r="K120" s="48">
        <v>5949945</v>
      </c>
      <c r="L120" s="48">
        <f t="shared" si="6"/>
        <v>827</v>
      </c>
      <c r="M120" s="48">
        <f t="shared" si="7"/>
        <v>6609716.9699999997</v>
      </c>
      <c r="N120" s="48">
        <v>111</v>
      </c>
      <c r="O120" s="48">
        <v>6500990.8899999997</v>
      </c>
      <c r="P120" s="48">
        <v>2</v>
      </c>
      <c r="Q120" s="48">
        <v>145000</v>
      </c>
      <c r="R120" s="48">
        <f t="shared" si="8"/>
        <v>113</v>
      </c>
      <c r="S120" s="48">
        <f t="shared" si="9"/>
        <v>6645990.8899999997</v>
      </c>
      <c r="T120" s="48">
        <f t="shared" si="10"/>
        <v>940</v>
      </c>
      <c r="U120" s="48">
        <f t="shared" si="11"/>
        <v>13255707.859999999</v>
      </c>
    </row>
    <row r="121" spans="1:21" s="9" customFormat="1" ht="12">
      <c r="A121" s="33">
        <v>114</v>
      </c>
      <c r="B121" s="34" t="s">
        <v>340</v>
      </c>
      <c r="C121" s="35" t="s">
        <v>352</v>
      </c>
      <c r="D121" s="47">
        <v>3</v>
      </c>
      <c r="E121" s="47">
        <v>2247115.12</v>
      </c>
      <c r="F121" s="47">
        <v>10</v>
      </c>
      <c r="G121" s="47">
        <v>4528083.28</v>
      </c>
      <c r="H121" s="47"/>
      <c r="I121" s="47"/>
      <c r="J121" s="47">
        <v>2</v>
      </c>
      <c r="K121" s="47">
        <v>36265.35</v>
      </c>
      <c r="L121" s="47">
        <f t="shared" si="6"/>
        <v>15</v>
      </c>
      <c r="M121" s="47">
        <f t="shared" si="7"/>
        <v>6811463.75</v>
      </c>
      <c r="N121" s="47">
        <v>1</v>
      </c>
      <c r="O121" s="47">
        <v>4500000</v>
      </c>
      <c r="P121" s="47">
        <v>2</v>
      </c>
      <c r="Q121" s="47">
        <v>1100000</v>
      </c>
      <c r="R121" s="47">
        <f t="shared" si="8"/>
        <v>3</v>
      </c>
      <c r="S121" s="47">
        <f t="shared" si="9"/>
        <v>5600000</v>
      </c>
      <c r="T121" s="47">
        <f t="shared" si="10"/>
        <v>18</v>
      </c>
      <c r="U121" s="47">
        <f t="shared" si="11"/>
        <v>12411463.75</v>
      </c>
    </row>
    <row r="122" spans="1:21" s="9" customFormat="1" ht="12">
      <c r="A122" s="10">
        <v>115</v>
      </c>
      <c r="B122" s="26" t="s">
        <v>294</v>
      </c>
      <c r="C122" s="1" t="s">
        <v>124</v>
      </c>
      <c r="D122" s="48"/>
      <c r="E122" s="48"/>
      <c r="F122" s="48">
        <v>93</v>
      </c>
      <c r="G122" s="48">
        <v>3492343.85</v>
      </c>
      <c r="H122" s="48">
        <v>11</v>
      </c>
      <c r="I122" s="48">
        <v>305023.40000000002</v>
      </c>
      <c r="J122" s="48">
        <v>63</v>
      </c>
      <c r="K122" s="48">
        <v>2410803.6800000002</v>
      </c>
      <c r="L122" s="48">
        <f t="shared" si="6"/>
        <v>167</v>
      </c>
      <c r="M122" s="48">
        <f t="shared" si="7"/>
        <v>6208170.9299999997</v>
      </c>
      <c r="N122" s="48">
        <v>106</v>
      </c>
      <c r="O122" s="48">
        <v>5855873.3099999996</v>
      </c>
      <c r="P122" s="48">
        <v>2</v>
      </c>
      <c r="Q122" s="48">
        <v>254369.8</v>
      </c>
      <c r="R122" s="48">
        <f t="shared" si="8"/>
        <v>108</v>
      </c>
      <c r="S122" s="48">
        <f t="shared" si="9"/>
        <v>6110243.1099999994</v>
      </c>
      <c r="T122" s="48">
        <f t="shared" si="10"/>
        <v>275</v>
      </c>
      <c r="U122" s="48">
        <f t="shared" si="11"/>
        <v>12318414.039999999</v>
      </c>
    </row>
    <row r="123" spans="1:21" s="9" customFormat="1" ht="12">
      <c r="A123" s="33">
        <v>116</v>
      </c>
      <c r="B123" s="34" t="s">
        <v>253</v>
      </c>
      <c r="C123" s="35" t="s">
        <v>91</v>
      </c>
      <c r="D123" s="47"/>
      <c r="E123" s="47"/>
      <c r="F123" s="47">
        <v>98</v>
      </c>
      <c r="G123" s="47">
        <v>2624026.13</v>
      </c>
      <c r="H123" s="47">
        <v>83</v>
      </c>
      <c r="I123" s="47">
        <v>198123.85</v>
      </c>
      <c r="J123" s="47">
        <v>327</v>
      </c>
      <c r="K123" s="47">
        <v>3146843.56</v>
      </c>
      <c r="L123" s="47">
        <f t="shared" si="6"/>
        <v>508</v>
      </c>
      <c r="M123" s="47">
        <f t="shared" si="7"/>
        <v>5968993.54</v>
      </c>
      <c r="N123" s="47">
        <v>220</v>
      </c>
      <c r="O123" s="47">
        <v>5558852.4299999997</v>
      </c>
      <c r="P123" s="47">
        <v>9</v>
      </c>
      <c r="Q123" s="47">
        <v>32496.07</v>
      </c>
      <c r="R123" s="47">
        <f t="shared" si="8"/>
        <v>229</v>
      </c>
      <c r="S123" s="47">
        <f t="shared" si="9"/>
        <v>5591348.5</v>
      </c>
      <c r="T123" s="47">
        <f t="shared" si="10"/>
        <v>737</v>
      </c>
      <c r="U123" s="47">
        <f t="shared" si="11"/>
        <v>11560342.039999999</v>
      </c>
    </row>
    <row r="124" spans="1:21" s="9" customFormat="1" ht="12">
      <c r="A124" s="10">
        <v>117</v>
      </c>
      <c r="B124" s="26" t="s">
        <v>276</v>
      </c>
      <c r="C124" s="1" t="s">
        <v>142</v>
      </c>
      <c r="D124" s="48">
        <v>13</v>
      </c>
      <c r="E124" s="48">
        <v>400097.44</v>
      </c>
      <c r="F124" s="48">
        <v>157</v>
      </c>
      <c r="G124" s="48">
        <v>3970204.05</v>
      </c>
      <c r="H124" s="48">
        <v>70</v>
      </c>
      <c r="I124" s="48">
        <v>302275.77</v>
      </c>
      <c r="J124" s="48">
        <v>339</v>
      </c>
      <c r="K124" s="48">
        <v>1779000.29</v>
      </c>
      <c r="L124" s="48">
        <f t="shared" si="6"/>
        <v>579</v>
      </c>
      <c r="M124" s="48">
        <f t="shared" si="7"/>
        <v>6451577.5499999998</v>
      </c>
      <c r="N124" s="48">
        <v>279</v>
      </c>
      <c r="O124" s="48">
        <v>4604691.0999999996</v>
      </c>
      <c r="P124" s="48"/>
      <c r="Q124" s="48"/>
      <c r="R124" s="48">
        <f t="shared" si="8"/>
        <v>279</v>
      </c>
      <c r="S124" s="48">
        <f t="shared" si="9"/>
        <v>4604691.0999999996</v>
      </c>
      <c r="T124" s="48">
        <f t="shared" si="10"/>
        <v>858</v>
      </c>
      <c r="U124" s="48">
        <f t="shared" si="11"/>
        <v>11056268.649999999</v>
      </c>
    </row>
    <row r="125" spans="1:21" s="9" customFormat="1" ht="12">
      <c r="A125" s="33">
        <v>118</v>
      </c>
      <c r="B125" s="34" t="s">
        <v>260</v>
      </c>
      <c r="C125" s="35" t="s">
        <v>8</v>
      </c>
      <c r="D125" s="47">
        <v>3</v>
      </c>
      <c r="E125" s="47">
        <v>3811264.8</v>
      </c>
      <c r="F125" s="47">
        <v>10</v>
      </c>
      <c r="G125" s="47">
        <v>247197.86</v>
      </c>
      <c r="H125" s="47">
        <v>254</v>
      </c>
      <c r="I125" s="47">
        <v>343040.49</v>
      </c>
      <c r="J125" s="47">
        <v>71</v>
      </c>
      <c r="K125" s="47">
        <v>274776.09000000003</v>
      </c>
      <c r="L125" s="47">
        <f t="shared" si="6"/>
        <v>338</v>
      </c>
      <c r="M125" s="47">
        <f t="shared" si="7"/>
        <v>4676279.24</v>
      </c>
      <c r="N125" s="47">
        <v>6</v>
      </c>
      <c r="O125" s="47">
        <v>952374.38</v>
      </c>
      <c r="P125" s="47">
        <v>7</v>
      </c>
      <c r="Q125" s="47">
        <v>4502362.45</v>
      </c>
      <c r="R125" s="47">
        <f t="shared" si="8"/>
        <v>13</v>
      </c>
      <c r="S125" s="47">
        <f t="shared" si="9"/>
        <v>5454736.8300000001</v>
      </c>
      <c r="T125" s="47">
        <f t="shared" si="10"/>
        <v>351</v>
      </c>
      <c r="U125" s="47">
        <f t="shared" si="11"/>
        <v>10131016.07</v>
      </c>
    </row>
    <row r="126" spans="1:21" s="9" customFormat="1" ht="12">
      <c r="A126" s="10">
        <v>119</v>
      </c>
      <c r="B126" s="26" t="s">
        <v>269</v>
      </c>
      <c r="C126" s="1" t="s">
        <v>351</v>
      </c>
      <c r="D126" s="48"/>
      <c r="E126" s="48"/>
      <c r="F126" s="48">
        <v>3</v>
      </c>
      <c r="G126" s="48">
        <v>59343.11</v>
      </c>
      <c r="H126" s="48">
        <v>111</v>
      </c>
      <c r="I126" s="48">
        <v>46823.96</v>
      </c>
      <c r="J126" s="48">
        <v>1045</v>
      </c>
      <c r="K126" s="48">
        <v>3004219.69</v>
      </c>
      <c r="L126" s="48">
        <f t="shared" si="6"/>
        <v>1159</v>
      </c>
      <c r="M126" s="48">
        <f t="shared" si="7"/>
        <v>3110386.76</v>
      </c>
      <c r="N126" s="48">
        <v>209</v>
      </c>
      <c r="O126" s="48">
        <v>4939263.3600000003</v>
      </c>
      <c r="P126" s="48">
        <v>14</v>
      </c>
      <c r="Q126" s="48">
        <v>1926635.4</v>
      </c>
      <c r="R126" s="48">
        <f t="shared" si="8"/>
        <v>223</v>
      </c>
      <c r="S126" s="48">
        <f t="shared" si="9"/>
        <v>6865898.7599999998</v>
      </c>
      <c r="T126" s="48">
        <f t="shared" si="10"/>
        <v>1382</v>
      </c>
      <c r="U126" s="48">
        <f t="shared" si="11"/>
        <v>9976285.5199999996</v>
      </c>
    </row>
    <row r="127" spans="1:21" s="9" customFormat="1" ht="12">
      <c r="A127" s="33">
        <v>120</v>
      </c>
      <c r="B127" s="34" t="s">
        <v>285</v>
      </c>
      <c r="C127" s="35" t="s">
        <v>167</v>
      </c>
      <c r="D127" s="47"/>
      <c r="E127" s="47"/>
      <c r="F127" s="47">
        <v>151</v>
      </c>
      <c r="G127" s="47">
        <v>3518695.87</v>
      </c>
      <c r="H127" s="47">
        <v>4</v>
      </c>
      <c r="I127" s="47">
        <v>71475.960000000006</v>
      </c>
      <c r="J127" s="47">
        <v>231</v>
      </c>
      <c r="K127" s="47">
        <v>1171184.08</v>
      </c>
      <c r="L127" s="47">
        <f t="shared" si="6"/>
        <v>386</v>
      </c>
      <c r="M127" s="47">
        <f t="shared" si="7"/>
        <v>4761355.91</v>
      </c>
      <c r="N127" s="47">
        <v>223</v>
      </c>
      <c r="O127" s="47">
        <v>4705893.1500000004</v>
      </c>
      <c r="P127" s="47">
        <v>3</v>
      </c>
      <c r="Q127" s="47">
        <v>71475.960000000006</v>
      </c>
      <c r="R127" s="47">
        <f t="shared" si="8"/>
        <v>226</v>
      </c>
      <c r="S127" s="47">
        <f t="shared" si="9"/>
        <v>4777369.1100000003</v>
      </c>
      <c r="T127" s="47">
        <f t="shared" si="10"/>
        <v>612</v>
      </c>
      <c r="U127" s="47">
        <f t="shared" si="11"/>
        <v>9538725.0199999996</v>
      </c>
    </row>
    <row r="128" spans="1:21" s="9" customFormat="1" ht="12">
      <c r="A128" s="10">
        <v>121</v>
      </c>
      <c r="B128" s="26" t="s">
        <v>278</v>
      </c>
      <c r="C128" s="1" t="s">
        <v>140</v>
      </c>
      <c r="D128" s="48"/>
      <c r="E128" s="48"/>
      <c r="F128" s="48"/>
      <c r="G128" s="48"/>
      <c r="H128" s="48">
        <v>186</v>
      </c>
      <c r="I128" s="48">
        <v>417586.39</v>
      </c>
      <c r="J128" s="48">
        <v>595</v>
      </c>
      <c r="K128" s="48">
        <v>4736857.8600000003</v>
      </c>
      <c r="L128" s="48">
        <f t="shared" si="6"/>
        <v>781</v>
      </c>
      <c r="M128" s="48">
        <f t="shared" si="7"/>
        <v>5154444.25</v>
      </c>
      <c r="N128" s="48">
        <v>302</v>
      </c>
      <c r="O128" s="48">
        <v>4290233.67</v>
      </c>
      <c r="P128" s="48">
        <v>2</v>
      </c>
      <c r="Q128" s="48">
        <v>3264.15</v>
      </c>
      <c r="R128" s="48">
        <f t="shared" si="8"/>
        <v>304</v>
      </c>
      <c r="S128" s="48">
        <f t="shared" si="9"/>
        <v>4293497.82</v>
      </c>
      <c r="T128" s="48">
        <f t="shared" si="10"/>
        <v>1085</v>
      </c>
      <c r="U128" s="48">
        <f t="shared" si="11"/>
        <v>9447942.0700000003</v>
      </c>
    </row>
    <row r="129" spans="1:21" s="9" customFormat="1" ht="12">
      <c r="A129" s="33">
        <v>122</v>
      </c>
      <c r="B129" s="34" t="s">
        <v>291</v>
      </c>
      <c r="C129" s="35" t="s">
        <v>125</v>
      </c>
      <c r="D129" s="47">
        <v>15</v>
      </c>
      <c r="E129" s="47">
        <v>375660.76</v>
      </c>
      <c r="F129" s="47">
        <v>63</v>
      </c>
      <c r="G129" s="47">
        <v>1509260.22</v>
      </c>
      <c r="H129" s="47">
        <v>57</v>
      </c>
      <c r="I129" s="47">
        <v>104065.86</v>
      </c>
      <c r="J129" s="47">
        <v>1142</v>
      </c>
      <c r="K129" s="47">
        <v>2873375.37</v>
      </c>
      <c r="L129" s="47">
        <f t="shared" si="6"/>
        <v>1277</v>
      </c>
      <c r="M129" s="47">
        <f t="shared" si="7"/>
        <v>4862362.21</v>
      </c>
      <c r="N129" s="47">
        <v>164</v>
      </c>
      <c r="O129" s="47">
        <v>4177750.07</v>
      </c>
      <c r="P129" s="47">
        <v>3</v>
      </c>
      <c r="Q129" s="47">
        <v>169000</v>
      </c>
      <c r="R129" s="47">
        <f t="shared" si="8"/>
        <v>167</v>
      </c>
      <c r="S129" s="47">
        <f t="shared" si="9"/>
        <v>4346750.07</v>
      </c>
      <c r="T129" s="47">
        <f t="shared" si="10"/>
        <v>1444</v>
      </c>
      <c r="U129" s="47">
        <f t="shared" si="11"/>
        <v>9209112.2800000012</v>
      </c>
    </row>
    <row r="130" spans="1:21" s="9" customFormat="1" ht="12">
      <c r="A130" s="10">
        <v>123</v>
      </c>
      <c r="B130" s="26" t="s">
        <v>286</v>
      </c>
      <c r="C130" s="1" t="s">
        <v>95</v>
      </c>
      <c r="D130" s="48">
        <v>28</v>
      </c>
      <c r="E130" s="48">
        <v>1591271.35</v>
      </c>
      <c r="F130" s="48">
        <v>31</v>
      </c>
      <c r="G130" s="48">
        <v>1936988.54</v>
      </c>
      <c r="H130" s="48">
        <v>20</v>
      </c>
      <c r="I130" s="48">
        <v>349211.68</v>
      </c>
      <c r="J130" s="48">
        <v>41</v>
      </c>
      <c r="K130" s="48">
        <v>371674.78</v>
      </c>
      <c r="L130" s="48">
        <f t="shared" si="6"/>
        <v>120</v>
      </c>
      <c r="M130" s="48">
        <f t="shared" si="7"/>
        <v>4249146.3499999996</v>
      </c>
      <c r="N130" s="48">
        <v>10</v>
      </c>
      <c r="O130" s="48">
        <v>2358666.8199999998</v>
      </c>
      <c r="P130" s="48">
        <v>7</v>
      </c>
      <c r="Q130" s="48">
        <v>2109508.0499999998</v>
      </c>
      <c r="R130" s="48">
        <f t="shared" si="8"/>
        <v>17</v>
      </c>
      <c r="S130" s="48">
        <f t="shared" si="9"/>
        <v>4468174.8699999992</v>
      </c>
      <c r="T130" s="48">
        <f t="shared" si="10"/>
        <v>137</v>
      </c>
      <c r="U130" s="48">
        <f t="shared" si="11"/>
        <v>8717321.2199999988</v>
      </c>
    </row>
    <row r="131" spans="1:21" s="9" customFormat="1" ht="12">
      <c r="A131" s="33">
        <v>124</v>
      </c>
      <c r="B131" s="34" t="s">
        <v>284</v>
      </c>
      <c r="C131" s="35" t="s">
        <v>173</v>
      </c>
      <c r="D131" s="47"/>
      <c r="E131" s="47"/>
      <c r="F131" s="47"/>
      <c r="G131" s="47"/>
      <c r="H131" s="47">
        <v>104</v>
      </c>
      <c r="I131" s="47">
        <v>359603.20000000001</v>
      </c>
      <c r="J131" s="47">
        <v>286</v>
      </c>
      <c r="K131" s="47">
        <v>4213196.41</v>
      </c>
      <c r="L131" s="47">
        <f t="shared" si="6"/>
        <v>390</v>
      </c>
      <c r="M131" s="47">
        <f t="shared" si="7"/>
        <v>4572799.6100000003</v>
      </c>
      <c r="N131" s="47">
        <v>227</v>
      </c>
      <c r="O131" s="47">
        <v>3860381.21</v>
      </c>
      <c r="P131" s="47"/>
      <c r="Q131" s="47"/>
      <c r="R131" s="47">
        <f t="shared" si="8"/>
        <v>227</v>
      </c>
      <c r="S131" s="47">
        <f t="shared" si="9"/>
        <v>3860381.21</v>
      </c>
      <c r="T131" s="47">
        <f t="shared" si="10"/>
        <v>617</v>
      </c>
      <c r="U131" s="47">
        <f t="shared" si="11"/>
        <v>8433180.8200000003</v>
      </c>
    </row>
    <row r="132" spans="1:21" s="9" customFormat="1" ht="12">
      <c r="A132" s="10">
        <v>125</v>
      </c>
      <c r="B132" s="26" t="s">
        <v>279</v>
      </c>
      <c r="C132" s="1" t="s">
        <v>107</v>
      </c>
      <c r="D132" s="48"/>
      <c r="E132" s="48"/>
      <c r="F132" s="48"/>
      <c r="G132" s="48"/>
      <c r="H132" s="48">
        <v>196</v>
      </c>
      <c r="I132" s="48">
        <v>1505147.71</v>
      </c>
      <c r="J132" s="48">
        <v>376</v>
      </c>
      <c r="K132" s="48">
        <v>4008647.82</v>
      </c>
      <c r="L132" s="48">
        <f t="shared" si="6"/>
        <v>572</v>
      </c>
      <c r="M132" s="48">
        <f t="shared" si="7"/>
        <v>5513795.5299999993</v>
      </c>
      <c r="N132" s="48">
        <v>117</v>
      </c>
      <c r="O132" s="48">
        <v>2743364.97</v>
      </c>
      <c r="P132" s="48"/>
      <c r="Q132" s="48"/>
      <c r="R132" s="48">
        <f t="shared" si="8"/>
        <v>117</v>
      </c>
      <c r="S132" s="48">
        <f t="shared" si="9"/>
        <v>2743364.97</v>
      </c>
      <c r="T132" s="48">
        <f t="shared" si="10"/>
        <v>689</v>
      </c>
      <c r="U132" s="48">
        <f t="shared" si="11"/>
        <v>8257160.5</v>
      </c>
    </row>
    <row r="133" spans="1:21" s="9" customFormat="1" ht="12">
      <c r="A133" s="33">
        <v>126</v>
      </c>
      <c r="B133" s="34" t="s">
        <v>283</v>
      </c>
      <c r="C133" s="35" t="s">
        <v>149</v>
      </c>
      <c r="D133" s="47"/>
      <c r="E133" s="47"/>
      <c r="F133" s="47"/>
      <c r="G133" s="47"/>
      <c r="H133" s="47">
        <v>124</v>
      </c>
      <c r="I133" s="47">
        <v>374923.18</v>
      </c>
      <c r="J133" s="47">
        <v>393</v>
      </c>
      <c r="K133" s="47">
        <v>3387065.24</v>
      </c>
      <c r="L133" s="47">
        <f t="shared" si="6"/>
        <v>517</v>
      </c>
      <c r="M133" s="47">
        <f t="shared" si="7"/>
        <v>3761988.4200000004</v>
      </c>
      <c r="N133" s="47">
        <v>221</v>
      </c>
      <c r="O133" s="47">
        <v>3187842.35</v>
      </c>
      <c r="P133" s="47">
        <v>8</v>
      </c>
      <c r="Q133" s="47">
        <v>183174.3</v>
      </c>
      <c r="R133" s="47">
        <f t="shared" si="8"/>
        <v>229</v>
      </c>
      <c r="S133" s="47">
        <f t="shared" si="9"/>
        <v>3371016.65</v>
      </c>
      <c r="T133" s="47">
        <f t="shared" si="10"/>
        <v>746</v>
      </c>
      <c r="U133" s="47">
        <f t="shared" si="11"/>
        <v>7133005.0700000003</v>
      </c>
    </row>
    <row r="134" spans="1:21" s="9" customFormat="1" ht="12">
      <c r="A134" s="10">
        <v>127</v>
      </c>
      <c r="B134" s="26" t="s">
        <v>289</v>
      </c>
      <c r="C134" s="1" t="s">
        <v>353</v>
      </c>
      <c r="D134" s="48">
        <v>12</v>
      </c>
      <c r="E134" s="48">
        <v>2306167.31</v>
      </c>
      <c r="F134" s="48">
        <v>16</v>
      </c>
      <c r="G134" s="48">
        <v>633537.19999999995</v>
      </c>
      <c r="H134" s="48">
        <v>5</v>
      </c>
      <c r="I134" s="48">
        <v>371065</v>
      </c>
      <c r="J134" s="48">
        <v>7</v>
      </c>
      <c r="K134" s="48">
        <v>43860.92</v>
      </c>
      <c r="L134" s="48">
        <f t="shared" si="6"/>
        <v>40</v>
      </c>
      <c r="M134" s="48">
        <f t="shared" si="7"/>
        <v>3354630.4299999997</v>
      </c>
      <c r="N134" s="48">
        <v>1</v>
      </c>
      <c r="O134" s="48">
        <v>207150</v>
      </c>
      <c r="P134" s="48">
        <v>5</v>
      </c>
      <c r="Q134" s="48">
        <v>2505927.5</v>
      </c>
      <c r="R134" s="48">
        <f t="shared" si="8"/>
        <v>6</v>
      </c>
      <c r="S134" s="48">
        <f t="shared" si="9"/>
        <v>2713077.5</v>
      </c>
      <c r="T134" s="48">
        <f t="shared" si="10"/>
        <v>46</v>
      </c>
      <c r="U134" s="48">
        <f t="shared" si="11"/>
        <v>6067707.9299999997</v>
      </c>
    </row>
    <row r="135" spans="1:21" s="9" customFormat="1" ht="12">
      <c r="A135" s="33">
        <v>128</v>
      </c>
      <c r="B135" s="34" t="s">
        <v>290</v>
      </c>
      <c r="C135" s="35" t="s">
        <v>109</v>
      </c>
      <c r="D135" s="47"/>
      <c r="E135" s="47"/>
      <c r="F135" s="47"/>
      <c r="G135" s="47"/>
      <c r="H135" s="47">
        <v>226</v>
      </c>
      <c r="I135" s="47">
        <v>117132.02</v>
      </c>
      <c r="J135" s="47">
        <v>1899</v>
      </c>
      <c r="K135" s="47">
        <v>2805225.89</v>
      </c>
      <c r="L135" s="47">
        <f t="shared" si="6"/>
        <v>2125</v>
      </c>
      <c r="M135" s="47">
        <f t="shared" si="7"/>
        <v>2922357.91</v>
      </c>
      <c r="N135" s="47">
        <v>97</v>
      </c>
      <c r="O135" s="47">
        <v>2710817</v>
      </c>
      <c r="P135" s="47"/>
      <c r="Q135" s="47"/>
      <c r="R135" s="47">
        <f t="shared" si="8"/>
        <v>97</v>
      </c>
      <c r="S135" s="47">
        <f t="shared" si="9"/>
        <v>2710817</v>
      </c>
      <c r="T135" s="47">
        <f t="shared" si="10"/>
        <v>2222</v>
      </c>
      <c r="U135" s="47">
        <f t="shared" si="11"/>
        <v>5633174.9100000001</v>
      </c>
    </row>
    <row r="136" spans="1:21" s="9" customFormat="1" ht="12">
      <c r="A136" s="10">
        <v>129</v>
      </c>
      <c r="B136" s="26" t="s">
        <v>287</v>
      </c>
      <c r="C136" s="1" t="s">
        <v>113</v>
      </c>
      <c r="D136" s="48"/>
      <c r="E136" s="48"/>
      <c r="F136" s="48"/>
      <c r="G136" s="48"/>
      <c r="H136" s="48">
        <v>100</v>
      </c>
      <c r="I136" s="48">
        <v>231435.54</v>
      </c>
      <c r="J136" s="48">
        <v>260</v>
      </c>
      <c r="K136" s="48">
        <v>2655044.06</v>
      </c>
      <c r="L136" s="48">
        <f t="shared" si="6"/>
        <v>360</v>
      </c>
      <c r="M136" s="48">
        <f t="shared" si="7"/>
        <v>2886479.6</v>
      </c>
      <c r="N136" s="48">
        <v>175</v>
      </c>
      <c r="O136" s="48">
        <v>2398284</v>
      </c>
      <c r="P136" s="48"/>
      <c r="Q136" s="48"/>
      <c r="R136" s="48">
        <f t="shared" si="8"/>
        <v>175</v>
      </c>
      <c r="S136" s="48">
        <f t="shared" si="9"/>
        <v>2398284</v>
      </c>
      <c r="T136" s="48">
        <f t="shared" si="10"/>
        <v>535</v>
      </c>
      <c r="U136" s="48">
        <f t="shared" si="11"/>
        <v>5284763.5999999996</v>
      </c>
    </row>
    <row r="137" spans="1:21" s="9" customFormat="1" ht="12">
      <c r="A137" s="33">
        <v>130</v>
      </c>
      <c r="B137" s="34" t="s">
        <v>356</v>
      </c>
      <c r="C137" s="35" t="s">
        <v>357</v>
      </c>
      <c r="D137" s="47"/>
      <c r="E137" s="47"/>
      <c r="F137" s="47">
        <v>8</v>
      </c>
      <c r="G137" s="47">
        <v>86520.13</v>
      </c>
      <c r="H137" s="47">
        <v>79</v>
      </c>
      <c r="I137" s="47">
        <v>215425.8</v>
      </c>
      <c r="J137" s="47">
        <v>281</v>
      </c>
      <c r="K137" s="47">
        <v>2349253.27</v>
      </c>
      <c r="L137" s="47">
        <f t="shared" ref="L137:L179" si="12">J137+H137+F137+D137</f>
        <v>368</v>
      </c>
      <c r="M137" s="47">
        <f t="shared" ref="M137:M179" si="13">K137+I137+G137+E137</f>
        <v>2651199.1999999997</v>
      </c>
      <c r="N137" s="47">
        <v>195</v>
      </c>
      <c r="O137" s="47">
        <v>2290034.88</v>
      </c>
      <c r="P137" s="47">
        <v>4</v>
      </c>
      <c r="Q137" s="47">
        <v>29061.71</v>
      </c>
      <c r="R137" s="47">
        <f t="shared" ref="R137:R179" si="14">P137+N137</f>
        <v>199</v>
      </c>
      <c r="S137" s="47">
        <f t="shared" ref="S137:S179" si="15">Q137+O137</f>
        <v>2319096.59</v>
      </c>
      <c r="T137" s="47">
        <f t="shared" ref="T137:T179" si="16">R137+L137</f>
        <v>567</v>
      </c>
      <c r="U137" s="47">
        <f t="shared" ref="U137:U179" si="17">S137+M137</f>
        <v>4970295.7899999991</v>
      </c>
    </row>
    <row r="138" spans="1:21" s="9" customFormat="1" ht="12">
      <c r="A138" s="10">
        <v>131</v>
      </c>
      <c r="B138" s="26" t="s">
        <v>296</v>
      </c>
      <c r="C138" s="1" t="s">
        <v>152</v>
      </c>
      <c r="D138" s="48"/>
      <c r="E138" s="48"/>
      <c r="F138" s="48"/>
      <c r="G138" s="48"/>
      <c r="H138" s="48">
        <v>15</v>
      </c>
      <c r="I138" s="48">
        <v>10846.87</v>
      </c>
      <c r="J138" s="48">
        <v>326</v>
      </c>
      <c r="K138" s="48">
        <v>2408191.5499999998</v>
      </c>
      <c r="L138" s="48">
        <f t="shared" si="12"/>
        <v>341</v>
      </c>
      <c r="M138" s="48">
        <f t="shared" si="13"/>
        <v>2419038.42</v>
      </c>
      <c r="N138" s="48">
        <v>126</v>
      </c>
      <c r="O138" s="48">
        <v>2365719.08</v>
      </c>
      <c r="P138" s="48"/>
      <c r="Q138" s="48"/>
      <c r="R138" s="48">
        <f t="shared" si="14"/>
        <v>126</v>
      </c>
      <c r="S138" s="48">
        <f t="shared" si="15"/>
        <v>2365719.08</v>
      </c>
      <c r="T138" s="48">
        <f t="shared" si="16"/>
        <v>467</v>
      </c>
      <c r="U138" s="48">
        <f t="shared" si="17"/>
        <v>4784757.5</v>
      </c>
    </row>
    <row r="139" spans="1:21" s="9" customFormat="1" ht="12">
      <c r="A139" s="33">
        <v>132</v>
      </c>
      <c r="B139" s="34" t="s">
        <v>292</v>
      </c>
      <c r="C139" s="35" t="s">
        <v>161</v>
      </c>
      <c r="D139" s="47"/>
      <c r="E139" s="47"/>
      <c r="F139" s="47">
        <v>1</v>
      </c>
      <c r="G139" s="47">
        <v>12000</v>
      </c>
      <c r="H139" s="47">
        <v>77</v>
      </c>
      <c r="I139" s="47">
        <v>149176.26</v>
      </c>
      <c r="J139" s="47">
        <v>326</v>
      </c>
      <c r="K139" s="47">
        <v>2229591.38</v>
      </c>
      <c r="L139" s="47">
        <f t="shared" si="12"/>
        <v>404</v>
      </c>
      <c r="M139" s="47">
        <f t="shared" si="13"/>
        <v>2390767.6399999997</v>
      </c>
      <c r="N139" s="47">
        <v>71</v>
      </c>
      <c r="O139" s="47">
        <v>2192787.65</v>
      </c>
      <c r="P139" s="47"/>
      <c r="Q139" s="47"/>
      <c r="R139" s="47">
        <f t="shared" si="14"/>
        <v>71</v>
      </c>
      <c r="S139" s="47">
        <f t="shared" si="15"/>
        <v>2192787.65</v>
      </c>
      <c r="T139" s="47">
        <f t="shared" si="16"/>
        <v>475</v>
      </c>
      <c r="U139" s="47">
        <f t="shared" si="17"/>
        <v>4583555.2899999991</v>
      </c>
    </row>
    <row r="140" spans="1:21" s="9" customFormat="1" ht="12">
      <c r="A140" s="10">
        <v>133</v>
      </c>
      <c r="B140" s="26" t="s">
        <v>295</v>
      </c>
      <c r="C140" s="1" t="s">
        <v>120</v>
      </c>
      <c r="D140" s="48">
        <v>26</v>
      </c>
      <c r="E140" s="48">
        <v>169675.95</v>
      </c>
      <c r="F140" s="48">
        <v>3</v>
      </c>
      <c r="G140" s="48">
        <v>18079.599999999999</v>
      </c>
      <c r="H140" s="48">
        <v>74</v>
      </c>
      <c r="I140" s="48">
        <v>471165.16</v>
      </c>
      <c r="J140" s="48">
        <v>606</v>
      </c>
      <c r="K140" s="48">
        <v>2152229.67</v>
      </c>
      <c r="L140" s="48">
        <f t="shared" si="12"/>
        <v>709</v>
      </c>
      <c r="M140" s="48">
        <f t="shared" si="13"/>
        <v>2811150.3800000004</v>
      </c>
      <c r="N140" s="48">
        <v>94</v>
      </c>
      <c r="O140" s="48">
        <v>1556566.95</v>
      </c>
      <c r="P140" s="48">
        <v>2</v>
      </c>
      <c r="Q140" s="48">
        <v>59515.49</v>
      </c>
      <c r="R140" s="48">
        <f t="shared" si="14"/>
        <v>96</v>
      </c>
      <c r="S140" s="48">
        <f t="shared" si="15"/>
        <v>1616082.44</v>
      </c>
      <c r="T140" s="48">
        <f t="shared" si="16"/>
        <v>805</v>
      </c>
      <c r="U140" s="48">
        <f t="shared" si="17"/>
        <v>4427232.82</v>
      </c>
    </row>
    <row r="141" spans="1:21" s="9" customFormat="1" ht="12">
      <c r="A141" s="33">
        <v>134</v>
      </c>
      <c r="B141" s="34" t="s">
        <v>299</v>
      </c>
      <c r="C141" s="35" t="s">
        <v>122</v>
      </c>
      <c r="D141" s="47"/>
      <c r="E141" s="47"/>
      <c r="F141" s="47">
        <v>22</v>
      </c>
      <c r="G141" s="47">
        <v>281578.86</v>
      </c>
      <c r="H141" s="47">
        <v>32</v>
      </c>
      <c r="I141" s="47">
        <v>230412.55</v>
      </c>
      <c r="J141" s="47">
        <v>309</v>
      </c>
      <c r="K141" s="47">
        <v>1801756.46</v>
      </c>
      <c r="L141" s="47">
        <f t="shared" si="12"/>
        <v>363</v>
      </c>
      <c r="M141" s="47">
        <f t="shared" si="13"/>
        <v>2313747.87</v>
      </c>
      <c r="N141" s="47">
        <v>169</v>
      </c>
      <c r="O141" s="47">
        <v>1937817.15</v>
      </c>
      <c r="P141" s="47">
        <v>8</v>
      </c>
      <c r="Q141" s="47">
        <v>77494.67</v>
      </c>
      <c r="R141" s="47">
        <f t="shared" si="14"/>
        <v>177</v>
      </c>
      <c r="S141" s="47">
        <f t="shared" si="15"/>
        <v>2015311.8199999998</v>
      </c>
      <c r="T141" s="47">
        <f t="shared" si="16"/>
        <v>540</v>
      </c>
      <c r="U141" s="47">
        <f t="shared" si="17"/>
        <v>4329059.6899999995</v>
      </c>
    </row>
    <row r="142" spans="1:21" s="9" customFormat="1" ht="12">
      <c r="A142" s="10">
        <v>135</v>
      </c>
      <c r="B142" s="26" t="s">
        <v>297</v>
      </c>
      <c r="C142" s="1" t="s">
        <v>116</v>
      </c>
      <c r="D142" s="48"/>
      <c r="E142" s="48"/>
      <c r="F142" s="48">
        <v>1</v>
      </c>
      <c r="G142" s="48">
        <v>1200</v>
      </c>
      <c r="H142" s="48">
        <v>444</v>
      </c>
      <c r="I142" s="48">
        <v>260471.95</v>
      </c>
      <c r="J142" s="48">
        <v>1532</v>
      </c>
      <c r="K142" s="48">
        <v>2166410.11</v>
      </c>
      <c r="L142" s="48">
        <f t="shared" si="12"/>
        <v>1977</v>
      </c>
      <c r="M142" s="48">
        <f t="shared" si="13"/>
        <v>2428082.06</v>
      </c>
      <c r="N142" s="48">
        <v>25</v>
      </c>
      <c r="O142" s="48">
        <v>1839706.9</v>
      </c>
      <c r="P142" s="48"/>
      <c r="Q142" s="48"/>
      <c r="R142" s="48">
        <f t="shared" si="14"/>
        <v>25</v>
      </c>
      <c r="S142" s="48">
        <f t="shared" si="15"/>
        <v>1839706.9</v>
      </c>
      <c r="T142" s="48">
        <f t="shared" si="16"/>
        <v>2002</v>
      </c>
      <c r="U142" s="48">
        <f t="shared" si="17"/>
        <v>4267788.96</v>
      </c>
    </row>
    <row r="143" spans="1:21" s="9" customFormat="1" ht="12">
      <c r="A143" s="33">
        <v>136</v>
      </c>
      <c r="B143" s="34" t="s">
        <v>288</v>
      </c>
      <c r="C143" s="35" t="s">
        <v>143</v>
      </c>
      <c r="D143" s="47">
        <v>5</v>
      </c>
      <c r="E143" s="47">
        <v>171589.35</v>
      </c>
      <c r="F143" s="47">
        <v>58</v>
      </c>
      <c r="G143" s="47">
        <v>1290243.6100000001</v>
      </c>
      <c r="H143" s="47">
        <v>8</v>
      </c>
      <c r="I143" s="47">
        <v>50406.74</v>
      </c>
      <c r="J143" s="47">
        <v>214</v>
      </c>
      <c r="K143" s="47">
        <v>711215.21</v>
      </c>
      <c r="L143" s="47">
        <f t="shared" si="12"/>
        <v>285</v>
      </c>
      <c r="M143" s="47">
        <f t="shared" si="13"/>
        <v>2223454.91</v>
      </c>
      <c r="N143" s="47">
        <v>145</v>
      </c>
      <c r="O143" s="47">
        <v>1911162.6</v>
      </c>
      <c r="P143" s="47">
        <v>6</v>
      </c>
      <c r="Q143" s="47">
        <v>114507.98</v>
      </c>
      <c r="R143" s="47">
        <f t="shared" si="14"/>
        <v>151</v>
      </c>
      <c r="S143" s="47">
        <f t="shared" si="15"/>
        <v>2025670.58</v>
      </c>
      <c r="T143" s="47">
        <f t="shared" si="16"/>
        <v>436</v>
      </c>
      <c r="U143" s="47">
        <f t="shared" si="17"/>
        <v>4249125.49</v>
      </c>
    </row>
    <row r="144" spans="1:21" s="9" customFormat="1" ht="12">
      <c r="A144" s="10">
        <v>137</v>
      </c>
      <c r="B144" s="26" t="s">
        <v>293</v>
      </c>
      <c r="C144" s="1" t="s">
        <v>117</v>
      </c>
      <c r="D144" s="48"/>
      <c r="E144" s="48"/>
      <c r="F144" s="48"/>
      <c r="G144" s="48"/>
      <c r="H144" s="48">
        <v>648</v>
      </c>
      <c r="I144" s="48">
        <v>324205.05</v>
      </c>
      <c r="J144" s="48">
        <v>1799</v>
      </c>
      <c r="K144" s="48">
        <v>1870577.3</v>
      </c>
      <c r="L144" s="48">
        <f t="shared" si="12"/>
        <v>2447</v>
      </c>
      <c r="M144" s="48">
        <f t="shared" si="13"/>
        <v>2194782.35</v>
      </c>
      <c r="N144" s="48">
        <v>43</v>
      </c>
      <c r="O144" s="48">
        <v>1463950.55</v>
      </c>
      <c r="P144" s="48"/>
      <c r="Q144" s="48"/>
      <c r="R144" s="48">
        <f t="shared" si="14"/>
        <v>43</v>
      </c>
      <c r="S144" s="48">
        <f t="shared" si="15"/>
        <v>1463950.55</v>
      </c>
      <c r="T144" s="48">
        <f t="shared" si="16"/>
        <v>2490</v>
      </c>
      <c r="U144" s="48">
        <f t="shared" si="17"/>
        <v>3658732.9000000004</v>
      </c>
    </row>
    <row r="145" spans="1:21" s="9" customFormat="1" ht="12">
      <c r="A145" s="33">
        <v>138</v>
      </c>
      <c r="B145" s="34" t="s">
        <v>322</v>
      </c>
      <c r="C145" s="35" t="s">
        <v>119</v>
      </c>
      <c r="D145" s="47"/>
      <c r="E145" s="47"/>
      <c r="F145" s="47">
        <v>1</v>
      </c>
      <c r="G145" s="47">
        <v>7639.36</v>
      </c>
      <c r="H145" s="47">
        <v>39</v>
      </c>
      <c r="I145" s="47">
        <v>16879.669999999998</v>
      </c>
      <c r="J145" s="47">
        <v>12</v>
      </c>
      <c r="K145" s="47">
        <v>1594740.65</v>
      </c>
      <c r="L145" s="47">
        <f t="shared" si="12"/>
        <v>52</v>
      </c>
      <c r="M145" s="47">
        <f t="shared" si="13"/>
        <v>1619259.68</v>
      </c>
      <c r="N145" s="47">
        <v>2</v>
      </c>
      <c r="O145" s="47">
        <v>1700000</v>
      </c>
      <c r="P145" s="47">
        <v>1</v>
      </c>
      <c r="Q145" s="47">
        <v>200000</v>
      </c>
      <c r="R145" s="47">
        <f t="shared" si="14"/>
        <v>3</v>
      </c>
      <c r="S145" s="47">
        <f t="shared" si="15"/>
        <v>1900000</v>
      </c>
      <c r="T145" s="47">
        <f t="shared" si="16"/>
        <v>55</v>
      </c>
      <c r="U145" s="47">
        <f t="shared" si="17"/>
        <v>3519259.6799999997</v>
      </c>
    </row>
    <row r="146" spans="1:21" s="9" customFormat="1" ht="12">
      <c r="A146" s="10">
        <v>139</v>
      </c>
      <c r="B146" s="26" t="s">
        <v>333</v>
      </c>
      <c r="C146" s="1" t="s">
        <v>334</v>
      </c>
      <c r="D146" s="48"/>
      <c r="E146" s="48"/>
      <c r="F146" s="48"/>
      <c r="G146" s="48"/>
      <c r="H146" s="48">
        <v>317</v>
      </c>
      <c r="I146" s="48">
        <v>368774.77</v>
      </c>
      <c r="J146" s="48">
        <v>241</v>
      </c>
      <c r="K146" s="48">
        <v>1723810.72</v>
      </c>
      <c r="L146" s="48">
        <f t="shared" si="12"/>
        <v>558</v>
      </c>
      <c r="M146" s="48">
        <f t="shared" si="13"/>
        <v>2092585.49</v>
      </c>
      <c r="N146" s="48">
        <v>75</v>
      </c>
      <c r="O146" s="48">
        <v>1357454.53</v>
      </c>
      <c r="P146" s="48"/>
      <c r="Q146" s="48"/>
      <c r="R146" s="48">
        <f t="shared" si="14"/>
        <v>75</v>
      </c>
      <c r="S146" s="48">
        <f t="shared" si="15"/>
        <v>1357454.53</v>
      </c>
      <c r="T146" s="48">
        <f t="shared" si="16"/>
        <v>633</v>
      </c>
      <c r="U146" s="48">
        <f t="shared" si="17"/>
        <v>3450040.02</v>
      </c>
    </row>
    <row r="147" spans="1:21" s="9" customFormat="1" ht="12">
      <c r="A147" s="33">
        <v>140</v>
      </c>
      <c r="B147" s="34" t="s">
        <v>318</v>
      </c>
      <c r="C147" s="35" t="s">
        <v>165</v>
      </c>
      <c r="D147" s="47"/>
      <c r="E147" s="47"/>
      <c r="F147" s="47">
        <v>3</v>
      </c>
      <c r="G147" s="47">
        <v>171015.98</v>
      </c>
      <c r="H147" s="47"/>
      <c r="I147" s="47"/>
      <c r="J147" s="47">
        <v>70</v>
      </c>
      <c r="K147" s="47">
        <v>1547875.86</v>
      </c>
      <c r="L147" s="47">
        <f t="shared" si="12"/>
        <v>73</v>
      </c>
      <c r="M147" s="47">
        <f t="shared" si="13"/>
        <v>1718891.84</v>
      </c>
      <c r="N147" s="47">
        <v>94</v>
      </c>
      <c r="O147" s="47">
        <v>1718891.84</v>
      </c>
      <c r="P147" s="47"/>
      <c r="Q147" s="47"/>
      <c r="R147" s="47">
        <f t="shared" si="14"/>
        <v>94</v>
      </c>
      <c r="S147" s="47">
        <f t="shared" si="15"/>
        <v>1718891.84</v>
      </c>
      <c r="T147" s="47">
        <f t="shared" si="16"/>
        <v>167</v>
      </c>
      <c r="U147" s="47">
        <f t="shared" si="17"/>
        <v>3437783.68</v>
      </c>
    </row>
    <row r="148" spans="1:21" s="9" customFormat="1" ht="12">
      <c r="A148" s="10">
        <v>141</v>
      </c>
      <c r="B148" s="26" t="s">
        <v>300</v>
      </c>
      <c r="C148" s="1" t="s">
        <v>301</v>
      </c>
      <c r="D148" s="48"/>
      <c r="E148" s="48"/>
      <c r="F148" s="48"/>
      <c r="G148" s="48"/>
      <c r="H148" s="48">
        <v>76</v>
      </c>
      <c r="I148" s="48">
        <v>160996</v>
      </c>
      <c r="J148" s="48">
        <v>226</v>
      </c>
      <c r="K148" s="48">
        <v>1511837</v>
      </c>
      <c r="L148" s="48">
        <f t="shared" si="12"/>
        <v>302</v>
      </c>
      <c r="M148" s="48">
        <f t="shared" si="13"/>
        <v>1672833</v>
      </c>
      <c r="N148" s="48">
        <v>90</v>
      </c>
      <c r="O148" s="48">
        <v>1341422.71</v>
      </c>
      <c r="P148" s="48"/>
      <c r="Q148" s="48"/>
      <c r="R148" s="48">
        <f t="shared" si="14"/>
        <v>90</v>
      </c>
      <c r="S148" s="48">
        <f t="shared" si="15"/>
        <v>1341422.71</v>
      </c>
      <c r="T148" s="48">
        <f t="shared" si="16"/>
        <v>392</v>
      </c>
      <c r="U148" s="48">
        <f t="shared" si="17"/>
        <v>3014255.71</v>
      </c>
    </row>
    <row r="149" spans="1:21" s="9" customFormat="1" ht="12">
      <c r="A149" s="33">
        <v>142</v>
      </c>
      <c r="B149" s="34" t="s">
        <v>341</v>
      </c>
      <c r="C149" s="35" t="s">
        <v>343</v>
      </c>
      <c r="D149" s="47">
        <v>4</v>
      </c>
      <c r="E149" s="47">
        <v>134718.54999999999</v>
      </c>
      <c r="F149" s="47">
        <v>6</v>
      </c>
      <c r="G149" s="47">
        <v>330864.96999999997</v>
      </c>
      <c r="H149" s="47">
        <v>3</v>
      </c>
      <c r="I149" s="47">
        <v>151338.01</v>
      </c>
      <c r="J149" s="47">
        <v>12</v>
      </c>
      <c r="K149" s="47">
        <v>728330.26</v>
      </c>
      <c r="L149" s="47">
        <f t="shared" si="12"/>
        <v>25</v>
      </c>
      <c r="M149" s="47">
        <f t="shared" si="13"/>
        <v>1345251.79</v>
      </c>
      <c r="N149" s="47">
        <v>7</v>
      </c>
      <c r="O149" s="47">
        <v>1065000</v>
      </c>
      <c r="P149" s="47">
        <v>5</v>
      </c>
      <c r="Q149" s="47">
        <v>262392.5</v>
      </c>
      <c r="R149" s="47">
        <f t="shared" si="14"/>
        <v>12</v>
      </c>
      <c r="S149" s="47">
        <f t="shared" si="15"/>
        <v>1327392.5</v>
      </c>
      <c r="T149" s="47">
        <f t="shared" si="16"/>
        <v>37</v>
      </c>
      <c r="U149" s="47">
        <f t="shared" si="17"/>
        <v>2672644.29</v>
      </c>
    </row>
    <row r="150" spans="1:21" s="9" customFormat="1" ht="12">
      <c r="A150" s="10">
        <v>143</v>
      </c>
      <c r="B150" s="26" t="s">
        <v>305</v>
      </c>
      <c r="C150" s="1" t="s">
        <v>160</v>
      </c>
      <c r="D150" s="48"/>
      <c r="E150" s="48"/>
      <c r="F150" s="48"/>
      <c r="G150" s="48"/>
      <c r="H150" s="48">
        <v>8</v>
      </c>
      <c r="I150" s="48">
        <v>5131.83</v>
      </c>
      <c r="J150" s="48">
        <v>609</v>
      </c>
      <c r="K150" s="48">
        <v>1263566.47</v>
      </c>
      <c r="L150" s="48">
        <f t="shared" si="12"/>
        <v>617</v>
      </c>
      <c r="M150" s="48">
        <f t="shared" si="13"/>
        <v>1268698.3</v>
      </c>
      <c r="N150" s="48">
        <v>99</v>
      </c>
      <c r="O150" s="48">
        <v>1234331.08</v>
      </c>
      <c r="P150" s="48"/>
      <c r="Q150" s="48"/>
      <c r="R150" s="48">
        <f t="shared" si="14"/>
        <v>99</v>
      </c>
      <c r="S150" s="48">
        <f t="shared" si="15"/>
        <v>1234331.08</v>
      </c>
      <c r="T150" s="48">
        <f t="shared" si="16"/>
        <v>716</v>
      </c>
      <c r="U150" s="48">
        <f t="shared" si="17"/>
        <v>2503029.38</v>
      </c>
    </row>
    <row r="151" spans="1:21" s="9" customFormat="1" ht="12">
      <c r="A151" s="33">
        <v>144</v>
      </c>
      <c r="B151" s="34" t="s">
        <v>306</v>
      </c>
      <c r="C151" s="35" t="s">
        <v>118</v>
      </c>
      <c r="D151" s="47"/>
      <c r="E151" s="47"/>
      <c r="F151" s="47"/>
      <c r="G151" s="47"/>
      <c r="H151" s="47">
        <v>109</v>
      </c>
      <c r="I151" s="47">
        <v>63026.79</v>
      </c>
      <c r="J151" s="47">
        <v>797</v>
      </c>
      <c r="K151" s="47">
        <v>1187630.6599999999</v>
      </c>
      <c r="L151" s="47">
        <f t="shared" si="12"/>
        <v>906</v>
      </c>
      <c r="M151" s="47">
        <f t="shared" si="13"/>
        <v>1250657.45</v>
      </c>
      <c r="N151" s="47">
        <v>154</v>
      </c>
      <c r="O151" s="47">
        <v>1092854.32</v>
      </c>
      <c r="P151" s="47"/>
      <c r="Q151" s="47"/>
      <c r="R151" s="47">
        <f t="shared" si="14"/>
        <v>154</v>
      </c>
      <c r="S151" s="47">
        <f t="shared" si="15"/>
        <v>1092854.32</v>
      </c>
      <c r="T151" s="47">
        <f t="shared" si="16"/>
        <v>1060</v>
      </c>
      <c r="U151" s="47">
        <f t="shared" si="17"/>
        <v>2343511.77</v>
      </c>
    </row>
    <row r="152" spans="1:21" s="9" customFormat="1" ht="12">
      <c r="A152" s="10">
        <v>145</v>
      </c>
      <c r="B152" s="26" t="s">
        <v>360</v>
      </c>
      <c r="C152" s="1" t="s">
        <v>361</v>
      </c>
      <c r="D152" s="48">
        <v>1</v>
      </c>
      <c r="E152" s="48">
        <v>1000000</v>
      </c>
      <c r="F152" s="48"/>
      <c r="G152" s="48"/>
      <c r="H152" s="48">
        <v>1</v>
      </c>
      <c r="I152" s="48">
        <v>665.37</v>
      </c>
      <c r="J152" s="48">
        <v>3</v>
      </c>
      <c r="K152" s="48">
        <v>4453.63</v>
      </c>
      <c r="L152" s="48">
        <f t="shared" si="12"/>
        <v>5</v>
      </c>
      <c r="M152" s="48">
        <f t="shared" si="13"/>
        <v>1005119</v>
      </c>
      <c r="N152" s="48"/>
      <c r="O152" s="48"/>
      <c r="P152" s="48">
        <v>1</v>
      </c>
      <c r="Q152" s="48">
        <v>1000000</v>
      </c>
      <c r="R152" s="48">
        <f t="shared" si="14"/>
        <v>1</v>
      </c>
      <c r="S152" s="48">
        <f t="shared" si="15"/>
        <v>1000000</v>
      </c>
      <c r="T152" s="48">
        <f t="shared" si="16"/>
        <v>6</v>
      </c>
      <c r="U152" s="48">
        <f t="shared" si="17"/>
        <v>2005119</v>
      </c>
    </row>
    <row r="153" spans="1:21" s="9" customFormat="1" ht="12">
      <c r="A153" s="33">
        <v>146</v>
      </c>
      <c r="B153" s="34" t="s">
        <v>302</v>
      </c>
      <c r="C153" s="35" t="s">
        <v>123</v>
      </c>
      <c r="D153" s="47"/>
      <c r="E153" s="47"/>
      <c r="F153" s="47"/>
      <c r="G153" s="47"/>
      <c r="H153" s="47">
        <v>42</v>
      </c>
      <c r="I153" s="47">
        <v>89384.74</v>
      </c>
      <c r="J153" s="47">
        <v>377</v>
      </c>
      <c r="K153" s="47">
        <v>996630</v>
      </c>
      <c r="L153" s="47">
        <f t="shared" si="12"/>
        <v>419</v>
      </c>
      <c r="M153" s="47">
        <f t="shared" si="13"/>
        <v>1086014.74</v>
      </c>
      <c r="N153" s="47">
        <v>69</v>
      </c>
      <c r="O153" s="47">
        <v>901959.51</v>
      </c>
      <c r="P153" s="47"/>
      <c r="Q153" s="47"/>
      <c r="R153" s="47">
        <f t="shared" si="14"/>
        <v>69</v>
      </c>
      <c r="S153" s="47">
        <f t="shared" si="15"/>
        <v>901959.51</v>
      </c>
      <c r="T153" s="47">
        <f t="shared" si="16"/>
        <v>488</v>
      </c>
      <c r="U153" s="47">
        <f t="shared" si="17"/>
        <v>1987974.25</v>
      </c>
    </row>
    <row r="154" spans="1:21" s="9" customFormat="1" ht="12">
      <c r="A154" s="10">
        <v>147</v>
      </c>
      <c r="B154" s="26" t="s">
        <v>312</v>
      </c>
      <c r="C154" s="1" t="s">
        <v>153</v>
      </c>
      <c r="D154" s="48"/>
      <c r="E154" s="48"/>
      <c r="F154" s="48"/>
      <c r="G154" s="48"/>
      <c r="H154" s="48">
        <v>2</v>
      </c>
      <c r="I154" s="48">
        <v>2913.42</v>
      </c>
      <c r="J154" s="48">
        <v>115</v>
      </c>
      <c r="K154" s="48">
        <v>953923.02</v>
      </c>
      <c r="L154" s="48">
        <f t="shared" si="12"/>
        <v>117</v>
      </c>
      <c r="M154" s="48">
        <f t="shared" si="13"/>
        <v>956836.44000000006</v>
      </c>
      <c r="N154" s="48">
        <v>105</v>
      </c>
      <c r="O154" s="48">
        <v>953251.96</v>
      </c>
      <c r="P154" s="48">
        <v>2</v>
      </c>
      <c r="Q154" s="48">
        <v>3090.84</v>
      </c>
      <c r="R154" s="48">
        <f t="shared" si="14"/>
        <v>107</v>
      </c>
      <c r="S154" s="48">
        <f t="shared" si="15"/>
        <v>956342.79999999993</v>
      </c>
      <c r="T154" s="48">
        <f t="shared" si="16"/>
        <v>224</v>
      </c>
      <c r="U154" s="48">
        <f t="shared" si="17"/>
        <v>1913179.24</v>
      </c>
    </row>
    <row r="155" spans="1:21" s="9" customFormat="1" ht="12">
      <c r="A155" s="33">
        <v>148</v>
      </c>
      <c r="B155" s="34" t="s">
        <v>308</v>
      </c>
      <c r="C155" s="35" t="s">
        <v>174</v>
      </c>
      <c r="D155" s="47"/>
      <c r="E155" s="47"/>
      <c r="F155" s="47"/>
      <c r="G155" s="47"/>
      <c r="H155" s="47">
        <v>63</v>
      </c>
      <c r="I155" s="47">
        <v>58991.67</v>
      </c>
      <c r="J155" s="47">
        <v>315</v>
      </c>
      <c r="K155" s="47">
        <v>905873.65</v>
      </c>
      <c r="L155" s="47">
        <f t="shared" si="12"/>
        <v>378</v>
      </c>
      <c r="M155" s="47">
        <f t="shared" si="13"/>
        <v>964865.32000000007</v>
      </c>
      <c r="N155" s="47">
        <v>48</v>
      </c>
      <c r="O155" s="47">
        <v>869370.14</v>
      </c>
      <c r="P155" s="47"/>
      <c r="Q155" s="47"/>
      <c r="R155" s="47">
        <f t="shared" si="14"/>
        <v>48</v>
      </c>
      <c r="S155" s="47">
        <f t="shared" si="15"/>
        <v>869370.14</v>
      </c>
      <c r="T155" s="47">
        <f t="shared" si="16"/>
        <v>426</v>
      </c>
      <c r="U155" s="47">
        <f t="shared" si="17"/>
        <v>1834235.46</v>
      </c>
    </row>
    <row r="156" spans="1:21" s="9" customFormat="1" ht="12">
      <c r="A156" s="10">
        <v>149</v>
      </c>
      <c r="B156" s="26" t="s">
        <v>313</v>
      </c>
      <c r="C156" s="1" t="s">
        <v>127</v>
      </c>
      <c r="D156" s="48"/>
      <c r="E156" s="48"/>
      <c r="F156" s="48">
        <v>47</v>
      </c>
      <c r="G156" s="48">
        <v>541457.07999999996</v>
      </c>
      <c r="H156" s="48">
        <v>9</v>
      </c>
      <c r="I156" s="48">
        <v>298739.03000000003</v>
      </c>
      <c r="J156" s="48">
        <v>23</v>
      </c>
      <c r="K156" s="48">
        <v>84731.54</v>
      </c>
      <c r="L156" s="48">
        <f t="shared" si="12"/>
        <v>79</v>
      </c>
      <c r="M156" s="48">
        <f t="shared" si="13"/>
        <v>924927.64999999991</v>
      </c>
      <c r="N156" s="48">
        <v>55</v>
      </c>
      <c r="O156" s="48">
        <v>553959.07999999996</v>
      </c>
      <c r="P156" s="48">
        <v>6</v>
      </c>
      <c r="Q156" s="48">
        <v>228598.53</v>
      </c>
      <c r="R156" s="48">
        <f t="shared" si="14"/>
        <v>61</v>
      </c>
      <c r="S156" s="48">
        <f t="shared" si="15"/>
        <v>782557.61</v>
      </c>
      <c r="T156" s="48">
        <f t="shared" si="16"/>
        <v>140</v>
      </c>
      <c r="U156" s="48">
        <f t="shared" si="17"/>
        <v>1707485.2599999998</v>
      </c>
    </row>
    <row r="157" spans="1:21" s="9" customFormat="1" ht="12">
      <c r="A157" s="33">
        <v>150</v>
      </c>
      <c r="B157" s="34" t="s">
        <v>315</v>
      </c>
      <c r="C157" s="35" t="s">
        <v>166</v>
      </c>
      <c r="D157" s="47"/>
      <c r="E157" s="47"/>
      <c r="F157" s="47"/>
      <c r="G157" s="47"/>
      <c r="H157" s="47">
        <v>22</v>
      </c>
      <c r="I157" s="47">
        <v>42253.78</v>
      </c>
      <c r="J157" s="47">
        <v>320</v>
      </c>
      <c r="K157" s="47">
        <v>751899.61</v>
      </c>
      <c r="L157" s="47">
        <f t="shared" si="12"/>
        <v>342</v>
      </c>
      <c r="M157" s="47">
        <f t="shared" si="13"/>
        <v>794153.39</v>
      </c>
      <c r="N157" s="47">
        <v>65</v>
      </c>
      <c r="O157" s="47">
        <v>737361.58</v>
      </c>
      <c r="P157" s="47">
        <v>3</v>
      </c>
      <c r="Q157" s="47">
        <v>19993.28</v>
      </c>
      <c r="R157" s="47">
        <f t="shared" si="14"/>
        <v>68</v>
      </c>
      <c r="S157" s="47">
        <f t="shared" si="15"/>
        <v>757354.86</v>
      </c>
      <c r="T157" s="47">
        <f t="shared" si="16"/>
        <v>410</v>
      </c>
      <c r="U157" s="47">
        <f t="shared" si="17"/>
        <v>1551508.25</v>
      </c>
    </row>
    <row r="158" spans="1:21" s="9" customFormat="1" ht="12">
      <c r="A158" s="10">
        <v>151</v>
      </c>
      <c r="B158" s="26" t="s">
        <v>307</v>
      </c>
      <c r="C158" s="1" t="s">
        <v>157</v>
      </c>
      <c r="D158" s="48"/>
      <c r="E158" s="48"/>
      <c r="F158" s="48"/>
      <c r="G158" s="48"/>
      <c r="H158" s="48">
        <v>351</v>
      </c>
      <c r="I158" s="48">
        <v>339932.11</v>
      </c>
      <c r="J158" s="48">
        <v>567</v>
      </c>
      <c r="K158" s="48">
        <v>770471.79</v>
      </c>
      <c r="L158" s="48">
        <f t="shared" si="12"/>
        <v>918</v>
      </c>
      <c r="M158" s="48">
        <f t="shared" si="13"/>
        <v>1110403.8999999999</v>
      </c>
      <c r="N158" s="48">
        <v>37</v>
      </c>
      <c r="O158" s="48">
        <v>428205.25</v>
      </c>
      <c r="P158" s="48"/>
      <c r="Q158" s="48"/>
      <c r="R158" s="48">
        <f t="shared" si="14"/>
        <v>37</v>
      </c>
      <c r="S158" s="48">
        <f t="shared" si="15"/>
        <v>428205.25</v>
      </c>
      <c r="T158" s="48">
        <f t="shared" si="16"/>
        <v>955</v>
      </c>
      <c r="U158" s="48">
        <f t="shared" si="17"/>
        <v>1538609.15</v>
      </c>
    </row>
    <row r="159" spans="1:21" s="9" customFormat="1" ht="12">
      <c r="A159" s="33">
        <v>152</v>
      </c>
      <c r="B159" s="34" t="s">
        <v>303</v>
      </c>
      <c r="C159" s="35" t="s">
        <v>168</v>
      </c>
      <c r="D159" s="47"/>
      <c r="E159" s="47"/>
      <c r="F159" s="47"/>
      <c r="G159" s="47"/>
      <c r="H159" s="47">
        <v>69</v>
      </c>
      <c r="I159" s="47">
        <v>95658.27</v>
      </c>
      <c r="J159" s="47">
        <v>110</v>
      </c>
      <c r="K159" s="47">
        <v>778567.87</v>
      </c>
      <c r="L159" s="47">
        <f t="shared" si="12"/>
        <v>179</v>
      </c>
      <c r="M159" s="47">
        <f t="shared" si="13"/>
        <v>874226.14</v>
      </c>
      <c r="N159" s="47">
        <v>54</v>
      </c>
      <c r="O159" s="47">
        <v>650865.54</v>
      </c>
      <c r="P159" s="47"/>
      <c r="Q159" s="47"/>
      <c r="R159" s="47">
        <f t="shared" si="14"/>
        <v>54</v>
      </c>
      <c r="S159" s="47">
        <f t="shared" si="15"/>
        <v>650865.54</v>
      </c>
      <c r="T159" s="47">
        <f t="shared" si="16"/>
        <v>233</v>
      </c>
      <c r="U159" s="47">
        <f t="shared" si="17"/>
        <v>1525091.6800000002</v>
      </c>
    </row>
    <row r="160" spans="1:21" s="9" customFormat="1" ht="12">
      <c r="A160" s="10">
        <v>153</v>
      </c>
      <c r="B160" s="26" t="s">
        <v>328</v>
      </c>
      <c r="C160" s="1" t="s">
        <v>138</v>
      </c>
      <c r="D160" s="48"/>
      <c r="E160" s="48"/>
      <c r="F160" s="48">
        <v>4</v>
      </c>
      <c r="G160" s="48">
        <v>106325.1</v>
      </c>
      <c r="H160" s="48">
        <v>2</v>
      </c>
      <c r="I160" s="48">
        <v>13000</v>
      </c>
      <c r="J160" s="48">
        <v>44</v>
      </c>
      <c r="K160" s="48">
        <v>483410.46</v>
      </c>
      <c r="L160" s="48">
        <f t="shared" si="12"/>
        <v>50</v>
      </c>
      <c r="M160" s="48">
        <f t="shared" si="13"/>
        <v>602735.56000000006</v>
      </c>
      <c r="N160" s="48">
        <v>25</v>
      </c>
      <c r="O160" s="48">
        <v>757536.01</v>
      </c>
      <c r="P160" s="48"/>
      <c r="Q160" s="48"/>
      <c r="R160" s="48">
        <f t="shared" si="14"/>
        <v>25</v>
      </c>
      <c r="S160" s="48">
        <f t="shared" si="15"/>
        <v>757536.01</v>
      </c>
      <c r="T160" s="48">
        <f t="shared" si="16"/>
        <v>75</v>
      </c>
      <c r="U160" s="48">
        <f t="shared" si="17"/>
        <v>1360271.57</v>
      </c>
    </row>
    <row r="161" spans="1:21" s="9" customFormat="1" ht="12">
      <c r="A161" s="33">
        <v>154</v>
      </c>
      <c r="B161" s="34" t="s">
        <v>314</v>
      </c>
      <c r="C161" s="35" t="s">
        <v>164</v>
      </c>
      <c r="D161" s="47"/>
      <c r="E161" s="47"/>
      <c r="F161" s="47"/>
      <c r="G161" s="47"/>
      <c r="H161" s="47"/>
      <c r="I161" s="47"/>
      <c r="J161" s="47">
        <v>40</v>
      </c>
      <c r="K161" s="47">
        <v>625974.94999999995</v>
      </c>
      <c r="L161" s="47">
        <f t="shared" si="12"/>
        <v>40</v>
      </c>
      <c r="M161" s="47">
        <f t="shared" si="13"/>
        <v>625974.94999999995</v>
      </c>
      <c r="N161" s="47">
        <v>22</v>
      </c>
      <c r="O161" s="47">
        <v>625974.94999999995</v>
      </c>
      <c r="P161" s="47"/>
      <c r="Q161" s="47"/>
      <c r="R161" s="47">
        <f t="shared" si="14"/>
        <v>22</v>
      </c>
      <c r="S161" s="47">
        <f t="shared" si="15"/>
        <v>625974.94999999995</v>
      </c>
      <c r="T161" s="47">
        <f t="shared" si="16"/>
        <v>62</v>
      </c>
      <c r="U161" s="47">
        <f t="shared" si="17"/>
        <v>1251949.8999999999</v>
      </c>
    </row>
    <row r="162" spans="1:21" s="9" customFormat="1" ht="12">
      <c r="A162" s="10">
        <v>155</v>
      </c>
      <c r="B162" s="26" t="s">
        <v>309</v>
      </c>
      <c r="C162" s="1" t="s">
        <v>146</v>
      </c>
      <c r="D162" s="48"/>
      <c r="E162" s="48"/>
      <c r="F162" s="48"/>
      <c r="G162" s="48"/>
      <c r="H162" s="48">
        <v>125</v>
      </c>
      <c r="I162" s="48">
        <v>90636.9</v>
      </c>
      <c r="J162" s="48">
        <v>644</v>
      </c>
      <c r="K162" s="48">
        <v>623651.82999999996</v>
      </c>
      <c r="L162" s="48">
        <f t="shared" si="12"/>
        <v>769</v>
      </c>
      <c r="M162" s="48">
        <f t="shared" si="13"/>
        <v>714288.73</v>
      </c>
      <c r="N162" s="48">
        <v>29</v>
      </c>
      <c r="O162" s="48">
        <v>530245</v>
      </c>
      <c r="P162" s="48"/>
      <c r="Q162" s="48"/>
      <c r="R162" s="48">
        <f t="shared" si="14"/>
        <v>29</v>
      </c>
      <c r="S162" s="48">
        <f t="shared" si="15"/>
        <v>530245</v>
      </c>
      <c r="T162" s="48">
        <f t="shared" si="16"/>
        <v>798</v>
      </c>
      <c r="U162" s="48">
        <f t="shared" si="17"/>
        <v>1244533.73</v>
      </c>
    </row>
    <row r="163" spans="1:21" s="9" customFormat="1" ht="12">
      <c r="A163" s="33">
        <v>156</v>
      </c>
      <c r="B163" s="34" t="s">
        <v>304</v>
      </c>
      <c r="C163" s="35" t="s">
        <v>159</v>
      </c>
      <c r="D163" s="47"/>
      <c r="E163" s="47"/>
      <c r="F163" s="47"/>
      <c r="G163" s="47"/>
      <c r="H163" s="47">
        <v>28</v>
      </c>
      <c r="I163" s="47">
        <v>10640.46</v>
      </c>
      <c r="J163" s="47">
        <v>622</v>
      </c>
      <c r="K163" s="47">
        <v>574627.23</v>
      </c>
      <c r="L163" s="47">
        <f t="shared" si="12"/>
        <v>650</v>
      </c>
      <c r="M163" s="47">
        <f t="shared" si="13"/>
        <v>585267.68999999994</v>
      </c>
      <c r="N163" s="47">
        <v>82</v>
      </c>
      <c r="O163" s="47">
        <v>571663.55000000005</v>
      </c>
      <c r="P163" s="47"/>
      <c r="Q163" s="47"/>
      <c r="R163" s="47">
        <f t="shared" si="14"/>
        <v>82</v>
      </c>
      <c r="S163" s="47">
        <f t="shared" si="15"/>
        <v>571663.55000000005</v>
      </c>
      <c r="T163" s="47">
        <f t="shared" si="16"/>
        <v>732</v>
      </c>
      <c r="U163" s="47">
        <f t="shared" si="17"/>
        <v>1156931.24</v>
      </c>
    </row>
    <row r="164" spans="1:21" s="9" customFormat="1" ht="12">
      <c r="A164" s="10">
        <v>157</v>
      </c>
      <c r="B164" s="26" t="s">
        <v>370</v>
      </c>
      <c r="C164" s="1" t="s">
        <v>369</v>
      </c>
      <c r="D164" s="48"/>
      <c r="E164" s="48"/>
      <c r="F164" s="48"/>
      <c r="G164" s="48"/>
      <c r="H164" s="48"/>
      <c r="I164" s="48"/>
      <c r="J164" s="48"/>
      <c r="K164" s="48"/>
      <c r="L164" s="48">
        <f t="shared" si="12"/>
        <v>0</v>
      </c>
      <c r="M164" s="48">
        <f t="shared" si="13"/>
        <v>0</v>
      </c>
      <c r="N164" s="48"/>
      <c r="O164" s="48"/>
      <c r="P164" s="48">
        <v>1</v>
      </c>
      <c r="Q164" s="48">
        <v>1000000</v>
      </c>
      <c r="R164" s="48">
        <f t="shared" si="14"/>
        <v>1</v>
      </c>
      <c r="S164" s="48">
        <f t="shared" si="15"/>
        <v>1000000</v>
      </c>
      <c r="T164" s="48">
        <f t="shared" si="16"/>
        <v>1</v>
      </c>
      <c r="U164" s="48">
        <f t="shared" si="17"/>
        <v>1000000</v>
      </c>
    </row>
    <row r="165" spans="1:21" s="9" customFormat="1" ht="12">
      <c r="A165" s="33">
        <v>158</v>
      </c>
      <c r="B165" s="34" t="s">
        <v>311</v>
      </c>
      <c r="C165" s="35" t="s">
        <v>128</v>
      </c>
      <c r="D165" s="47"/>
      <c r="E165" s="47"/>
      <c r="F165" s="47">
        <v>4</v>
      </c>
      <c r="G165" s="47">
        <v>11383.35</v>
      </c>
      <c r="H165" s="47">
        <v>1</v>
      </c>
      <c r="I165" s="47">
        <v>21000</v>
      </c>
      <c r="J165" s="47">
        <v>45</v>
      </c>
      <c r="K165" s="47">
        <v>447622.36</v>
      </c>
      <c r="L165" s="47">
        <f t="shared" si="12"/>
        <v>50</v>
      </c>
      <c r="M165" s="47">
        <f t="shared" si="13"/>
        <v>480005.70999999996</v>
      </c>
      <c r="N165" s="47">
        <v>36</v>
      </c>
      <c r="O165" s="47">
        <v>419582</v>
      </c>
      <c r="P165" s="47"/>
      <c r="Q165" s="47"/>
      <c r="R165" s="47">
        <f t="shared" si="14"/>
        <v>36</v>
      </c>
      <c r="S165" s="47">
        <f t="shared" si="15"/>
        <v>419582</v>
      </c>
      <c r="T165" s="47">
        <f t="shared" si="16"/>
        <v>86</v>
      </c>
      <c r="U165" s="47">
        <f t="shared" si="17"/>
        <v>899587.71</v>
      </c>
    </row>
    <row r="166" spans="1:21" s="9" customFormat="1" ht="12">
      <c r="A166" s="10">
        <v>159</v>
      </c>
      <c r="B166" s="26" t="s">
        <v>319</v>
      </c>
      <c r="C166" s="1" t="s">
        <v>133</v>
      </c>
      <c r="D166" s="48"/>
      <c r="E166" s="48"/>
      <c r="F166" s="48"/>
      <c r="G166" s="48"/>
      <c r="H166" s="48">
        <v>11</v>
      </c>
      <c r="I166" s="48">
        <v>10638.68</v>
      </c>
      <c r="J166" s="48">
        <v>176</v>
      </c>
      <c r="K166" s="48">
        <v>407525.53</v>
      </c>
      <c r="L166" s="48">
        <f t="shared" si="12"/>
        <v>187</v>
      </c>
      <c r="M166" s="48">
        <f t="shared" si="13"/>
        <v>418164.21</v>
      </c>
      <c r="N166" s="48">
        <v>53</v>
      </c>
      <c r="O166" s="48">
        <v>408407.25</v>
      </c>
      <c r="P166" s="48">
        <v>2</v>
      </c>
      <c r="Q166" s="48">
        <v>1027.58</v>
      </c>
      <c r="R166" s="48">
        <f t="shared" si="14"/>
        <v>55</v>
      </c>
      <c r="S166" s="48">
        <f t="shared" si="15"/>
        <v>409434.83</v>
      </c>
      <c r="T166" s="48">
        <f t="shared" si="16"/>
        <v>242</v>
      </c>
      <c r="U166" s="48">
        <f t="shared" si="17"/>
        <v>827599.04</v>
      </c>
    </row>
    <row r="167" spans="1:21" s="9" customFormat="1" ht="12">
      <c r="A167" s="33">
        <v>160</v>
      </c>
      <c r="B167" s="34" t="s">
        <v>310</v>
      </c>
      <c r="C167" s="35" t="s">
        <v>131</v>
      </c>
      <c r="D167" s="47"/>
      <c r="E167" s="47"/>
      <c r="F167" s="47">
        <v>2</v>
      </c>
      <c r="G167" s="47">
        <v>23670.720000000001</v>
      </c>
      <c r="H167" s="47">
        <v>26</v>
      </c>
      <c r="I167" s="47">
        <v>77944.08</v>
      </c>
      <c r="J167" s="47">
        <v>157</v>
      </c>
      <c r="K167" s="47">
        <v>220532.15</v>
      </c>
      <c r="L167" s="47">
        <f t="shared" si="12"/>
        <v>185</v>
      </c>
      <c r="M167" s="47">
        <f t="shared" si="13"/>
        <v>322146.94999999995</v>
      </c>
      <c r="N167" s="47">
        <v>50</v>
      </c>
      <c r="O167" s="47">
        <v>205996.28</v>
      </c>
      <c r="P167" s="47">
        <v>9</v>
      </c>
      <c r="Q167" s="47">
        <v>39991.82</v>
      </c>
      <c r="R167" s="47">
        <f t="shared" si="14"/>
        <v>59</v>
      </c>
      <c r="S167" s="47">
        <f t="shared" si="15"/>
        <v>245988.1</v>
      </c>
      <c r="T167" s="47">
        <f t="shared" si="16"/>
        <v>244</v>
      </c>
      <c r="U167" s="47">
        <f t="shared" si="17"/>
        <v>568135.04999999993</v>
      </c>
    </row>
    <row r="168" spans="1:21" s="9" customFormat="1" ht="12">
      <c r="A168" s="10">
        <v>161</v>
      </c>
      <c r="B168" s="26" t="s">
        <v>316</v>
      </c>
      <c r="C168" s="1" t="s">
        <v>144</v>
      </c>
      <c r="D168" s="48"/>
      <c r="E168" s="48"/>
      <c r="F168" s="48"/>
      <c r="G168" s="48"/>
      <c r="H168" s="48">
        <v>30</v>
      </c>
      <c r="I168" s="48">
        <v>24493.88</v>
      </c>
      <c r="J168" s="48">
        <v>72</v>
      </c>
      <c r="K168" s="48">
        <v>254572.46</v>
      </c>
      <c r="L168" s="48">
        <f t="shared" si="12"/>
        <v>102</v>
      </c>
      <c r="M168" s="48">
        <f t="shared" si="13"/>
        <v>279066.33999999997</v>
      </c>
      <c r="N168" s="48">
        <v>41</v>
      </c>
      <c r="O168" s="48">
        <v>214625.63</v>
      </c>
      <c r="P168" s="48"/>
      <c r="Q168" s="48"/>
      <c r="R168" s="48">
        <f t="shared" si="14"/>
        <v>41</v>
      </c>
      <c r="S168" s="48">
        <f t="shared" si="15"/>
        <v>214625.63</v>
      </c>
      <c r="T168" s="48">
        <f t="shared" si="16"/>
        <v>143</v>
      </c>
      <c r="U168" s="48">
        <f t="shared" si="17"/>
        <v>493691.97</v>
      </c>
    </row>
    <row r="169" spans="1:21" s="9" customFormat="1" ht="12">
      <c r="A169" s="33">
        <v>162</v>
      </c>
      <c r="B169" s="34" t="s">
        <v>323</v>
      </c>
      <c r="C169" s="35" t="s">
        <v>136</v>
      </c>
      <c r="D169" s="47"/>
      <c r="E169" s="47"/>
      <c r="F169" s="47"/>
      <c r="G169" s="47"/>
      <c r="H169" s="47">
        <v>11</v>
      </c>
      <c r="I169" s="47">
        <v>3849.07</v>
      </c>
      <c r="J169" s="47">
        <v>63</v>
      </c>
      <c r="K169" s="47">
        <v>228288.82</v>
      </c>
      <c r="L169" s="47">
        <f t="shared" si="12"/>
        <v>74</v>
      </c>
      <c r="M169" s="47">
        <f t="shared" si="13"/>
        <v>232137.89</v>
      </c>
      <c r="N169" s="47">
        <v>1</v>
      </c>
      <c r="O169" s="47">
        <v>200000</v>
      </c>
      <c r="P169" s="47"/>
      <c r="Q169" s="47"/>
      <c r="R169" s="47">
        <f t="shared" si="14"/>
        <v>1</v>
      </c>
      <c r="S169" s="47">
        <f t="shared" si="15"/>
        <v>200000</v>
      </c>
      <c r="T169" s="47">
        <f t="shared" si="16"/>
        <v>75</v>
      </c>
      <c r="U169" s="47">
        <f t="shared" si="17"/>
        <v>432137.89</v>
      </c>
    </row>
    <row r="170" spans="1:21" s="9" customFormat="1" ht="12">
      <c r="A170" s="10">
        <v>163</v>
      </c>
      <c r="B170" s="26" t="s">
        <v>321</v>
      </c>
      <c r="C170" s="1" t="s">
        <v>147</v>
      </c>
      <c r="D170" s="48"/>
      <c r="E170" s="48"/>
      <c r="F170" s="48"/>
      <c r="G170" s="48"/>
      <c r="H170" s="48">
        <v>257</v>
      </c>
      <c r="I170" s="48">
        <v>111583.5</v>
      </c>
      <c r="J170" s="48">
        <v>293</v>
      </c>
      <c r="K170" s="48">
        <v>200299.19</v>
      </c>
      <c r="L170" s="48">
        <f t="shared" si="12"/>
        <v>550</v>
      </c>
      <c r="M170" s="48">
        <f t="shared" si="13"/>
        <v>311882.69</v>
      </c>
      <c r="N170" s="48">
        <v>9</v>
      </c>
      <c r="O170" s="48">
        <v>64049.4</v>
      </c>
      <c r="P170" s="48"/>
      <c r="Q170" s="48"/>
      <c r="R170" s="48">
        <f t="shared" si="14"/>
        <v>9</v>
      </c>
      <c r="S170" s="48">
        <f t="shared" si="15"/>
        <v>64049.4</v>
      </c>
      <c r="T170" s="48">
        <f t="shared" si="16"/>
        <v>559</v>
      </c>
      <c r="U170" s="48">
        <f t="shared" si="17"/>
        <v>375932.09</v>
      </c>
    </row>
    <row r="171" spans="1:21" s="9" customFormat="1" ht="12">
      <c r="A171" s="33">
        <v>164</v>
      </c>
      <c r="B171" s="34" t="s">
        <v>317</v>
      </c>
      <c r="C171" s="35" t="s">
        <v>132</v>
      </c>
      <c r="D171" s="47"/>
      <c r="E171" s="47"/>
      <c r="F171" s="47"/>
      <c r="G171" s="47"/>
      <c r="H171" s="47">
        <v>12</v>
      </c>
      <c r="I171" s="47">
        <v>28950.48</v>
      </c>
      <c r="J171" s="47">
        <v>40</v>
      </c>
      <c r="K171" s="47">
        <v>148476.72</v>
      </c>
      <c r="L171" s="47">
        <f t="shared" si="12"/>
        <v>52</v>
      </c>
      <c r="M171" s="47">
        <f t="shared" si="13"/>
        <v>177427.20000000001</v>
      </c>
      <c r="N171" s="47">
        <v>9</v>
      </c>
      <c r="O171" s="47">
        <v>150777.5</v>
      </c>
      <c r="P171" s="47"/>
      <c r="Q171" s="47"/>
      <c r="R171" s="47">
        <f t="shared" si="14"/>
        <v>9</v>
      </c>
      <c r="S171" s="47">
        <f t="shared" si="15"/>
        <v>150777.5</v>
      </c>
      <c r="T171" s="47">
        <f t="shared" si="16"/>
        <v>61</v>
      </c>
      <c r="U171" s="47">
        <f t="shared" si="17"/>
        <v>328204.7</v>
      </c>
    </row>
    <row r="172" spans="1:21" s="9" customFormat="1" ht="12">
      <c r="A172" s="10">
        <v>165</v>
      </c>
      <c r="B172" s="26" t="s">
        <v>324</v>
      </c>
      <c r="C172" s="1" t="s">
        <v>134</v>
      </c>
      <c r="D172" s="48"/>
      <c r="E172" s="48"/>
      <c r="F172" s="48"/>
      <c r="G172" s="48"/>
      <c r="H172" s="48">
        <v>2</v>
      </c>
      <c r="I172" s="48">
        <v>3647</v>
      </c>
      <c r="J172" s="48">
        <v>35</v>
      </c>
      <c r="K172" s="48">
        <v>89618.85</v>
      </c>
      <c r="L172" s="48">
        <f t="shared" si="12"/>
        <v>37</v>
      </c>
      <c r="M172" s="48">
        <f t="shared" si="13"/>
        <v>93265.85</v>
      </c>
      <c r="N172" s="48">
        <v>7</v>
      </c>
      <c r="O172" s="48">
        <v>99065</v>
      </c>
      <c r="P172" s="48"/>
      <c r="Q172" s="48"/>
      <c r="R172" s="48">
        <f t="shared" si="14"/>
        <v>7</v>
      </c>
      <c r="S172" s="48">
        <f t="shared" si="15"/>
        <v>99065</v>
      </c>
      <c r="T172" s="48">
        <f t="shared" si="16"/>
        <v>44</v>
      </c>
      <c r="U172" s="48">
        <f t="shared" si="17"/>
        <v>192330.85</v>
      </c>
    </row>
    <row r="173" spans="1:21" s="9" customFormat="1" ht="12">
      <c r="A173" s="33">
        <v>166</v>
      </c>
      <c r="B173" s="34" t="s">
        <v>327</v>
      </c>
      <c r="C173" s="35" t="s">
        <v>135</v>
      </c>
      <c r="D173" s="47"/>
      <c r="E173" s="47"/>
      <c r="F173" s="47"/>
      <c r="G173" s="47"/>
      <c r="H173" s="47"/>
      <c r="I173" s="47"/>
      <c r="J173" s="47">
        <v>13</v>
      </c>
      <c r="K173" s="47">
        <v>49520.14</v>
      </c>
      <c r="L173" s="47">
        <f t="shared" si="12"/>
        <v>13</v>
      </c>
      <c r="M173" s="47">
        <f t="shared" si="13"/>
        <v>49520.14</v>
      </c>
      <c r="N173" s="47">
        <v>13</v>
      </c>
      <c r="O173" s="47">
        <v>50076.74</v>
      </c>
      <c r="P173" s="47"/>
      <c r="Q173" s="47"/>
      <c r="R173" s="47">
        <f t="shared" si="14"/>
        <v>13</v>
      </c>
      <c r="S173" s="47">
        <f t="shared" si="15"/>
        <v>50076.74</v>
      </c>
      <c r="T173" s="47">
        <f t="shared" si="16"/>
        <v>26</v>
      </c>
      <c r="U173" s="47">
        <f t="shared" si="17"/>
        <v>99596.88</v>
      </c>
    </row>
    <row r="174" spans="1:21" s="9" customFormat="1" ht="12">
      <c r="A174" s="10">
        <v>167</v>
      </c>
      <c r="B174" s="26" t="s">
        <v>325</v>
      </c>
      <c r="C174" s="1" t="s">
        <v>126</v>
      </c>
      <c r="D174" s="48"/>
      <c r="E174" s="48"/>
      <c r="F174" s="48"/>
      <c r="G174" s="48"/>
      <c r="H174" s="48">
        <v>1</v>
      </c>
      <c r="I174" s="48">
        <v>76984.28</v>
      </c>
      <c r="J174" s="48">
        <v>1</v>
      </c>
      <c r="K174" s="48">
        <v>65.02</v>
      </c>
      <c r="L174" s="48">
        <f t="shared" si="12"/>
        <v>2</v>
      </c>
      <c r="M174" s="48">
        <f t="shared" si="13"/>
        <v>77049.3</v>
      </c>
      <c r="N174" s="48"/>
      <c r="O174" s="48"/>
      <c r="P174" s="48"/>
      <c r="Q174" s="48"/>
      <c r="R174" s="48">
        <f t="shared" si="14"/>
        <v>0</v>
      </c>
      <c r="S174" s="48">
        <f t="shared" si="15"/>
        <v>0</v>
      </c>
      <c r="T174" s="48">
        <f t="shared" si="16"/>
        <v>2</v>
      </c>
      <c r="U174" s="48">
        <f t="shared" si="17"/>
        <v>77049.3</v>
      </c>
    </row>
    <row r="175" spans="1:21" s="9" customFormat="1" ht="12">
      <c r="A175" s="33">
        <v>168</v>
      </c>
      <c r="B175" s="34" t="s">
        <v>331</v>
      </c>
      <c r="C175" s="35" t="s">
        <v>170</v>
      </c>
      <c r="D175" s="47"/>
      <c r="E175" s="47"/>
      <c r="F175" s="47"/>
      <c r="G175" s="47"/>
      <c r="H175" s="47"/>
      <c r="I175" s="47"/>
      <c r="J175" s="47">
        <v>4</v>
      </c>
      <c r="K175" s="47">
        <v>9467.5</v>
      </c>
      <c r="L175" s="47">
        <f t="shared" si="12"/>
        <v>4</v>
      </c>
      <c r="M175" s="47">
        <f t="shared" si="13"/>
        <v>9467.5</v>
      </c>
      <c r="N175" s="47">
        <v>2</v>
      </c>
      <c r="O175" s="47">
        <v>9467.5</v>
      </c>
      <c r="P175" s="47"/>
      <c r="Q175" s="47"/>
      <c r="R175" s="47">
        <f t="shared" si="14"/>
        <v>2</v>
      </c>
      <c r="S175" s="47">
        <f t="shared" si="15"/>
        <v>9467.5</v>
      </c>
      <c r="T175" s="47">
        <f t="shared" si="16"/>
        <v>6</v>
      </c>
      <c r="U175" s="47">
        <f t="shared" si="17"/>
        <v>18935</v>
      </c>
    </row>
    <row r="176" spans="1:21" s="9" customFormat="1" ht="12">
      <c r="A176" s="10">
        <v>169</v>
      </c>
      <c r="B176" s="26" t="s">
        <v>330</v>
      </c>
      <c r="C176" s="1" t="s">
        <v>137</v>
      </c>
      <c r="D176" s="48"/>
      <c r="E176" s="48"/>
      <c r="F176" s="48"/>
      <c r="G176" s="48"/>
      <c r="H176" s="48">
        <v>1</v>
      </c>
      <c r="I176" s="48">
        <v>333.49</v>
      </c>
      <c r="J176" s="48">
        <v>3</v>
      </c>
      <c r="K176" s="48">
        <v>13149.15</v>
      </c>
      <c r="L176" s="48">
        <f t="shared" si="12"/>
        <v>4</v>
      </c>
      <c r="M176" s="48">
        <f t="shared" si="13"/>
        <v>13482.64</v>
      </c>
      <c r="N176" s="48"/>
      <c r="O176" s="48"/>
      <c r="P176" s="48"/>
      <c r="Q176" s="48"/>
      <c r="R176" s="48">
        <f t="shared" si="14"/>
        <v>0</v>
      </c>
      <c r="S176" s="48">
        <f t="shared" si="15"/>
        <v>0</v>
      </c>
      <c r="T176" s="48">
        <f t="shared" si="16"/>
        <v>4</v>
      </c>
      <c r="U176" s="48">
        <f t="shared" si="17"/>
        <v>13482.64</v>
      </c>
    </row>
    <row r="177" spans="1:25" s="9" customFormat="1" ht="12">
      <c r="A177" s="33">
        <v>170</v>
      </c>
      <c r="B177" s="34" t="s">
        <v>326</v>
      </c>
      <c r="C177" s="35" t="s">
        <v>154</v>
      </c>
      <c r="D177" s="47"/>
      <c r="E177" s="47"/>
      <c r="F177" s="47"/>
      <c r="G177" s="47"/>
      <c r="H177" s="47"/>
      <c r="I177" s="47"/>
      <c r="J177" s="47">
        <v>1</v>
      </c>
      <c r="K177" s="47">
        <v>3314.4</v>
      </c>
      <c r="L177" s="47">
        <f t="shared" si="12"/>
        <v>1</v>
      </c>
      <c r="M177" s="47">
        <f t="shared" si="13"/>
        <v>3314.4</v>
      </c>
      <c r="N177" s="47">
        <v>1</v>
      </c>
      <c r="O177" s="47">
        <v>3314.4</v>
      </c>
      <c r="P177" s="47"/>
      <c r="Q177" s="47"/>
      <c r="R177" s="47">
        <f t="shared" si="14"/>
        <v>1</v>
      </c>
      <c r="S177" s="47">
        <f t="shared" si="15"/>
        <v>3314.4</v>
      </c>
      <c r="T177" s="47">
        <f t="shared" si="16"/>
        <v>2</v>
      </c>
      <c r="U177" s="47">
        <f t="shared" si="17"/>
        <v>6628.8</v>
      </c>
    </row>
    <row r="178" spans="1:25" s="9" customFormat="1" ht="12">
      <c r="A178" s="10">
        <v>171</v>
      </c>
      <c r="B178" s="26" t="s">
        <v>332</v>
      </c>
      <c r="C178" s="1" t="s">
        <v>145</v>
      </c>
      <c r="D178" s="48"/>
      <c r="E178" s="48"/>
      <c r="F178" s="48"/>
      <c r="G178" s="48"/>
      <c r="H178" s="48"/>
      <c r="I178" s="48"/>
      <c r="J178" s="48">
        <v>3</v>
      </c>
      <c r="K178" s="48">
        <v>4271.9399999999996</v>
      </c>
      <c r="L178" s="48">
        <f t="shared" si="12"/>
        <v>3</v>
      </c>
      <c r="M178" s="48">
        <f t="shared" si="13"/>
        <v>4271.9399999999996</v>
      </c>
      <c r="N178" s="48"/>
      <c r="O178" s="48"/>
      <c r="P178" s="48"/>
      <c r="Q178" s="48"/>
      <c r="R178" s="48">
        <f t="shared" si="14"/>
        <v>0</v>
      </c>
      <c r="S178" s="48">
        <f t="shared" si="15"/>
        <v>0</v>
      </c>
      <c r="T178" s="48">
        <f t="shared" si="16"/>
        <v>3</v>
      </c>
      <c r="U178" s="48">
        <f t="shared" si="17"/>
        <v>4271.9399999999996</v>
      </c>
    </row>
    <row r="179" spans="1:25" s="9" customFormat="1" ht="12">
      <c r="A179" s="33">
        <v>172</v>
      </c>
      <c r="B179" s="34" t="s">
        <v>366</v>
      </c>
      <c r="C179" s="35" t="s">
        <v>365</v>
      </c>
      <c r="D179" s="47"/>
      <c r="E179" s="47"/>
      <c r="F179" s="47"/>
      <c r="G179" s="47"/>
      <c r="H179" s="47">
        <v>1</v>
      </c>
      <c r="I179" s="47">
        <v>570.08000000000004</v>
      </c>
      <c r="J179" s="47"/>
      <c r="K179" s="47"/>
      <c r="L179" s="47">
        <f t="shared" si="12"/>
        <v>1</v>
      </c>
      <c r="M179" s="47">
        <f t="shared" si="13"/>
        <v>570.08000000000004</v>
      </c>
      <c r="N179" s="47"/>
      <c r="O179" s="47"/>
      <c r="P179" s="47"/>
      <c r="Q179" s="47"/>
      <c r="R179" s="47">
        <f t="shared" si="14"/>
        <v>0</v>
      </c>
      <c r="S179" s="47">
        <f t="shared" si="15"/>
        <v>0</v>
      </c>
      <c r="T179" s="47">
        <f t="shared" si="16"/>
        <v>1</v>
      </c>
      <c r="U179" s="47">
        <f t="shared" si="17"/>
        <v>570.08000000000004</v>
      </c>
    </row>
    <row r="180" spans="1:25" s="9" customFormat="1" thickBot="1">
      <c r="A180" s="18"/>
      <c r="B180" s="55"/>
      <c r="C180" s="1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</row>
    <row r="181" spans="1:25" s="9" customFormat="1" ht="14.25" thickTop="1" thickBot="1">
      <c r="A181" s="79" t="s">
        <v>0</v>
      </c>
      <c r="B181" s="79"/>
      <c r="C181" s="80"/>
      <c r="D181" s="56">
        <f t="shared" ref="D181:U181" si="18">SUM(D8:D179)</f>
        <v>30162</v>
      </c>
      <c r="E181" s="56">
        <f t="shared" si="18"/>
        <v>17233573127.519985</v>
      </c>
      <c r="F181" s="56">
        <f t="shared" si="18"/>
        <v>103962</v>
      </c>
      <c r="G181" s="56">
        <f t="shared" si="18"/>
        <v>17556234475.060013</v>
      </c>
      <c r="H181" s="56">
        <f t="shared" si="18"/>
        <v>139609</v>
      </c>
      <c r="I181" s="56">
        <f t="shared" si="18"/>
        <v>40398258880.249947</v>
      </c>
      <c r="J181" s="56">
        <f t="shared" si="18"/>
        <v>249829</v>
      </c>
      <c r="K181" s="56">
        <f t="shared" si="18"/>
        <v>37722717695.589989</v>
      </c>
      <c r="L181" s="56">
        <f t="shared" si="18"/>
        <v>523562</v>
      </c>
      <c r="M181" s="56">
        <f t="shared" si="18"/>
        <v>112910784178.42007</v>
      </c>
      <c r="N181" s="56">
        <f t="shared" si="18"/>
        <v>37089</v>
      </c>
      <c r="O181" s="56">
        <f t="shared" si="18"/>
        <v>65965835859.139999</v>
      </c>
      <c r="P181" s="56">
        <f t="shared" si="18"/>
        <v>37089</v>
      </c>
      <c r="Q181" s="56">
        <f t="shared" si="18"/>
        <v>65972662539.270004</v>
      </c>
      <c r="R181" s="56">
        <f t="shared" si="18"/>
        <v>74178</v>
      </c>
      <c r="S181" s="56">
        <f t="shared" si="18"/>
        <v>131938498398.41005</v>
      </c>
      <c r="T181" s="56">
        <f t="shared" si="18"/>
        <v>597740</v>
      </c>
      <c r="U181" s="56">
        <f t="shared" si="18"/>
        <v>244849282576.82996</v>
      </c>
    </row>
    <row r="182" spans="1:25" s="9" customFormat="1" ht="13.5" thickTop="1">
      <c r="A182" s="12" t="s">
        <v>371</v>
      </c>
      <c r="B182" s="15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1"/>
    </row>
    <row r="183" spans="1:25">
      <c r="A183" s="12" t="s">
        <v>362</v>
      </c>
    </row>
    <row r="184" spans="1:25">
      <c r="E184" s="13"/>
      <c r="F184" s="13"/>
      <c r="G184" s="13"/>
      <c r="H184" s="13"/>
    </row>
    <row r="185" spans="1:25">
      <c r="B185" s="11"/>
      <c r="E185" s="53"/>
      <c r="F185" s="50"/>
      <c r="G185" s="50"/>
      <c r="H185" s="50"/>
      <c r="I185" s="50"/>
      <c r="J185" s="50"/>
      <c r="K185" s="50"/>
      <c r="L185" s="50"/>
      <c r="M185" s="50"/>
      <c r="N185" s="53"/>
      <c r="O185" s="53"/>
    </row>
    <row r="186" spans="1:25" s="22" customFormat="1" ht="11.25">
      <c r="A186" s="20"/>
      <c r="B186" s="21"/>
      <c r="C186" s="22" t="s">
        <v>171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23"/>
      <c r="W186" s="24"/>
      <c r="X186" s="23"/>
      <c r="Y186" s="25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V187"/>
  <sheetViews>
    <sheetView showGridLines="0" tabSelected="1" workbookViewId="0">
      <pane xSplit="3" topLeftCell="L1" activePane="topRight" state="frozen"/>
      <selection activeCell="A177" sqref="A177:IV179"/>
      <selection pane="topRight" activeCell="A4" sqref="A4"/>
    </sheetView>
  </sheetViews>
  <sheetFormatPr defaultRowHeight="12.75"/>
  <cols>
    <col min="1" max="1" width="4.42578125" style="12" customWidth="1"/>
    <col min="2" max="2" width="9.5703125" style="60" customWidth="1"/>
    <col min="3" max="3" width="52.85546875" style="11" customWidth="1"/>
    <col min="4" max="4" width="8.42578125" style="27" bestFit="1" customWidth="1"/>
    <col min="5" max="5" width="14" style="27" bestFit="1" customWidth="1"/>
    <col min="6" max="6" width="9.140625" style="27" bestFit="1" customWidth="1"/>
    <col min="7" max="7" width="14" style="27" bestFit="1" customWidth="1"/>
    <col min="8" max="8" width="9.140625" style="27" bestFit="1" customWidth="1"/>
    <col min="9" max="9" width="14" style="27" bestFit="1" customWidth="1"/>
    <col min="10" max="10" width="9.140625" style="27" bestFit="1" customWidth="1"/>
    <col min="11" max="11" width="14" style="27" bestFit="1" customWidth="1"/>
    <col min="12" max="12" width="10" style="59" bestFit="1" customWidth="1"/>
    <col min="13" max="13" width="16.140625" style="59" bestFit="1" customWidth="1"/>
    <col min="14" max="14" width="8.7109375" style="59" bestFit="1" customWidth="1"/>
    <col min="15" max="15" width="16.140625" style="59" bestFit="1" customWidth="1"/>
    <col min="16" max="16" width="8.7109375" style="59" bestFit="1" customWidth="1"/>
    <col min="17" max="17" width="16.140625" style="59" bestFit="1" customWidth="1"/>
    <col min="18" max="18" width="9.140625" style="59" bestFit="1" customWidth="1"/>
    <col min="19" max="19" width="15.5703125" style="59" customWidth="1"/>
    <col min="20" max="20" width="10" style="59" bestFit="1" customWidth="1"/>
    <col min="21" max="21" width="16.140625" style="58" bestFit="1" customWidth="1"/>
    <col min="22" max="16384" width="9.140625" style="11"/>
  </cols>
  <sheetData>
    <row r="1" spans="1:22" s="2" customFormat="1" ht="18.75">
      <c r="A1" s="28" t="s">
        <v>1</v>
      </c>
      <c r="B1" s="28"/>
      <c r="C1" s="29"/>
      <c r="D1" s="39"/>
      <c r="E1" s="39"/>
      <c r="F1" s="39"/>
      <c r="G1" s="39"/>
      <c r="H1" s="39"/>
      <c r="I1" s="39"/>
      <c r="J1" s="39"/>
      <c r="K1" s="39"/>
      <c r="L1" s="78"/>
      <c r="M1" s="78"/>
      <c r="N1" s="78"/>
      <c r="O1" s="77"/>
      <c r="P1" s="77"/>
      <c r="Q1" s="77"/>
      <c r="R1" s="78"/>
      <c r="S1" s="78"/>
      <c r="T1" s="77"/>
      <c r="U1" s="76"/>
    </row>
    <row r="2" spans="1:22" s="4" customFormat="1">
      <c r="A2" s="57" t="s">
        <v>354</v>
      </c>
      <c r="B2" s="30"/>
      <c r="C2" s="31"/>
      <c r="D2" s="42"/>
      <c r="E2" s="42"/>
      <c r="F2" s="42"/>
      <c r="G2" s="42"/>
      <c r="H2" s="42"/>
      <c r="I2" s="42"/>
      <c r="J2" s="42"/>
      <c r="K2" s="42"/>
      <c r="L2" s="74"/>
      <c r="M2" s="74"/>
      <c r="N2" s="74"/>
      <c r="O2" s="73"/>
      <c r="P2" s="73"/>
      <c r="Q2" s="73"/>
      <c r="R2" s="74"/>
      <c r="S2" s="74"/>
      <c r="T2" s="73"/>
      <c r="U2" s="72"/>
    </row>
    <row r="3" spans="1:22" s="4" customFormat="1" ht="15.75">
      <c r="A3" s="57" t="s">
        <v>355</v>
      </c>
      <c r="B3" s="28"/>
      <c r="C3" s="29"/>
      <c r="D3" s="42"/>
      <c r="E3" s="42"/>
      <c r="F3" s="42"/>
      <c r="G3" s="42"/>
      <c r="H3" s="42"/>
      <c r="I3" s="42"/>
      <c r="J3" s="42"/>
      <c r="K3" s="42"/>
      <c r="L3" s="74"/>
      <c r="M3" s="74"/>
      <c r="N3" s="74"/>
      <c r="O3" s="73"/>
      <c r="P3" s="73"/>
      <c r="Q3" s="73"/>
      <c r="R3" s="74"/>
      <c r="S3" s="74"/>
      <c r="T3" s="73"/>
      <c r="U3" s="72"/>
    </row>
    <row r="4" spans="1:22" s="4" customFormat="1">
      <c r="A4" s="5"/>
      <c r="B4" s="75"/>
      <c r="C4" s="3"/>
      <c r="D4" s="42"/>
      <c r="E4" s="42"/>
      <c r="F4" s="42"/>
      <c r="G4" s="43"/>
      <c r="H4" s="42"/>
      <c r="I4" s="42"/>
      <c r="J4" s="42"/>
      <c r="K4" s="42"/>
      <c r="L4" s="74"/>
      <c r="M4" s="74"/>
      <c r="N4" s="74"/>
      <c r="O4" s="73"/>
      <c r="P4" s="73"/>
      <c r="Q4" s="73"/>
      <c r="R4" s="74"/>
      <c r="S4" s="74"/>
      <c r="T4" s="73"/>
      <c r="U4" s="72"/>
    </row>
    <row r="5" spans="1:22" s="4" customFormat="1" ht="13.5" thickBot="1">
      <c r="A5" s="93" t="s">
        <v>373</v>
      </c>
      <c r="B5" s="93"/>
      <c r="C5" s="93"/>
      <c r="D5" s="42"/>
      <c r="E5" s="42"/>
      <c r="F5" s="42"/>
      <c r="G5" s="43"/>
      <c r="H5" s="42"/>
      <c r="I5" s="42"/>
      <c r="J5" s="42"/>
      <c r="K5" s="42"/>
      <c r="L5" s="74"/>
      <c r="M5" s="74"/>
      <c r="N5" s="74"/>
      <c r="O5" s="73"/>
      <c r="P5" s="73"/>
      <c r="Q5" s="73"/>
      <c r="R5" s="74"/>
      <c r="S5" s="74"/>
      <c r="T5" s="73"/>
      <c r="U5" s="72"/>
    </row>
    <row r="6" spans="1:22" s="8" customFormat="1" ht="12" customHeight="1" thickTop="1">
      <c r="A6" s="85" t="s">
        <v>5</v>
      </c>
      <c r="B6" s="85" t="s">
        <v>28</v>
      </c>
      <c r="C6" s="87" t="s">
        <v>4</v>
      </c>
      <c r="D6" s="81" t="s">
        <v>2</v>
      </c>
      <c r="E6" s="82"/>
      <c r="F6" s="81" t="s">
        <v>3</v>
      </c>
      <c r="G6" s="82"/>
      <c r="H6" s="81" t="s">
        <v>22</v>
      </c>
      <c r="I6" s="82"/>
      <c r="J6" s="81" t="s">
        <v>23</v>
      </c>
      <c r="K6" s="82"/>
      <c r="L6" s="89" t="s">
        <v>6</v>
      </c>
      <c r="M6" s="90"/>
      <c r="N6" s="91" t="s">
        <v>24</v>
      </c>
      <c r="O6" s="92"/>
      <c r="P6" s="91" t="s">
        <v>25</v>
      </c>
      <c r="Q6" s="92"/>
      <c r="R6" s="89" t="s">
        <v>10</v>
      </c>
      <c r="S6" s="90"/>
      <c r="T6" s="91" t="s">
        <v>0</v>
      </c>
      <c r="U6" s="92"/>
    </row>
    <row r="7" spans="1:22" s="8" customFormat="1" ht="12.75" customHeight="1" thickBot="1">
      <c r="A7" s="86"/>
      <c r="B7" s="86"/>
      <c r="C7" s="88"/>
      <c r="D7" s="45" t="s">
        <v>26</v>
      </c>
      <c r="E7" s="45" t="s">
        <v>27</v>
      </c>
      <c r="F7" s="45" t="s">
        <v>26</v>
      </c>
      <c r="G7" s="45" t="s">
        <v>27</v>
      </c>
      <c r="H7" s="45" t="s">
        <v>26</v>
      </c>
      <c r="I7" s="45" t="s">
        <v>27</v>
      </c>
      <c r="J7" s="45" t="s">
        <v>26</v>
      </c>
      <c r="K7" s="45" t="s">
        <v>27</v>
      </c>
      <c r="L7" s="45" t="s">
        <v>26</v>
      </c>
      <c r="M7" s="45" t="s">
        <v>27</v>
      </c>
      <c r="N7" s="45" t="s">
        <v>26</v>
      </c>
      <c r="O7" s="45" t="s">
        <v>27</v>
      </c>
      <c r="P7" s="45" t="s">
        <v>26</v>
      </c>
      <c r="Q7" s="45" t="s">
        <v>27</v>
      </c>
      <c r="R7" s="45" t="s">
        <v>26</v>
      </c>
      <c r="S7" s="45" t="s">
        <v>27</v>
      </c>
      <c r="T7" s="45" t="s">
        <v>26</v>
      </c>
      <c r="U7" s="45" t="s">
        <v>27</v>
      </c>
    </row>
    <row r="8" spans="1:22" s="9" customFormat="1" ht="13.5" thickTop="1">
      <c r="A8" s="36">
        <v>1</v>
      </c>
      <c r="B8" s="37" t="s">
        <v>178</v>
      </c>
      <c r="C8" s="38" t="s">
        <v>12</v>
      </c>
      <c r="D8" s="46">
        <v>11068</v>
      </c>
      <c r="E8" s="46">
        <v>3976947254.8699999</v>
      </c>
      <c r="F8" s="46">
        <v>49591</v>
      </c>
      <c r="G8" s="46">
        <v>5343396261.3299999</v>
      </c>
      <c r="H8" s="46">
        <v>42883</v>
      </c>
      <c r="I8" s="46">
        <v>11215575884.73</v>
      </c>
      <c r="J8" s="46">
        <v>75255</v>
      </c>
      <c r="K8" s="46">
        <v>10648760622.860001</v>
      </c>
      <c r="L8" s="46">
        <f t="shared" ref="L8:L39" si="0">J8+H8+F8+D8</f>
        <v>178797</v>
      </c>
      <c r="M8" s="46">
        <f t="shared" ref="M8:M39" si="1">K8+I8+G8+E8</f>
        <v>31184680023.789997</v>
      </c>
      <c r="N8" s="46">
        <v>1548</v>
      </c>
      <c r="O8" s="46">
        <v>29336493997.639999</v>
      </c>
      <c r="P8" s="46">
        <v>1487</v>
      </c>
      <c r="Q8" s="46">
        <v>28032344132.73</v>
      </c>
      <c r="R8" s="46">
        <f t="shared" ref="R8:R39" si="2">P8+N8</f>
        <v>3035</v>
      </c>
      <c r="S8" s="46">
        <f t="shared" ref="S8:S39" si="3">Q8+O8</f>
        <v>57368838130.369995</v>
      </c>
      <c r="T8" s="46">
        <f t="shared" ref="T8:T39" si="4">R8+L8</f>
        <v>181832</v>
      </c>
      <c r="U8" s="46">
        <f t="shared" ref="U8:U39" si="5">S8+M8</f>
        <v>88553518154.159988</v>
      </c>
      <c r="V8" s="17"/>
    </row>
    <row r="9" spans="1:22" s="9" customFormat="1">
      <c r="A9" s="33">
        <v>2</v>
      </c>
      <c r="B9" s="34" t="s">
        <v>177</v>
      </c>
      <c r="C9" s="35" t="s">
        <v>29</v>
      </c>
      <c r="D9" s="47">
        <v>19855</v>
      </c>
      <c r="E9" s="47">
        <v>3283802765.71</v>
      </c>
      <c r="F9" s="47">
        <v>46637</v>
      </c>
      <c r="G9" s="47">
        <v>4845350269.6300001</v>
      </c>
      <c r="H9" s="47">
        <v>94235</v>
      </c>
      <c r="I9" s="47">
        <v>6063645287.7700005</v>
      </c>
      <c r="J9" s="47">
        <v>85107</v>
      </c>
      <c r="K9" s="47">
        <v>11027523749.290001</v>
      </c>
      <c r="L9" s="47">
        <f t="shared" si="0"/>
        <v>245834</v>
      </c>
      <c r="M9" s="47">
        <f t="shared" si="1"/>
        <v>25220322072.400002</v>
      </c>
      <c r="N9" s="47">
        <v>1061</v>
      </c>
      <c r="O9" s="47">
        <v>28179608752.48</v>
      </c>
      <c r="P9" s="47">
        <v>1031</v>
      </c>
      <c r="Q9" s="47">
        <v>25420662355.849998</v>
      </c>
      <c r="R9" s="69">
        <f t="shared" si="2"/>
        <v>2092</v>
      </c>
      <c r="S9" s="69">
        <f t="shared" si="3"/>
        <v>53600271108.330002</v>
      </c>
      <c r="T9" s="47">
        <f t="shared" si="4"/>
        <v>247926</v>
      </c>
      <c r="U9" s="47">
        <f t="shared" si="5"/>
        <v>78820593180.730011</v>
      </c>
      <c r="V9" s="17"/>
    </row>
    <row r="10" spans="1:22" s="9" customFormat="1" ht="12">
      <c r="A10" s="10">
        <v>3</v>
      </c>
      <c r="B10" s="26" t="s">
        <v>176</v>
      </c>
      <c r="C10" s="1" t="s">
        <v>34</v>
      </c>
      <c r="D10" s="48">
        <v>7443</v>
      </c>
      <c r="E10" s="48">
        <v>4441800914.7200003</v>
      </c>
      <c r="F10" s="48">
        <v>33126</v>
      </c>
      <c r="G10" s="48">
        <v>5166499937.1499996</v>
      </c>
      <c r="H10" s="48">
        <v>32904</v>
      </c>
      <c r="I10" s="48">
        <v>10924135724.09</v>
      </c>
      <c r="J10" s="48">
        <v>65800</v>
      </c>
      <c r="K10" s="48">
        <v>10529151931.98</v>
      </c>
      <c r="L10" s="48">
        <f t="shared" si="0"/>
        <v>139273</v>
      </c>
      <c r="M10" s="48">
        <f t="shared" si="1"/>
        <v>31061588507.940002</v>
      </c>
      <c r="N10" s="48">
        <v>1141</v>
      </c>
      <c r="O10" s="48">
        <v>20959257752.060001</v>
      </c>
      <c r="P10" s="48">
        <v>1093</v>
      </c>
      <c r="Q10" s="48">
        <v>19796751512.939999</v>
      </c>
      <c r="R10" s="71">
        <f t="shared" si="2"/>
        <v>2234</v>
      </c>
      <c r="S10" s="71">
        <f t="shared" si="3"/>
        <v>40756009265</v>
      </c>
      <c r="T10" s="70">
        <f t="shared" si="4"/>
        <v>141507</v>
      </c>
      <c r="U10" s="70">
        <f t="shared" si="5"/>
        <v>71817597772.940002</v>
      </c>
    </row>
    <row r="11" spans="1:22" s="9" customFormat="1" ht="12">
      <c r="A11" s="33">
        <v>4</v>
      </c>
      <c r="B11" s="34" t="s">
        <v>179</v>
      </c>
      <c r="C11" s="35" t="s">
        <v>30</v>
      </c>
      <c r="D11" s="47">
        <v>5801</v>
      </c>
      <c r="E11" s="47">
        <v>3868612221.3299999</v>
      </c>
      <c r="F11" s="47">
        <v>21463</v>
      </c>
      <c r="G11" s="47">
        <v>6173408937.2799997</v>
      </c>
      <c r="H11" s="47">
        <v>24447</v>
      </c>
      <c r="I11" s="47">
        <v>21458163313.119999</v>
      </c>
      <c r="J11" s="47">
        <v>49346</v>
      </c>
      <c r="K11" s="47">
        <v>19909701644.380001</v>
      </c>
      <c r="L11" s="47">
        <f t="shared" si="0"/>
        <v>101057</v>
      </c>
      <c r="M11" s="47">
        <f t="shared" si="1"/>
        <v>51409886116.110001</v>
      </c>
      <c r="N11" s="47">
        <v>927</v>
      </c>
      <c r="O11" s="47">
        <v>8026972442.3199997</v>
      </c>
      <c r="P11" s="47">
        <v>916</v>
      </c>
      <c r="Q11" s="47">
        <v>7006649532.0200005</v>
      </c>
      <c r="R11" s="69">
        <f t="shared" si="2"/>
        <v>1843</v>
      </c>
      <c r="S11" s="69">
        <f t="shared" si="3"/>
        <v>15033621974.34</v>
      </c>
      <c r="T11" s="47">
        <f t="shared" si="4"/>
        <v>102900</v>
      </c>
      <c r="U11" s="47">
        <f t="shared" si="5"/>
        <v>66443508090.449997</v>
      </c>
    </row>
    <row r="12" spans="1:22" s="9" customFormat="1" ht="12">
      <c r="A12" s="10">
        <v>5</v>
      </c>
      <c r="B12" s="26" t="s">
        <v>31</v>
      </c>
      <c r="C12" s="1" t="s">
        <v>32</v>
      </c>
      <c r="D12" s="48">
        <v>27631</v>
      </c>
      <c r="E12" s="48">
        <v>14077102236.5</v>
      </c>
      <c r="F12" s="48">
        <v>62426</v>
      </c>
      <c r="G12" s="48">
        <v>12649465040.549999</v>
      </c>
      <c r="H12" s="48">
        <v>61679</v>
      </c>
      <c r="I12" s="48">
        <v>5290583062.4799995</v>
      </c>
      <c r="J12" s="48">
        <v>73162</v>
      </c>
      <c r="K12" s="48">
        <v>7378895008.8100004</v>
      </c>
      <c r="L12" s="48">
        <f t="shared" si="0"/>
        <v>224898</v>
      </c>
      <c r="M12" s="48">
        <f t="shared" si="1"/>
        <v>39396045348.339996</v>
      </c>
      <c r="N12" s="48">
        <v>1061</v>
      </c>
      <c r="O12" s="48">
        <v>6460478344.5500002</v>
      </c>
      <c r="P12" s="48">
        <v>989</v>
      </c>
      <c r="Q12" s="48">
        <v>6522486417.2700005</v>
      </c>
      <c r="R12" s="71">
        <f t="shared" si="2"/>
        <v>2050</v>
      </c>
      <c r="S12" s="71">
        <f t="shared" si="3"/>
        <v>12982964761.82</v>
      </c>
      <c r="T12" s="70">
        <f t="shared" si="4"/>
        <v>226948</v>
      </c>
      <c r="U12" s="70">
        <f t="shared" si="5"/>
        <v>52379010110.159996</v>
      </c>
    </row>
    <row r="13" spans="1:22" s="9" customFormat="1" ht="12">
      <c r="A13" s="33">
        <v>6</v>
      </c>
      <c r="B13" s="34" t="s">
        <v>182</v>
      </c>
      <c r="C13" s="35" t="s">
        <v>33</v>
      </c>
      <c r="D13" s="47">
        <v>16835</v>
      </c>
      <c r="E13" s="47">
        <v>10763404760.08</v>
      </c>
      <c r="F13" s="47">
        <v>40192</v>
      </c>
      <c r="G13" s="47">
        <v>7953153807.71</v>
      </c>
      <c r="H13" s="47">
        <v>63575</v>
      </c>
      <c r="I13" s="47">
        <v>7774572469.0699997</v>
      </c>
      <c r="J13" s="47">
        <v>52605</v>
      </c>
      <c r="K13" s="47">
        <v>8413585032.29</v>
      </c>
      <c r="L13" s="47">
        <f t="shared" si="0"/>
        <v>173207</v>
      </c>
      <c r="M13" s="47">
        <f t="shared" si="1"/>
        <v>34904716069.150002</v>
      </c>
      <c r="N13" s="47">
        <v>1715</v>
      </c>
      <c r="O13" s="47">
        <v>3986927086.9400001</v>
      </c>
      <c r="P13" s="47">
        <v>1865</v>
      </c>
      <c r="Q13" s="47">
        <v>5335876180.3299999</v>
      </c>
      <c r="R13" s="69">
        <f t="shared" si="2"/>
        <v>3580</v>
      </c>
      <c r="S13" s="69">
        <f t="shared" si="3"/>
        <v>9322803267.2700005</v>
      </c>
      <c r="T13" s="47">
        <f t="shared" si="4"/>
        <v>176787</v>
      </c>
      <c r="U13" s="47">
        <f t="shared" si="5"/>
        <v>44227519336.419998</v>
      </c>
    </row>
    <row r="14" spans="1:22" s="9" customFormat="1" ht="12">
      <c r="A14" s="10">
        <v>7</v>
      </c>
      <c r="B14" s="26" t="s">
        <v>180</v>
      </c>
      <c r="C14" s="1" t="s">
        <v>36</v>
      </c>
      <c r="D14" s="48">
        <v>465</v>
      </c>
      <c r="E14" s="48">
        <v>1035547811.51</v>
      </c>
      <c r="F14" s="48">
        <v>5268</v>
      </c>
      <c r="G14" s="48">
        <v>2425436139.0599999</v>
      </c>
      <c r="H14" s="48">
        <v>2808</v>
      </c>
      <c r="I14" s="48">
        <v>12595411210.25</v>
      </c>
      <c r="J14" s="48">
        <v>7814</v>
      </c>
      <c r="K14" s="48">
        <v>8845754913.8700008</v>
      </c>
      <c r="L14" s="48">
        <f t="shared" si="0"/>
        <v>16355</v>
      </c>
      <c r="M14" s="48">
        <f t="shared" si="1"/>
        <v>24902150074.690002</v>
      </c>
      <c r="N14" s="48">
        <v>740</v>
      </c>
      <c r="O14" s="48">
        <v>5994974345</v>
      </c>
      <c r="P14" s="48">
        <v>934</v>
      </c>
      <c r="Q14" s="48">
        <v>7080509523.7600002</v>
      </c>
      <c r="R14" s="71">
        <f t="shared" si="2"/>
        <v>1674</v>
      </c>
      <c r="S14" s="71">
        <f t="shared" si="3"/>
        <v>13075483868.76</v>
      </c>
      <c r="T14" s="70">
        <f t="shared" si="4"/>
        <v>18029</v>
      </c>
      <c r="U14" s="70">
        <f t="shared" si="5"/>
        <v>37977633943.450005</v>
      </c>
    </row>
    <row r="15" spans="1:22" s="9" customFormat="1" ht="12">
      <c r="A15" s="33">
        <v>8</v>
      </c>
      <c r="B15" s="34" t="s">
        <v>183</v>
      </c>
      <c r="C15" s="35" t="s">
        <v>7</v>
      </c>
      <c r="D15" s="47">
        <v>207</v>
      </c>
      <c r="E15" s="47">
        <v>800407550.04999995</v>
      </c>
      <c r="F15" s="47">
        <v>39</v>
      </c>
      <c r="G15" s="47">
        <v>45171743.140000001</v>
      </c>
      <c r="H15" s="47">
        <v>934</v>
      </c>
      <c r="I15" s="47">
        <v>3278912759.2800002</v>
      </c>
      <c r="J15" s="47">
        <v>1563</v>
      </c>
      <c r="K15" s="47">
        <v>1913846402.25</v>
      </c>
      <c r="L15" s="47">
        <f t="shared" si="0"/>
        <v>2743</v>
      </c>
      <c r="M15" s="47">
        <f t="shared" si="1"/>
        <v>6038338454.7200012</v>
      </c>
      <c r="N15" s="47">
        <v>358</v>
      </c>
      <c r="O15" s="47">
        <v>12499062387.370001</v>
      </c>
      <c r="P15" s="47">
        <v>480</v>
      </c>
      <c r="Q15" s="47">
        <v>13712294835.57</v>
      </c>
      <c r="R15" s="69">
        <f t="shared" si="2"/>
        <v>838</v>
      </c>
      <c r="S15" s="69">
        <f t="shared" si="3"/>
        <v>26211357222.940002</v>
      </c>
      <c r="T15" s="47">
        <f t="shared" si="4"/>
        <v>3581</v>
      </c>
      <c r="U15" s="47">
        <f t="shared" si="5"/>
        <v>32249695677.660004</v>
      </c>
    </row>
    <row r="16" spans="1:22" s="9" customFormat="1" ht="12">
      <c r="A16" s="10">
        <v>9</v>
      </c>
      <c r="B16" s="26" t="s">
        <v>189</v>
      </c>
      <c r="C16" s="1" t="s">
        <v>16</v>
      </c>
      <c r="D16" s="48">
        <v>600</v>
      </c>
      <c r="E16" s="48">
        <v>1928074117.96</v>
      </c>
      <c r="F16" s="48">
        <v>2608</v>
      </c>
      <c r="G16" s="48">
        <v>1435123912.8599999</v>
      </c>
      <c r="H16" s="48">
        <v>1542</v>
      </c>
      <c r="I16" s="48">
        <v>4206410315.7600002</v>
      </c>
      <c r="J16" s="48">
        <v>4524</v>
      </c>
      <c r="K16" s="48">
        <v>4944523408.3800001</v>
      </c>
      <c r="L16" s="48">
        <f t="shared" si="0"/>
        <v>9274</v>
      </c>
      <c r="M16" s="48">
        <f t="shared" si="1"/>
        <v>12514131754.959999</v>
      </c>
      <c r="N16" s="48">
        <v>927</v>
      </c>
      <c r="O16" s="48">
        <v>9356316485.3700008</v>
      </c>
      <c r="P16" s="48">
        <v>950</v>
      </c>
      <c r="Q16" s="48">
        <v>9096860036.8600006</v>
      </c>
      <c r="R16" s="71">
        <f t="shared" si="2"/>
        <v>1877</v>
      </c>
      <c r="S16" s="71">
        <f t="shared" si="3"/>
        <v>18453176522.230003</v>
      </c>
      <c r="T16" s="70">
        <f t="shared" si="4"/>
        <v>11151</v>
      </c>
      <c r="U16" s="70">
        <f t="shared" si="5"/>
        <v>30967308277.190002</v>
      </c>
    </row>
    <row r="17" spans="1:21" s="9" customFormat="1" ht="12">
      <c r="A17" s="33">
        <v>10</v>
      </c>
      <c r="B17" s="34" t="s">
        <v>185</v>
      </c>
      <c r="C17" s="35" t="s">
        <v>37</v>
      </c>
      <c r="D17" s="47">
        <v>538</v>
      </c>
      <c r="E17" s="47">
        <v>1848908592.4300001</v>
      </c>
      <c r="F17" s="47">
        <v>1702</v>
      </c>
      <c r="G17" s="47">
        <v>786944834.23000002</v>
      </c>
      <c r="H17" s="47">
        <v>998</v>
      </c>
      <c r="I17" s="47">
        <v>2296155263.04</v>
      </c>
      <c r="J17" s="47">
        <v>2685</v>
      </c>
      <c r="K17" s="47">
        <v>3055359648.9499998</v>
      </c>
      <c r="L17" s="47">
        <f t="shared" si="0"/>
        <v>5923</v>
      </c>
      <c r="M17" s="47">
        <f t="shared" si="1"/>
        <v>7987368338.6499996</v>
      </c>
      <c r="N17" s="47">
        <v>771</v>
      </c>
      <c r="O17" s="47">
        <v>10717273594.379999</v>
      </c>
      <c r="P17" s="47">
        <v>806</v>
      </c>
      <c r="Q17" s="47">
        <v>10999989414.450001</v>
      </c>
      <c r="R17" s="69">
        <f t="shared" si="2"/>
        <v>1577</v>
      </c>
      <c r="S17" s="69">
        <f t="shared" si="3"/>
        <v>21717263008.830002</v>
      </c>
      <c r="T17" s="47">
        <f t="shared" si="4"/>
        <v>7500</v>
      </c>
      <c r="U17" s="47">
        <f t="shared" si="5"/>
        <v>29704631347.480003</v>
      </c>
    </row>
    <row r="18" spans="1:21" s="9" customFormat="1" ht="12">
      <c r="A18" s="10">
        <v>11</v>
      </c>
      <c r="B18" s="26" t="s">
        <v>186</v>
      </c>
      <c r="C18" s="1" t="s">
        <v>38</v>
      </c>
      <c r="D18" s="48">
        <v>9</v>
      </c>
      <c r="E18" s="48">
        <v>46272269.420000002</v>
      </c>
      <c r="F18" s="48"/>
      <c r="G18" s="48"/>
      <c r="H18" s="48">
        <v>382</v>
      </c>
      <c r="I18" s="48">
        <v>2033518920.3800001</v>
      </c>
      <c r="J18" s="48">
        <v>579</v>
      </c>
      <c r="K18" s="48">
        <v>2270049910.1199999</v>
      </c>
      <c r="L18" s="48">
        <f t="shared" si="0"/>
        <v>970</v>
      </c>
      <c r="M18" s="48">
        <f t="shared" si="1"/>
        <v>4349841099.9200001</v>
      </c>
      <c r="N18" s="48">
        <v>265</v>
      </c>
      <c r="O18" s="48">
        <v>8273555793.04</v>
      </c>
      <c r="P18" s="48">
        <v>298</v>
      </c>
      <c r="Q18" s="48">
        <v>7672904621.4899998</v>
      </c>
      <c r="R18" s="71">
        <f t="shared" si="2"/>
        <v>563</v>
      </c>
      <c r="S18" s="71">
        <f t="shared" si="3"/>
        <v>15946460414.529999</v>
      </c>
      <c r="T18" s="70">
        <f t="shared" si="4"/>
        <v>1533</v>
      </c>
      <c r="U18" s="70">
        <f t="shared" si="5"/>
        <v>20296301514.449997</v>
      </c>
    </row>
    <row r="19" spans="1:21" s="9" customFormat="1" ht="12">
      <c r="A19" s="33">
        <v>12</v>
      </c>
      <c r="B19" s="34" t="s">
        <v>190</v>
      </c>
      <c r="C19" s="35" t="s">
        <v>44</v>
      </c>
      <c r="D19" s="47">
        <v>5</v>
      </c>
      <c r="E19" s="47">
        <v>52708597.469999999</v>
      </c>
      <c r="F19" s="47">
        <v>12</v>
      </c>
      <c r="G19" s="47">
        <v>27065100.030000001</v>
      </c>
      <c r="H19" s="47">
        <v>608</v>
      </c>
      <c r="I19" s="47">
        <v>4041818948.5</v>
      </c>
      <c r="J19" s="47">
        <v>735</v>
      </c>
      <c r="K19" s="47">
        <v>3513463526.23</v>
      </c>
      <c r="L19" s="47">
        <f t="shared" si="0"/>
        <v>1360</v>
      </c>
      <c r="M19" s="47">
        <f t="shared" si="1"/>
        <v>7635056172.2299995</v>
      </c>
      <c r="N19" s="47">
        <v>374</v>
      </c>
      <c r="O19" s="47">
        <v>3989961421.54</v>
      </c>
      <c r="P19" s="47">
        <v>482</v>
      </c>
      <c r="Q19" s="47">
        <v>4550996948.1499996</v>
      </c>
      <c r="R19" s="69">
        <f t="shared" si="2"/>
        <v>856</v>
      </c>
      <c r="S19" s="69">
        <f t="shared" si="3"/>
        <v>8540958369.6899996</v>
      </c>
      <c r="T19" s="47">
        <f t="shared" si="4"/>
        <v>2216</v>
      </c>
      <c r="U19" s="47">
        <f t="shared" si="5"/>
        <v>16176014541.919998</v>
      </c>
    </row>
    <row r="20" spans="1:21" s="9" customFormat="1" ht="12">
      <c r="A20" s="10">
        <v>13</v>
      </c>
      <c r="B20" s="26" t="s">
        <v>187</v>
      </c>
      <c r="C20" s="1" t="s">
        <v>39</v>
      </c>
      <c r="D20" s="48">
        <v>76</v>
      </c>
      <c r="E20" s="48">
        <v>195439767.72999999</v>
      </c>
      <c r="F20" s="48">
        <v>31</v>
      </c>
      <c r="G20" s="48">
        <v>61494422.890000001</v>
      </c>
      <c r="H20" s="48">
        <v>448</v>
      </c>
      <c r="I20" s="48">
        <v>4736394137.6800003</v>
      </c>
      <c r="J20" s="48">
        <v>532</v>
      </c>
      <c r="K20" s="48">
        <v>3826058965.2600002</v>
      </c>
      <c r="L20" s="48">
        <f t="shared" si="0"/>
        <v>1087</v>
      </c>
      <c r="M20" s="48">
        <f t="shared" si="1"/>
        <v>8819387293.5599995</v>
      </c>
      <c r="N20" s="48">
        <v>226</v>
      </c>
      <c r="O20" s="48">
        <v>3287324436.6300001</v>
      </c>
      <c r="P20" s="48">
        <v>131</v>
      </c>
      <c r="Q20" s="48">
        <v>3539703781.5700002</v>
      </c>
      <c r="R20" s="71">
        <f t="shared" si="2"/>
        <v>357</v>
      </c>
      <c r="S20" s="71">
        <f t="shared" si="3"/>
        <v>6827028218.2000008</v>
      </c>
      <c r="T20" s="70">
        <f t="shared" si="4"/>
        <v>1444</v>
      </c>
      <c r="U20" s="70">
        <f t="shared" si="5"/>
        <v>15646415511.76</v>
      </c>
    </row>
    <row r="21" spans="1:21" s="9" customFormat="1" ht="12">
      <c r="A21" s="33">
        <v>14</v>
      </c>
      <c r="B21" s="34" t="s">
        <v>181</v>
      </c>
      <c r="C21" s="35" t="s">
        <v>35</v>
      </c>
      <c r="D21" s="47">
        <v>2743</v>
      </c>
      <c r="E21" s="47">
        <v>1395551653.6600001</v>
      </c>
      <c r="F21" s="47">
        <v>6405</v>
      </c>
      <c r="G21" s="47">
        <v>1402576734.1300001</v>
      </c>
      <c r="H21" s="47">
        <v>2516</v>
      </c>
      <c r="I21" s="47">
        <v>1731398284.29</v>
      </c>
      <c r="J21" s="47">
        <v>5715</v>
      </c>
      <c r="K21" s="47">
        <v>1921543491.02</v>
      </c>
      <c r="L21" s="47">
        <f t="shared" si="0"/>
        <v>17379</v>
      </c>
      <c r="M21" s="47">
        <f t="shared" si="1"/>
        <v>6451070163.1000004</v>
      </c>
      <c r="N21" s="47">
        <v>326</v>
      </c>
      <c r="O21" s="47">
        <v>4486715128.6999998</v>
      </c>
      <c r="P21" s="47">
        <v>334</v>
      </c>
      <c r="Q21" s="47">
        <v>4645267412.3999996</v>
      </c>
      <c r="R21" s="69">
        <f t="shared" si="2"/>
        <v>660</v>
      </c>
      <c r="S21" s="69">
        <f t="shared" si="3"/>
        <v>9131982541.0999985</v>
      </c>
      <c r="T21" s="47">
        <f t="shared" si="4"/>
        <v>18039</v>
      </c>
      <c r="U21" s="47">
        <f t="shared" si="5"/>
        <v>15583052704.199999</v>
      </c>
    </row>
    <row r="22" spans="1:21" s="9" customFormat="1" ht="12">
      <c r="A22" s="10">
        <v>15</v>
      </c>
      <c r="B22" s="26" t="s">
        <v>196</v>
      </c>
      <c r="C22" s="1" t="s">
        <v>13</v>
      </c>
      <c r="D22" s="48">
        <v>244</v>
      </c>
      <c r="E22" s="48">
        <v>270814208.02999997</v>
      </c>
      <c r="F22" s="48">
        <v>1732</v>
      </c>
      <c r="G22" s="48">
        <v>527268840.81999999</v>
      </c>
      <c r="H22" s="48">
        <v>414</v>
      </c>
      <c r="I22" s="48">
        <v>592484103.39999998</v>
      </c>
      <c r="J22" s="48">
        <v>2018</v>
      </c>
      <c r="K22" s="48">
        <v>874895532.82000005</v>
      </c>
      <c r="L22" s="48">
        <f t="shared" si="0"/>
        <v>4408</v>
      </c>
      <c r="M22" s="48">
        <f t="shared" si="1"/>
        <v>2265462685.0699997</v>
      </c>
      <c r="N22" s="48">
        <v>399</v>
      </c>
      <c r="O22" s="48">
        <v>6423250469.3699999</v>
      </c>
      <c r="P22" s="48">
        <v>1381</v>
      </c>
      <c r="Q22" s="48">
        <v>5714851421.7799997</v>
      </c>
      <c r="R22" s="71">
        <f t="shared" si="2"/>
        <v>1780</v>
      </c>
      <c r="S22" s="71">
        <f t="shared" si="3"/>
        <v>12138101891.15</v>
      </c>
      <c r="T22" s="70">
        <f t="shared" si="4"/>
        <v>6188</v>
      </c>
      <c r="U22" s="70">
        <f t="shared" si="5"/>
        <v>14403564576.219999</v>
      </c>
    </row>
    <row r="23" spans="1:21" s="9" customFormat="1" ht="12">
      <c r="A23" s="33">
        <v>16</v>
      </c>
      <c r="B23" s="34" t="s">
        <v>193</v>
      </c>
      <c r="C23" s="35" t="s">
        <v>18</v>
      </c>
      <c r="D23" s="47">
        <v>1</v>
      </c>
      <c r="E23" s="47">
        <v>72407.13</v>
      </c>
      <c r="F23" s="47"/>
      <c r="G23" s="47"/>
      <c r="H23" s="47">
        <v>1587</v>
      </c>
      <c r="I23" s="47">
        <v>5259882572.71</v>
      </c>
      <c r="J23" s="47">
        <v>1345</v>
      </c>
      <c r="K23" s="47">
        <v>3195877890.0999999</v>
      </c>
      <c r="L23" s="47">
        <f t="shared" si="0"/>
        <v>2933</v>
      </c>
      <c r="M23" s="47">
        <f t="shared" si="1"/>
        <v>8455832869.9399996</v>
      </c>
      <c r="N23" s="47">
        <v>49</v>
      </c>
      <c r="O23" s="47">
        <v>1092826933.5899999</v>
      </c>
      <c r="P23" s="47">
        <v>151</v>
      </c>
      <c r="Q23" s="47">
        <v>3353849466.5300002</v>
      </c>
      <c r="R23" s="69">
        <f t="shared" si="2"/>
        <v>200</v>
      </c>
      <c r="S23" s="69">
        <f t="shared" si="3"/>
        <v>4446676400.1199999</v>
      </c>
      <c r="T23" s="47">
        <f t="shared" si="4"/>
        <v>3133</v>
      </c>
      <c r="U23" s="47">
        <f t="shared" si="5"/>
        <v>12902509270.059999</v>
      </c>
    </row>
    <row r="24" spans="1:21" s="9" customFormat="1" ht="12">
      <c r="A24" s="10">
        <v>17</v>
      </c>
      <c r="B24" s="26" t="s">
        <v>188</v>
      </c>
      <c r="C24" s="1" t="s">
        <v>11</v>
      </c>
      <c r="D24" s="48">
        <v>328</v>
      </c>
      <c r="E24" s="48">
        <v>25738507.760000002</v>
      </c>
      <c r="F24" s="48">
        <v>1234</v>
      </c>
      <c r="G24" s="48">
        <v>91536064.140000001</v>
      </c>
      <c r="H24" s="48">
        <v>3700</v>
      </c>
      <c r="I24" s="48">
        <v>217964671.53999999</v>
      </c>
      <c r="J24" s="48">
        <v>7129</v>
      </c>
      <c r="K24" s="48">
        <v>660259106.49000001</v>
      </c>
      <c r="L24" s="48">
        <f t="shared" si="0"/>
        <v>12391</v>
      </c>
      <c r="M24" s="48">
        <f t="shared" si="1"/>
        <v>995498349.92999995</v>
      </c>
      <c r="N24" s="48">
        <v>4381</v>
      </c>
      <c r="O24" s="48">
        <v>6070253571.4300003</v>
      </c>
      <c r="P24" s="48">
        <v>28290</v>
      </c>
      <c r="Q24" s="48">
        <v>5548579817.25</v>
      </c>
      <c r="R24" s="71">
        <f t="shared" si="2"/>
        <v>32671</v>
      </c>
      <c r="S24" s="71">
        <f t="shared" si="3"/>
        <v>11618833388.68</v>
      </c>
      <c r="T24" s="70">
        <f t="shared" si="4"/>
        <v>45062</v>
      </c>
      <c r="U24" s="70">
        <f t="shared" si="5"/>
        <v>12614331738.610001</v>
      </c>
    </row>
    <row r="25" spans="1:21" s="9" customFormat="1" ht="12">
      <c r="A25" s="33">
        <v>18</v>
      </c>
      <c r="B25" s="34" t="s">
        <v>78</v>
      </c>
      <c r="C25" s="35" t="s">
        <v>21</v>
      </c>
      <c r="D25" s="47"/>
      <c r="E25" s="47"/>
      <c r="F25" s="47"/>
      <c r="G25" s="47"/>
      <c r="H25" s="47">
        <v>24</v>
      </c>
      <c r="I25" s="47">
        <v>73941237.310000002</v>
      </c>
      <c r="J25" s="47"/>
      <c r="K25" s="47"/>
      <c r="L25" s="47">
        <f t="shared" si="0"/>
        <v>24</v>
      </c>
      <c r="M25" s="47">
        <f t="shared" si="1"/>
        <v>73941237.310000002</v>
      </c>
      <c r="N25" s="47">
        <v>14</v>
      </c>
      <c r="O25" s="47">
        <v>5250000000</v>
      </c>
      <c r="P25" s="47">
        <v>14</v>
      </c>
      <c r="Q25" s="47">
        <v>5250000000</v>
      </c>
      <c r="R25" s="69">
        <f t="shared" si="2"/>
        <v>28</v>
      </c>
      <c r="S25" s="69">
        <f t="shared" si="3"/>
        <v>10500000000</v>
      </c>
      <c r="T25" s="47">
        <f t="shared" si="4"/>
        <v>52</v>
      </c>
      <c r="U25" s="47">
        <f t="shared" si="5"/>
        <v>10573941237.309999</v>
      </c>
    </row>
    <row r="26" spans="1:21" s="9" customFormat="1" ht="12">
      <c r="A26" s="10">
        <v>19</v>
      </c>
      <c r="B26" s="26" t="s">
        <v>191</v>
      </c>
      <c r="C26" s="1" t="s">
        <v>42</v>
      </c>
      <c r="D26" s="48">
        <v>471</v>
      </c>
      <c r="E26" s="48">
        <v>209469474.37</v>
      </c>
      <c r="F26" s="48">
        <v>1453</v>
      </c>
      <c r="G26" s="48">
        <v>318910625.72000003</v>
      </c>
      <c r="H26" s="48">
        <v>1395</v>
      </c>
      <c r="I26" s="48">
        <v>781484439.27999997</v>
      </c>
      <c r="J26" s="48">
        <v>1299</v>
      </c>
      <c r="K26" s="48">
        <v>359382819.14999998</v>
      </c>
      <c r="L26" s="48">
        <f t="shared" si="0"/>
        <v>4618</v>
      </c>
      <c r="M26" s="48">
        <f t="shared" si="1"/>
        <v>1669247358.52</v>
      </c>
      <c r="N26" s="48">
        <v>941</v>
      </c>
      <c r="O26" s="48">
        <v>3765053537.9499998</v>
      </c>
      <c r="P26" s="48">
        <v>1205</v>
      </c>
      <c r="Q26" s="48">
        <v>4077070358.71</v>
      </c>
      <c r="R26" s="71">
        <f t="shared" si="2"/>
        <v>2146</v>
      </c>
      <c r="S26" s="71">
        <f t="shared" si="3"/>
        <v>7842123896.6599998</v>
      </c>
      <c r="T26" s="70">
        <f t="shared" si="4"/>
        <v>6764</v>
      </c>
      <c r="U26" s="70">
        <f t="shared" si="5"/>
        <v>9511371255.1800003</v>
      </c>
    </row>
    <row r="27" spans="1:21" s="9" customFormat="1" ht="12">
      <c r="A27" s="33">
        <v>20</v>
      </c>
      <c r="B27" s="34" t="s">
        <v>184</v>
      </c>
      <c r="C27" s="35" t="s">
        <v>40</v>
      </c>
      <c r="D27" s="47">
        <v>47</v>
      </c>
      <c r="E27" s="47">
        <v>168959835.53</v>
      </c>
      <c r="F27" s="47">
        <v>673</v>
      </c>
      <c r="G27" s="47">
        <v>92407960.989999995</v>
      </c>
      <c r="H27" s="47">
        <v>432</v>
      </c>
      <c r="I27" s="47">
        <v>1510241620.5799999</v>
      </c>
      <c r="J27" s="47">
        <v>808</v>
      </c>
      <c r="K27" s="47">
        <v>1604584509.6099999</v>
      </c>
      <c r="L27" s="47">
        <f t="shared" si="0"/>
        <v>1960</v>
      </c>
      <c r="M27" s="47">
        <f t="shared" si="1"/>
        <v>3376193926.7099996</v>
      </c>
      <c r="N27" s="47">
        <v>385</v>
      </c>
      <c r="O27" s="47">
        <v>2401969972.8200002</v>
      </c>
      <c r="P27" s="47">
        <v>413</v>
      </c>
      <c r="Q27" s="47">
        <v>2671598349.3400002</v>
      </c>
      <c r="R27" s="69">
        <f t="shared" si="2"/>
        <v>798</v>
      </c>
      <c r="S27" s="69">
        <f t="shared" si="3"/>
        <v>5073568322.1599998</v>
      </c>
      <c r="T27" s="47">
        <f t="shared" si="4"/>
        <v>2758</v>
      </c>
      <c r="U27" s="47">
        <f t="shared" si="5"/>
        <v>8449762248.8699989</v>
      </c>
    </row>
    <row r="28" spans="1:21" s="9" customFormat="1" ht="12">
      <c r="A28" s="10">
        <v>21</v>
      </c>
      <c r="B28" s="26" t="s">
        <v>192</v>
      </c>
      <c r="C28" s="1" t="s">
        <v>41</v>
      </c>
      <c r="D28" s="48">
        <v>6</v>
      </c>
      <c r="E28" s="48">
        <v>30984609.77</v>
      </c>
      <c r="F28" s="48"/>
      <c r="G28" s="48"/>
      <c r="H28" s="48">
        <v>655</v>
      </c>
      <c r="I28" s="48">
        <v>2507232156.46</v>
      </c>
      <c r="J28" s="48">
        <v>561</v>
      </c>
      <c r="K28" s="48">
        <v>2526714406.6900001</v>
      </c>
      <c r="L28" s="48">
        <f t="shared" si="0"/>
        <v>1222</v>
      </c>
      <c r="M28" s="48">
        <f t="shared" si="1"/>
        <v>5064931172.9200001</v>
      </c>
      <c r="N28" s="48">
        <v>27</v>
      </c>
      <c r="O28" s="48">
        <v>1274826316.03</v>
      </c>
      <c r="P28" s="48">
        <v>36</v>
      </c>
      <c r="Q28" s="48">
        <v>1406780884.99</v>
      </c>
      <c r="R28" s="71">
        <f t="shared" si="2"/>
        <v>63</v>
      </c>
      <c r="S28" s="71">
        <f t="shared" si="3"/>
        <v>2681607201.02</v>
      </c>
      <c r="T28" s="70">
        <f t="shared" si="4"/>
        <v>1285</v>
      </c>
      <c r="U28" s="70">
        <f t="shared" si="5"/>
        <v>7746538373.9400005</v>
      </c>
    </row>
    <row r="29" spans="1:21" s="9" customFormat="1" ht="12">
      <c r="A29" s="33">
        <v>22</v>
      </c>
      <c r="B29" s="34" t="s">
        <v>200</v>
      </c>
      <c r="C29" s="35" t="s">
        <v>46</v>
      </c>
      <c r="D29" s="47">
        <v>690</v>
      </c>
      <c r="E29" s="47">
        <v>557663520.19000006</v>
      </c>
      <c r="F29" s="47">
        <v>2851</v>
      </c>
      <c r="G29" s="47">
        <v>620850765.89999998</v>
      </c>
      <c r="H29" s="47">
        <v>2387</v>
      </c>
      <c r="I29" s="47">
        <v>580345155.20000005</v>
      </c>
      <c r="J29" s="47">
        <v>8416</v>
      </c>
      <c r="K29" s="47">
        <v>813323605.88</v>
      </c>
      <c r="L29" s="47">
        <f t="shared" si="0"/>
        <v>14344</v>
      </c>
      <c r="M29" s="47">
        <f t="shared" si="1"/>
        <v>2572183047.1700001</v>
      </c>
      <c r="N29" s="47">
        <v>338</v>
      </c>
      <c r="O29" s="47">
        <v>2174043393.25</v>
      </c>
      <c r="P29" s="47">
        <v>287</v>
      </c>
      <c r="Q29" s="47">
        <v>1377889874.72</v>
      </c>
      <c r="R29" s="69">
        <f t="shared" si="2"/>
        <v>625</v>
      </c>
      <c r="S29" s="69">
        <f t="shared" si="3"/>
        <v>3551933267.9700003</v>
      </c>
      <c r="T29" s="47">
        <f t="shared" si="4"/>
        <v>14969</v>
      </c>
      <c r="U29" s="47">
        <f t="shared" si="5"/>
        <v>6124116315.1400003</v>
      </c>
    </row>
    <row r="30" spans="1:21" s="9" customFormat="1" ht="12">
      <c r="A30" s="10">
        <v>23</v>
      </c>
      <c r="B30" s="26" t="s">
        <v>220</v>
      </c>
      <c r="C30" s="1" t="s">
        <v>49</v>
      </c>
      <c r="D30" s="48">
        <v>89</v>
      </c>
      <c r="E30" s="48">
        <v>197265978.24000001</v>
      </c>
      <c r="F30" s="48"/>
      <c r="G30" s="48"/>
      <c r="H30" s="48">
        <v>117</v>
      </c>
      <c r="I30" s="48">
        <v>1630486967.1300001</v>
      </c>
      <c r="J30" s="48">
        <v>162</v>
      </c>
      <c r="K30" s="48">
        <v>442378736.63</v>
      </c>
      <c r="L30" s="48">
        <f t="shared" si="0"/>
        <v>368</v>
      </c>
      <c r="M30" s="48">
        <f t="shared" si="1"/>
        <v>2270131682</v>
      </c>
      <c r="N30" s="48">
        <v>13</v>
      </c>
      <c r="O30" s="48">
        <v>902638522.52999997</v>
      </c>
      <c r="P30" s="48">
        <v>29</v>
      </c>
      <c r="Q30" s="48">
        <v>2177697900</v>
      </c>
      <c r="R30" s="71">
        <f t="shared" si="2"/>
        <v>42</v>
      </c>
      <c r="S30" s="71">
        <f t="shared" si="3"/>
        <v>3080336422.5299997</v>
      </c>
      <c r="T30" s="70">
        <f t="shared" si="4"/>
        <v>410</v>
      </c>
      <c r="U30" s="70">
        <f t="shared" si="5"/>
        <v>5350468104.5299997</v>
      </c>
    </row>
    <row r="31" spans="1:21" s="9" customFormat="1" ht="12">
      <c r="A31" s="33">
        <v>24</v>
      </c>
      <c r="B31" s="34" t="s">
        <v>201</v>
      </c>
      <c r="C31" s="35" t="s">
        <v>51</v>
      </c>
      <c r="D31" s="47">
        <v>65</v>
      </c>
      <c r="E31" s="47">
        <v>1990217.32</v>
      </c>
      <c r="F31" s="47">
        <v>1366</v>
      </c>
      <c r="G31" s="47">
        <v>80590065.549999997</v>
      </c>
      <c r="H31" s="47">
        <v>370</v>
      </c>
      <c r="I31" s="47">
        <v>21022619.539999999</v>
      </c>
      <c r="J31" s="47">
        <v>1620</v>
      </c>
      <c r="K31" s="47">
        <v>68990570.819999993</v>
      </c>
      <c r="L31" s="47">
        <f t="shared" si="0"/>
        <v>3421</v>
      </c>
      <c r="M31" s="47">
        <f t="shared" si="1"/>
        <v>172593473.22999996</v>
      </c>
      <c r="N31" s="47">
        <v>3371</v>
      </c>
      <c r="O31" s="47">
        <v>2509270507.4000001</v>
      </c>
      <c r="P31" s="47">
        <v>29582</v>
      </c>
      <c r="Q31" s="47">
        <v>2366026367.1500001</v>
      </c>
      <c r="R31" s="69">
        <f t="shared" si="2"/>
        <v>32953</v>
      </c>
      <c r="S31" s="69">
        <f t="shared" si="3"/>
        <v>4875296874.5500002</v>
      </c>
      <c r="T31" s="47">
        <f t="shared" si="4"/>
        <v>36374</v>
      </c>
      <c r="U31" s="47">
        <f t="shared" si="5"/>
        <v>5047890347.7799997</v>
      </c>
    </row>
    <row r="32" spans="1:21" s="9" customFormat="1" ht="12">
      <c r="A32" s="10">
        <v>25</v>
      </c>
      <c r="B32" s="26" t="s">
        <v>194</v>
      </c>
      <c r="C32" s="1" t="s">
        <v>48</v>
      </c>
      <c r="D32" s="48">
        <v>91</v>
      </c>
      <c r="E32" s="48">
        <v>622763075.75</v>
      </c>
      <c r="F32" s="48">
        <v>104</v>
      </c>
      <c r="G32" s="48">
        <v>37068731.039999999</v>
      </c>
      <c r="H32" s="48">
        <v>163</v>
      </c>
      <c r="I32" s="48">
        <v>408719171.64999998</v>
      </c>
      <c r="J32" s="48">
        <v>545</v>
      </c>
      <c r="K32" s="48">
        <v>360593594.05000001</v>
      </c>
      <c r="L32" s="48">
        <f t="shared" si="0"/>
        <v>903</v>
      </c>
      <c r="M32" s="48">
        <f t="shared" si="1"/>
        <v>1429144572.49</v>
      </c>
      <c r="N32" s="48">
        <v>92</v>
      </c>
      <c r="O32" s="48">
        <v>724199505.89999998</v>
      </c>
      <c r="P32" s="48">
        <v>112</v>
      </c>
      <c r="Q32" s="48">
        <v>1384215557.4100001</v>
      </c>
      <c r="R32" s="71">
        <f t="shared" si="2"/>
        <v>204</v>
      </c>
      <c r="S32" s="71">
        <f t="shared" si="3"/>
        <v>2108415063.3099999</v>
      </c>
      <c r="T32" s="70">
        <f t="shared" si="4"/>
        <v>1107</v>
      </c>
      <c r="U32" s="70">
        <f t="shared" si="5"/>
        <v>3537559635.8000002</v>
      </c>
    </row>
    <row r="33" spans="1:21" s="9" customFormat="1" ht="12">
      <c r="A33" s="33">
        <v>26</v>
      </c>
      <c r="B33" s="34" t="s">
        <v>207</v>
      </c>
      <c r="C33" s="35" t="s">
        <v>52</v>
      </c>
      <c r="D33" s="47">
        <v>354</v>
      </c>
      <c r="E33" s="47">
        <v>143809468.5</v>
      </c>
      <c r="F33" s="47">
        <v>1255</v>
      </c>
      <c r="G33" s="47">
        <v>168059057.34999999</v>
      </c>
      <c r="H33" s="47">
        <v>1638</v>
      </c>
      <c r="I33" s="47">
        <v>590177086.37</v>
      </c>
      <c r="J33" s="47">
        <v>8960</v>
      </c>
      <c r="K33" s="47">
        <v>310780131.64999998</v>
      </c>
      <c r="L33" s="47">
        <f t="shared" si="0"/>
        <v>12207</v>
      </c>
      <c r="M33" s="47">
        <f t="shared" si="1"/>
        <v>1212825743.8699999</v>
      </c>
      <c r="N33" s="47">
        <v>841</v>
      </c>
      <c r="O33" s="47">
        <v>882466117.5</v>
      </c>
      <c r="P33" s="47">
        <v>964</v>
      </c>
      <c r="Q33" s="47">
        <v>1137976139.71</v>
      </c>
      <c r="R33" s="69">
        <f t="shared" si="2"/>
        <v>1805</v>
      </c>
      <c r="S33" s="69">
        <f t="shared" si="3"/>
        <v>2020442257.21</v>
      </c>
      <c r="T33" s="47">
        <f t="shared" si="4"/>
        <v>14012</v>
      </c>
      <c r="U33" s="47">
        <f t="shared" si="5"/>
        <v>3233268001.0799999</v>
      </c>
    </row>
    <row r="34" spans="1:21" s="9" customFormat="1" ht="12">
      <c r="A34" s="10">
        <v>27</v>
      </c>
      <c r="B34" s="26" t="s">
        <v>202</v>
      </c>
      <c r="C34" s="1" t="s">
        <v>47</v>
      </c>
      <c r="D34" s="48">
        <v>104</v>
      </c>
      <c r="E34" s="48">
        <v>2623470.67</v>
      </c>
      <c r="F34" s="48">
        <v>468</v>
      </c>
      <c r="G34" s="48">
        <v>18015678.050000001</v>
      </c>
      <c r="H34" s="48">
        <v>9997</v>
      </c>
      <c r="I34" s="48">
        <v>206174806.18000001</v>
      </c>
      <c r="J34" s="48">
        <v>9450</v>
      </c>
      <c r="K34" s="48">
        <v>552989932.66999996</v>
      </c>
      <c r="L34" s="48">
        <f t="shared" si="0"/>
        <v>20019</v>
      </c>
      <c r="M34" s="48">
        <f t="shared" si="1"/>
        <v>779803887.56999981</v>
      </c>
      <c r="N34" s="48">
        <v>1079</v>
      </c>
      <c r="O34" s="48">
        <v>1339292935.22</v>
      </c>
      <c r="P34" s="48">
        <v>18851</v>
      </c>
      <c r="Q34" s="48">
        <v>907559809.04999995</v>
      </c>
      <c r="R34" s="71">
        <f t="shared" si="2"/>
        <v>19930</v>
      </c>
      <c r="S34" s="71">
        <f t="shared" si="3"/>
        <v>2246852744.27</v>
      </c>
      <c r="T34" s="70">
        <f t="shared" si="4"/>
        <v>39949</v>
      </c>
      <c r="U34" s="70">
        <f t="shared" si="5"/>
        <v>3026656631.8399997</v>
      </c>
    </row>
    <row r="35" spans="1:21" s="9" customFormat="1" ht="12">
      <c r="A35" s="33">
        <v>28</v>
      </c>
      <c r="B35" s="34" t="s">
        <v>226</v>
      </c>
      <c r="C35" s="35" t="s">
        <v>79</v>
      </c>
      <c r="D35" s="47">
        <v>46</v>
      </c>
      <c r="E35" s="47">
        <v>140861760.84999999</v>
      </c>
      <c r="F35" s="47">
        <v>19</v>
      </c>
      <c r="G35" s="47">
        <v>4073125.9</v>
      </c>
      <c r="H35" s="47">
        <v>40</v>
      </c>
      <c r="I35" s="47">
        <v>288095992.56999999</v>
      </c>
      <c r="J35" s="47">
        <v>155</v>
      </c>
      <c r="K35" s="47">
        <v>31669144.420000002</v>
      </c>
      <c r="L35" s="47">
        <f t="shared" si="0"/>
        <v>260</v>
      </c>
      <c r="M35" s="47">
        <f t="shared" si="1"/>
        <v>464700023.74000001</v>
      </c>
      <c r="N35" s="47">
        <v>135</v>
      </c>
      <c r="O35" s="47">
        <v>1047471061.71</v>
      </c>
      <c r="P35" s="47">
        <v>157</v>
      </c>
      <c r="Q35" s="47">
        <v>1513824363.21</v>
      </c>
      <c r="R35" s="69">
        <f t="shared" si="2"/>
        <v>292</v>
      </c>
      <c r="S35" s="69">
        <f t="shared" si="3"/>
        <v>2561295424.9200001</v>
      </c>
      <c r="T35" s="47">
        <f t="shared" si="4"/>
        <v>552</v>
      </c>
      <c r="U35" s="47">
        <f t="shared" si="5"/>
        <v>3025995448.6599998</v>
      </c>
    </row>
    <row r="36" spans="1:21" s="9" customFormat="1" ht="12">
      <c r="A36" s="10">
        <v>29</v>
      </c>
      <c r="B36" s="26" t="s">
        <v>199</v>
      </c>
      <c r="C36" s="1" t="s">
        <v>55</v>
      </c>
      <c r="D36" s="48">
        <v>374</v>
      </c>
      <c r="E36" s="48">
        <v>433609018.74000001</v>
      </c>
      <c r="F36" s="48">
        <v>948</v>
      </c>
      <c r="G36" s="48">
        <v>370250176.49000001</v>
      </c>
      <c r="H36" s="48">
        <v>837</v>
      </c>
      <c r="I36" s="48">
        <v>501335557.38999999</v>
      </c>
      <c r="J36" s="48">
        <v>1298</v>
      </c>
      <c r="K36" s="48">
        <v>216969147.94999999</v>
      </c>
      <c r="L36" s="48">
        <f t="shared" si="0"/>
        <v>3457</v>
      </c>
      <c r="M36" s="48">
        <f t="shared" si="1"/>
        <v>1522163900.5699999</v>
      </c>
      <c r="N36" s="48">
        <v>126</v>
      </c>
      <c r="O36" s="48">
        <v>482612047.88</v>
      </c>
      <c r="P36" s="48">
        <v>150</v>
      </c>
      <c r="Q36" s="48">
        <v>816964036.11000001</v>
      </c>
      <c r="R36" s="71">
        <f t="shared" si="2"/>
        <v>276</v>
      </c>
      <c r="S36" s="71">
        <f t="shared" si="3"/>
        <v>1299576083.99</v>
      </c>
      <c r="T36" s="70">
        <f t="shared" si="4"/>
        <v>3733</v>
      </c>
      <c r="U36" s="70">
        <f t="shared" si="5"/>
        <v>2821739984.5599999</v>
      </c>
    </row>
    <row r="37" spans="1:21" s="9" customFormat="1" ht="12">
      <c r="A37" s="33">
        <v>30</v>
      </c>
      <c r="B37" s="34" t="s">
        <v>203</v>
      </c>
      <c r="C37" s="35" t="s">
        <v>63</v>
      </c>
      <c r="D37" s="47">
        <v>160</v>
      </c>
      <c r="E37" s="47">
        <v>112026468.81999999</v>
      </c>
      <c r="F37" s="47">
        <v>318</v>
      </c>
      <c r="G37" s="47">
        <v>45726395.039999999</v>
      </c>
      <c r="H37" s="47">
        <v>57</v>
      </c>
      <c r="I37" s="47">
        <v>100042483.12</v>
      </c>
      <c r="J37" s="47">
        <v>719</v>
      </c>
      <c r="K37" s="47">
        <v>111165784.79000001</v>
      </c>
      <c r="L37" s="47">
        <f t="shared" si="0"/>
        <v>1254</v>
      </c>
      <c r="M37" s="47">
        <f t="shared" si="1"/>
        <v>368961131.76999998</v>
      </c>
      <c r="N37" s="47">
        <v>35</v>
      </c>
      <c r="O37" s="47">
        <v>763242665.19000006</v>
      </c>
      <c r="P37" s="47">
        <v>61</v>
      </c>
      <c r="Q37" s="47">
        <v>867759416.97000003</v>
      </c>
      <c r="R37" s="69">
        <f t="shared" si="2"/>
        <v>96</v>
      </c>
      <c r="S37" s="69">
        <f t="shared" si="3"/>
        <v>1631002082.1600001</v>
      </c>
      <c r="T37" s="47">
        <f t="shared" si="4"/>
        <v>1350</v>
      </c>
      <c r="U37" s="47">
        <f t="shared" si="5"/>
        <v>1999963213.9300001</v>
      </c>
    </row>
    <row r="38" spans="1:21" s="9" customFormat="1" ht="12">
      <c r="A38" s="10">
        <v>31</v>
      </c>
      <c r="B38" s="26" t="s">
        <v>195</v>
      </c>
      <c r="C38" s="1" t="s">
        <v>172</v>
      </c>
      <c r="D38" s="48"/>
      <c r="E38" s="48"/>
      <c r="F38" s="48"/>
      <c r="G38" s="48"/>
      <c r="H38" s="48">
        <v>31</v>
      </c>
      <c r="I38" s="48">
        <v>759150000</v>
      </c>
      <c r="J38" s="48">
        <v>4</v>
      </c>
      <c r="K38" s="48">
        <v>174200000</v>
      </c>
      <c r="L38" s="48">
        <f t="shared" si="0"/>
        <v>35</v>
      </c>
      <c r="M38" s="48">
        <f t="shared" si="1"/>
        <v>933350000</v>
      </c>
      <c r="N38" s="48">
        <v>4</v>
      </c>
      <c r="O38" s="48">
        <v>174200000</v>
      </c>
      <c r="P38" s="48">
        <v>31</v>
      </c>
      <c r="Q38" s="48">
        <v>759150000</v>
      </c>
      <c r="R38" s="71">
        <f t="shared" si="2"/>
        <v>35</v>
      </c>
      <c r="S38" s="71">
        <f t="shared" si="3"/>
        <v>933350000</v>
      </c>
      <c r="T38" s="70">
        <f t="shared" si="4"/>
        <v>70</v>
      </c>
      <c r="U38" s="70">
        <f t="shared" si="5"/>
        <v>1866700000</v>
      </c>
    </row>
    <row r="39" spans="1:21" s="9" customFormat="1" ht="12">
      <c r="A39" s="33">
        <v>32</v>
      </c>
      <c r="B39" s="34" t="s">
        <v>197</v>
      </c>
      <c r="C39" s="35" t="s">
        <v>45</v>
      </c>
      <c r="D39" s="47">
        <v>27</v>
      </c>
      <c r="E39" s="47">
        <v>135333579.88999999</v>
      </c>
      <c r="F39" s="47">
        <v>22</v>
      </c>
      <c r="G39" s="47">
        <v>22926725.600000001</v>
      </c>
      <c r="H39" s="47">
        <v>46</v>
      </c>
      <c r="I39" s="47">
        <v>19433894.399999999</v>
      </c>
      <c r="J39" s="47">
        <v>201</v>
      </c>
      <c r="K39" s="47">
        <v>107827309.08</v>
      </c>
      <c r="L39" s="47">
        <f t="shared" si="0"/>
        <v>296</v>
      </c>
      <c r="M39" s="47">
        <f t="shared" si="1"/>
        <v>285521508.96999997</v>
      </c>
      <c r="N39" s="47">
        <v>85</v>
      </c>
      <c r="O39" s="47">
        <v>749130393.79999995</v>
      </c>
      <c r="P39" s="47">
        <v>109</v>
      </c>
      <c r="Q39" s="47">
        <v>779907535.20000005</v>
      </c>
      <c r="R39" s="69">
        <f t="shared" si="2"/>
        <v>194</v>
      </c>
      <c r="S39" s="69">
        <f t="shared" si="3"/>
        <v>1529037929</v>
      </c>
      <c r="T39" s="47">
        <f t="shared" si="4"/>
        <v>490</v>
      </c>
      <c r="U39" s="47">
        <f t="shared" si="5"/>
        <v>1814559437.97</v>
      </c>
    </row>
    <row r="40" spans="1:21" s="9" customFormat="1" ht="12">
      <c r="A40" s="10">
        <v>33</v>
      </c>
      <c r="B40" s="26" t="s">
        <v>228</v>
      </c>
      <c r="C40" s="1" t="s">
        <v>20</v>
      </c>
      <c r="D40" s="48"/>
      <c r="E40" s="48"/>
      <c r="F40" s="48"/>
      <c r="G40" s="48"/>
      <c r="H40" s="48">
        <v>340</v>
      </c>
      <c r="I40" s="48">
        <v>417445951.25</v>
      </c>
      <c r="J40" s="48">
        <v>346</v>
      </c>
      <c r="K40" s="48">
        <v>234146019.09</v>
      </c>
      <c r="L40" s="48">
        <f t="shared" ref="L40:L71" si="6">J40+H40+F40+D40</f>
        <v>686</v>
      </c>
      <c r="M40" s="48">
        <f t="shared" ref="M40:M71" si="7">K40+I40+G40+E40</f>
        <v>651591970.34000003</v>
      </c>
      <c r="N40" s="48">
        <v>30</v>
      </c>
      <c r="O40" s="48">
        <v>426399019.42000002</v>
      </c>
      <c r="P40" s="48">
        <v>147</v>
      </c>
      <c r="Q40" s="48">
        <v>610034071.08000004</v>
      </c>
      <c r="R40" s="71">
        <f t="shared" ref="R40:R71" si="8">P40+N40</f>
        <v>177</v>
      </c>
      <c r="S40" s="71">
        <f t="shared" ref="S40:S71" si="9">Q40+O40</f>
        <v>1036433090.5</v>
      </c>
      <c r="T40" s="70">
        <f t="shared" ref="T40:T71" si="10">R40+L40</f>
        <v>863</v>
      </c>
      <c r="U40" s="70">
        <f t="shared" ref="U40:U71" si="11">S40+M40</f>
        <v>1688025060.8400002</v>
      </c>
    </row>
    <row r="41" spans="1:21" s="9" customFormat="1" ht="12">
      <c r="A41" s="33">
        <v>34</v>
      </c>
      <c r="B41" s="34" t="s">
        <v>218</v>
      </c>
      <c r="C41" s="35" t="s">
        <v>57</v>
      </c>
      <c r="D41" s="47">
        <v>9</v>
      </c>
      <c r="E41" s="47">
        <v>8212106.2000000002</v>
      </c>
      <c r="F41" s="47">
        <v>3</v>
      </c>
      <c r="G41" s="47">
        <v>59708.800000000003</v>
      </c>
      <c r="H41" s="47">
        <v>410</v>
      </c>
      <c r="I41" s="47">
        <v>151412515.5</v>
      </c>
      <c r="J41" s="47">
        <v>349</v>
      </c>
      <c r="K41" s="47">
        <v>85901669.579999998</v>
      </c>
      <c r="L41" s="47">
        <f t="shared" si="6"/>
        <v>771</v>
      </c>
      <c r="M41" s="47">
        <f t="shared" si="7"/>
        <v>245586000.07999998</v>
      </c>
      <c r="N41" s="47">
        <v>151</v>
      </c>
      <c r="O41" s="47">
        <v>647943382.78999996</v>
      </c>
      <c r="P41" s="47">
        <v>165</v>
      </c>
      <c r="Q41" s="47">
        <v>786591566.33000004</v>
      </c>
      <c r="R41" s="69">
        <f t="shared" si="8"/>
        <v>316</v>
      </c>
      <c r="S41" s="69">
        <f t="shared" si="9"/>
        <v>1434534949.1199999</v>
      </c>
      <c r="T41" s="47">
        <f t="shared" si="10"/>
        <v>1087</v>
      </c>
      <c r="U41" s="47">
        <f t="shared" si="11"/>
        <v>1680120949.1999998</v>
      </c>
    </row>
    <row r="42" spans="1:21" s="9" customFormat="1" ht="12">
      <c r="A42" s="10">
        <v>35</v>
      </c>
      <c r="B42" s="26" t="s">
        <v>206</v>
      </c>
      <c r="C42" s="1" t="s">
        <v>62</v>
      </c>
      <c r="D42" s="48">
        <v>6</v>
      </c>
      <c r="E42" s="48">
        <v>991777.07</v>
      </c>
      <c r="F42" s="48">
        <v>11</v>
      </c>
      <c r="G42" s="48">
        <v>903753.26</v>
      </c>
      <c r="H42" s="48">
        <v>42</v>
      </c>
      <c r="I42" s="48">
        <v>26490760.780000001</v>
      </c>
      <c r="J42" s="48">
        <v>70</v>
      </c>
      <c r="K42" s="48">
        <v>2657310.0499999998</v>
      </c>
      <c r="L42" s="48">
        <f t="shared" si="6"/>
        <v>129</v>
      </c>
      <c r="M42" s="48">
        <f t="shared" si="7"/>
        <v>31043601.160000004</v>
      </c>
      <c r="N42" s="48">
        <v>86</v>
      </c>
      <c r="O42" s="48">
        <v>762649823</v>
      </c>
      <c r="P42" s="48">
        <v>131</v>
      </c>
      <c r="Q42" s="48">
        <v>791886143</v>
      </c>
      <c r="R42" s="71">
        <f t="shared" si="8"/>
        <v>217</v>
      </c>
      <c r="S42" s="71">
        <f t="shared" si="9"/>
        <v>1554535966</v>
      </c>
      <c r="T42" s="70">
        <f t="shared" si="10"/>
        <v>346</v>
      </c>
      <c r="U42" s="70">
        <f t="shared" si="11"/>
        <v>1585579567.1600001</v>
      </c>
    </row>
    <row r="43" spans="1:21" s="9" customFormat="1" ht="12">
      <c r="A43" s="33">
        <v>36</v>
      </c>
      <c r="B43" s="34" t="s">
        <v>219</v>
      </c>
      <c r="C43" s="35" t="s">
        <v>59</v>
      </c>
      <c r="D43" s="47">
        <v>75</v>
      </c>
      <c r="E43" s="47">
        <v>353079366.42000002</v>
      </c>
      <c r="F43" s="47">
        <v>2</v>
      </c>
      <c r="G43" s="47">
        <v>3758299</v>
      </c>
      <c r="H43" s="47">
        <v>24</v>
      </c>
      <c r="I43" s="47">
        <v>189553532.09</v>
      </c>
      <c r="J43" s="47">
        <v>241</v>
      </c>
      <c r="K43" s="47">
        <v>82938532.239999995</v>
      </c>
      <c r="L43" s="47">
        <f t="shared" si="6"/>
        <v>342</v>
      </c>
      <c r="M43" s="47">
        <f t="shared" si="7"/>
        <v>629329729.75</v>
      </c>
      <c r="N43" s="47">
        <v>9</v>
      </c>
      <c r="O43" s="47">
        <v>106232868.28</v>
      </c>
      <c r="P43" s="47">
        <v>52</v>
      </c>
      <c r="Q43" s="47">
        <v>838712598.17999995</v>
      </c>
      <c r="R43" s="69">
        <f t="shared" si="8"/>
        <v>61</v>
      </c>
      <c r="S43" s="69">
        <f t="shared" si="9"/>
        <v>944945466.45999992</v>
      </c>
      <c r="T43" s="47">
        <f t="shared" si="10"/>
        <v>403</v>
      </c>
      <c r="U43" s="47">
        <f t="shared" si="11"/>
        <v>1574275196.21</v>
      </c>
    </row>
    <row r="44" spans="1:21" s="9" customFormat="1" ht="12">
      <c r="A44" s="10">
        <v>37</v>
      </c>
      <c r="B44" s="26" t="s">
        <v>60</v>
      </c>
      <c r="C44" s="1" t="s">
        <v>19</v>
      </c>
      <c r="D44" s="48">
        <v>413</v>
      </c>
      <c r="E44" s="48">
        <v>39950559.100000001</v>
      </c>
      <c r="F44" s="48">
        <v>559</v>
      </c>
      <c r="G44" s="48">
        <v>20465762.960000001</v>
      </c>
      <c r="H44" s="48">
        <v>13145</v>
      </c>
      <c r="I44" s="48">
        <v>153982993.88999999</v>
      </c>
      <c r="J44" s="48">
        <v>22830</v>
      </c>
      <c r="K44" s="48">
        <v>239367880.72999999</v>
      </c>
      <c r="L44" s="48">
        <f t="shared" si="6"/>
        <v>36947</v>
      </c>
      <c r="M44" s="48">
        <f t="shared" si="7"/>
        <v>453767196.68000001</v>
      </c>
      <c r="N44" s="48">
        <v>292</v>
      </c>
      <c r="O44" s="48">
        <v>503441405.30000001</v>
      </c>
      <c r="P44" s="48">
        <v>280</v>
      </c>
      <c r="Q44" s="48">
        <v>429324105.19</v>
      </c>
      <c r="R44" s="71">
        <f t="shared" si="8"/>
        <v>572</v>
      </c>
      <c r="S44" s="71">
        <f t="shared" si="9"/>
        <v>932765510.49000001</v>
      </c>
      <c r="T44" s="70">
        <f t="shared" si="10"/>
        <v>37519</v>
      </c>
      <c r="U44" s="70">
        <f t="shared" si="11"/>
        <v>1386532707.1700001</v>
      </c>
    </row>
    <row r="45" spans="1:21" s="9" customFormat="1" ht="12">
      <c r="A45" s="33">
        <v>38</v>
      </c>
      <c r="B45" s="34" t="s">
        <v>205</v>
      </c>
      <c r="C45" s="35" t="s">
        <v>9</v>
      </c>
      <c r="D45" s="47">
        <v>51</v>
      </c>
      <c r="E45" s="47">
        <v>36568001.549999997</v>
      </c>
      <c r="F45" s="47">
        <v>10</v>
      </c>
      <c r="G45" s="47">
        <v>30640122.59</v>
      </c>
      <c r="H45" s="47">
        <v>39</v>
      </c>
      <c r="I45" s="47">
        <v>60673355.329999998</v>
      </c>
      <c r="J45" s="47">
        <v>108</v>
      </c>
      <c r="K45" s="47">
        <v>104295321.76000001</v>
      </c>
      <c r="L45" s="47">
        <f t="shared" si="6"/>
        <v>208</v>
      </c>
      <c r="M45" s="47">
        <f t="shared" si="7"/>
        <v>232176801.23000002</v>
      </c>
      <c r="N45" s="47">
        <v>66</v>
      </c>
      <c r="O45" s="47">
        <v>620068905.14999998</v>
      </c>
      <c r="P45" s="47">
        <v>75</v>
      </c>
      <c r="Q45" s="47">
        <v>534068913.10000002</v>
      </c>
      <c r="R45" s="69">
        <f t="shared" si="8"/>
        <v>141</v>
      </c>
      <c r="S45" s="69">
        <f t="shared" si="9"/>
        <v>1154137818.25</v>
      </c>
      <c r="T45" s="47">
        <f t="shared" si="10"/>
        <v>349</v>
      </c>
      <c r="U45" s="47">
        <f t="shared" si="11"/>
        <v>1386314619.48</v>
      </c>
    </row>
    <row r="46" spans="1:21" s="9" customFormat="1" ht="12">
      <c r="A46" s="10">
        <v>39</v>
      </c>
      <c r="B46" s="26" t="s">
        <v>208</v>
      </c>
      <c r="C46" s="1" t="s">
        <v>75</v>
      </c>
      <c r="D46" s="48">
        <v>25</v>
      </c>
      <c r="E46" s="48">
        <v>5851397.6200000001</v>
      </c>
      <c r="F46" s="48">
        <v>14</v>
      </c>
      <c r="G46" s="48">
        <v>559871.55000000005</v>
      </c>
      <c r="H46" s="48">
        <v>11</v>
      </c>
      <c r="I46" s="48">
        <v>29777.1</v>
      </c>
      <c r="J46" s="48">
        <v>14</v>
      </c>
      <c r="K46" s="48">
        <v>95804.13</v>
      </c>
      <c r="L46" s="48">
        <f t="shared" si="6"/>
        <v>64</v>
      </c>
      <c r="M46" s="48">
        <f t="shared" si="7"/>
        <v>6536850.4000000004</v>
      </c>
      <c r="N46" s="48">
        <v>154</v>
      </c>
      <c r="O46" s="48">
        <v>655380000</v>
      </c>
      <c r="P46" s="48">
        <v>161</v>
      </c>
      <c r="Q46" s="48">
        <v>649610000</v>
      </c>
      <c r="R46" s="71">
        <f t="shared" si="8"/>
        <v>315</v>
      </c>
      <c r="S46" s="71">
        <f t="shared" si="9"/>
        <v>1304990000</v>
      </c>
      <c r="T46" s="70">
        <f t="shared" si="10"/>
        <v>379</v>
      </c>
      <c r="U46" s="70">
        <f t="shared" si="11"/>
        <v>1311526850.4000001</v>
      </c>
    </row>
    <row r="47" spans="1:21" s="9" customFormat="1" ht="12">
      <c r="A47" s="33">
        <v>40</v>
      </c>
      <c r="B47" s="34" t="s">
        <v>210</v>
      </c>
      <c r="C47" s="35" t="s">
        <v>345</v>
      </c>
      <c r="D47" s="47">
        <v>71</v>
      </c>
      <c r="E47" s="47">
        <v>191885744.41</v>
      </c>
      <c r="F47" s="47">
        <v>419</v>
      </c>
      <c r="G47" s="47">
        <v>22653575.640000001</v>
      </c>
      <c r="H47" s="47">
        <v>364</v>
      </c>
      <c r="I47" s="47">
        <v>53454884.259999998</v>
      </c>
      <c r="J47" s="47">
        <v>982</v>
      </c>
      <c r="K47" s="47">
        <v>56374606.420000002</v>
      </c>
      <c r="L47" s="47">
        <f t="shared" si="6"/>
        <v>1836</v>
      </c>
      <c r="M47" s="47">
        <f t="shared" si="7"/>
        <v>324368810.73000002</v>
      </c>
      <c r="N47" s="47">
        <v>861</v>
      </c>
      <c r="O47" s="47">
        <v>321897419.5</v>
      </c>
      <c r="P47" s="47">
        <v>879</v>
      </c>
      <c r="Q47" s="47">
        <v>488750895.20999998</v>
      </c>
      <c r="R47" s="69">
        <f t="shared" si="8"/>
        <v>1740</v>
      </c>
      <c r="S47" s="69">
        <f t="shared" si="9"/>
        <v>810648314.71000004</v>
      </c>
      <c r="T47" s="47">
        <f t="shared" si="10"/>
        <v>3576</v>
      </c>
      <c r="U47" s="47">
        <f t="shared" si="11"/>
        <v>1135017125.4400001</v>
      </c>
    </row>
    <row r="48" spans="1:21" s="9" customFormat="1" ht="12">
      <c r="A48" s="10">
        <v>41</v>
      </c>
      <c r="B48" s="26" t="s">
        <v>211</v>
      </c>
      <c r="C48" s="1" t="s">
        <v>61</v>
      </c>
      <c r="D48" s="48">
        <v>2163</v>
      </c>
      <c r="E48" s="48">
        <v>266870419.55000001</v>
      </c>
      <c r="F48" s="48">
        <v>3701</v>
      </c>
      <c r="G48" s="48">
        <v>249353444.31999999</v>
      </c>
      <c r="H48" s="48">
        <v>1092</v>
      </c>
      <c r="I48" s="48">
        <v>53413520.729999997</v>
      </c>
      <c r="J48" s="48">
        <v>4588</v>
      </c>
      <c r="K48" s="48">
        <v>89704443.480000004</v>
      </c>
      <c r="L48" s="48">
        <f t="shared" si="6"/>
        <v>11544</v>
      </c>
      <c r="M48" s="48">
        <f t="shared" si="7"/>
        <v>659341828.07999992</v>
      </c>
      <c r="N48" s="48">
        <v>95</v>
      </c>
      <c r="O48" s="48">
        <v>192047483.84</v>
      </c>
      <c r="P48" s="48">
        <v>81</v>
      </c>
      <c r="Q48" s="48">
        <v>172803764.93000001</v>
      </c>
      <c r="R48" s="71">
        <f t="shared" si="8"/>
        <v>176</v>
      </c>
      <c r="S48" s="71">
        <f t="shared" si="9"/>
        <v>364851248.76999998</v>
      </c>
      <c r="T48" s="70">
        <f t="shared" si="10"/>
        <v>11720</v>
      </c>
      <c r="U48" s="70">
        <f t="shared" si="11"/>
        <v>1024193076.8499999</v>
      </c>
    </row>
    <row r="49" spans="1:21" s="9" customFormat="1" ht="12">
      <c r="A49" s="33">
        <v>42</v>
      </c>
      <c r="B49" s="34" t="s">
        <v>198</v>
      </c>
      <c r="C49" s="35" t="s">
        <v>43</v>
      </c>
      <c r="D49" s="47">
        <v>19</v>
      </c>
      <c r="E49" s="47">
        <v>1415491.53</v>
      </c>
      <c r="F49" s="47">
        <v>77</v>
      </c>
      <c r="G49" s="47">
        <v>1412475.03</v>
      </c>
      <c r="H49" s="47">
        <v>115</v>
      </c>
      <c r="I49" s="47">
        <v>31161109.969999999</v>
      </c>
      <c r="J49" s="47">
        <v>269</v>
      </c>
      <c r="K49" s="47">
        <v>29744455.829999998</v>
      </c>
      <c r="L49" s="47">
        <f t="shared" si="6"/>
        <v>480</v>
      </c>
      <c r="M49" s="47">
        <f t="shared" si="7"/>
        <v>63733532.359999999</v>
      </c>
      <c r="N49" s="47">
        <v>211</v>
      </c>
      <c r="O49" s="47">
        <v>458155700</v>
      </c>
      <c r="P49" s="47">
        <v>263</v>
      </c>
      <c r="Q49" s="47">
        <v>463015740</v>
      </c>
      <c r="R49" s="69">
        <f t="shared" si="8"/>
        <v>474</v>
      </c>
      <c r="S49" s="69">
        <f t="shared" si="9"/>
        <v>921171440</v>
      </c>
      <c r="T49" s="47">
        <f t="shared" si="10"/>
        <v>954</v>
      </c>
      <c r="U49" s="47">
        <f t="shared" si="11"/>
        <v>984904972.36000001</v>
      </c>
    </row>
    <row r="50" spans="1:21" s="9" customFormat="1" ht="12">
      <c r="A50" s="10">
        <v>43</v>
      </c>
      <c r="B50" s="26" t="s">
        <v>217</v>
      </c>
      <c r="C50" s="1" t="s">
        <v>54</v>
      </c>
      <c r="D50" s="48">
        <v>428</v>
      </c>
      <c r="E50" s="48">
        <v>215523816.87</v>
      </c>
      <c r="F50" s="48">
        <v>620</v>
      </c>
      <c r="G50" s="48">
        <v>91438170.609999999</v>
      </c>
      <c r="H50" s="48">
        <v>129</v>
      </c>
      <c r="I50" s="48">
        <v>66736933.840000004</v>
      </c>
      <c r="J50" s="48">
        <v>797</v>
      </c>
      <c r="K50" s="48">
        <v>129983480.26000001</v>
      </c>
      <c r="L50" s="48">
        <f t="shared" si="6"/>
        <v>1974</v>
      </c>
      <c r="M50" s="48">
        <f t="shared" si="7"/>
        <v>503682401.58000004</v>
      </c>
      <c r="N50" s="48">
        <v>108</v>
      </c>
      <c r="O50" s="48">
        <v>186385225.71000001</v>
      </c>
      <c r="P50" s="48">
        <v>101</v>
      </c>
      <c r="Q50" s="48">
        <v>244154940.44</v>
      </c>
      <c r="R50" s="71">
        <f t="shared" si="8"/>
        <v>209</v>
      </c>
      <c r="S50" s="71">
        <f t="shared" si="9"/>
        <v>430540166.14999998</v>
      </c>
      <c r="T50" s="70">
        <f t="shared" si="10"/>
        <v>2183</v>
      </c>
      <c r="U50" s="70">
        <f t="shared" si="11"/>
        <v>934222567.73000002</v>
      </c>
    </row>
    <row r="51" spans="1:21" s="9" customFormat="1" ht="12">
      <c r="A51" s="33">
        <v>44</v>
      </c>
      <c r="B51" s="34" t="s">
        <v>221</v>
      </c>
      <c r="C51" s="35" t="s">
        <v>346</v>
      </c>
      <c r="D51" s="47">
        <v>1</v>
      </c>
      <c r="E51" s="47">
        <v>86030</v>
      </c>
      <c r="F51" s="47"/>
      <c r="G51" s="47"/>
      <c r="H51" s="47">
        <v>816</v>
      </c>
      <c r="I51" s="47">
        <v>2320582.4300000002</v>
      </c>
      <c r="J51" s="47">
        <v>9212</v>
      </c>
      <c r="K51" s="47">
        <v>65287781.340000004</v>
      </c>
      <c r="L51" s="47">
        <f t="shared" si="6"/>
        <v>10029</v>
      </c>
      <c r="M51" s="47">
        <f t="shared" si="7"/>
        <v>67694393.770000011</v>
      </c>
      <c r="N51" s="47">
        <v>1998</v>
      </c>
      <c r="O51" s="47">
        <v>463207079.69</v>
      </c>
      <c r="P51" s="47">
        <v>530</v>
      </c>
      <c r="Q51" s="47">
        <v>400341726.13</v>
      </c>
      <c r="R51" s="69">
        <f t="shared" si="8"/>
        <v>2528</v>
      </c>
      <c r="S51" s="69">
        <f t="shared" si="9"/>
        <v>863548805.81999993</v>
      </c>
      <c r="T51" s="47">
        <f t="shared" si="10"/>
        <v>12557</v>
      </c>
      <c r="U51" s="47">
        <f t="shared" si="11"/>
        <v>931243199.58999991</v>
      </c>
    </row>
    <row r="52" spans="1:21" s="9" customFormat="1" ht="12">
      <c r="A52" s="10">
        <v>45</v>
      </c>
      <c r="B52" s="26" t="s">
        <v>209</v>
      </c>
      <c r="C52" s="1" t="s">
        <v>66</v>
      </c>
      <c r="D52" s="48">
        <v>18</v>
      </c>
      <c r="E52" s="48">
        <v>620349.89</v>
      </c>
      <c r="F52" s="48">
        <v>70</v>
      </c>
      <c r="G52" s="48">
        <v>1175210.31</v>
      </c>
      <c r="H52" s="48">
        <v>986</v>
      </c>
      <c r="I52" s="48">
        <v>13449513.08</v>
      </c>
      <c r="J52" s="48">
        <v>3325</v>
      </c>
      <c r="K52" s="48">
        <v>71946728.980000004</v>
      </c>
      <c r="L52" s="48">
        <f t="shared" si="6"/>
        <v>4399</v>
      </c>
      <c r="M52" s="48">
        <f t="shared" si="7"/>
        <v>87191802.260000005</v>
      </c>
      <c r="N52" s="48">
        <v>6435</v>
      </c>
      <c r="O52" s="48">
        <v>429814213.70999998</v>
      </c>
      <c r="P52" s="48">
        <v>1406</v>
      </c>
      <c r="Q52" s="48">
        <v>370962043</v>
      </c>
      <c r="R52" s="71">
        <f t="shared" si="8"/>
        <v>7841</v>
      </c>
      <c r="S52" s="71">
        <f t="shared" si="9"/>
        <v>800776256.71000004</v>
      </c>
      <c r="T52" s="70">
        <f t="shared" si="10"/>
        <v>12240</v>
      </c>
      <c r="U52" s="70">
        <f t="shared" si="11"/>
        <v>887968058.97000003</v>
      </c>
    </row>
    <row r="53" spans="1:21" s="9" customFormat="1" ht="12">
      <c r="A53" s="33">
        <v>46</v>
      </c>
      <c r="B53" s="34" t="s">
        <v>214</v>
      </c>
      <c r="C53" s="35" t="s">
        <v>71</v>
      </c>
      <c r="D53" s="47">
        <v>89</v>
      </c>
      <c r="E53" s="47">
        <v>2113806.85</v>
      </c>
      <c r="F53" s="47">
        <v>1230</v>
      </c>
      <c r="G53" s="47">
        <v>34317432.32</v>
      </c>
      <c r="H53" s="47">
        <v>1675</v>
      </c>
      <c r="I53" s="47">
        <v>15477476.779999999</v>
      </c>
      <c r="J53" s="47">
        <v>4527</v>
      </c>
      <c r="K53" s="47">
        <v>269174808.02999997</v>
      </c>
      <c r="L53" s="47">
        <f t="shared" si="6"/>
        <v>7521</v>
      </c>
      <c r="M53" s="47">
        <f t="shared" si="7"/>
        <v>321083523.97999996</v>
      </c>
      <c r="N53" s="47">
        <v>8967</v>
      </c>
      <c r="O53" s="47">
        <v>422737678.14999998</v>
      </c>
      <c r="P53" s="47">
        <v>578</v>
      </c>
      <c r="Q53" s="47">
        <v>136686505.44999999</v>
      </c>
      <c r="R53" s="69">
        <f t="shared" si="8"/>
        <v>9545</v>
      </c>
      <c r="S53" s="69">
        <f t="shared" si="9"/>
        <v>559424183.5999999</v>
      </c>
      <c r="T53" s="47">
        <f t="shared" si="10"/>
        <v>17066</v>
      </c>
      <c r="U53" s="47">
        <f t="shared" si="11"/>
        <v>880507707.57999992</v>
      </c>
    </row>
    <row r="54" spans="1:21" s="9" customFormat="1" ht="12">
      <c r="A54" s="10">
        <v>47</v>
      </c>
      <c r="B54" s="26" t="s">
        <v>247</v>
      </c>
      <c r="C54" s="1" t="s">
        <v>129</v>
      </c>
      <c r="D54" s="48"/>
      <c r="E54" s="48"/>
      <c r="F54" s="48"/>
      <c r="G54" s="48"/>
      <c r="H54" s="48"/>
      <c r="I54" s="48"/>
      <c r="J54" s="48">
        <v>27</v>
      </c>
      <c r="K54" s="48">
        <v>389427615.95999998</v>
      </c>
      <c r="L54" s="48">
        <f t="shared" si="6"/>
        <v>27</v>
      </c>
      <c r="M54" s="48">
        <f t="shared" si="7"/>
        <v>389427615.95999998</v>
      </c>
      <c r="N54" s="48">
        <v>18</v>
      </c>
      <c r="O54" s="48">
        <v>388980350</v>
      </c>
      <c r="P54" s="48">
        <v>1</v>
      </c>
      <c r="Q54" s="48">
        <v>25000000</v>
      </c>
      <c r="R54" s="71">
        <f t="shared" si="8"/>
        <v>19</v>
      </c>
      <c r="S54" s="71">
        <f t="shared" si="9"/>
        <v>413980350</v>
      </c>
      <c r="T54" s="70">
        <f t="shared" si="10"/>
        <v>46</v>
      </c>
      <c r="U54" s="70">
        <f t="shared" si="11"/>
        <v>803407965.96000004</v>
      </c>
    </row>
    <row r="55" spans="1:21" s="9" customFormat="1" ht="12">
      <c r="A55" s="33">
        <v>48</v>
      </c>
      <c r="B55" s="34" t="s">
        <v>212</v>
      </c>
      <c r="C55" s="35" t="s">
        <v>141</v>
      </c>
      <c r="D55" s="47">
        <v>22</v>
      </c>
      <c r="E55" s="47">
        <v>168453584.15000001</v>
      </c>
      <c r="F55" s="47">
        <v>22</v>
      </c>
      <c r="G55" s="47">
        <v>51097263.210000001</v>
      </c>
      <c r="H55" s="47">
        <v>16</v>
      </c>
      <c r="I55" s="47">
        <v>146937780.34999999</v>
      </c>
      <c r="J55" s="47">
        <v>117</v>
      </c>
      <c r="K55" s="47">
        <v>6774942.3200000003</v>
      </c>
      <c r="L55" s="47">
        <f t="shared" si="6"/>
        <v>177</v>
      </c>
      <c r="M55" s="47">
        <f t="shared" si="7"/>
        <v>373263570.02999997</v>
      </c>
      <c r="N55" s="47">
        <v>17</v>
      </c>
      <c r="O55" s="47">
        <v>75459688.920000002</v>
      </c>
      <c r="P55" s="47">
        <v>41</v>
      </c>
      <c r="Q55" s="47">
        <v>332935101.89999998</v>
      </c>
      <c r="R55" s="69">
        <f t="shared" si="8"/>
        <v>58</v>
      </c>
      <c r="S55" s="69">
        <f t="shared" si="9"/>
        <v>408394790.81999999</v>
      </c>
      <c r="T55" s="47">
        <f t="shared" si="10"/>
        <v>235</v>
      </c>
      <c r="U55" s="47">
        <f t="shared" si="11"/>
        <v>781658360.8499999</v>
      </c>
    </row>
    <row r="56" spans="1:21" s="9" customFormat="1" ht="12">
      <c r="A56" s="10">
        <v>49</v>
      </c>
      <c r="B56" s="26" t="s">
        <v>204</v>
      </c>
      <c r="C56" s="1" t="s">
        <v>53</v>
      </c>
      <c r="D56" s="48">
        <v>35</v>
      </c>
      <c r="E56" s="48">
        <v>87183601.069999993</v>
      </c>
      <c r="F56" s="48">
        <v>192</v>
      </c>
      <c r="G56" s="48">
        <v>91761451.109999999</v>
      </c>
      <c r="H56" s="48">
        <v>26</v>
      </c>
      <c r="I56" s="48">
        <v>116744687.79000001</v>
      </c>
      <c r="J56" s="48">
        <v>235</v>
      </c>
      <c r="K56" s="48">
        <v>79705641.25</v>
      </c>
      <c r="L56" s="48">
        <f t="shared" si="6"/>
        <v>488</v>
      </c>
      <c r="M56" s="48">
        <f t="shared" si="7"/>
        <v>375395381.22000003</v>
      </c>
      <c r="N56" s="48">
        <v>13</v>
      </c>
      <c r="O56" s="48">
        <v>146903143.13999999</v>
      </c>
      <c r="P56" s="48">
        <v>13</v>
      </c>
      <c r="Q56" s="48">
        <v>201898322.87</v>
      </c>
      <c r="R56" s="71">
        <f t="shared" si="8"/>
        <v>26</v>
      </c>
      <c r="S56" s="71">
        <f t="shared" si="9"/>
        <v>348801466.00999999</v>
      </c>
      <c r="T56" s="70">
        <f t="shared" si="10"/>
        <v>514</v>
      </c>
      <c r="U56" s="70">
        <f t="shared" si="11"/>
        <v>724196847.23000002</v>
      </c>
    </row>
    <row r="57" spans="1:21" s="9" customFormat="1" ht="12">
      <c r="A57" s="33">
        <v>50</v>
      </c>
      <c r="B57" s="34" t="s">
        <v>282</v>
      </c>
      <c r="C57" s="35" t="s">
        <v>150</v>
      </c>
      <c r="D57" s="47"/>
      <c r="E57" s="47"/>
      <c r="F57" s="47"/>
      <c r="G57" s="47"/>
      <c r="H57" s="47">
        <v>141</v>
      </c>
      <c r="I57" s="47">
        <v>870153.17</v>
      </c>
      <c r="J57" s="47">
        <v>452</v>
      </c>
      <c r="K57" s="47">
        <v>9133862.0700000003</v>
      </c>
      <c r="L57" s="47">
        <f t="shared" si="6"/>
        <v>593</v>
      </c>
      <c r="M57" s="47">
        <f t="shared" si="7"/>
        <v>10004015.24</v>
      </c>
      <c r="N57" s="47">
        <v>311</v>
      </c>
      <c r="O57" s="47">
        <v>342444490.69999999</v>
      </c>
      <c r="P57" s="47">
        <v>1199</v>
      </c>
      <c r="Q57" s="47">
        <v>333665982.87</v>
      </c>
      <c r="R57" s="69">
        <f t="shared" si="8"/>
        <v>1510</v>
      </c>
      <c r="S57" s="69">
        <f t="shared" si="9"/>
        <v>676110473.56999993</v>
      </c>
      <c r="T57" s="47">
        <f t="shared" si="10"/>
        <v>2103</v>
      </c>
      <c r="U57" s="47">
        <f t="shared" si="11"/>
        <v>686114488.80999994</v>
      </c>
    </row>
    <row r="58" spans="1:21" s="9" customFormat="1" ht="12">
      <c r="A58" s="10">
        <v>51</v>
      </c>
      <c r="B58" s="26" t="s">
        <v>216</v>
      </c>
      <c r="C58" s="1" t="s">
        <v>81</v>
      </c>
      <c r="D58" s="48">
        <v>93</v>
      </c>
      <c r="E58" s="48">
        <v>2908671.09</v>
      </c>
      <c r="F58" s="48">
        <v>4345</v>
      </c>
      <c r="G58" s="48">
        <v>214057464.24000001</v>
      </c>
      <c r="H58" s="48">
        <v>1512</v>
      </c>
      <c r="I58" s="48">
        <v>7028045.6399999997</v>
      </c>
      <c r="J58" s="48">
        <v>8611</v>
      </c>
      <c r="K58" s="48">
        <v>105126734.42</v>
      </c>
      <c r="L58" s="48">
        <f t="shared" si="6"/>
        <v>14561</v>
      </c>
      <c r="M58" s="48">
        <f t="shared" si="7"/>
        <v>329120915.38999999</v>
      </c>
      <c r="N58" s="48">
        <v>3818</v>
      </c>
      <c r="O58" s="48">
        <v>319171692.89999998</v>
      </c>
      <c r="P58" s="48">
        <v>127</v>
      </c>
      <c r="Q58" s="48">
        <v>11154279.57</v>
      </c>
      <c r="R58" s="71">
        <f t="shared" si="8"/>
        <v>3945</v>
      </c>
      <c r="S58" s="71">
        <f t="shared" si="9"/>
        <v>330325972.46999997</v>
      </c>
      <c r="T58" s="70">
        <f t="shared" si="10"/>
        <v>18506</v>
      </c>
      <c r="U58" s="70">
        <f t="shared" si="11"/>
        <v>659446887.8599999</v>
      </c>
    </row>
    <row r="59" spans="1:21" s="9" customFormat="1" ht="12">
      <c r="A59" s="33">
        <v>52</v>
      </c>
      <c r="B59" s="34" t="s">
        <v>215</v>
      </c>
      <c r="C59" s="35" t="s">
        <v>64</v>
      </c>
      <c r="D59" s="47">
        <v>4</v>
      </c>
      <c r="E59" s="47">
        <v>16187.32</v>
      </c>
      <c r="F59" s="47">
        <v>11</v>
      </c>
      <c r="G59" s="47">
        <v>27754.13</v>
      </c>
      <c r="H59" s="47">
        <v>3497</v>
      </c>
      <c r="I59" s="47">
        <v>30726129.140000001</v>
      </c>
      <c r="J59" s="47">
        <v>15624</v>
      </c>
      <c r="K59" s="47">
        <v>217361784.62</v>
      </c>
      <c r="L59" s="47">
        <f t="shared" si="6"/>
        <v>19136</v>
      </c>
      <c r="M59" s="47">
        <f t="shared" si="7"/>
        <v>248131855.20999998</v>
      </c>
      <c r="N59" s="47">
        <v>6326</v>
      </c>
      <c r="O59" s="47">
        <v>293575767.25</v>
      </c>
      <c r="P59" s="47">
        <v>406</v>
      </c>
      <c r="Q59" s="47">
        <v>106311051.25</v>
      </c>
      <c r="R59" s="69">
        <f t="shared" si="8"/>
        <v>6732</v>
      </c>
      <c r="S59" s="69">
        <f t="shared" si="9"/>
        <v>399886818.5</v>
      </c>
      <c r="T59" s="47">
        <f t="shared" si="10"/>
        <v>25868</v>
      </c>
      <c r="U59" s="47">
        <f t="shared" si="11"/>
        <v>648018673.71000004</v>
      </c>
    </row>
    <row r="60" spans="1:21" s="9" customFormat="1" ht="12">
      <c r="A60" s="10">
        <v>53</v>
      </c>
      <c r="B60" s="26" t="s">
        <v>275</v>
      </c>
      <c r="C60" s="1" t="s">
        <v>121</v>
      </c>
      <c r="D60" s="48">
        <v>6</v>
      </c>
      <c r="E60" s="48">
        <v>32320637.359999999</v>
      </c>
      <c r="F60" s="48">
        <v>33</v>
      </c>
      <c r="G60" s="48">
        <v>2422139.2000000002</v>
      </c>
      <c r="H60" s="48">
        <v>389</v>
      </c>
      <c r="I60" s="48">
        <v>10454040.470000001</v>
      </c>
      <c r="J60" s="48">
        <v>1234</v>
      </c>
      <c r="K60" s="48">
        <v>26920860.09</v>
      </c>
      <c r="L60" s="48">
        <f t="shared" si="6"/>
        <v>1662</v>
      </c>
      <c r="M60" s="48">
        <f t="shared" si="7"/>
        <v>72117677.120000005</v>
      </c>
      <c r="N60" s="48">
        <v>561</v>
      </c>
      <c r="O60" s="48">
        <v>273847410.44999999</v>
      </c>
      <c r="P60" s="48">
        <v>6947</v>
      </c>
      <c r="Q60" s="48">
        <v>284969047.38</v>
      </c>
      <c r="R60" s="71">
        <f t="shared" si="8"/>
        <v>7508</v>
      </c>
      <c r="S60" s="71">
        <f t="shared" si="9"/>
        <v>558816457.82999992</v>
      </c>
      <c r="T60" s="70">
        <f t="shared" si="10"/>
        <v>9170</v>
      </c>
      <c r="U60" s="70">
        <f t="shared" si="11"/>
        <v>630934134.94999993</v>
      </c>
    </row>
    <row r="61" spans="1:21" s="9" customFormat="1" ht="12">
      <c r="A61" s="33">
        <v>54</v>
      </c>
      <c r="B61" s="34" t="s">
        <v>239</v>
      </c>
      <c r="C61" s="35" t="s">
        <v>148</v>
      </c>
      <c r="D61" s="47">
        <v>94</v>
      </c>
      <c r="E61" s="47">
        <v>2622565.79</v>
      </c>
      <c r="F61" s="47">
        <v>979</v>
      </c>
      <c r="G61" s="47">
        <v>46850661.810000002</v>
      </c>
      <c r="H61" s="47">
        <v>146</v>
      </c>
      <c r="I61" s="47">
        <v>32864135.059999999</v>
      </c>
      <c r="J61" s="47">
        <v>719</v>
      </c>
      <c r="K61" s="47">
        <v>36351581.289999999</v>
      </c>
      <c r="L61" s="47">
        <f t="shared" si="6"/>
        <v>1938</v>
      </c>
      <c r="M61" s="47">
        <f t="shared" si="7"/>
        <v>118688943.95</v>
      </c>
      <c r="N61" s="47">
        <v>716</v>
      </c>
      <c r="O61" s="47">
        <v>241493888.43000001</v>
      </c>
      <c r="P61" s="47">
        <v>3504</v>
      </c>
      <c r="Q61" s="47">
        <v>191187130.58000001</v>
      </c>
      <c r="R61" s="69">
        <f t="shared" si="8"/>
        <v>4220</v>
      </c>
      <c r="S61" s="69">
        <f t="shared" si="9"/>
        <v>432681019.00999999</v>
      </c>
      <c r="T61" s="47">
        <f t="shared" si="10"/>
        <v>6158</v>
      </c>
      <c r="U61" s="47">
        <f t="shared" si="11"/>
        <v>551369962.96000004</v>
      </c>
    </row>
    <row r="62" spans="1:21" s="9" customFormat="1" ht="12">
      <c r="A62" s="10">
        <v>55</v>
      </c>
      <c r="B62" s="26" t="s">
        <v>227</v>
      </c>
      <c r="C62" s="1" t="s">
        <v>72</v>
      </c>
      <c r="D62" s="48">
        <v>19</v>
      </c>
      <c r="E62" s="48">
        <v>319563.96999999997</v>
      </c>
      <c r="F62" s="48">
        <v>273</v>
      </c>
      <c r="G62" s="48">
        <v>6881974.4199999999</v>
      </c>
      <c r="H62" s="48">
        <v>1183</v>
      </c>
      <c r="I62" s="48">
        <v>9815537.9800000004</v>
      </c>
      <c r="J62" s="48">
        <v>5469</v>
      </c>
      <c r="K62" s="48">
        <v>96726727.620000005</v>
      </c>
      <c r="L62" s="48">
        <f t="shared" si="6"/>
        <v>6944</v>
      </c>
      <c r="M62" s="48">
        <f t="shared" si="7"/>
        <v>113743803.99000001</v>
      </c>
      <c r="N62" s="48">
        <v>5159</v>
      </c>
      <c r="O62" s="48">
        <v>264751267.25</v>
      </c>
      <c r="P62" s="48">
        <v>997</v>
      </c>
      <c r="Q62" s="48">
        <v>172623805.27000001</v>
      </c>
      <c r="R62" s="71">
        <f t="shared" si="8"/>
        <v>6156</v>
      </c>
      <c r="S62" s="71">
        <f t="shared" si="9"/>
        <v>437375072.51999998</v>
      </c>
      <c r="T62" s="70">
        <f t="shared" si="10"/>
        <v>13100</v>
      </c>
      <c r="U62" s="70">
        <f t="shared" si="11"/>
        <v>551118876.50999999</v>
      </c>
    </row>
    <row r="63" spans="1:21" s="9" customFormat="1" ht="12">
      <c r="A63" s="33">
        <v>56</v>
      </c>
      <c r="B63" s="34" t="s">
        <v>248</v>
      </c>
      <c r="C63" s="35" t="s">
        <v>65</v>
      </c>
      <c r="D63" s="47">
        <v>20</v>
      </c>
      <c r="E63" s="47">
        <v>235981663.91</v>
      </c>
      <c r="F63" s="47">
        <v>19</v>
      </c>
      <c r="G63" s="47">
        <v>25475321.030000001</v>
      </c>
      <c r="H63" s="47">
        <v>5</v>
      </c>
      <c r="I63" s="47">
        <v>12153960.560000001</v>
      </c>
      <c r="J63" s="47">
        <v>29</v>
      </c>
      <c r="K63" s="47">
        <v>7395962.25</v>
      </c>
      <c r="L63" s="47">
        <f t="shared" si="6"/>
        <v>73</v>
      </c>
      <c r="M63" s="47">
        <f t="shared" si="7"/>
        <v>281006907.75</v>
      </c>
      <c r="N63" s="47">
        <v>9</v>
      </c>
      <c r="O63" s="47">
        <v>28350000</v>
      </c>
      <c r="P63" s="47">
        <v>14</v>
      </c>
      <c r="Q63" s="47">
        <v>232750000</v>
      </c>
      <c r="R63" s="69">
        <f t="shared" si="8"/>
        <v>23</v>
      </c>
      <c r="S63" s="69">
        <f t="shared" si="9"/>
        <v>261100000</v>
      </c>
      <c r="T63" s="47">
        <f t="shared" si="10"/>
        <v>96</v>
      </c>
      <c r="U63" s="47">
        <f t="shared" si="11"/>
        <v>542106907.75</v>
      </c>
    </row>
    <row r="64" spans="1:21" s="9" customFormat="1" ht="12">
      <c r="A64" s="10">
        <v>57</v>
      </c>
      <c r="B64" s="26" t="s">
        <v>225</v>
      </c>
      <c r="C64" s="1" t="s">
        <v>68</v>
      </c>
      <c r="D64" s="48">
        <v>17</v>
      </c>
      <c r="E64" s="48">
        <v>310772.78999999998</v>
      </c>
      <c r="F64" s="48">
        <v>212</v>
      </c>
      <c r="G64" s="48">
        <v>3019033.93</v>
      </c>
      <c r="H64" s="48">
        <v>2615</v>
      </c>
      <c r="I64" s="48">
        <v>27826634.440000001</v>
      </c>
      <c r="J64" s="48">
        <v>17387</v>
      </c>
      <c r="K64" s="48">
        <v>233745668.52000001</v>
      </c>
      <c r="L64" s="48">
        <f t="shared" si="6"/>
        <v>20231</v>
      </c>
      <c r="M64" s="48">
        <f t="shared" si="7"/>
        <v>264902109.68000001</v>
      </c>
      <c r="N64" s="48">
        <v>2202</v>
      </c>
      <c r="O64" s="48">
        <v>209277624.55000001</v>
      </c>
      <c r="P64" s="48">
        <v>16</v>
      </c>
      <c r="Q64" s="48">
        <v>399328.48</v>
      </c>
      <c r="R64" s="71">
        <f t="shared" si="8"/>
        <v>2218</v>
      </c>
      <c r="S64" s="71">
        <f t="shared" si="9"/>
        <v>209676953.03</v>
      </c>
      <c r="T64" s="70">
        <f t="shared" si="10"/>
        <v>22449</v>
      </c>
      <c r="U64" s="70">
        <f t="shared" si="11"/>
        <v>474579062.71000004</v>
      </c>
    </row>
    <row r="65" spans="1:21" s="9" customFormat="1" ht="12">
      <c r="A65" s="33">
        <v>58</v>
      </c>
      <c r="B65" s="34" t="s">
        <v>222</v>
      </c>
      <c r="C65" s="35" t="s">
        <v>82</v>
      </c>
      <c r="D65" s="47">
        <v>26</v>
      </c>
      <c r="E65" s="47">
        <v>8508218.5</v>
      </c>
      <c r="F65" s="47">
        <v>83</v>
      </c>
      <c r="G65" s="47">
        <v>4399616.84</v>
      </c>
      <c r="H65" s="47">
        <v>103</v>
      </c>
      <c r="I65" s="47">
        <v>3040851.11</v>
      </c>
      <c r="J65" s="47">
        <v>300</v>
      </c>
      <c r="K65" s="47">
        <v>22801486.850000001</v>
      </c>
      <c r="L65" s="47">
        <f t="shared" si="6"/>
        <v>512</v>
      </c>
      <c r="M65" s="47">
        <f t="shared" si="7"/>
        <v>38750173.299999997</v>
      </c>
      <c r="N65" s="47">
        <v>224</v>
      </c>
      <c r="O65" s="47">
        <v>172854924.11000001</v>
      </c>
      <c r="P65" s="47">
        <v>132</v>
      </c>
      <c r="Q65" s="47">
        <v>157540430.38999999</v>
      </c>
      <c r="R65" s="69">
        <f t="shared" si="8"/>
        <v>356</v>
      </c>
      <c r="S65" s="69">
        <f t="shared" si="9"/>
        <v>330395354.5</v>
      </c>
      <c r="T65" s="47">
        <f t="shared" si="10"/>
        <v>868</v>
      </c>
      <c r="U65" s="47">
        <f t="shared" si="11"/>
        <v>369145527.80000001</v>
      </c>
    </row>
    <row r="66" spans="1:21" s="9" customFormat="1" ht="12">
      <c r="A66" s="10">
        <v>59</v>
      </c>
      <c r="B66" s="26" t="s">
        <v>235</v>
      </c>
      <c r="C66" s="1" t="s">
        <v>92</v>
      </c>
      <c r="D66" s="48">
        <v>18</v>
      </c>
      <c r="E66" s="48">
        <v>572578.49</v>
      </c>
      <c r="F66" s="48">
        <v>2051</v>
      </c>
      <c r="G66" s="48">
        <v>156384299.16</v>
      </c>
      <c r="H66" s="48">
        <v>796</v>
      </c>
      <c r="I66" s="48">
        <v>2756957.14</v>
      </c>
      <c r="J66" s="48">
        <v>9399</v>
      </c>
      <c r="K66" s="48">
        <v>19779075</v>
      </c>
      <c r="L66" s="48">
        <f t="shared" si="6"/>
        <v>12264</v>
      </c>
      <c r="M66" s="48">
        <f t="shared" si="7"/>
        <v>179492909.79000002</v>
      </c>
      <c r="N66" s="48">
        <v>2095</v>
      </c>
      <c r="O66" s="48">
        <v>175945941.90000001</v>
      </c>
      <c r="P66" s="48">
        <v>72</v>
      </c>
      <c r="Q66" s="48">
        <v>2640858.81</v>
      </c>
      <c r="R66" s="71">
        <f t="shared" si="8"/>
        <v>2167</v>
      </c>
      <c r="S66" s="71">
        <f t="shared" si="9"/>
        <v>178586800.71000001</v>
      </c>
      <c r="T66" s="70">
        <f t="shared" si="10"/>
        <v>14431</v>
      </c>
      <c r="U66" s="70">
        <f t="shared" si="11"/>
        <v>358079710.5</v>
      </c>
    </row>
    <row r="67" spans="1:21" s="9" customFormat="1" ht="12">
      <c r="A67" s="33">
        <v>60</v>
      </c>
      <c r="B67" s="34" t="s">
        <v>231</v>
      </c>
      <c r="C67" s="35" t="s">
        <v>84</v>
      </c>
      <c r="D67" s="47">
        <v>312</v>
      </c>
      <c r="E67" s="47">
        <v>8641362.1400000006</v>
      </c>
      <c r="F67" s="47">
        <v>3212</v>
      </c>
      <c r="G67" s="47">
        <v>100235864.54000001</v>
      </c>
      <c r="H67" s="47">
        <v>1692</v>
      </c>
      <c r="I67" s="47">
        <v>20938292.399999999</v>
      </c>
      <c r="J67" s="47">
        <v>6863</v>
      </c>
      <c r="K67" s="47">
        <v>66453937.460000001</v>
      </c>
      <c r="L67" s="47">
        <f t="shared" si="6"/>
        <v>12079</v>
      </c>
      <c r="M67" s="47">
        <f t="shared" si="7"/>
        <v>196269456.54000002</v>
      </c>
      <c r="N67" s="47">
        <v>1517</v>
      </c>
      <c r="O67" s="47">
        <v>147717404.71000001</v>
      </c>
      <c r="P67" s="47">
        <v>147</v>
      </c>
      <c r="Q67" s="47">
        <v>9702870.5500000007</v>
      </c>
      <c r="R67" s="69">
        <f t="shared" si="8"/>
        <v>1664</v>
      </c>
      <c r="S67" s="69">
        <f t="shared" si="9"/>
        <v>157420275.26000002</v>
      </c>
      <c r="T67" s="47">
        <f t="shared" si="10"/>
        <v>13743</v>
      </c>
      <c r="U67" s="47">
        <f t="shared" si="11"/>
        <v>353689731.80000007</v>
      </c>
    </row>
    <row r="68" spans="1:21" s="9" customFormat="1" ht="12">
      <c r="A68" s="10">
        <v>61</v>
      </c>
      <c r="B68" s="26" t="s">
        <v>246</v>
      </c>
      <c r="C68" s="1" t="s">
        <v>158</v>
      </c>
      <c r="D68" s="48">
        <v>2</v>
      </c>
      <c r="E68" s="48">
        <v>6716.5</v>
      </c>
      <c r="F68" s="48">
        <v>382</v>
      </c>
      <c r="G68" s="48">
        <v>13638268.630000001</v>
      </c>
      <c r="H68" s="48">
        <v>412</v>
      </c>
      <c r="I68" s="48">
        <v>931210.1</v>
      </c>
      <c r="J68" s="48">
        <v>2838</v>
      </c>
      <c r="K68" s="48">
        <v>146923129.13999999</v>
      </c>
      <c r="L68" s="48">
        <f t="shared" si="6"/>
        <v>3634</v>
      </c>
      <c r="M68" s="48">
        <f t="shared" si="7"/>
        <v>161499324.36999997</v>
      </c>
      <c r="N68" s="48">
        <v>2530</v>
      </c>
      <c r="O68" s="48">
        <v>171826888.40000001</v>
      </c>
      <c r="P68" s="48">
        <v>156</v>
      </c>
      <c r="Q68" s="48">
        <v>12173851.65</v>
      </c>
      <c r="R68" s="71">
        <f t="shared" si="8"/>
        <v>2686</v>
      </c>
      <c r="S68" s="71">
        <f t="shared" si="9"/>
        <v>184000740.05000001</v>
      </c>
      <c r="T68" s="70">
        <f t="shared" si="10"/>
        <v>6320</v>
      </c>
      <c r="U68" s="70">
        <f t="shared" si="11"/>
        <v>345500064.41999996</v>
      </c>
    </row>
    <row r="69" spans="1:21" s="9" customFormat="1" ht="12">
      <c r="A69" s="33">
        <v>62</v>
      </c>
      <c r="B69" s="34" t="s">
        <v>224</v>
      </c>
      <c r="C69" s="35" t="s">
        <v>67</v>
      </c>
      <c r="D69" s="47">
        <v>233</v>
      </c>
      <c r="E69" s="47">
        <v>88242794.859999999</v>
      </c>
      <c r="F69" s="47">
        <v>115</v>
      </c>
      <c r="G69" s="47">
        <v>21372950.579999998</v>
      </c>
      <c r="H69" s="47">
        <v>51</v>
      </c>
      <c r="I69" s="47">
        <v>732143.98</v>
      </c>
      <c r="J69" s="47">
        <v>242</v>
      </c>
      <c r="K69" s="47">
        <v>23841487.739999998</v>
      </c>
      <c r="L69" s="47">
        <f t="shared" si="6"/>
        <v>641</v>
      </c>
      <c r="M69" s="47">
        <f t="shared" si="7"/>
        <v>134189377.16</v>
      </c>
      <c r="N69" s="47">
        <v>78</v>
      </c>
      <c r="O69" s="47">
        <v>84987655.5</v>
      </c>
      <c r="P69" s="47">
        <v>152</v>
      </c>
      <c r="Q69" s="47">
        <v>118353886.06</v>
      </c>
      <c r="R69" s="69">
        <f t="shared" si="8"/>
        <v>230</v>
      </c>
      <c r="S69" s="69">
        <f t="shared" si="9"/>
        <v>203341541.56</v>
      </c>
      <c r="T69" s="47">
        <f t="shared" si="10"/>
        <v>871</v>
      </c>
      <c r="U69" s="47">
        <f t="shared" si="11"/>
        <v>337530918.72000003</v>
      </c>
    </row>
    <row r="70" spans="1:21" s="9" customFormat="1" ht="12">
      <c r="A70" s="10">
        <v>63</v>
      </c>
      <c r="B70" s="26" t="s">
        <v>213</v>
      </c>
      <c r="C70" s="1" t="s">
        <v>56</v>
      </c>
      <c r="D70" s="48">
        <v>238</v>
      </c>
      <c r="E70" s="48">
        <v>33367193.82</v>
      </c>
      <c r="F70" s="48">
        <v>560</v>
      </c>
      <c r="G70" s="48">
        <v>38826097.079999998</v>
      </c>
      <c r="H70" s="48">
        <v>310</v>
      </c>
      <c r="I70" s="48">
        <v>9277717.9700000007</v>
      </c>
      <c r="J70" s="48">
        <v>802</v>
      </c>
      <c r="K70" s="48">
        <v>71255468</v>
      </c>
      <c r="L70" s="48">
        <f t="shared" si="6"/>
        <v>1910</v>
      </c>
      <c r="M70" s="48">
        <f t="shared" si="7"/>
        <v>152726476.87</v>
      </c>
      <c r="N70" s="48">
        <v>108</v>
      </c>
      <c r="O70" s="48">
        <v>150590660.50999999</v>
      </c>
      <c r="P70" s="48">
        <v>56</v>
      </c>
      <c r="Q70" s="48">
        <v>19420016.379999999</v>
      </c>
      <c r="R70" s="71">
        <f t="shared" si="8"/>
        <v>164</v>
      </c>
      <c r="S70" s="71">
        <f t="shared" si="9"/>
        <v>170010676.88999999</v>
      </c>
      <c r="T70" s="70">
        <f t="shared" si="10"/>
        <v>2074</v>
      </c>
      <c r="U70" s="70">
        <f t="shared" si="11"/>
        <v>322737153.75999999</v>
      </c>
    </row>
    <row r="71" spans="1:21" s="9" customFormat="1" ht="12">
      <c r="A71" s="33">
        <v>64</v>
      </c>
      <c r="B71" s="34" t="s">
        <v>237</v>
      </c>
      <c r="C71" s="35" t="s">
        <v>156</v>
      </c>
      <c r="D71" s="47">
        <v>4</v>
      </c>
      <c r="E71" s="47">
        <v>587582.97</v>
      </c>
      <c r="F71" s="47">
        <v>77</v>
      </c>
      <c r="G71" s="47">
        <v>93251984.819999993</v>
      </c>
      <c r="H71" s="47">
        <v>27</v>
      </c>
      <c r="I71" s="47">
        <v>47671821.57</v>
      </c>
      <c r="J71" s="47">
        <v>353</v>
      </c>
      <c r="K71" s="47">
        <v>17875258.309999999</v>
      </c>
      <c r="L71" s="47">
        <f t="shared" si="6"/>
        <v>461</v>
      </c>
      <c r="M71" s="47">
        <f t="shared" si="7"/>
        <v>159386647.66999999</v>
      </c>
      <c r="N71" s="47">
        <v>60</v>
      </c>
      <c r="O71" s="47">
        <v>109650000</v>
      </c>
      <c r="P71" s="47">
        <v>10</v>
      </c>
      <c r="Q71" s="47">
        <v>46750684.329999998</v>
      </c>
      <c r="R71" s="69">
        <f t="shared" si="8"/>
        <v>70</v>
      </c>
      <c r="S71" s="69">
        <f t="shared" si="9"/>
        <v>156400684.32999998</v>
      </c>
      <c r="T71" s="47">
        <f t="shared" si="10"/>
        <v>531</v>
      </c>
      <c r="U71" s="47">
        <f t="shared" si="11"/>
        <v>315787332</v>
      </c>
    </row>
    <row r="72" spans="1:21" s="9" customFormat="1" ht="12">
      <c r="A72" s="10">
        <v>65</v>
      </c>
      <c r="B72" s="26" t="s">
        <v>241</v>
      </c>
      <c r="C72" s="1" t="s">
        <v>77</v>
      </c>
      <c r="D72" s="48">
        <v>8</v>
      </c>
      <c r="E72" s="48">
        <v>357728.45</v>
      </c>
      <c r="F72" s="48">
        <v>128</v>
      </c>
      <c r="G72" s="48">
        <v>2909862.15</v>
      </c>
      <c r="H72" s="48">
        <v>974</v>
      </c>
      <c r="I72" s="48">
        <v>4469217.62</v>
      </c>
      <c r="J72" s="48">
        <v>5055</v>
      </c>
      <c r="K72" s="48">
        <v>44484870</v>
      </c>
      <c r="L72" s="48">
        <f t="shared" ref="L72:L103" si="12">J72+H72+F72+D72</f>
        <v>6165</v>
      </c>
      <c r="M72" s="48">
        <f t="shared" ref="M72:M103" si="13">K72+I72+G72+E72</f>
        <v>52221678.219999999</v>
      </c>
      <c r="N72" s="48">
        <v>2622</v>
      </c>
      <c r="O72" s="48">
        <v>148078603.16999999</v>
      </c>
      <c r="P72" s="48">
        <v>183</v>
      </c>
      <c r="Q72" s="48">
        <v>105532195.87</v>
      </c>
      <c r="R72" s="71">
        <f t="shared" ref="R72:R103" si="14">P72+N72</f>
        <v>2805</v>
      </c>
      <c r="S72" s="71">
        <f t="shared" ref="S72:S103" si="15">Q72+O72</f>
        <v>253610799.03999999</v>
      </c>
      <c r="T72" s="70">
        <f t="shared" ref="T72:T103" si="16">R72+L72</f>
        <v>8970</v>
      </c>
      <c r="U72" s="70">
        <f t="shared" ref="U72:U103" si="17">S72+M72</f>
        <v>305832477.25999999</v>
      </c>
    </row>
    <row r="73" spans="1:21" s="9" customFormat="1" ht="12">
      <c r="A73" s="33">
        <v>66</v>
      </c>
      <c r="B73" s="34" t="s">
        <v>238</v>
      </c>
      <c r="C73" s="35" t="s">
        <v>85</v>
      </c>
      <c r="D73" s="47">
        <v>138</v>
      </c>
      <c r="E73" s="47">
        <v>2633070.17</v>
      </c>
      <c r="F73" s="47">
        <v>2526</v>
      </c>
      <c r="G73" s="47">
        <v>65848618.659999996</v>
      </c>
      <c r="H73" s="47">
        <v>1565</v>
      </c>
      <c r="I73" s="47">
        <v>23082935.440000001</v>
      </c>
      <c r="J73" s="47">
        <v>6798</v>
      </c>
      <c r="K73" s="47">
        <v>78369022.260000005</v>
      </c>
      <c r="L73" s="47">
        <f t="shared" si="12"/>
        <v>11027</v>
      </c>
      <c r="M73" s="47">
        <f t="shared" si="13"/>
        <v>169933646.53</v>
      </c>
      <c r="N73" s="47">
        <v>1045</v>
      </c>
      <c r="O73" s="47">
        <v>118951516.81</v>
      </c>
      <c r="P73" s="47">
        <v>6</v>
      </c>
      <c r="Q73" s="47">
        <v>506483.18</v>
      </c>
      <c r="R73" s="69">
        <f t="shared" si="14"/>
        <v>1051</v>
      </c>
      <c r="S73" s="69">
        <f t="shared" si="15"/>
        <v>119457999.99000001</v>
      </c>
      <c r="T73" s="47">
        <f t="shared" si="16"/>
        <v>12078</v>
      </c>
      <c r="U73" s="47">
        <f t="shared" si="17"/>
        <v>289391646.51999998</v>
      </c>
    </row>
    <row r="74" spans="1:21" s="9" customFormat="1" ht="12">
      <c r="A74" s="10">
        <v>67</v>
      </c>
      <c r="B74" s="26" t="s">
        <v>252</v>
      </c>
      <c r="C74" s="1" t="s">
        <v>155</v>
      </c>
      <c r="D74" s="48"/>
      <c r="E74" s="48"/>
      <c r="F74" s="48"/>
      <c r="G74" s="48"/>
      <c r="H74" s="48">
        <v>337</v>
      </c>
      <c r="I74" s="48">
        <v>1104277.93</v>
      </c>
      <c r="J74" s="48">
        <v>7073</v>
      </c>
      <c r="K74" s="48">
        <v>142456141.81</v>
      </c>
      <c r="L74" s="48">
        <f t="shared" si="12"/>
        <v>7410</v>
      </c>
      <c r="M74" s="48">
        <f t="shared" si="13"/>
        <v>143560419.74000001</v>
      </c>
      <c r="N74" s="48">
        <v>1158</v>
      </c>
      <c r="O74" s="48">
        <v>142519260.28999999</v>
      </c>
      <c r="P74" s="48">
        <v>14</v>
      </c>
      <c r="Q74" s="48">
        <v>603687.69999999995</v>
      </c>
      <c r="R74" s="71">
        <f t="shared" si="14"/>
        <v>1172</v>
      </c>
      <c r="S74" s="71">
        <f t="shared" si="15"/>
        <v>143122947.98999998</v>
      </c>
      <c r="T74" s="70">
        <f t="shared" si="16"/>
        <v>8582</v>
      </c>
      <c r="U74" s="70">
        <f t="shared" si="17"/>
        <v>286683367.73000002</v>
      </c>
    </row>
    <row r="75" spans="1:21" s="9" customFormat="1" ht="12">
      <c r="A75" s="33">
        <v>68</v>
      </c>
      <c r="B75" s="34" t="s">
        <v>234</v>
      </c>
      <c r="C75" s="35" t="s">
        <v>83</v>
      </c>
      <c r="D75" s="47">
        <v>40</v>
      </c>
      <c r="E75" s="47">
        <v>2503268.29</v>
      </c>
      <c r="F75" s="47">
        <v>636</v>
      </c>
      <c r="G75" s="47">
        <v>15144174.48</v>
      </c>
      <c r="H75" s="47">
        <v>1026</v>
      </c>
      <c r="I75" s="47">
        <v>4746170.55</v>
      </c>
      <c r="J75" s="47">
        <v>4443</v>
      </c>
      <c r="K75" s="47">
        <v>56589498.780000001</v>
      </c>
      <c r="L75" s="47">
        <f t="shared" si="12"/>
        <v>6145</v>
      </c>
      <c r="M75" s="47">
        <f t="shared" si="13"/>
        <v>78983112.100000009</v>
      </c>
      <c r="N75" s="47">
        <v>3031</v>
      </c>
      <c r="O75" s="47">
        <v>130640076.45999999</v>
      </c>
      <c r="P75" s="47">
        <v>1614</v>
      </c>
      <c r="Q75" s="47">
        <v>66268024.920000002</v>
      </c>
      <c r="R75" s="69">
        <f t="shared" si="14"/>
        <v>4645</v>
      </c>
      <c r="S75" s="69">
        <f t="shared" si="15"/>
        <v>196908101.38</v>
      </c>
      <c r="T75" s="47">
        <f t="shared" si="16"/>
        <v>10790</v>
      </c>
      <c r="U75" s="47">
        <f t="shared" si="17"/>
        <v>275891213.48000002</v>
      </c>
    </row>
    <row r="76" spans="1:21" s="9" customFormat="1" ht="12">
      <c r="A76" s="10">
        <v>69</v>
      </c>
      <c r="B76" s="26" t="s">
        <v>230</v>
      </c>
      <c r="C76" s="1" t="s">
        <v>70</v>
      </c>
      <c r="D76" s="48">
        <v>1677</v>
      </c>
      <c r="E76" s="48">
        <v>98811791.689999998</v>
      </c>
      <c r="F76" s="48">
        <v>733</v>
      </c>
      <c r="G76" s="48">
        <v>34487636.450000003</v>
      </c>
      <c r="H76" s="48">
        <v>336</v>
      </c>
      <c r="I76" s="48">
        <v>8069124.3700000001</v>
      </c>
      <c r="J76" s="48">
        <v>935</v>
      </c>
      <c r="K76" s="48">
        <v>5040633.71</v>
      </c>
      <c r="L76" s="48">
        <f t="shared" si="12"/>
        <v>3681</v>
      </c>
      <c r="M76" s="48">
        <f t="shared" si="13"/>
        <v>146409186.22</v>
      </c>
      <c r="N76" s="48">
        <v>57</v>
      </c>
      <c r="O76" s="48">
        <v>30392635.489999998</v>
      </c>
      <c r="P76" s="48">
        <v>211</v>
      </c>
      <c r="Q76" s="48">
        <v>97603912.670000002</v>
      </c>
      <c r="R76" s="71">
        <f t="shared" si="14"/>
        <v>268</v>
      </c>
      <c r="S76" s="71">
        <f t="shared" si="15"/>
        <v>127996548.16</v>
      </c>
      <c r="T76" s="70">
        <f t="shared" si="16"/>
        <v>3949</v>
      </c>
      <c r="U76" s="70">
        <f t="shared" si="17"/>
        <v>274405734.38</v>
      </c>
    </row>
    <row r="77" spans="1:21" s="9" customFormat="1" ht="12">
      <c r="A77" s="33">
        <v>70</v>
      </c>
      <c r="B77" s="34" t="s">
        <v>223</v>
      </c>
      <c r="C77" s="35" t="s">
        <v>347</v>
      </c>
      <c r="D77" s="47">
        <v>19</v>
      </c>
      <c r="E77" s="47">
        <v>46760762.240000002</v>
      </c>
      <c r="F77" s="47">
        <v>15</v>
      </c>
      <c r="G77" s="47">
        <v>5505477.8799999999</v>
      </c>
      <c r="H77" s="47">
        <v>27</v>
      </c>
      <c r="I77" s="47">
        <v>23303891.09</v>
      </c>
      <c r="J77" s="47">
        <v>42</v>
      </c>
      <c r="K77" s="47">
        <v>8878694.6899999995</v>
      </c>
      <c r="L77" s="47">
        <f t="shared" si="12"/>
        <v>103</v>
      </c>
      <c r="M77" s="47">
        <f t="shared" si="13"/>
        <v>84448825.900000006</v>
      </c>
      <c r="N77" s="47">
        <v>48</v>
      </c>
      <c r="O77" s="47">
        <v>60270100.82</v>
      </c>
      <c r="P77" s="47">
        <v>59</v>
      </c>
      <c r="Q77" s="47">
        <v>127254612.02</v>
      </c>
      <c r="R77" s="69">
        <f t="shared" si="14"/>
        <v>107</v>
      </c>
      <c r="S77" s="69">
        <f t="shared" si="15"/>
        <v>187524712.84</v>
      </c>
      <c r="T77" s="47">
        <f t="shared" si="16"/>
        <v>210</v>
      </c>
      <c r="U77" s="47">
        <f t="shared" si="17"/>
        <v>271973538.74000001</v>
      </c>
    </row>
    <row r="78" spans="1:21" s="9" customFormat="1" ht="12">
      <c r="A78" s="10">
        <v>71</v>
      </c>
      <c r="B78" s="26" t="s">
        <v>243</v>
      </c>
      <c r="C78" s="1" t="s">
        <v>94</v>
      </c>
      <c r="D78" s="48"/>
      <c r="E78" s="48"/>
      <c r="F78" s="48">
        <v>109</v>
      </c>
      <c r="G78" s="48">
        <v>6526668.5599999996</v>
      </c>
      <c r="H78" s="48">
        <v>1833</v>
      </c>
      <c r="I78" s="48">
        <v>6825481.1399999997</v>
      </c>
      <c r="J78" s="48">
        <v>5178</v>
      </c>
      <c r="K78" s="48">
        <v>62804058.270000003</v>
      </c>
      <c r="L78" s="48">
        <f t="shared" si="12"/>
        <v>7120</v>
      </c>
      <c r="M78" s="48">
        <f t="shared" si="13"/>
        <v>76156207.969999999</v>
      </c>
      <c r="N78" s="48">
        <v>2619</v>
      </c>
      <c r="O78" s="48">
        <v>115382718.58</v>
      </c>
      <c r="P78" s="48">
        <v>365</v>
      </c>
      <c r="Q78" s="48">
        <v>53279939.460000001</v>
      </c>
      <c r="R78" s="71">
        <f t="shared" si="14"/>
        <v>2984</v>
      </c>
      <c r="S78" s="71">
        <f t="shared" si="15"/>
        <v>168662658.03999999</v>
      </c>
      <c r="T78" s="70">
        <f t="shared" si="16"/>
        <v>10104</v>
      </c>
      <c r="U78" s="70">
        <f t="shared" si="17"/>
        <v>244818866.00999999</v>
      </c>
    </row>
    <row r="79" spans="1:21" s="9" customFormat="1" ht="12">
      <c r="A79" s="33">
        <v>72</v>
      </c>
      <c r="B79" s="34" t="s">
        <v>89</v>
      </c>
      <c r="C79" s="35" t="s">
        <v>90</v>
      </c>
      <c r="D79" s="47">
        <v>111</v>
      </c>
      <c r="E79" s="47">
        <v>3940977.02</v>
      </c>
      <c r="F79" s="47">
        <v>2652</v>
      </c>
      <c r="G79" s="47">
        <v>85803032.719999999</v>
      </c>
      <c r="H79" s="47">
        <v>897</v>
      </c>
      <c r="I79" s="47">
        <v>25872777.629999999</v>
      </c>
      <c r="J79" s="47">
        <v>2287</v>
      </c>
      <c r="K79" s="47">
        <v>25987387.940000001</v>
      </c>
      <c r="L79" s="47">
        <f t="shared" si="12"/>
        <v>5947</v>
      </c>
      <c r="M79" s="47">
        <f t="shared" si="13"/>
        <v>141604175.31</v>
      </c>
      <c r="N79" s="47">
        <v>871</v>
      </c>
      <c r="O79" s="47">
        <v>92442631.180000007</v>
      </c>
      <c r="P79" s="47">
        <v>14</v>
      </c>
      <c r="Q79" s="47">
        <v>10447125.5</v>
      </c>
      <c r="R79" s="69">
        <f t="shared" si="14"/>
        <v>885</v>
      </c>
      <c r="S79" s="69">
        <f t="shared" si="15"/>
        <v>102889756.68000001</v>
      </c>
      <c r="T79" s="47">
        <f t="shared" si="16"/>
        <v>6832</v>
      </c>
      <c r="U79" s="47">
        <f t="shared" si="17"/>
        <v>244493931.99000001</v>
      </c>
    </row>
    <row r="80" spans="1:21" s="9" customFormat="1" ht="12">
      <c r="A80" s="10">
        <v>73</v>
      </c>
      <c r="B80" s="26" t="s">
        <v>105</v>
      </c>
      <c r="C80" s="1" t="s">
        <v>106</v>
      </c>
      <c r="D80" s="48"/>
      <c r="E80" s="48"/>
      <c r="F80" s="48">
        <v>193</v>
      </c>
      <c r="G80" s="48">
        <v>93000810.409999996</v>
      </c>
      <c r="H80" s="48">
        <v>129</v>
      </c>
      <c r="I80" s="48">
        <v>6088211.2999999998</v>
      </c>
      <c r="J80" s="48">
        <v>1450</v>
      </c>
      <c r="K80" s="48">
        <v>16729852.93</v>
      </c>
      <c r="L80" s="48">
        <f t="shared" si="12"/>
        <v>1772</v>
      </c>
      <c r="M80" s="48">
        <f t="shared" si="13"/>
        <v>115818874.64</v>
      </c>
      <c r="N80" s="48">
        <v>78</v>
      </c>
      <c r="O80" s="48">
        <v>112606911</v>
      </c>
      <c r="P80" s="48">
        <v>4</v>
      </c>
      <c r="Q80" s="48">
        <v>9049537.6699999999</v>
      </c>
      <c r="R80" s="71">
        <f t="shared" si="14"/>
        <v>82</v>
      </c>
      <c r="S80" s="71">
        <f t="shared" si="15"/>
        <v>121656448.67</v>
      </c>
      <c r="T80" s="70">
        <f t="shared" si="16"/>
        <v>1854</v>
      </c>
      <c r="U80" s="70">
        <f t="shared" si="17"/>
        <v>237475323.31</v>
      </c>
    </row>
    <row r="81" spans="1:21" s="9" customFormat="1" ht="12">
      <c r="A81" s="33">
        <v>74</v>
      </c>
      <c r="B81" s="34" t="s">
        <v>93</v>
      </c>
      <c r="C81" s="35" t="s">
        <v>349</v>
      </c>
      <c r="D81" s="47"/>
      <c r="E81" s="47"/>
      <c r="F81" s="47"/>
      <c r="G81" s="47"/>
      <c r="H81" s="47">
        <v>94</v>
      </c>
      <c r="I81" s="47">
        <v>52076864.920000002</v>
      </c>
      <c r="J81" s="47">
        <v>72</v>
      </c>
      <c r="K81" s="47">
        <v>56654939.270000003</v>
      </c>
      <c r="L81" s="47">
        <f t="shared" si="12"/>
        <v>166</v>
      </c>
      <c r="M81" s="47">
        <f t="shared" si="13"/>
        <v>108731804.19</v>
      </c>
      <c r="N81" s="47">
        <v>57</v>
      </c>
      <c r="O81" s="47">
        <v>56534000</v>
      </c>
      <c r="P81" s="47">
        <v>53</v>
      </c>
      <c r="Q81" s="47">
        <v>51889000</v>
      </c>
      <c r="R81" s="69">
        <f t="shared" si="14"/>
        <v>110</v>
      </c>
      <c r="S81" s="69">
        <f t="shared" si="15"/>
        <v>108423000</v>
      </c>
      <c r="T81" s="47">
        <f t="shared" si="16"/>
        <v>276</v>
      </c>
      <c r="U81" s="47">
        <f t="shared" si="17"/>
        <v>217154804.19</v>
      </c>
    </row>
    <row r="82" spans="1:21" s="9" customFormat="1" ht="12">
      <c r="A82" s="10">
        <v>75</v>
      </c>
      <c r="B82" s="26" t="s">
        <v>245</v>
      </c>
      <c r="C82" s="1" t="s">
        <v>100</v>
      </c>
      <c r="D82" s="48">
        <v>15</v>
      </c>
      <c r="E82" s="48">
        <v>262782.28999999998</v>
      </c>
      <c r="F82" s="48">
        <v>899</v>
      </c>
      <c r="G82" s="48">
        <v>41328471.340000004</v>
      </c>
      <c r="H82" s="48">
        <v>330</v>
      </c>
      <c r="I82" s="48">
        <v>2046265.14</v>
      </c>
      <c r="J82" s="48">
        <v>13893</v>
      </c>
      <c r="K82" s="48">
        <v>63464699.399999999</v>
      </c>
      <c r="L82" s="48">
        <f t="shared" si="12"/>
        <v>15137</v>
      </c>
      <c r="M82" s="48">
        <f t="shared" si="13"/>
        <v>107102218.17</v>
      </c>
      <c r="N82" s="48">
        <v>2076</v>
      </c>
      <c r="O82" s="48">
        <v>103433061.06999999</v>
      </c>
      <c r="P82" s="48">
        <v>7</v>
      </c>
      <c r="Q82" s="48">
        <v>778405.98</v>
      </c>
      <c r="R82" s="71">
        <f t="shared" si="14"/>
        <v>2083</v>
      </c>
      <c r="S82" s="71">
        <f t="shared" si="15"/>
        <v>104211467.05</v>
      </c>
      <c r="T82" s="70">
        <f t="shared" si="16"/>
        <v>17220</v>
      </c>
      <c r="U82" s="70">
        <f t="shared" si="17"/>
        <v>211313685.22</v>
      </c>
    </row>
    <row r="83" spans="1:21" s="9" customFormat="1" ht="12">
      <c r="A83" s="33">
        <v>76</v>
      </c>
      <c r="B83" s="34" t="s">
        <v>280</v>
      </c>
      <c r="C83" s="35" t="s">
        <v>175</v>
      </c>
      <c r="D83" s="47"/>
      <c r="E83" s="47"/>
      <c r="F83" s="47">
        <v>1</v>
      </c>
      <c r="G83" s="47">
        <v>3750</v>
      </c>
      <c r="H83" s="47"/>
      <c r="I83" s="47"/>
      <c r="J83" s="47">
        <v>3345</v>
      </c>
      <c r="K83" s="47">
        <v>102673712.48999999</v>
      </c>
      <c r="L83" s="47">
        <f t="shared" si="12"/>
        <v>3346</v>
      </c>
      <c r="M83" s="47">
        <f t="shared" si="13"/>
        <v>102677462.48999999</v>
      </c>
      <c r="N83" s="47">
        <v>301</v>
      </c>
      <c r="O83" s="47">
        <v>102684251.44</v>
      </c>
      <c r="P83" s="47"/>
      <c r="Q83" s="47"/>
      <c r="R83" s="69">
        <f t="shared" si="14"/>
        <v>301</v>
      </c>
      <c r="S83" s="69">
        <f t="shared" si="15"/>
        <v>102684251.44</v>
      </c>
      <c r="T83" s="47">
        <f t="shared" si="16"/>
        <v>3647</v>
      </c>
      <c r="U83" s="47">
        <f t="shared" si="17"/>
        <v>205361713.93000001</v>
      </c>
    </row>
    <row r="84" spans="1:21" s="9" customFormat="1" ht="12">
      <c r="A84" s="10">
        <v>77</v>
      </c>
      <c r="B84" s="26" t="s">
        <v>229</v>
      </c>
      <c r="C84" s="1" t="s">
        <v>74</v>
      </c>
      <c r="D84" s="48">
        <v>230</v>
      </c>
      <c r="E84" s="48">
        <v>45125149.939999998</v>
      </c>
      <c r="F84" s="48">
        <v>353</v>
      </c>
      <c r="G84" s="48">
        <v>27988747.98</v>
      </c>
      <c r="H84" s="48">
        <v>32</v>
      </c>
      <c r="I84" s="48">
        <v>15346864.33</v>
      </c>
      <c r="J84" s="48">
        <v>171</v>
      </c>
      <c r="K84" s="48">
        <v>3003807.1</v>
      </c>
      <c r="L84" s="48">
        <f t="shared" si="12"/>
        <v>786</v>
      </c>
      <c r="M84" s="48">
        <f t="shared" si="13"/>
        <v>91464569.349999994</v>
      </c>
      <c r="N84" s="48">
        <v>132</v>
      </c>
      <c r="O84" s="48">
        <v>29120112.34</v>
      </c>
      <c r="P84" s="48">
        <v>87</v>
      </c>
      <c r="Q84" s="48">
        <v>58662711.859999999</v>
      </c>
      <c r="R84" s="71">
        <f t="shared" si="14"/>
        <v>219</v>
      </c>
      <c r="S84" s="71">
        <f t="shared" si="15"/>
        <v>87782824.200000003</v>
      </c>
      <c r="T84" s="70">
        <f t="shared" si="16"/>
        <v>1005</v>
      </c>
      <c r="U84" s="70">
        <f t="shared" si="17"/>
        <v>179247393.55000001</v>
      </c>
    </row>
    <row r="85" spans="1:21" s="9" customFormat="1" ht="12">
      <c r="A85" s="33">
        <v>78</v>
      </c>
      <c r="B85" s="34" t="s">
        <v>236</v>
      </c>
      <c r="C85" s="35" t="s">
        <v>58</v>
      </c>
      <c r="D85" s="47">
        <v>343</v>
      </c>
      <c r="E85" s="47">
        <v>71560027.450000003</v>
      </c>
      <c r="F85" s="47">
        <v>240</v>
      </c>
      <c r="G85" s="47">
        <v>18242355.989999998</v>
      </c>
      <c r="H85" s="47">
        <v>63</v>
      </c>
      <c r="I85" s="47">
        <v>9546187.5099999998</v>
      </c>
      <c r="J85" s="47">
        <v>299</v>
      </c>
      <c r="K85" s="47">
        <v>18320141.600000001</v>
      </c>
      <c r="L85" s="47">
        <f t="shared" si="12"/>
        <v>945</v>
      </c>
      <c r="M85" s="47">
        <f t="shared" si="13"/>
        <v>117668712.55</v>
      </c>
      <c r="N85" s="47">
        <v>35</v>
      </c>
      <c r="O85" s="47">
        <v>6603078.5700000003</v>
      </c>
      <c r="P85" s="47">
        <v>19</v>
      </c>
      <c r="Q85" s="47">
        <v>48401789.490000002</v>
      </c>
      <c r="R85" s="69">
        <f t="shared" si="14"/>
        <v>54</v>
      </c>
      <c r="S85" s="69">
        <f t="shared" si="15"/>
        <v>55004868.060000002</v>
      </c>
      <c r="T85" s="47">
        <f t="shared" si="16"/>
        <v>999</v>
      </c>
      <c r="U85" s="47">
        <f t="shared" si="17"/>
        <v>172673580.61000001</v>
      </c>
    </row>
    <row r="86" spans="1:21" s="9" customFormat="1" ht="12">
      <c r="A86" s="10">
        <v>79</v>
      </c>
      <c r="B86" s="26" t="s">
        <v>251</v>
      </c>
      <c r="C86" s="1" t="s">
        <v>17</v>
      </c>
      <c r="D86" s="48">
        <v>1</v>
      </c>
      <c r="E86" s="48">
        <v>809805.97</v>
      </c>
      <c r="F86" s="48">
        <v>50</v>
      </c>
      <c r="G86" s="48">
        <v>30876474.789999999</v>
      </c>
      <c r="H86" s="48">
        <v>104</v>
      </c>
      <c r="I86" s="48">
        <v>42032567.960000001</v>
      </c>
      <c r="J86" s="48">
        <v>685</v>
      </c>
      <c r="K86" s="48">
        <v>31358288.510000002</v>
      </c>
      <c r="L86" s="48">
        <f t="shared" si="12"/>
        <v>840</v>
      </c>
      <c r="M86" s="48">
        <f t="shared" si="13"/>
        <v>105077137.22999999</v>
      </c>
      <c r="N86" s="48">
        <v>47</v>
      </c>
      <c r="O86" s="48">
        <v>41530000</v>
      </c>
      <c r="P86" s="48">
        <v>16</v>
      </c>
      <c r="Q86" s="48">
        <v>22360000</v>
      </c>
      <c r="R86" s="71">
        <f t="shared" si="14"/>
        <v>63</v>
      </c>
      <c r="S86" s="71">
        <f t="shared" si="15"/>
        <v>63890000</v>
      </c>
      <c r="T86" s="70">
        <f t="shared" si="16"/>
        <v>903</v>
      </c>
      <c r="U86" s="70">
        <f t="shared" si="17"/>
        <v>168967137.22999999</v>
      </c>
    </row>
    <row r="87" spans="1:21" s="9" customFormat="1" ht="12">
      <c r="A87" s="33">
        <v>80</v>
      </c>
      <c r="B87" s="34" t="s">
        <v>232</v>
      </c>
      <c r="C87" s="35" t="s">
        <v>14</v>
      </c>
      <c r="D87" s="47">
        <v>37</v>
      </c>
      <c r="E87" s="47">
        <v>13564663.1</v>
      </c>
      <c r="F87" s="47">
        <v>226</v>
      </c>
      <c r="G87" s="47">
        <v>26562365.399999999</v>
      </c>
      <c r="H87" s="47">
        <v>26</v>
      </c>
      <c r="I87" s="47">
        <v>11081019.300000001</v>
      </c>
      <c r="J87" s="47">
        <v>120</v>
      </c>
      <c r="K87" s="47">
        <v>30617907.940000001</v>
      </c>
      <c r="L87" s="47">
        <f t="shared" si="12"/>
        <v>409</v>
      </c>
      <c r="M87" s="47">
        <f t="shared" si="13"/>
        <v>81825955.739999995</v>
      </c>
      <c r="N87" s="47">
        <v>40</v>
      </c>
      <c r="O87" s="47">
        <v>60056987.719999999</v>
      </c>
      <c r="P87" s="47">
        <v>32</v>
      </c>
      <c r="Q87" s="47">
        <v>25237016.219999999</v>
      </c>
      <c r="R87" s="69">
        <f t="shared" si="14"/>
        <v>72</v>
      </c>
      <c r="S87" s="69">
        <f t="shared" si="15"/>
        <v>85294003.939999998</v>
      </c>
      <c r="T87" s="47">
        <f t="shared" si="16"/>
        <v>481</v>
      </c>
      <c r="U87" s="47">
        <f t="shared" si="17"/>
        <v>167119959.68000001</v>
      </c>
    </row>
    <row r="88" spans="1:21" s="9" customFormat="1" ht="12">
      <c r="A88" s="10">
        <v>81</v>
      </c>
      <c r="B88" s="26" t="s">
        <v>240</v>
      </c>
      <c r="C88" s="1" t="s">
        <v>69</v>
      </c>
      <c r="D88" s="48">
        <v>67</v>
      </c>
      <c r="E88" s="48">
        <v>51824388.579999998</v>
      </c>
      <c r="F88" s="48">
        <v>101</v>
      </c>
      <c r="G88" s="48">
        <v>10245066.32</v>
      </c>
      <c r="H88" s="48">
        <v>51</v>
      </c>
      <c r="I88" s="48">
        <v>874603.3</v>
      </c>
      <c r="J88" s="48">
        <v>121</v>
      </c>
      <c r="K88" s="48">
        <v>11728024.970000001</v>
      </c>
      <c r="L88" s="48">
        <f t="shared" si="12"/>
        <v>340</v>
      </c>
      <c r="M88" s="48">
        <f t="shared" si="13"/>
        <v>74672083.170000002</v>
      </c>
      <c r="N88" s="48">
        <v>53</v>
      </c>
      <c r="O88" s="48">
        <v>29258949.16</v>
      </c>
      <c r="P88" s="48">
        <v>55</v>
      </c>
      <c r="Q88" s="48">
        <v>57826835.649999999</v>
      </c>
      <c r="R88" s="71">
        <f t="shared" si="14"/>
        <v>108</v>
      </c>
      <c r="S88" s="71">
        <f t="shared" si="15"/>
        <v>87085784.810000002</v>
      </c>
      <c r="T88" s="70">
        <f t="shared" si="16"/>
        <v>448</v>
      </c>
      <c r="U88" s="70">
        <f t="shared" si="17"/>
        <v>161757867.98000002</v>
      </c>
    </row>
    <row r="89" spans="1:21" s="9" customFormat="1" ht="12">
      <c r="A89" s="33">
        <v>82</v>
      </c>
      <c r="B89" s="34" t="s">
        <v>250</v>
      </c>
      <c r="C89" s="35" t="s">
        <v>15</v>
      </c>
      <c r="D89" s="47">
        <v>745</v>
      </c>
      <c r="E89" s="47">
        <v>42807963.859999999</v>
      </c>
      <c r="F89" s="47">
        <v>658</v>
      </c>
      <c r="G89" s="47">
        <v>24209972.329999998</v>
      </c>
      <c r="H89" s="47">
        <v>327</v>
      </c>
      <c r="I89" s="47">
        <v>8486682.1699999999</v>
      </c>
      <c r="J89" s="47">
        <v>585</v>
      </c>
      <c r="K89" s="47">
        <v>34405773.560000002</v>
      </c>
      <c r="L89" s="47">
        <f t="shared" si="12"/>
        <v>2315</v>
      </c>
      <c r="M89" s="47">
        <f t="shared" si="13"/>
        <v>109910391.92</v>
      </c>
      <c r="N89" s="47">
        <v>50</v>
      </c>
      <c r="O89" s="47">
        <v>28936803.739999998</v>
      </c>
      <c r="P89" s="47">
        <v>42</v>
      </c>
      <c r="Q89" s="47">
        <v>20890161.309999999</v>
      </c>
      <c r="R89" s="69">
        <f t="shared" si="14"/>
        <v>92</v>
      </c>
      <c r="S89" s="69">
        <f t="shared" si="15"/>
        <v>49826965.049999997</v>
      </c>
      <c r="T89" s="47">
        <f t="shared" si="16"/>
        <v>2407</v>
      </c>
      <c r="U89" s="47">
        <f t="shared" si="17"/>
        <v>159737356.97</v>
      </c>
    </row>
    <row r="90" spans="1:21" s="9" customFormat="1" ht="12">
      <c r="A90" s="10">
        <v>83</v>
      </c>
      <c r="B90" s="26" t="s">
        <v>244</v>
      </c>
      <c r="C90" s="1" t="s">
        <v>76</v>
      </c>
      <c r="D90" s="48">
        <v>9</v>
      </c>
      <c r="E90" s="48">
        <v>2449107.9900000002</v>
      </c>
      <c r="F90" s="48">
        <v>47</v>
      </c>
      <c r="G90" s="48">
        <v>12809768.140000001</v>
      </c>
      <c r="H90" s="48">
        <v>38</v>
      </c>
      <c r="I90" s="48">
        <v>5500020.2599999998</v>
      </c>
      <c r="J90" s="48">
        <v>185</v>
      </c>
      <c r="K90" s="48">
        <v>46987784.909999996</v>
      </c>
      <c r="L90" s="48">
        <f t="shared" si="12"/>
        <v>279</v>
      </c>
      <c r="M90" s="48">
        <f t="shared" si="13"/>
        <v>67746681.299999997</v>
      </c>
      <c r="N90" s="48">
        <v>99</v>
      </c>
      <c r="O90" s="48">
        <v>70886856.640000001</v>
      </c>
      <c r="P90" s="48">
        <v>37</v>
      </c>
      <c r="Q90" s="48">
        <v>19037968.07</v>
      </c>
      <c r="R90" s="71">
        <f t="shared" si="14"/>
        <v>136</v>
      </c>
      <c r="S90" s="71">
        <f t="shared" si="15"/>
        <v>89924824.710000008</v>
      </c>
      <c r="T90" s="70">
        <f t="shared" si="16"/>
        <v>415</v>
      </c>
      <c r="U90" s="70">
        <f t="shared" si="17"/>
        <v>157671506.00999999</v>
      </c>
    </row>
    <row r="91" spans="1:21" s="9" customFormat="1" ht="12">
      <c r="A91" s="33">
        <v>84</v>
      </c>
      <c r="B91" s="34" t="s">
        <v>265</v>
      </c>
      <c r="C91" s="35" t="s">
        <v>139</v>
      </c>
      <c r="D91" s="47">
        <v>2</v>
      </c>
      <c r="E91" s="47">
        <v>92438.2</v>
      </c>
      <c r="F91" s="47">
        <v>19</v>
      </c>
      <c r="G91" s="47">
        <v>232520.99</v>
      </c>
      <c r="H91" s="47">
        <v>771</v>
      </c>
      <c r="I91" s="47">
        <v>27828228.510000002</v>
      </c>
      <c r="J91" s="47">
        <v>876</v>
      </c>
      <c r="K91" s="47">
        <v>71046039.069999993</v>
      </c>
      <c r="L91" s="47">
        <f t="shared" si="12"/>
        <v>1668</v>
      </c>
      <c r="M91" s="47">
        <f t="shared" si="13"/>
        <v>99199226.769999996</v>
      </c>
      <c r="N91" s="47">
        <v>899</v>
      </c>
      <c r="O91" s="47">
        <v>52825396.219999999</v>
      </c>
      <c r="P91" s="47">
        <v>30</v>
      </c>
      <c r="Q91" s="47">
        <v>1451203.22</v>
      </c>
      <c r="R91" s="69">
        <f t="shared" si="14"/>
        <v>929</v>
      </c>
      <c r="S91" s="69">
        <f t="shared" si="15"/>
        <v>54276599.439999998</v>
      </c>
      <c r="T91" s="47">
        <f t="shared" si="16"/>
        <v>2597</v>
      </c>
      <c r="U91" s="47">
        <f t="shared" si="17"/>
        <v>153475826.20999998</v>
      </c>
    </row>
    <row r="92" spans="1:21" s="9" customFormat="1" ht="12">
      <c r="A92" s="10">
        <v>85</v>
      </c>
      <c r="B92" s="26" t="s">
        <v>342</v>
      </c>
      <c r="C92" s="1" t="s">
        <v>344</v>
      </c>
      <c r="D92" s="48">
        <v>7</v>
      </c>
      <c r="E92" s="48">
        <v>76610000</v>
      </c>
      <c r="F92" s="48"/>
      <c r="G92" s="48"/>
      <c r="H92" s="48"/>
      <c r="I92" s="48"/>
      <c r="J92" s="48">
        <v>9</v>
      </c>
      <c r="K92" s="48">
        <v>187323.98</v>
      </c>
      <c r="L92" s="48">
        <f t="shared" si="12"/>
        <v>16</v>
      </c>
      <c r="M92" s="48">
        <f t="shared" si="13"/>
        <v>76797323.980000004</v>
      </c>
      <c r="N92" s="48">
        <v>1</v>
      </c>
      <c r="O92" s="48">
        <v>20000</v>
      </c>
      <c r="P92" s="48">
        <v>10</v>
      </c>
      <c r="Q92" s="48">
        <v>76430000</v>
      </c>
      <c r="R92" s="71">
        <f t="shared" si="14"/>
        <v>11</v>
      </c>
      <c r="S92" s="71">
        <f t="shared" si="15"/>
        <v>76450000</v>
      </c>
      <c r="T92" s="70">
        <f t="shared" si="16"/>
        <v>27</v>
      </c>
      <c r="U92" s="70">
        <f t="shared" si="17"/>
        <v>153247323.98000002</v>
      </c>
    </row>
    <row r="93" spans="1:21" s="9" customFormat="1" ht="12">
      <c r="A93" s="33">
        <v>86</v>
      </c>
      <c r="B93" s="34" t="s">
        <v>257</v>
      </c>
      <c r="C93" s="35" t="s">
        <v>96</v>
      </c>
      <c r="D93" s="47">
        <v>129</v>
      </c>
      <c r="E93" s="47">
        <v>2868356.9</v>
      </c>
      <c r="F93" s="47">
        <v>2145</v>
      </c>
      <c r="G93" s="47">
        <v>52626288.68</v>
      </c>
      <c r="H93" s="47">
        <v>334</v>
      </c>
      <c r="I93" s="47">
        <v>8169943.2400000002</v>
      </c>
      <c r="J93" s="47">
        <v>1907</v>
      </c>
      <c r="K93" s="47">
        <v>20139280.27</v>
      </c>
      <c r="L93" s="47">
        <f t="shared" si="12"/>
        <v>4515</v>
      </c>
      <c r="M93" s="47">
        <f t="shared" si="13"/>
        <v>83803869.090000004</v>
      </c>
      <c r="N93" s="47">
        <v>910</v>
      </c>
      <c r="O93" s="47">
        <v>63214356.979999997</v>
      </c>
      <c r="P93" s="47">
        <v>17</v>
      </c>
      <c r="Q93" s="47">
        <v>1500954.49</v>
      </c>
      <c r="R93" s="69">
        <f t="shared" si="14"/>
        <v>927</v>
      </c>
      <c r="S93" s="69">
        <f t="shared" si="15"/>
        <v>64715311.469999999</v>
      </c>
      <c r="T93" s="47">
        <f t="shared" si="16"/>
        <v>5442</v>
      </c>
      <c r="U93" s="47">
        <f t="shared" si="17"/>
        <v>148519180.56</v>
      </c>
    </row>
    <row r="94" spans="1:21" s="9" customFormat="1" ht="12">
      <c r="A94" s="10">
        <v>87</v>
      </c>
      <c r="B94" s="26" t="s">
        <v>258</v>
      </c>
      <c r="C94" s="1" t="s">
        <v>73</v>
      </c>
      <c r="D94" s="48">
        <v>31</v>
      </c>
      <c r="E94" s="48">
        <v>40001695.159999996</v>
      </c>
      <c r="F94" s="48"/>
      <c r="G94" s="48"/>
      <c r="H94" s="48">
        <v>14</v>
      </c>
      <c r="I94" s="48">
        <v>101617.98</v>
      </c>
      <c r="J94" s="48">
        <v>69</v>
      </c>
      <c r="K94" s="48">
        <v>10270772.439999999</v>
      </c>
      <c r="L94" s="48">
        <f t="shared" si="12"/>
        <v>114</v>
      </c>
      <c r="M94" s="48">
        <f t="shared" si="13"/>
        <v>50374085.579999998</v>
      </c>
      <c r="N94" s="48">
        <v>1</v>
      </c>
      <c r="O94" s="48">
        <v>1250000</v>
      </c>
      <c r="P94" s="48">
        <v>28</v>
      </c>
      <c r="Q94" s="48">
        <v>92850000</v>
      </c>
      <c r="R94" s="71">
        <f t="shared" si="14"/>
        <v>29</v>
      </c>
      <c r="S94" s="71">
        <f t="shared" si="15"/>
        <v>94100000</v>
      </c>
      <c r="T94" s="70">
        <f t="shared" si="16"/>
        <v>143</v>
      </c>
      <c r="U94" s="70">
        <f t="shared" si="17"/>
        <v>144474085.57999998</v>
      </c>
    </row>
    <row r="95" spans="1:21" s="9" customFormat="1" ht="12">
      <c r="A95" s="33">
        <v>88</v>
      </c>
      <c r="B95" s="34" t="s">
        <v>338</v>
      </c>
      <c r="C95" s="35" t="s">
        <v>339</v>
      </c>
      <c r="D95" s="47">
        <v>2</v>
      </c>
      <c r="E95" s="47">
        <v>25000000</v>
      </c>
      <c r="F95" s="47">
        <v>4</v>
      </c>
      <c r="G95" s="47">
        <v>35865266.939999998</v>
      </c>
      <c r="H95" s="47">
        <v>12</v>
      </c>
      <c r="I95" s="47">
        <v>45999346.140000001</v>
      </c>
      <c r="J95" s="47">
        <v>15</v>
      </c>
      <c r="K95" s="47">
        <v>1044032.41</v>
      </c>
      <c r="L95" s="47">
        <f t="shared" si="12"/>
        <v>33</v>
      </c>
      <c r="M95" s="47">
        <f t="shared" si="13"/>
        <v>107908645.48999999</v>
      </c>
      <c r="N95" s="47">
        <v>2</v>
      </c>
      <c r="O95" s="47">
        <v>1001000</v>
      </c>
      <c r="P95" s="47">
        <v>6</v>
      </c>
      <c r="Q95" s="47">
        <v>35071000</v>
      </c>
      <c r="R95" s="69">
        <f t="shared" si="14"/>
        <v>8</v>
      </c>
      <c r="S95" s="69">
        <f t="shared" si="15"/>
        <v>36072000</v>
      </c>
      <c r="T95" s="47">
        <f t="shared" si="16"/>
        <v>41</v>
      </c>
      <c r="U95" s="47">
        <f t="shared" si="17"/>
        <v>143980645.49000001</v>
      </c>
    </row>
    <row r="96" spans="1:21" s="9" customFormat="1" ht="12">
      <c r="A96" s="10">
        <v>89</v>
      </c>
      <c r="B96" s="26" t="s">
        <v>264</v>
      </c>
      <c r="C96" s="1" t="s">
        <v>348</v>
      </c>
      <c r="D96" s="48">
        <v>31</v>
      </c>
      <c r="E96" s="48">
        <v>35322177.82</v>
      </c>
      <c r="F96" s="48">
        <v>103</v>
      </c>
      <c r="G96" s="48">
        <v>24676800.5</v>
      </c>
      <c r="H96" s="48">
        <v>10</v>
      </c>
      <c r="I96" s="48">
        <v>5491650.7199999997</v>
      </c>
      <c r="J96" s="48">
        <v>266</v>
      </c>
      <c r="K96" s="48">
        <v>4364208.3099999996</v>
      </c>
      <c r="L96" s="48">
        <f t="shared" si="12"/>
        <v>410</v>
      </c>
      <c r="M96" s="48">
        <f t="shared" si="13"/>
        <v>69854837.349999994</v>
      </c>
      <c r="N96" s="48">
        <v>27</v>
      </c>
      <c r="O96" s="48">
        <v>29671420.800000001</v>
      </c>
      <c r="P96" s="48">
        <v>16</v>
      </c>
      <c r="Q96" s="48">
        <v>42005755.969999999</v>
      </c>
      <c r="R96" s="71">
        <f t="shared" si="14"/>
        <v>43</v>
      </c>
      <c r="S96" s="71">
        <f t="shared" si="15"/>
        <v>71677176.769999996</v>
      </c>
      <c r="T96" s="70">
        <f t="shared" si="16"/>
        <v>453</v>
      </c>
      <c r="U96" s="70">
        <f t="shared" si="17"/>
        <v>141532014.12</v>
      </c>
    </row>
    <row r="97" spans="1:21" s="9" customFormat="1" ht="12">
      <c r="A97" s="33">
        <v>90</v>
      </c>
      <c r="B97" s="34" t="s">
        <v>242</v>
      </c>
      <c r="C97" s="35" t="s">
        <v>163</v>
      </c>
      <c r="D97" s="47">
        <v>3</v>
      </c>
      <c r="E97" s="47">
        <v>6883300</v>
      </c>
      <c r="F97" s="47">
        <v>49</v>
      </c>
      <c r="G97" s="47">
        <v>2495314.2400000002</v>
      </c>
      <c r="H97" s="47">
        <v>131</v>
      </c>
      <c r="I97" s="47">
        <v>45963962.490000002</v>
      </c>
      <c r="J97" s="47">
        <v>125</v>
      </c>
      <c r="K97" s="47">
        <v>11848684.02</v>
      </c>
      <c r="L97" s="47">
        <f t="shared" si="12"/>
        <v>308</v>
      </c>
      <c r="M97" s="47">
        <f t="shared" si="13"/>
        <v>67191260.75</v>
      </c>
      <c r="N97" s="47">
        <v>65</v>
      </c>
      <c r="O97" s="47">
        <v>13902465.380000001</v>
      </c>
      <c r="P97" s="47">
        <v>51</v>
      </c>
      <c r="Q97" s="47">
        <v>52462999.229999997</v>
      </c>
      <c r="R97" s="69">
        <f t="shared" si="14"/>
        <v>116</v>
      </c>
      <c r="S97" s="69">
        <f t="shared" si="15"/>
        <v>66365464.609999999</v>
      </c>
      <c r="T97" s="47">
        <f t="shared" si="16"/>
        <v>424</v>
      </c>
      <c r="U97" s="47">
        <f t="shared" si="17"/>
        <v>133556725.36</v>
      </c>
    </row>
    <row r="98" spans="1:21" s="9" customFormat="1" ht="12">
      <c r="A98" s="10">
        <v>91</v>
      </c>
      <c r="B98" s="26" t="s">
        <v>249</v>
      </c>
      <c r="C98" s="1" t="s">
        <v>88</v>
      </c>
      <c r="D98" s="48">
        <v>39</v>
      </c>
      <c r="E98" s="48">
        <v>747935.07</v>
      </c>
      <c r="F98" s="48">
        <v>1229</v>
      </c>
      <c r="G98" s="48">
        <v>30373959.440000001</v>
      </c>
      <c r="H98" s="48">
        <v>584</v>
      </c>
      <c r="I98" s="48">
        <v>5798579.2599999998</v>
      </c>
      <c r="J98" s="48">
        <v>3206</v>
      </c>
      <c r="K98" s="48">
        <v>32762761.100000001</v>
      </c>
      <c r="L98" s="48">
        <f t="shared" si="12"/>
        <v>5058</v>
      </c>
      <c r="M98" s="48">
        <f t="shared" si="13"/>
        <v>69683234.86999999</v>
      </c>
      <c r="N98" s="48">
        <v>1282</v>
      </c>
      <c r="O98" s="48">
        <v>59497388.619999997</v>
      </c>
      <c r="P98" s="48">
        <v>49</v>
      </c>
      <c r="Q98" s="48">
        <v>2888121.17</v>
      </c>
      <c r="R98" s="71">
        <f t="shared" si="14"/>
        <v>1331</v>
      </c>
      <c r="S98" s="71">
        <f t="shared" si="15"/>
        <v>62385509.789999999</v>
      </c>
      <c r="T98" s="70">
        <f t="shared" si="16"/>
        <v>6389</v>
      </c>
      <c r="U98" s="70">
        <f t="shared" si="17"/>
        <v>132068744.66</v>
      </c>
    </row>
    <row r="99" spans="1:21" s="9" customFormat="1" ht="12">
      <c r="A99" s="33">
        <v>92</v>
      </c>
      <c r="B99" s="34" t="s">
        <v>261</v>
      </c>
      <c r="C99" s="35" t="s">
        <v>350</v>
      </c>
      <c r="D99" s="47"/>
      <c r="E99" s="47"/>
      <c r="F99" s="47">
        <v>17</v>
      </c>
      <c r="G99" s="47">
        <v>610705.38</v>
      </c>
      <c r="H99" s="47">
        <v>1184</v>
      </c>
      <c r="I99" s="47">
        <v>5037552.38</v>
      </c>
      <c r="J99" s="47">
        <v>2514</v>
      </c>
      <c r="K99" s="47">
        <v>58448862.609999999</v>
      </c>
      <c r="L99" s="47">
        <f t="shared" si="12"/>
        <v>3715</v>
      </c>
      <c r="M99" s="47">
        <f t="shared" si="13"/>
        <v>64097120.370000005</v>
      </c>
      <c r="N99" s="47">
        <v>1666</v>
      </c>
      <c r="O99" s="47">
        <v>54473752.490000002</v>
      </c>
      <c r="P99" s="47">
        <v>30</v>
      </c>
      <c r="Q99" s="47">
        <v>489706.56</v>
      </c>
      <c r="R99" s="69">
        <f t="shared" si="14"/>
        <v>1696</v>
      </c>
      <c r="S99" s="69">
        <f t="shared" si="15"/>
        <v>54963459.050000004</v>
      </c>
      <c r="T99" s="47">
        <f t="shared" si="16"/>
        <v>5411</v>
      </c>
      <c r="U99" s="47">
        <f t="shared" si="17"/>
        <v>119060579.42000002</v>
      </c>
    </row>
    <row r="100" spans="1:21" s="9" customFormat="1" ht="12">
      <c r="A100" s="10">
        <v>93</v>
      </c>
      <c r="B100" s="26" t="s">
        <v>272</v>
      </c>
      <c r="C100" s="1" t="s">
        <v>115</v>
      </c>
      <c r="D100" s="48">
        <v>1</v>
      </c>
      <c r="E100" s="48">
        <v>83604.710000000006</v>
      </c>
      <c r="F100" s="48">
        <v>24</v>
      </c>
      <c r="G100" s="48">
        <v>122785.27</v>
      </c>
      <c r="H100" s="48">
        <v>85</v>
      </c>
      <c r="I100" s="48">
        <v>137327.19</v>
      </c>
      <c r="J100" s="48">
        <v>20646</v>
      </c>
      <c r="K100" s="48">
        <v>56833768.590000004</v>
      </c>
      <c r="L100" s="48">
        <f t="shared" si="12"/>
        <v>20756</v>
      </c>
      <c r="M100" s="48">
        <f t="shared" si="13"/>
        <v>57177485.760000005</v>
      </c>
      <c r="N100" s="48">
        <v>789</v>
      </c>
      <c r="O100" s="48">
        <v>56916249.280000001</v>
      </c>
      <c r="P100" s="48">
        <v>3</v>
      </c>
      <c r="Q100" s="48">
        <v>209683.49</v>
      </c>
      <c r="R100" s="71">
        <f t="shared" si="14"/>
        <v>792</v>
      </c>
      <c r="S100" s="71">
        <f t="shared" si="15"/>
        <v>57125932.770000003</v>
      </c>
      <c r="T100" s="70">
        <f t="shared" si="16"/>
        <v>21548</v>
      </c>
      <c r="U100" s="70">
        <f t="shared" si="17"/>
        <v>114303418.53</v>
      </c>
    </row>
    <row r="101" spans="1:21" s="9" customFormat="1" ht="12">
      <c r="A101" s="33">
        <v>94</v>
      </c>
      <c r="B101" s="34" t="s">
        <v>256</v>
      </c>
      <c r="C101" s="35" t="s">
        <v>86</v>
      </c>
      <c r="D101" s="47">
        <v>1</v>
      </c>
      <c r="E101" s="47">
        <v>34000</v>
      </c>
      <c r="F101" s="47">
        <v>110</v>
      </c>
      <c r="G101" s="47">
        <v>1738804.53</v>
      </c>
      <c r="H101" s="47">
        <v>1045</v>
      </c>
      <c r="I101" s="47">
        <v>2756919.89</v>
      </c>
      <c r="J101" s="47">
        <v>3945</v>
      </c>
      <c r="K101" s="47">
        <v>44016279.82</v>
      </c>
      <c r="L101" s="47">
        <f t="shared" si="12"/>
        <v>5101</v>
      </c>
      <c r="M101" s="47">
        <f t="shared" si="13"/>
        <v>48546004.240000002</v>
      </c>
      <c r="N101" s="47">
        <v>2008</v>
      </c>
      <c r="O101" s="47">
        <v>53777875.579999998</v>
      </c>
      <c r="P101" s="47">
        <v>109</v>
      </c>
      <c r="Q101" s="47">
        <v>10765247.26</v>
      </c>
      <c r="R101" s="69">
        <f t="shared" si="14"/>
        <v>2117</v>
      </c>
      <c r="S101" s="69">
        <f t="shared" si="15"/>
        <v>64543122.839999996</v>
      </c>
      <c r="T101" s="47">
        <f t="shared" si="16"/>
        <v>7218</v>
      </c>
      <c r="U101" s="47">
        <f t="shared" si="17"/>
        <v>113089127.08</v>
      </c>
    </row>
    <row r="102" spans="1:21" s="9" customFormat="1" ht="12">
      <c r="A102" s="10">
        <v>95</v>
      </c>
      <c r="B102" s="26" t="s">
        <v>233</v>
      </c>
      <c r="C102" s="1" t="s">
        <v>80</v>
      </c>
      <c r="D102" s="48">
        <v>9</v>
      </c>
      <c r="E102" s="48">
        <v>1036408.64</v>
      </c>
      <c r="F102" s="48">
        <v>31</v>
      </c>
      <c r="G102" s="48">
        <v>1403094.11</v>
      </c>
      <c r="H102" s="48">
        <v>32</v>
      </c>
      <c r="I102" s="48">
        <v>50573012.670000002</v>
      </c>
      <c r="J102" s="48">
        <v>77</v>
      </c>
      <c r="K102" s="48">
        <v>1536857.72</v>
      </c>
      <c r="L102" s="48">
        <f t="shared" si="12"/>
        <v>149</v>
      </c>
      <c r="M102" s="48">
        <f t="shared" si="13"/>
        <v>54549373.140000001</v>
      </c>
      <c r="N102" s="48">
        <v>15</v>
      </c>
      <c r="O102" s="48">
        <v>2577067.38</v>
      </c>
      <c r="P102" s="48">
        <v>14</v>
      </c>
      <c r="Q102" s="48">
        <v>51321335.039999999</v>
      </c>
      <c r="R102" s="71">
        <f t="shared" si="14"/>
        <v>29</v>
      </c>
      <c r="S102" s="71">
        <f t="shared" si="15"/>
        <v>53898402.420000002</v>
      </c>
      <c r="T102" s="70">
        <f t="shared" si="16"/>
        <v>178</v>
      </c>
      <c r="U102" s="70">
        <f t="shared" si="17"/>
        <v>108447775.56</v>
      </c>
    </row>
    <row r="103" spans="1:21" s="9" customFormat="1" ht="12">
      <c r="A103" s="33">
        <v>96</v>
      </c>
      <c r="B103" s="34" t="s">
        <v>263</v>
      </c>
      <c r="C103" s="35" t="s">
        <v>87</v>
      </c>
      <c r="D103" s="47">
        <v>50</v>
      </c>
      <c r="E103" s="47">
        <v>938393.62</v>
      </c>
      <c r="F103" s="47">
        <v>800</v>
      </c>
      <c r="G103" s="47">
        <v>19796880.010000002</v>
      </c>
      <c r="H103" s="47">
        <v>244</v>
      </c>
      <c r="I103" s="47">
        <v>3460032.35</v>
      </c>
      <c r="J103" s="47">
        <v>1889</v>
      </c>
      <c r="K103" s="47">
        <v>24568403.899999999</v>
      </c>
      <c r="L103" s="47">
        <f t="shared" si="12"/>
        <v>2983</v>
      </c>
      <c r="M103" s="47">
        <f t="shared" si="13"/>
        <v>48763709.880000003</v>
      </c>
      <c r="N103" s="47">
        <v>1653</v>
      </c>
      <c r="O103" s="47">
        <v>44391383.710000001</v>
      </c>
      <c r="P103" s="47">
        <v>160</v>
      </c>
      <c r="Q103" s="47">
        <v>4412569.5</v>
      </c>
      <c r="R103" s="69">
        <f t="shared" si="14"/>
        <v>1813</v>
      </c>
      <c r="S103" s="69">
        <f t="shared" si="15"/>
        <v>48803953.210000001</v>
      </c>
      <c r="T103" s="47">
        <f t="shared" si="16"/>
        <v>4796</v>
      </c>
      <c r="U103" s="47">
        <f t="shared" si="17"/>
        <v>97567663.090000004</v>
      </c>
    </row>
    <row r="104" spans="1:21" s="9" customFormat="1" ht="12">
      <c r="A104" s="10">
        <v>97</v>
      </c>
      <c r="B104" s="26" t="s">
        <v>259</v>
      </c>
      <c r="C104" s="1" t="s">
        <v>110</v>
      </c>
      <c r="D104" s="48">
        <v>2</v>
      </c>
      <c r="E104" s="48">
        <v>132141.35999999999</v>
      </c>
      <c r="F104" s="48">
        <v>102</v>
      </c>
      <c r="G104" s="48">
        <v>1610418.31</v>
      </c>
      <c r="H104" s="48">
        <v>686</v>
      </c>
      <c r="I104" s="48">
        <v>955070.05</v>
      </c>
      <c r="J104" s="48">
        <v>4763</v>
      </c>
      <c r="K104" s="48">
        <v>10826419.689999999</v>
      </c>
      <c r="L104" s="48">
        <f t="shared" ref="L104:L135" si="18">J104+H104+F104+D104</f>
        <v>5553</v>
      </c>
      <c r="M104" s="48">
        <f t="shared" ref="M104:M135" si="19">K104+I104+G104+E104</f>
        <v>13524049.41</v>
      </c>
      <c r="N104" s="48">
        <v>708</v>
      </c>
      <c r="O104" s="48">
        <v>46556792.859999999</v>
      </c>
      <c r="P104" s="48">
        <v>128</v>
      </c>
      <c r="Q104" s="48">
        <v>35205746.740000002</v>
      </c>
      <c r="R104" s="71">
        <f t="shared" ref="R104:R135" si="20">P104+N104</f>
        <v>836</v>
      </c>
      <c r="S104" s="71">
        <f t="shared" ref="S104:S135" si="21">Q104+O104</f>
        <v>81762539.599999994</v>
      </c>
      <c r="T104" s="70">
        <f t="shared" ref="T104:T135" si="22">R104+L104</f>
        <v>6389</v>
      </c>
      <c r="U104" s="70">
        <f t="shared" ref="U104:U135" si="23">S104+M104</f>
        <v>95286589.00999999</v>
      </c>
    </row>
    <row r="105" spans="1:21" s="9" customFormat="1" ht="12">
      <c r="A105" s="33">
        <v>98</v>
      </c>
      <c r="B105" s="34" t="s">
        <v>277</v>
      </c>
      <c r="C105" s="35" t="s">
        <v>130</v>
      </c>
      <c r="D105" s="47"/>
      <c r="E105" s="47"/>
      <c r="F105" s="47">
        <v>504</v>
      </c>
      <c r="G105" s="47">
        <v>25421412.039999999</v>
      </c>
      <c r="H105" s="47">
        <v>15</v>
      </c>
      <c r="I105" s="47">
        <v>17097.79</v>
      </c>
      <c r="J105" s="47">
        <v>395</v>
      </c>
      <c r="K105" s="47">
        <v>11866617.859999999</v>
      </c>
      <c r="L105" s="47">
        <f t="shared" si="18"/>
        <v>914</v>
      </c>
      <c r="M105" s="47">
        <f t="shared" si="19"/>
        <v>37305127.689999998</v>
      </c>
      <c r="N105" s="47">
        <v>940</v>
      </c>
      <c r="O105" s="47">
        <v>44916709.579999998</v>
      </c>
      <c r="P105" s="47">
        <v>34</v>
      </c>
      <c r="Q105" s="47">
        <v>7661263.0199999996</v>
      </c>
      <c r="R105" s="69">
        <f t="shared" si="20"/>
        <v>974</v>
      </c>
      <c r="S105" s="69">
        <f t="shared" si="21"/>
        <v>52577972.599999994</v>
      </c>
      <c r="T105" s="47">
        <f t="shared" si="22"/>
        <v>1888</v>
      </c>
      <c r="U105" s="47">
        <f t="shared" si="23"/>
        <v>89883100.289999992</v>
      </c>
    </row>
    <row r="106" spans="1:21" s="9" customFormat="1" ht="12">
      <c r="A106" s="10">
        <v>99</v>
      </c>
      <c r="B106" s="26" t="s">
        <v>254</v>
      </c>
      <c r="C106" s="1" t="s">
        <v>337</v>
      </c>
      <c r="D106" s="48"/>
      <c r="E106" s="48"/>
      <c r="F106" s="48"/>
      <c r="G106" s="48"/>
      <c r="H106" s="48">
        <v>470</v>
      </c>
      <c r="I106" s="48">
        <v>1717816.77</v>
      </c>
      <c r="J106" s="48">
        <v>750</v>
      </c>
      <c r="K106" s="48">
        <v>42161687.93</v>
      </c>
      <c r="L106" s="48">
        <f t="shared" si="18"/>
        <v>1220</v>
      </c>
      <c r="M106" s="48">
        <f t="shared" si="19"/>
        <v>43879504.700000003</v>
      </c>
      <c r="N106" s="48">
        <v>588</v>
      </c>
      <c r="O106" s="48">
        <v>41305423.850000001</v>
      </c>
      <c r="P106" s="48">
        <v>14</v>
      </c>
      <c r="Q106" s="48">
        <v>699379.01</v>
      </c>
      <c r="R106" s="71">
        <f t="shared" si="20"/>
        <v>602</v>
      </c>
      <c r="S106" s="71">
        <f t="shared" si="21"/>
        <v>42004802.859999999</v>
      </c>
      <c r="T106" s="70">
        <f t="shared" si="22"/>
        <v>1822</v>
      </c>
      <c r="U106" s="70">
        <f t="shared" si="23"/>
        <v>85884307.560000002</v>
      </c>
    </row>
    <row r="107" spans="1:21" s="9" customFormat="1" ht="12">
      <c r="A107" s="33">
        <v>100</v>
      </c>
      <c r="B107" s="34" t="s">
        <v>255</v>
      </c>
      <c r="C107" s="35" t="s">
        <v>104</v>
      </c>
      <c r="D107" s="47">
        <v>107</v>
      </c>
      <c r="E107" s="47">
        <v>1991906.25</v>
      </c>
      <c r="F107" s="47">
        <v>476</v>
      </c>
      <c r="G107" s="47">
        <v>10910470.029999999</v>
      </c>
      <c r="H107" s="47">
        <v>244</v>
      </c>
      <c r="I107" s="47">
        <v>4000524.71</v>
      </c>
      <c r="J107" s="47">
        <v>1956</v>
      </c>
      <c r="K107" s="47">
        <v>27006122.960000001</v>
      </c>
      <c r="L107" s="47">
        <f t="shared" si="18"/>
        <v>2783</v>
      </c>
      <c r="M107" s="47">
        <f t="shared" si="19"/>
        <v>43909023.950000003</v>
      </c>
      <c r="N107" s="47">
        <v>915</v>
      </c>
      <c r="O107" s="47">
        <v>34262770.729999997</v>
      </c>
      <c r="P107" s="47">
        <v>80</v>
      </c>
      <c r="Q107" s="47">
        <v>2282866.2000000002</v>
      </c>
      <c r="R107" s="69">
        <f t="shared" si="20"/>
        <v>995</v>
      </c>
      <c r="S107" s="69">
        <f t="shared" si="21"/>
        <v>36545636.93</v>
      </c>
      <c r="T107" s="47">
        <f t="shared" si="22"/>
        <v>3778</v>
      </c>
      <c r="U107" s="47">
        <f t="shared" si="23"/>
        <v>80454660.879999995</v>
      </c>
    </row>
    <row r="108" spans="1:21" s="9" customFormat="1" ht="12">
      <c r="A108" s="10">
        <v>101</v>
      </c>
      <c r="B108" s="26" t="s">
        <v>262</v>
      </c>
      <c r="C108" s="1" t="s">
        <v>99</v>
      </c>
      <c r="D108" s="48">
        <v>34</v>
      </c>
      <c r="E108" s="48">
        <v>318961.63</v>
      </c>
      <c r="F108" s="48">
        <v>863</v>
      </c>
      <c r="G108" s="48">
        <v>18950691.870000001</v>
      </c>
      <c r="H108" s="48">
        <v>192</v>
      </c>
      <c r="I108" s="48">
        <v>2891711.38</v>
      </c>
      <c r="J108" s="48">
        <v>1305</v>
      </c>
      <c r="K108" s="48">
        <v>19563584.25</v>
      </c>
      <c r="L108" s="48">
        <f t="shared" si="18"/>
        <v>2394</v>
      </c>
      <c r="M108" s="48">
        <f t="shared" si="19"/>
        <v>41724949.130000003</v>
      </c>
      <c r="N108" s="48">
        <v>2260</v>
      </c>
      <c r="O108" s="48">
        <v>36597669.689999998</v>
      </c>
      <c r="P108" s="48">
        <v>35</v>
      </c>
      <c r="Q108" s="48">
        <v>1290440.3799999999</v>
      </c>
      <c r="R108" s="71">
        <f t="shared" si="20"/>
        <v>2295</v>
      </c>
      <c r="S108" s="71">
        <f t="shared" si="21"/>
        <v>37888110.07</v>
      </c>
      <c r="T108" s="70">
        <f t="shared" si="22"/>
        <v>4689</v>
      </c>
      <c r="U108" s="70">
        <f t="shared" si="23"/>
        <v>79613059.200000003</v>
      </c>
    </row>
    <row r="109" spans="1:21" s="9" customFormat="1" ht="12">
      <c r="A109" s="33">
        <v>102</v>
      </c>
      <c r="B109" s="34" t="s">
        <v>320</v>
      </c>
      <c r="C109" s="35" t="s">
        <v>169</v>
      </c>
      <c r="D109" s="47"/>
      <c r="E109" s="47"/>
      <c r="F109" s="47">
        <v>407</v>
      </c>
      <c r="G109" s="47">
        <v>21551946.5</v>
      </c>
      <c r="H109" s="47">
        <v>5</v>
      </c>
      <c r="I109" s="47">
        <v>27903.4</v>
      </c>
      <c r="J109" s="47">
        <v>634</v>
      </c>
      <c r="K109" s="47">
        <v>15777647.23</v>
      </c>
      <c r="L109" s="47">
        <f t="shared" si="18"/>
        <v>1046</v>
      </c>
      <c r="M109" s="47">
        <f t="shared" si="19"/>
        <v>37357497.130000003</v>
      </c>
      <c r="N109" s="47">
        <v>401</v>
      </c>
      <c r="O109" s="47">
        <v>38048689.789999999</v>
      </c>
      <c r="P109" s="47">
        <v>7</v>
      </c>
      <c r="Q109" s="47">
        <v>708246.48</v>
      </c>
      <c r="R109" s="69">
        <f t="shared" si="20"/>
        <v>408</v>
      </c>
      <c r="S109" s="69">
        <f t="shared" si="21"/>
        <v>38756936.269999996</v>
      </c>
      <c r="T109" s="47">
        <f t="shared" si="22"/>
        <v>1454</v>
      </c>
      <c r="U109" s="47">
        <f t="shared" si="23"/>
        <v>76114433.400000006</v>
      </c>
    </row>
    <row r="110" spans="1:21" s="9" customFormat="1" ht="12">
      <c r="A110" s="10">
        <v>103</v>
      </c>
      <c r="B110" s="26" t="s">
        <v>335</v>
      </c>
      <c r="C110" s="1" t="s">
        <v>336</v>
      </c>
      <c r="D110" s="48"/>
      <c r="E110" s="48"/>
      <c r="F110" s="48"/>
      <c r="G110" s="48"/>
      <c r="H110" s="48">
        <v>442</v>
      </c>
      <c r="I110" s="48">
        <v>3885369.74</v>
      </c>
      <c r="J110" s="48">
        <v>998</v>
      </c>
      <c r="K110" s="48">
        <v>13362598.210000001</v>
      </c>
      <c r="L110" s="48">
        <f t="shared" si="18"/>
        <v>1440</v>
      </c>
      <c r="M110" s="48">
        <f t="shared" si="19"/>
        <v>17247967.950000003</v>
      </c>
      <c r="N110" s="48">
        <v>425</v>
      </c>
      <c r="O110" s="48">
        <v>29100879.300000001</v>
      </c>
      <c r="P110" s="48">
        <v>115</v>
      </c>
      <c r="Q110" s="48">
        <v>19626986.84</v>
      </c>
      <c r="R110" s="71">
        <f t="shared" si="20"/>
        <v>540</v>
      </c>
      <c r="S110" s="71">
        <f t="shared" si="21"/>
        <v>48727866.140000001</v>
      </c>
      <c r="T110" s="70">
        <f t="shared" si="22"/>
        <v>1980</v>
      </c>
      <c r="U110" s="70">
        <f t="shared" si="23"/>
        <v>65975834.090000004</v>
      </c>
    </row>
    <row r="111" spans="1:21" s="9" customFormat="1" ht="12">
      <c r="A111" s="33">
        <v>104</v>
      </c>
      <c r="B111" s="34" t="s">
        <v>102</v>
      </c>
      <c r="C111" s="35" t="s">
        <v>103</v>
      </c>
      <c r="D111" s="47"/>
      <c r="E111" s="47"/>
      <c r="F111" s="47"/>
      <c r="G111" s="47"/>
      <c r="H111" s="47">
        <v>144</v>
      </c>
      <c r="I111" s="47">
        <v>365806.76</v>
      </c>
      <c r="J111" s="47">
        <v>606</v>
      </c>
      <c r="K111" s="47">
        <v>16629291.58</v>
      </c>
      <c r="L111" s="47">
        <f t="shared" si="18"/>
        <v>750</v>
      </c>
      <c r="M111" s="47">
        <f t="shared" si="19"/>
        <v>16995098.34</v>
      </c>
      <c r="N111" s="47">
        <v>648</v>
      </c>
      <c r="O111" s="47">
        <v>31807426.449999999</v>
      </c>
      <c r="P111" s="47">
        <v>100</v>
      </c>
      <c r="Q111" s="47">
        <v>15528863.1</v>
      </c>
      <c r="R111" s="69">
        <f t="shared" si="20"/>
        <v>748</v>
      </c>
      <c r="S111" s="69">
        <f t="shared" si="21"/>
        <v>47336289.549999997</v>
      </c>
      <c r="T111" s="47">
        <f t="shared" si="22"/>
        <v>1498</v>
      </c>
      <c r="U111" s="47">
        <f t="shared" si="23"/>
        <v>64331387.890000001</v>
      </c>
    </row>
    <row r="112" spans="1:21" s="9" customFormat="1" ht="12">
      <c r="A112" s="10">
        <v>105</v>
      </c>
      <c r="B112" s="26" t="s">
        <v>298</v>
      </c>
      <c r="C112" s="1" t="s">
        <v>151</v>
      </c>
      <c r="D112" s="48">
        <v>39</v>
      </c>
      <c r="E112" s="48">
        <v>3809399.43</v>
      </c>
      <c r="F112" s="48">
        <v>10</v>
      </c>
      <c r="G112" s="48">
        <v>69255.45</v>
      </c>
      <c r="H112" s="48">
        <v>16</v>
      </c>
      <c r="I112" s="48">
        <v>401770.72</v>
      </c>
      <c r="J112" s="48">
        <v>289</v>
      </c>
      <c r="K112" s="48">
        <v>30941534.449999999</v>
      </c>
      <c r="L112" s="48">
        <f t="shared" si="18"/>
        <v>354</v>
      </c>
      <c r="M112" s="48">
        <f t="shared" si="19"/>
        <v>35221960.049999997</v>
      </c>
      <c r="N112" s="48">
        <v>101</v>
      </c>
      <c r="O112" s="48">
        <v>27652577.739999998</v>
      </c>
      <c r="P112" s="48">
        <v>9</v>
      </c>
      <c r="Q112" s="48">
        <v>932377.47</v>
      </c>
      <c r="R112" s="71">
        <f t="shared" si="20"/>
        <v>110</v>
      </c>
      <c r="S112" s="71">
        <f t="shared" si="21"/>
        <v>28584955.209999997</v>
      </c>
      <c r="T112" s="70">
        <f t="shared" si="22"/>
        <v>464</v>
      </c>
      <c r="U112" s="70">
        <f t="shared" si="23"/>
        <v>63806915.25999999</v>
      </c>
    </row>
    <row r="113" spans="1:21" s="9" customFormat="1" ht="12">
      <c r="A113" s="33">
        <v>106</v>
      </c>
      <c r="B113" s="34" t="s">
        <v>268</v>
      </c>
      <c r="C113" s="35" t="s">
        <v>108</v>
      </c>
      <c r="D113" s="47"/>
      <c r="E113" s="47"/>
      <c r="F113" s="47">
        <v>40</v>
      </c>
      <c r="G113" s="47">
        <v>653117.82999999996</v>
      </c>
      <c r="H113" s="47">
        <v>1114</v>
      </c>
      <c r="I113" s="47">
        <v>2826934.56</v>
      </c>
      <c r="J113" s="47">
        <v>3800</v>
      </c>
      <c r="K113" s="47">
        <v>23257827.899999999</v>
      </c>
      <c r="L113" s="47">
        <f t="shared" si="18"/>
        <v>4954</v>
      </c>
      <c r="M113" s="47">
        <f t="shared" si="19"/>
        <v>26737880.289999995</v>
      </c>
      <c r="N113" s="47">
        <v>1100</v>
      </c>
      <c r="O113" s="47">
        <v>28085865.649999999</v>
      </c>
      <c r="P113" s="47">
        <v>98</v>
      </c>
      <c r="Q113" s="47">
        <v>7087755.9100000001</v>
      </c>
      <c r="R113" s="69">
        <f t="shared" si="20"/>
        <v>1198</v>
      </c>
      <c r="S113" s="69">
        <f t="shared" si="21"/>
        <v>35173621.560000002</v>
      </c>
      <c r="T113" s="47">
        <f t="shared" si="22"/>
        <v>6152</v>
      </c>
      <c r="U113" s="47">
        <f t="shared" si="23"/>
        <v>61911501.849999994</v>
      </c>
    </row>
    <row r="114" spans="1:21" s="9" customFormat="1" ht="12">
      <c r="A114" s="10">
        <v>107</v>
      </c>
      <c r="B114" s="26" t="s">
        <v>281</v>
      </c>
      <c r="C114" s="1" t="s">
        <v>111</v>
      </c>
      <c r="D114" s="48"/>
      <c r="E114" s="48"/>
      <c r="F114" s="48">
        <v>1</v>
      </c>
      <c r="G114" s="48">
        <v>4119.67</v>
      </c>
      <c r="H114" s="48">
        <v>279</v>
      </c>
      <c r="I114" s="48">
        <v>861372.51</v>
      </c>
      <c r="J114" s="48">
        <v>1611</v>
      </c>
      <c r="K114" s="48">
        <v>24635624.609999999</v>
      </c>
      <c r="L114" s="48">
        <f t="shared" si="18"/>
        <v>1891</v>
      </c>
      <c r="M114" s="48">
        <f t="shared" si="19"/>
        <v>25501116.790000003</v>
      </c>
      <c r="N114" s="48">
        <v>574</v>
      </c>
      <c r="O114" s="48">
        <v>24599301.609999999</v>
      </c>
      <c r="P114" s="48">
        <v>11</v>
      </c>
      <c r="Q114" s="48">
        <v>720747.6</v>
      </c>
      <c r="R114" s="71">
        <f t="shared" si="20"/>
        <v>585</v>
      </c>
      <c r="S114" s="71">
        <f t="shared" si="21"/>
        <v>25320049.210000001</v>
      </c>
      <c r="T114" s="70">
        <f t="shared" si="22"/>
        <v>2476</v>
      </c>
      <c r="U114" s="70">
        <f t="shared" si="23"/>
        <v>50821166</v>
      </c>
    </row>
    <row r="115" spans="1:21" s="9" customFormat="1" ht="12">
      <c r="A115" s="33">
        <v>108</v>
      </c>
      <c r="B115" s="34" t="s">
        <v>270</v>
      </c>
      <c r="C115" s="35" t="s">
        <v>101</v>
      </c>
      <c r="D115" s="47">
        <v>4</v>
      </c>
      <c r="E115" s="47">
        <v>308395</v>
      </c>
      <c r="F115" s="47">
        <v>3</v>
      </c>
      <c r="G115" s="47">
        <v>27899.9</v>
      </c>
      <c r="H115" s="47">
        <v>1040</v>
      </c>
      <c r="I115" s="47">
        <v>1794352.4</v>
      </c>
      <c r="J115" s="47">
        <v>3252</v>
      </c>
      <c r="K115" s="47">
        <v>23304339.98</v>
      </c>
      <c r="L115" s="47">
        <f t="shared" si="18"/>
        <v>4299</v>
      </c>
      <c r="M115" s="47">
        <f t="shared" si="19"/>
        <v>25434987.279999997</v>
      </c>
      <c r="N115" s="47">
        <v>664</v>
      </c>
      <c r="O115" s="47">
        <v>20988196.050000001</v>
      </c>
      <c r="P115" s="47">
        <v>59</v>
      </c>
      <c r="Q115" s="47">
        <v>439178.35</v>
      </c>
      <c r="R115" s="69">
        <f t="shared" si="20"/>
        <v>723</v>
      </c>
      <c r="S115" s="69">
        <f t="shared" si="21"/>
        <v>21427374.400000002</v>
      </c>
      <c r="T115" s="47">
        <f t="shared" si="22"/>
        <v>5022</v>
      </c>
      <c r="U115" s="47">
        <f t="shared" si="23"/>
        <v>46862361.68</v>
      </c>
    </row>
    <row r="116" spans="1:21" s="9" customFormat="1" ht="12">
      <c r="A116" s="10">
        <v>109</v>
      </c>
      <c r="B116" s="26" t="s">
        <v>274</v>
      </c>
      <c r="C116" s="1" t="s">
        <v>114</v>
      </c>
      <c r="D116" s="48">
        <v>12</v>
      </c>
      <c r="E116" s="48">
        <v>380480.35</v>
      </c>
      <c r="F116" s="48">
        <v>215</v>
      </c>
      <c r="G116" s="48">
        <v>5934101.9900000002</v>
      </c>
      <c r="H116" s="48">
        <v>160</v>
      </c>
      <c r="I116" s="48">
        <v>4687566.57</v>
      </c>
      <c r="J116" s="48">
        <v>1610</v>
      </c>
      <c r="K116" s="48">
        <v>13996540.02</v>
      </c>
      <c r="L116" s="48">
        <f t="shared" si="18"/>
        <v>1997</v>
      </c>
      <c r="M116" s="48">
        <f t="shared" si="19"/>
        <v>24998688.93</v>
      </c>
      <c r="N116" s="48">
        <v>465</v>
      </c>
      <c r="O116" s="48">
        <v>17972603.93</v>
      </c>
      <c r="P116" s="48">
        <v>41</v>
      </c>
      <c r="Q116" s="48">
        <v>3162991.55</v>
      </c>
      <c r="R116" s="71">
        <f t="shared" si="20"/>
        <v>506</v>
      </c>
      <c r="S116" s="71">
        <f t="shared" si="21"/>
        <v>21135595.48</v>
      </c>
      <c r="T116" s="70">
        <f t="shared" si="22"/>
        <v>2503</v>
      </c>
      <c r="U116" s="70">
        <f t="shared" si="23"/>
        <v>46134284.409999996</v>
      </c>
    </row>
    <row r="117" spans="1:21" s="9" customFormat="1" ht="12">
      <c r="A117" s="33">
        <v>110</v>
      </c>
      <c r="B117" s="34" t="s">
        <v>266</v>
      </c>
      <c r="C117" s="35" t="s">
        <v>98</v>
      </c>
      <c r="D117" s="47">
        <v>5</v>
      </c>
      <c r="E117" s="47">
        <v>124711.29</v>
      </c>
      <c r="F117" s="47">
        <v>271</v>
      </c>
      <c r="G117" s="47">
        <v>8632395.7899999991</v>
      </c>
      <c r="H117" s="47">
        <v>417</v>
      </c>
      <c r="I117" s="47">
        <v>3014815.62</v>
      </c>
      <c r="J117" s="47">
        <v>4872</v>
      </c>
      <c r="K117" s="47">
        <v>12025074.6</v>
      </c>
      <c r="L117" s="47">
        <f t="shared" si="18"/>
        <v>5565</v>
      </c>
      <c r="M117" s="47">
        <f t="shared" si="19"/>
        <v>23796997.299999997</v>
      </c>
      <c r="N117" s="47">
        <v>610</v>
      </c>
      <c r="O117" s="47">
        <v>19801874.16</v>
      </c>
      <c r="P117" s="47">
        <v>104</v>
      </c>
      <c r="Q117" s="47">
        <v>2197980.5099999998</v>
      </c>
      <c r="R117" s="69">
        <f t="shared" si="20"/>
        <v>714</v>
      </c>
      <c r="S117" s="69">
        <f t="shared" si="21"/>
        <v>21999854.670000002</v>
      </c>
      <c r="T117" s="47">
        <f t="shared" si="22"/>
        <v>6279</v>
      </c>
      <c r="U117" s="47">
        <f t="shared" si="23"/>
        <v>45796851.969999999</v>
      </c>
    </row>
    <row r="118" spans="1:21" s="9" customFormat="1" ht="12">
      <c r="A118" s="10">
        <v>111</v>
      </c>
      <c r="B118" s="26" t="s">
        <v>276</v>
      </c>
      <c r="C118" s="1" t="s">
        <v>142</v>
      </c>
      <c r="D118" s="48">
        <v>45</v>
      </c>
      <c r="E118" s="48">
        <v>1914312.46</v>
      </c>
      <c r="F118" s="48">
        <v>517</v>
      </c>
      <c r="G118" s="48">
        <v>14075161.02</v>
      </c>
      <c r="H118" s="48">
        <v>149</v>
      </c>
      <c r="I118" s="48">
        <v>1134633.8600000001</v>
      </c>
      <c r="J118" s="48">
        <v>961</v>
      </c>
      <c r="K118" s="48">
        <v>5088675.63</v>
      </c>
      <c r="L118" s="48">
        <f t="shared" si="18"/>
        <v>1672</v>
      </c>
      <c r="M118" s="48">
        <f t="shared" si="19"/>
        <v>22212782.969999999</v>
      </c>
      <c r="N118" s="48">
        <v>805</v>
      </c>
      <c r="O118" s="48">
        <v>16054179.189999999</v>
      </c>
      <c r="P118" s="48">
        <v>8</v>
      </c>
      <c r="Q118" s="48">
        <v>223735.65</v>
      </c>
      <c r="R118" s="71">
        <f t="shared" si="20"/>
        <v>813</v>
      </c>
      <c r="S118" s="71">
        <f t="shared" si="21"/>
        <v>16277914.84</v>
      </c>
      <c r="T118" s="70">
        <f t="shared" si="22"/>
        <v>2485</v>
      </c>
      <c r="U118" s="70">
        <f t="shared" si="23"/>
        <v>38490697.810000002</v>
      </c>
    </row>
    <row r="119" spans="1:21" s="9" customFormat="1" ht="12">
      <c r="A119" s="33">
        <v>112</v>
      </c>
      <c r="B119" s="34" t="s">
        <v>273</v>
      </c>
      <c r="C119" s="35" t="s">
        <v>112</v>
      </c>
      <c r="D119" s="47">
        <v>6</v>
      </c>
      <c r="E119" s="47">
        <v>158315.73000000001</v>
      </c>
      <c r="F119" s="47">
        <v>69</v>
      </c>
      <c r="G119" s="47">
        <v>1461262.71</v>
      </c>
      <c r="H119" s="47">
        <v>167</v>
      </c>
      <c r="I119" s="47">
        <v>891072.2</v>
      </c>
      <c r="J119" s="47">
        <v>2222</v>
      </c>
      <c r="K119" s="47">
        <v>17232097.960000001</v>
      </c>
      <c r="L119" s="47">
        <f t="shared" si="18"/>
        <v>2464</v>
      </c>
      <c r="M119" s="47">
        <f t="shared" si="19"/>
        <v>19742748.600000001</v>
      </c>
      <c r="N119" s="47">
        <v>330</v>
      </c>
      <c r="O119" s="47">
        <v>18340943.199999999</v>
      </c>
      <c r="P119" s="47">
        <v>4</v>
      </c>
      <c r="Q119" s="47">
        <v>289738</v>
      </c>
      <c r="R119" s="69">
        <f t="shared" si="20"/>
        <v>334</v>
      </c>
      <c r="S119" s="69">
        <f t="shared" si="21"/>
        <v>18630681.199999999</v>
      </c>
      <c r="T119" s="47">
        <f t="shared" si="22"/>
        <v>2798</v>
      </c>
      <c r="U119" s="47">
        <f t="shared" si="23"/>
        <v>38373429.799999997</v>
      </c>
    </row>
    <row r="120" spans="1:21" s="9" customFormat="1" ht="12">
      <c r="A120" s="10">
        <v>113</v>
      </c>
      <c r="B120" s="26" t="s">
        <v>260</v>
      </c>
      <c r="C120" s="1" t="s">
        <v>8</v>
      </c>
      <c r="D120" s="48">
        <v>15</v>
      </c>
      <c r="E120" s="48">
        <v>10196358.449999999</v>
      </c>
      <c r="F120" s="48">
        <v>26</v>
      </c>
      <c r="G120" s="48">
        <v>1749103.02</v>
      </c>
      <c r="H120" s="48">
        <v>849</v>
      </c>
      <c r="I120" s="48">
        <v>1265493.94</v>
      </c>
      <c r="J120" s="48">
        <v>207</v>
      </c>
      <c r="K120" s="48">
        <v>419335.7</v>
      </c>
      <c r="L120" s="48">
        <f t="shared" si="18"/>
        <v>1097</v>
      </c>
      <c r="M120" s="48">
        <f t="shared" si="19"/>
        <v>13630291.109999999</v>
      </c>
      <c r="N120" s="48">
        <v>11</v>
      </c>
      <c r="O120" s="48">
        <v>5932374.3799999999</v>
      </c>
      <c r="P120" s="48">
        <v>20</v>
      </c>
      <c r="Q120" s="48">
        <v>14752362.449999999</v>
      </c>
      <c r="R120" s="71">
        <f t="shared" si="20"/>
        <v>31</v>
      </c>
      <c r="S120" s="71">
        <f t="shared" si="21"/>
        <v>20684736.829999998</v>
      </c>
      <c r="T120" s="70">
        <f t="shared" si="22"/>
        <v>1128</v>
      </c>
      <c r="U120" s="70">
        <f t="shared" si="23"/>
        <v>34315027.939999998</v>
      </c>
    </row>
    <row r="121" spans="1:21" s="9" customFormat="1" ht="12">
      <c r="A121" s="33">
        <v>114</v>
      </c>
      <c r="B121" s="34" t="s">
        <v>253</v>
      </c>
      <c r="C121" s="35" t="s">
        <v>91</v>
      </c>
      <c r="D121" s="47">
        <v>2</v>
      </c>
      <c r="E121" s="47">
        <v>19852</v>
      </c>
      <c r="F121" s="47">
        <v>291</v>
      </c>
      <c r="G121" s="47">
        <v>8080671.8200000003</v>
      </c>
      <c r="H121" s="47">
        <v>234</v>
      </c>
      <c r="I121" s="47">
        <v>680198.86</v>
      </c>
      <c r="J121" s="47">
        <v>1026</v>
      </c>
      <c r="K121" s="47">
        <v>7840751.4699999997</v>
      </c>
      <c r="L121" s="47">
        <f t="shared" si="18"/>
        <v>1553</v>
      </c>
      <c r="M121" s="47">
        <f t="shared" si="19"/>
        <v>16621474.15</v>
      </c>
      <c r="N121" s="47">
        <v>693</v>
      </c>
      <c r="O121" s="47">
        <v>15799509.189999999</v>
      </c>
      <c r="P121" s="47">
        <v>102</v>
      </c>
      <c r="Q121" s="47">
        <v>499926.97</v>
      </c>
      <c r="R121" s="69">
        <f t="shared" si="20"/>
        <v>795</v>
      </c>
      <c r="S121" s="69">
        <f t="shared" si="21"/>
        <v>16299436.16</v>
      </c>
      <c r="T121" s="47">
        <f t="shared" si="22"/>
        <v>2348</v>
      </c>
      <c r="U121" s="47">
        <f t="shared" si="23"/>
        <v>32920910.310000002</v>
      </c>
    </row>
    <row r="122" spans="1:21" s="9" customFormat="1" ht="12">
      <c r="A122" s="10">
        <v>115</v>
      </c>
      <c r="B122" s="26" t="s">
        <v>340</v>
      </c>
      <c r="C122" s="1" t="s">
        <v>352</v>
      </c>
      <c r="D122" s="48">
        <v>10</v>
      </c>
      <c r="E122" s="48">
        <v>11884147.33</v>
      </c>
      <c r="F122" s="48">
        <v>12</v>
      </c>
      <c r="G122" s="48">
        <v>6946632.7699999996</v>
      </c>
      <c r="H122" s="48"/>
      <c r="I122" s="48"/>
      <c r="J122" s="48">
        <v>20</v>
      </c>
      <c r="K122" s="48">
        <v>1966547.95</v>
      </c>
      <c r="L122" s="48">
        <f t="shared" si="18"/>
        <v>42</v>
      </c>
      <c r="M122" s="48">
        <f t="shared" si="19"/>
        <v>20797328.049999997</v>
      </c>
      <c r="N122" s="48">
        <v>4</v>
      </c>
      <c r="O122" s="48">
        <v>5005755.97</v>
      </c>
      <c r="P122" s="48">
        <v>5</v>
      </c>
      <c r="Q122" s="48">
        <v>6750000</v>
      </c>
      <c r="R122" s="71">
        <f t="shared" si="20"/>
        <v>9</v>
      </c>
      <c r="S122" s="71">
        <f t="shared" si="21"/>
        <v>11755755.969999999</v>
      </c>
      <c r="T122" s="70">
        <f t="shared" si="22"/>
        <v>51</v>
      </c>
      <c r="U122" s="70">
        <f t="shared" si="23"/>
        <v>32553084.019999996</v>
      </c>
    </row>
    <row r="123" spans="1:21" s="9" customFormat="1" ht="12">
      <c r="A123" s="33">
        <v>116</v>
      </c>
      <c r="B123" s="34" t="s">
        <v>286</v>
      </c>
      <c r="C123" s="35" t="s">
        <v>95</v>
      </c>
      <c r="D123" s="47">
        <v>85</v>
      </c>
      <c r="E123" s="47">
        <v>8113920.0199999996</v>
      </c>
      <c r="F123" s="47">
        <v>72</v>
      </c>
      <c r="G123" s="47">
        <v>5044353.8099999996</v>
      </c>
      <c r="H123" s="47">
        <v>75</v>
      </c>
      <c r="I123" s="47">
        <v>1700738.89</v>
      </c>
      <c r="J123" s="47">
        <v>140</v>
      </c>
      <c r="K123" s="47">
        <v>2134551.66</v>
      </c>
      <c r="L123" s="47">
        <f t="shared" si="18"/>
        <v>372</v>
      </c>
      <c r="M123" s="47">
        <f t="shared" si="19"/>
        <v>16993564.379999999</v>
      </c>
      <c r="N123" s="47">
        <v>17</v>
      </c>
      <c r="O123" s="47">
        <v>6209507.8200000003</v>
      </c>
      <c r="P123" s="47">
        <v>33</v>
      </c>
      <c r="Q123" s="47">
        <v>8951044.0500000007</v>
      </c>
      <c r="R123" s="69">
        <f t="shared" si="20"/>
        <v>50</v>
      </c>
      <c r="S123" s="69">
        <f t="shared" si="21"/>
        <v>15160551.870000001</v>
      </c>
      <c r="T123" s="47">
        <f t="shared" si="22"/>
        <v>422</v>
      </c>
      <c r="U123" s="47">
        <f t="shared" si="23"/>
        <v>32154116.25</v>
      </c>
    </row>
    <row r="124" spans="1:21" s="9" customFormat="1" ht="12">
      <c r="A124" s="10">
        <v>117</v>
      </c>
      <c r="B124" s="26" t="s">
        <v>278</v>
      </c>
      <c r="C124" s="1" t="s">
        <v>140</v>
      </c>
      <c r="D124" s="48"/>
      <c r="E124" s="48"/>
      <c r="F124" s="48"/>
      <c r="G124" s="48"/>
      <c r="H124" s="48">
        <v>536</v>
      </c>
      <c r="I124" s="48">
        <v>1277378.6200000001</v>
      </c>
      <c r="J124" s="48">
        <v>1726</v>
      </c>
      <c r="K124" s="48">
        <v>15760317.960000001</v>
      </c>
      <c r="L124" s="48">
        <f t="shared" si="18"/>
        <v>2262</v>
      </c>
      <c r="M124" s="48">
        <f t="shared" si="19"/>
        <v>17037696.580000002</v>
      </c>
      <c r="N124" s="48">
        <v>1014</v>
      </c>
      <c r="O124" s="48">
        <v>14558085.609999999</v>
      </c>
      <c r="P124" s="48">
        <v>4</v>
      </c>
      <c r="Q124" s="48">
        <v>8139.9</v>
      </c>
      <c r="R124" s="71">
        <f t="shared" si="20"/>
        <v>1018</v>
      </c>
      <c r="S124" s="71">
        <f t="shared" si="21"/>
        <v>14566225.51</v>
      </c>
      <c r="T124" s="70">
        <f t="shared" si="22"/>
        <v>3280</v>
      </c>
      <c r="U124" s="70">
        <f t="shared" si="23"/>
        <v>31603922.090000004</v>
      </c>
    </row>
    <row r="125" spans="1:21" s="9" customFormat="1" ht="12">
      <c r="A125" s="33">
        <v>118</v>
      </c>
      <c r="B125" s="34" t="s">
        <v>271</v>
      </c>
      <c r="C125" s="35" t="s">
        <v>97</v>
      </c>
      <c r="D125" s="47">
        <v>14</v>
      </c>
      <c r="E125" s="47">
        <v>5089808.03</v>
      </c>
      <c r="F125" s="47">
        <v>5</v>
      </c>
      <c r="G125" s="47">
        <v>199983.32</v>
      </c>
      <c r="H125" s="47">
        <v>32</v>
      </c>
      <c r="I125" s="47">
        <v>4667741.51</v>
      </c>
      <c r="J125" s="47">
        <v>30</v>
      </c>
      <c r="K125" s="47">
        <v>581704.15</v>
      </c>
      <c r="L125" s="47">
        <f t="shared" si="18"/>
        <v>81</v>
      </c>
      <c r="M125" s="47">
        <f t="shared" si="19"/>
        <v>10539237.010000002</v>
      </c>
      <c r="N125" s="47">
        <v>6</v>
      </c>
      <c r="O125" s="47">
        <v>3699537</v>
      </c>
      <c r="P125" s="47">
        <v>18</v>
      </c>
      <c r="Q125" s="47">
        <v>12552047</v>
      </c>
      <c r="R125" s="69">
        <f t="shared" si="20"/>
        <v>24</v>
      </c>
      <c r="S125" s="69">
        <f t="shared" si="21"/>
        <v>16251584</v>
      </c>
      <c r="T125" s="47">
        <f t="shared" si="22"/>
        <v>105</v>
      </c>
      <c r="U125" s="47">
        <f t="shared" si="23"/>
        <v>26790821.010000002</v>
      </c>
    </row>
    <row r="126" spans="1:21" s="9" customFormat="1" ht="12">
      <c r="A126" s="10">
        <v>119</v>
      </c>
      <c r="B126" s="26" t="s">
        <v>279</v>
      </c>
      <c r="C126" s="1" t="s">
        <v>107</v>
      </c>
      <c r="D126" s="48"/>
      <c r="E126" s="48"/>
      <c r="F126" s="48">
        <v>1</v>
      </c>
      <c r="G126" s="48">
        <v>7400</v>
      </c>
      <c r="H126" s="48">
        <v>682</v>
      </c>
      <c r="I126" s="48">
        <v>5895760.2800000003</v>
      </c>
      <c r="J126" s="48">
        <v>1247</v>
      </c>
      <c r="K126" s="48">
        <v>12485366.9</v>
      </c>
      <c r="L126" s="48">
        <f t="shared" si="18"/>
        <v>1930</v>
      </c>
      <c r="M126" s="48">
        <f t="shared" si="19"/>
        <v>18388527.18</v>
      </c>
      <c r="N126" s="48">
        <v>327</v>
      </c>
      <c r="O126" s="48">
        <v>6925588.9000000004</v>
      </c>
      <c r="P126" s="48">
        <v>17</v>
      </c>
      <c r="Q126" s="48">
        <v>251143.69</v>
      </c>
      <c r="R126" s="71">
        <f t="shared" si="20"/>
        <v>344</v>
      </c>
      <c r="S126" s="71">
        <f t="shared" si="21"/>
        <v>7176732.5900000008</v>
      </c>
      <c r="T126" s="70">
        <f t="shared" si="22"/>
        <v>2274</v>
      </c>
      <c r="U126" s="70">
        <f t="shared" si="23"/>
        <v>25565259.77</v>
      </c>
    </row>
    <row r="127" spans="1:21" s="9" customFormat="1" ht="12">
      <c r="A127" s="33">
        <v>120</v>
      </c>
      <c r="B127" s="34" t="s">
        <v>284</v>
      </c>
      <c r="C127" s="35" t="s">
        <v>173</v>
      </c>
      <c r="D127" s="47"/>
      <c r="E127" s="47"/>
      <c r="F127" s="47"/>
      <c r="G127" s="47"/>
      <c r="H127" s="47">
        <v>320</v>
      </c>
      <c r="I127" s="47">
        <v>989345.5</v>
      </c>
      <c r="J127" s="47">
        <v>937</v>
      </c>
      <c r="K127" s="47">
        <v>12063144.029999999</v>
      </c>
      <c r="L127" s="47">
        <f t="shared" si="18"/>
        <v>1257</v>
      </c>
      <c r="M127" s="47">
        <f t="shared" si="19"/>
        <v>13052489.529999999</v>
      </c>
      <c r="N127" s="47">
        <v>699</v>
      </c>
      <c r="O127" s="47">
        <v>11437819.289999999</v>
      </c>
      <c r="P127" s="47">
        <v>15</v>
      </c>
      <c r="Q127" s="47">
        <v>257350.97</v>
      </c>
      <c r="R127" s="69">
        <f t="shared" si="20"/>
        <v>714</v>
      </c>
      <c r="S127" s="69">
        <f t="shared" si="21"/>
        <v>11695170.26</v>
      </c>
      <c r="T127" s="47">
        <f t="shared" si="22"/>
        <v>1971</v>
      </c>
      <c r="U127" s="47">
        <f t="shared" si="23"/>
        <v>24747659.789999999</v>
      </c>
    </row>
    <row r="128" spans="1:21" s="9" customFormat="1" ht="12">
      <c r="A128" s="10">
        <v>121</v>
      </c>
      <c r="B128" s="26" t="s">
        <v>329</v>
      </c>
      <c r="C128" s="1" t="s">
        <v>162</v>
      </c>
      <c r="D128" s="48">
        <v>17</v>
      </c>
      <c r="E128" s="48">
        <v>11560000</v>
      </c>
      <c r="F128" s="48">
        <v>2</v>
      </c>
      <c r="G128" s="48">
        <v>69181.77</v>
      </c>
      <c r="H128" s="48"/>
      <c r="I128" s="48"/>
      <c r="J128" s="48">
        <v>25</v>
      </c>
      <c r="K128" s="48">
        <v>445146.62</v>
      </c>
      <c r="L128" s="48">
        <f t="shared" si="18"/>
        <v>44</v>
      </c>
      <c r="M128" s="48">
        <f t="shared" si="19"/>
        <v>12074328.390000001</v>
      </c>
      <c r="N128" s="48">
        <v>2</v>
      </c>
      <c r="O128" s="48">
        <v>824294</v>
      </c>
      <c r="P128" s="48">
        <v>7</v>
      </c>
      <c r="Q128" s="48">
        <v>11824827.5</v>
      </c>
      <c r="R128" s="71">
        <f t="shared" si="20"/>
        <v>9</v>
      </c>
      <c r="S128" s="71">
        <f t="shared" si="21"/>
        <v>12649121.5</v>
      </c>
      <c r="T128" s="70">
        <f t="shared" si="22"/>
        <v>53</v>
      </c>
      <c r="U128" s="70">
        <f t="shared" si="23"/>
        <v>24723449.890000001</v>
      </c>
    </row>
    <row r="129" spans="1:21" s="9" customFormat="1" ht="12">
      <c r="A129" s="33">
        <v>122</v>
      </c>
      <c r="B129" s="34" t="s">
        <v>285</v>
      </c>
      <c r="C129" s="35" t="s">
        <v>167</v>
      </c>
      <c r="D129" s="47">
        <v>1</v>
      </c>
      <c r="E129" s="47">
        <v>2648.98</v>
      </c>
      <c r="F129" s="47">
        <v>398</v>
      </c>
      <c r="G129" s="47">
        <v>8906780.3000000007</v>
      </c>
      <c r="H129" s="47">
        <v>16</v>
      </c>
      <c r="I129" s="47">
        <v>154654.19</v>
      </c>
      <c r="J129" s="47">
        <v>635</v>
      </c>
      <c r="K129" s="47">
        <v>2676234.2200000002</v>
      </c>
      <c r="L129" s="47">
        <f t="shared" si="18"/>
        <v>1050</v>
      </c>
      <c r="M129" s="47">
        <f t="shared" si="19"/>
        <v>11740317.690000001</v>
      </c>
      <c r="N129" s="47">
        <v>583</v>
      </c>
      <c r="O129" s="47">
        <v>11617730.810000001</v>
      </c>
      <c r="P129" s="47">
        <v>10</v>
      </c>
      <c r="Q129" s="47">
        <v>152522.19</v>
      </c>
      <c r="R129" s="69">
        <f t="shared" si="20"/>
        <v>593</v>
      </c>
      <c r="S129" s="69">
        <f t="shared" si="21"/>
        <v>11770253</v>
      </c>
      <c r="T129" s="47">
        <f t="shared" si="22"/>
        <v>1643</v>
      </c>
      <c r="U129" s="47">
        <f t="shared" si="23"/>
        <v>23510570.690000001</v>
      </c>
    </row>
    <row r="130" spans="1:21" s="9" customFormat="1" ht="12">
      <c r="A130" s="10">
        <v>123</v>
      </c>
      <c r="B130" s="26" t="s">
        <v>269</v>
      </c>
      <c r="C130" s="1" t="s">
        <v>351</v>
      </c>
      <c r="D130" s="48"/>
      <c r="E130" s="48"/>
      <c r="F130" s="48">
        <v>12</v>
      </c>
      <c r="G130" s="48">
        <v>145505.57</v>
      </c>
      <c r="H130" s="48">
        <v>401</v>
      </c>
      <c r="I130" s="48">
        <v>320429.78000000003</v>
      </c>
      <c r="J130" s="48">
        <v>3142</v>
      </c>
      <c r="K130" s="48">
        <v>8274395.0499999998</v>
      </c>
      <c r="L130" s="48">
        <f t="shared" si="18"/>
        <v>3555</v>
      </c>
      <c r="M130" s="48">
        <f t="shared" si="19"/>
        <v>8740330.4000000004</v>
      </c>
      <c r="N130" s="48">
        <v>666</v>
      </c>
      <c r="O130" s="48">
        <v>11426524.619999999</v>
      </c>
      <c r="P130" s="48">
        <v>33</v>
      </c>
      <c r="Q130" s="48">
        <v>3288637.85</v>
      </c>
      <c r="R130" s="71">
        <f t="shared" si="20"/>
        <v>699</v>
      </c>
      <c r="S130" s="71">
        <f t="shared" si="21"/>
        <v>14715162.469999999</v>
      </c>
      <c r="T130" s="70">
        <f t="shared" si="22"/>
        <v>4254</v>
      </c>
      <c r="U130" s="70">
        <f t="shared" si="23"/>
        <v>23455492.869999997</v>
      </c>
    </row>
    <row r="131" spans="1:21" s="9" customFormat="1" ht="12">
      <c r="A131" s="33">
        <v>124</v>
      </c>
      <c r="B131" s="34" t="s">
        <v>294</v>
      </c>
      <c r="C131" s="35" t="s">
        <v>124</v>
      </c>
      <c r="D131" s="47">
        <v>7</v>
      </c>
      <c r="E131" s="47">
        <v>171249.16</v>
      </c>
      <c r="F131" s="47">
        <v>153</v>
      </c>
      <c r="G131" s="47">
        <v>4882740.8</v>
      </c>
      <c r="H131" s="47">
        <v>21</v>
      </c>
      <c r="I131" s="47">
        <v>633850.93000000005</v>
      </c>
      <c r="J131" s="47">
        <v>187</v>
      </c>
      <c r="K131" s="47">
        <v>5242430.41</v>
      </c>
      <c r="L131" s="47">
        <f t="shared" si="18"/>
        <v>368</v>
      </c>
      <c r="M131" s="47">
        <f t="shared" si="19"/>
        <v>10930271.300000001</v>
      </c>
      <c r="N131" s="47">
        <v>221</v>
      </c>
      <c r="O131" s="47">
        <v>9856623.7599999998</v>
      </c>
      <c r="P131" s="47">
        <v>8</v>
      </c>
      <c r="Q131" s="47">
        <v>533839.12</v>
      </c>
      <c r="R131" s="69">
        <f t="shared" si="20"/>
        <v>229</v>
      </c>
      <c r="S131" s="69">
        <f t="shared" si="21"/>
        <v>10390462.879999999</v>
      </c>
      <c r="T131" s="47">
        <f t="shared" si="22"/>
        <v>597</v>
      </c>
      <c r="U131" s="47">
        <f t="shared" si="23"/>
        <v>21320734.18</v>
      </c>
    </row>
    <row r="132" spans="1:21" s="9" customFormat="1" ht="12">
      <c r="A132" s="10">
        <v>125</v>
      </c>
      <c r="B132" s="26" t="s">
        <v>341</v>
      </c>
      <c r="C132" s="1" t="s">
        <v>343</v>
      </c>
      <c r="D132" s="48">
        <v>8</v>
      </c>
      <c r="E132" s="48">
        <v>274265.26</v>
      </c>
      <c r="F132" s="48">
        <v>6</v>
      </c>
      <c r="G132" s="48">
        <v>330864.96999999997</v>
      </c>
      <c r="H132" s="48">
        <v>8</v>
      </c>
      <c r="I132" s="48">
        <v>8679264.3100000005</v>
      </c>
      <c r="J132" s="48">
        <v>28</v>
      </c>
      <c r="K132" s="48">
        <v>1254901.3999999999</v>
      </c>
      <c r="L132" s="48">
        <f t="shared" si="18"/>
        <v>50</v>
      </c>
      <c r="M132" s="48">
        <f t="shared" si="19"/>
        <v>10539295.940000001</v>
      </c>
      <c r="N132" s="48">
        <v>12</v>
      </c>
      <c r="O132" s="48">
        <v>1588700</v>
      </c>
      <c r="P132" s="48">
        <v>12</v>
      </c>
      <c r="Q132" s="48">
        <v>8868208.5</v>
      </c>
      <c r="R132" s="71">
        <f t="shared" si="20"/>
        <v>24</v>
      </c>
      <c r="S132" s="71">
        <f t="shared" si="21"/>
        <v>10456908.5</v>
      </c>
      <c r="T132" s="70">
        <f t="shared" si="22"/>
        <v>74</v>
      </c>
      <c r="U132" s="70">
        <f t="shared" si="23"/>
        <v>20996204.440000001</v>
      </c>
    </row>
    <row r="133" spans="1:21" s="9" customFormat="1" ht="12">
      <c r="A133" s="33">
        <v>126</v>
      </c>
      <c r="B133" s="34" t="s">
        <v>291</v>
      </c>
      <c r="C133" s="35" t="s">
        <v>125</v>
      </c>
      <c r="D133" s="47">
        <v>34</v>
      </c>
      <c r="E133" s="47">
        <v>926552.4</v>
      </c>
      <c r="F133" s="47">
        <v>110</v>
      </c>
      <c r="G133" s="47">
        <v>2525167.31</v>
      </c>
      <c r="H133" s="47">
        <v>244</v>
      </c>
      <c r="I133" s="47">
        <v>525208.26</v>
      </c>
      <c r="J133" s="47">
        <v>3055</v>
      </c>
      <c r="K133" s="47">
        <v>6942072.0800000001</v>
      </c>
      <c r="L133" s="47">
        <f t="shared" si="18"/>
        <v>3443</v>
      </c>
      <c r="M133" s="47">
        <f t="shared" si="19"/>
        <v>10919000.050000001</v>
      </c>
      <c r="N133" s="47">
        <v>365</v>
      </c>
      <c r="O133" s="47">
        <v>8721277.7599999998</v>
      </c>
      <c r="P133" s="47">
        <v>14</v>
      </c>
      <c r="Q133" s="47">
        <v>630479.73</v>
      </c>
      <c r="R133" s="69">
        <f t="shared" si="20"/>
        <v>379</v>
      </c>
      <c r="S133" s="69">
        <f t="shared" si="21"/>
        <v>9351757.4900000002</v>
      </c>
      <c r="T133" s="47">
        <f t="shared" si="22"/>
        <v>3822</v>
      </c>
      <c r="U133" s="47">
        <f t="shared" si="23"/>
        <v>20270757.539999999</v>
      </c>
    </row>
    <row r="134" spans="1:21" s="9" customFormat="1" ht="12">
      <c r="A134" s="10">
        <v>127</v>
      </c>
      <c r="B134" s="26" t="s">
        <v>289</v>
      </c>
      <c r="C134" s="1" t="s">
        <v>353</v>
      </c>
      <c r="D134" s="48">
        <v>30</v>
      </c>
      <c r="E134" s="48">
        <v>4609359.93</v>
      </c>
      <c r="F134" s="48">
        <v>64</v>
      </c>
      <c r="G134" s="48">
        <v>2732665.24</v>
      </c>
      <c r="H134" s="48">
        <v>12</v>
      </c>
      <c r="I134" s="48">
        <v>732098.05</v>
      </c>
      <c r="J134" s="48">
        <v>23</v>
      </c>
      <c r="K134" s="48">
        <v>229333.62</v>
      </c>
      <c r="L134" s="48">
        <f t="shared" si="18"/>
        <v>129</v>
      </c>
      <c r="M134" s="48">
        <f t="shared" si="19"/>
        <v>8303456.8399999999</v>
      </c>
      <c r="N134" s="48">
        <v>6</v>
      </c>
      <c r="O134" s="48">
        <v>4160565</v>
      </c>
      <c r="P134" s="48">
        <v>10</v>
      </c>
      <c r="Q134" s="48">
        <v>5959090.5</v>
      </c>
      <c r="R134" s="71">
        <f t="shared" si="20"/>
        <v>16</v>
      </c>
      <c r="S134" s="71">
        <f t="shared" si="21"/>
        <v>10119655.5</v>
      </c>
      <c r="T134" s="70">
        <f t="shared" si="22"/>
        <v>145</v>
      </c>
      <c r="U134" s="70">
        <f t="shared" si="23"/>
        <v>18423112.34</v>
      </c>
    </row>
    <row r="135" spans="1:21" s="9" customFormat="1" ht="12">
      <c r="A135" s="33">
        <v>128</v>
      </c>
      <c r="B135" s="34" t="s">
        <v>283</v>
      </c>
      <c r="C135" s="35" t="s">
        <v>149</v>
      </c>
      <c r="D135" s="47"/>
      <c r="E135" s="47"/>
      <c r="F135" s="47"/>
      <c r="G135" s="47"/>
      <c r="H135" s="47">
        <v>414</v>
      </c>
      <c r="I135" s="47">
        <v>1270965.3999999999</v>
      </c>
      <c r="J135" s="47">
        <v>1054</v>
      </c>
      <c r="K135" s="47">
        <v>8629467.7599999998</v>
      </c>
      <c r="L135" s="47">
        <f t="shared" si="18"/>
        <v>1468</v>
      </c>
      <c r="M135" s="47">
        <f t="shared" si="19"/>
        <v>9900433.1600000001</v>
      </c>
      <c r="N135" s="47">
        <v>632</v>
      </c>
      <c r="O135" s="47">
        <v>7889127.1600000001</v>
      </c>
      <c r="P135" s="47">
        <v>30</v>
      </c>
      <c r="Q135" s="47">
        <v>514492.29</v>
      </c>
      <c r="R135" s="69">
        <f t="shared" si="20"/>
        <v>662</v>
      </c>
      <c r="S135" s="69">
        <f t="shared" si="21"/>
        <v>8403619.4499999993</v>
      </c>
      <c r="T135" s="47">
        <f t="shared" si="22"/>
        <v>2130</v>
      </c>
      <c r="U135" s="47">
        <f t="shared" si="23"/>
        <v>18304052.609999999</v>
      </c>
    </row>
    <row r="136" spans="1:21" s="9" customFormat="1" ht="12">
      <c r="A136" s="10">
        <v>129</v>
      </c>
      <c r="B136" s="26" t="s">
        <v>358</v>
      </c>
      <c r="C136" s="1" t="s">
        <v>359</v>
      </c>
      <c r="D136" s="48"/>
      <c r="E136" s="48"/>
      <c r="F136" s="48"/>
      <c r="G136" s="48"/>
      <c r="H136" s="48">
        <v>53</v>
      </c>
      <c r="I136" s="48">
        <v>8113900</v>
      </c>
      <c r="J136" s="48"/>
      <c r="K136" s="48"/>
      <c r="L136" s="48">
        <f t="shared" ref="L136:L167" si="24">J136+H136+F136+D136</f>
        <v>53</v>
      </c>
      <c r="M136" s="48">
        <f t="shared" ref="M136:M167" si="25">K136+I136+G136+E136</f>
        <v>8113900</v>
      </c>
      <c r="N136" s="48"/>
      <c r="O136" s="48"/>
      <c r="P136" s="48">
        <v>59</v>
      </c>
      <c r="Q136" s="48">
        <v>9273000</v>
      </c>
      <c r="R136" s="71">
        <f t="shared" ref="R136:R167" si="26">P136+N136</f>
        <v>59</v>
      </c>
      <c r="S136" s="71">
        <f t="shared" ref="S136:S167" si="27">Q136+O136</f>
        <v>9273000</v>
      </c>
      <c r="T136" s="70">
        <f t="shared" ref="T136:T167" si="28">R136+L136</f>
        <v>112</v>
      </c>
      <c r="U136" s="70">
        <f t="shared" ref="U136:U167" si="29">S136+M136</f>
        <v>17386900</v>
      </c>
    </row>
    <row r="137" spans="1:21" s="9" customFormat="1" ht="12">
      <c r="A137" s="33">
        <v>130</v>
      </c>
      <c r="B137" s="34" t="s">
        <v>290</v>
      </c>
      <c r="C137" s="35" t="s">
        <v>109</v>
      </c>
      <c r="D137" s="47"/>
      <c r="E137" s="47"/>
      <c r="F137" s="47">
        <v>3</v>
      </c>
      <c r="G137" s="47">
        <v>7511.08</v>
      </c>
      <c r="H137" s="47">
        <v>865</v>
      </c>
      <c r="I137" s="47">
        <v>603834.52</v>
      </c>
      <c r="J137" s="47">
        <v>5762</v>
      </c>
      <c r="K137" s="47">
        <v>8066547.1600000001</v>
      </c>
      <c r="L137" s="47">
        <f t="shared" si="24"/>
        <v>6630</v>
      </c>
      <c r="M137" s="47">
        <f t="shared" si="25"/>
        <v>8677892.7599999998</v>
      </c>
      <c r="N137" s="47">
        <v>275</v>
      </c>
      <c r="O137" s="47">
        <v>7466656.9800000004</v>
      </c>
      <c r="P137" s="47">
        <v>1</v>
      </c>
      <c r="Q137" s="47">
        <v>13000</v>
      </c>
      <c r="R137" s="69">
        <f t="shared" si="26"/>
        <v>276</v>
      </c>
      <c r="S137" s="69">
        <f t="shared" si="27"/>
        <v>7479656.9800000004</v>
      </c>
      <c r="T137" s="47">
        <f t="shared" si="28"/>
        <v>6906</v>
      </c>
      <c r="U137" s="47">
        <f t="shared" si="29"/>
        <v>16157549.74</v>
      </c>
    </row>
    <row r="138" spans="1:21" s="9" customFormat="1" ht="12">
      <c r="A138" s="10">
        <v>131</v>
      </c>
      <c r="B138" s="26" t="s">
        <v>288</v>
      </c>
      <c r="C138" s="1" t="s">
        <v>143</v>
      </c>
      <c r="D138" s="48">
        <v>12</v>
      </c>
      <c r="E138" s="48">
        <v>243935.03</v>
      </c>
      <c r="F138" s="48">
        <v>185</v>
      </c>
      <c r="G138" s="48">
        <v>5615584.7699999996</v>
      </c>
      <c r="H138" s="48">
        <v>17</v>
      </c>
      <c r="I138" s="48">
        <v>55374.12</v>
      </c>
      <c r="J138" s="48">
        <v>516</v>
      </c>
      <c r="K138" s="48">
        <v>1990429.3</v>
      </c>
      <c r="L138" s="48">
        <f t="shared" si="24"/>
        <v>730</v>
      </c>
      <c r="M138" s="48">
        <f t="shared" si="25"/>
        <v>7905323.2199999997</v>
      </c>
      <c r="N138" s="48">
        <v>433</v>
      </c>
      <c r="O138" s="48">
        <v>7448522.8200000003</v>
      </c>
      <c r="P138" s="48">
        <v>7</v>
      </c>
      <c r="Q138" s="48">
        <v>124507.98</v>
      </c>
      <c r="R138" s="71">
        <f t="shared" si="26"/>
        <v>440</v>
      </c>
      <c r="S138" s="71">
        <f t="shared" si="27"/>
        <v>7573030.8000000007</v>
      </c>
      <c r="T138" s="70">
        <f t="shared" si="28"/>
        <v>1170</v>
      </c>
      <c r="U138" s="70">
        <f t="shared" si="29"/>
        <v>15478354.02</v>
      </c>
    </row>
    <row r="139" spans="1:21" s="9" customFormat="1" ht="12">
      <c r="A139" s="33">
        <v>132</v>
      </c>
      <c r="B139" s="34" t="s">
        <v>292</v>
      </c>
      <c r="C139" s="35" t="s">
        <v>161</v>
      </c>
      <c r="D139" s="47"/>
      <c r="E139" s="47"/>
      <c r="F139" s="47">
        <v>3</v>
      </c>
      <c r="G139" s="47">
        <v>72213.320000000007</v>
      </c>
      <c r="H139" s="47">
        <v>202</v>
      </c>
      <c r="I139" s="47">
        <v>307657.99</v>
      </c>
      <c r="J139" s="47">
        <v>1244</v>
      </c>
      <c r="K139" s="47">
        <v>7557531.3799999999</v>
      </c>
      <c r="L139" s="47">
        <f t="shared" si="24"/>
        <v>1449</v>
      </c>
      <c r="M139" s="47">
        <f t="shared" si="25"/>
        <v>7937402.6900000004</v>
      </c>
      <c r="N139" s="47">
        <v>224</v>
      </c>
      <c r="O139" s="47">
        <v>7388412.1299999999</v>
      </c>
      <c r="P139" s="47">
        <v>1</v>
      </c>
      <c r="Q139" s="47">
        <v>5583.8</v>
      </c>
      <c r="R139" s="69">
        <f t="shared" si="26"/>
        <v>225</v>
      </c>
      <c r="S139" s="69">
        <f t="shared" si="27"/>
        <v>7393995.9299999997</v>
      </c>
      <c r="T139" s="47">
        <f t="shared" si="28"/>
        <v>1674</v>
      </c>
      <c r="U139" s="47">
        <f t="shared" si="29"/>
        <v>15331398.620000001</v>
      </c>
    </row>
    <row r="140" spans="1:21" s="9" customFormat="1" ht="12">
      <c r="A140" s="10">
        <v>133</v>
      </c>
      <c r="B140" s="26" t="s">
        <v>287</v>
      </c>
      <c r="C140" s="1" t="s">
        <v>113</v>
      </c>
      <c r="D140" s="48"/>
      <c r="E140" s="48"/>
      <c r="F140" s="48"/>
      <c r="G140" s="48"/>
      <c r="H140" s="48">
        <v>351</v>
      </c>
      <c r="I140" s="48">
        <v>815944.65</v>
      </c>
      <c r="J140" s="48">
        <v>821</v>
      </c>
      <c r="K140" s="48">
        <v>7592274.2999999998</v>
      </c>
      <c r="L140" s="48">
        <f t="shared" si="24"/>
        <v>1172</v>
      </c>
      <c r="M140" s="48">
        <f t="shared" si="25"/>
        <v>8408218.9499999993</v>
      </c>
      <c r="N140" s="48">
        <v>564</v>
      </c>
      <c r="O140" s="48">
        <v>6805717.0199999996</v>
      </c>
      <c r="P140" s="48">
        <v>2</v>
      </c>
      <c r="Q140" s="48">
        <v>50000</v>
      </c>
      <c r="R140" s="71">
        <f t="shared" si="26"/>
        <v>566</v>
      </c>
      <c r="S140" s="71">
        <f t="shared" si="27"/>
        <v>6855717.0199999996</v>
      </c>
      <c r="T140" s="70">
        <f t="shared" si="28"/>
        <v>1738</v>
      </c>
      <c r="U140" s="70">
        <f t="shared" si="29"/>
        <v>15263935.969999999</v>
      </c>
    </row>
    <row r="141" spans="1:21" s="9" customFormat="1" ht="12">
      <c r="A141" s="33">
        <v>134</v>
      </c>
      <c r="B141" s="34" t="s">
        <v>318</v>
      </c>
      <c r="C141" s="35" t="s">
        <v>165</v>
      </c>
      <c r="D141" s="47"/>
      <c r="E141" s="47"/>
      <c r="F141" s="47">
        <v>26</v>
      </c>
      <c r="G141" s="47">
        <v>878836.1</v>
      </c>
      <c r="H141" s="47">
        <v>3</v>
      </c>
      <c r="I141" s="47">
        <v>182000</v>
      </c>
      <c r="J141" s="47">
        <v>250</v>
      </c>
      <c r="K141" s="47">
        <v>6130977.7300000004</v>
      </c>
      <c r="L141" s="47">
        <f t="shared" si="24"/>
        <v>279</v>
      </c>
      <c r="M141" s="47">
        <f t="shared" si="25"/>
        <v>7191813.8300000001</v>
      </c>
      <c r="N141" s="47">
        <v>283</v>
      </c>
      <c r="O141" s="47">
        <v>7116984.9000000004</v>
      </c>
      <c r="P141" s="47">
        <v>8</v>
      </c>
      <c r="Q141" s="47">
        <v>289169.34999999998</v>
      </c>
      <c r="R141" s="69">
        <f t="shared" si="26"/>
        <v>291</v>
      </c>
      <c r="S141" s="69">
        <f t="shared" si="27"/>
        <v>7406154.25</v>
      </c>
      <c r="T141" s="47">
        <f t="shared" si="28"/>
        <v>570</v>
      </c>
      <c r="U141" s="47">
        <f t="shared" si="29"/>
        <v>14597968.08</v>
      </c>
    </row>
    <row r="142" spans="1:21" s="9" customFormat="1" ht="12">
      <c r="A142" s="10">
        <v>135</v>
      </c>
      <c r="B142" s="26" t="s">
        <v>299</v>
      </c>
      <c r="C142" s="1" t="s">
        <v>122</v>
      </c>
      <c r="D142" s="48">
        <v>2</v>
      </c>
      <c r="E142" s="48">
        <v>108354</v>
      </c>
      <c r="F142" s="48">
        <v>82</v>
      </c>
      <c r="G142" s="48">
        <v>1048641.6599999999</v>
      </c>
      <c r="H142" s="48">
        <v>109</v>
      </c>
      <c r="I142" s="48">
        <v>1151582.69</v>
      </c>
      <c r="J142" s="48">
        <v>929</v>
      </c>
      <c r="K142" s="48">
        <v>5635950.9400000004</v>
      </c>
      <c r="L142" s="48">
        <f t="shared" si="24"/>
        <v>1122</v>
      </c>
      <c r="M142" s="48">
        <f t="shared" si="25"/>
        <v>7944529.290000001</v>
      </c>
      <c r="N142" s="48">
        <v>550</v>
      </c>
      <c r="O142" s="48">
        <v>5916084.2000000002</v>
      </c>
      <c r="P142" s="48">
        <v>24</v>
      </c>
      <c r="Q142" s="48">
        <v>473815.8</v>
      </c>
      <c r="R142" s="71">
        <f t="shared" si="26"/>
        <v>574</v>
      </c>
      <c r="S142" s="71">
        <f t="shared" si="27"/>
        <v>6389900</v>
      </c>
      <c r="T142" s="70">
        <f t="shared" si="28"/>
        <v>1696</v>
      </c>
      <c r="U142" s="70">
        <f t="shared" si="29"/>
        <v>14334429.290000001</v>
      </c>
    </row>
    <row r="143" spans="1:21" s="9" customFormat="1" ht="12">
      <c r="A143" s="33">
        <v>136</v>
      </c>
      <c r="B143" s="34" t="s">
        <v>296</v>
      </c>
      <c r="C143" s="35" t="s">
        <v>152</v>
      </c>
      <c r="D143" s="47"/>
      <c r="E143" s="47"/>
      <c r="F143" s="47"/>
      <c r="G143" s="47"/>
      <c r="H143" s="47">
        <v>72</v>
      </c>
      <c r="I143" s="47">
        <v>66515.73</v>
      </c>
      <c r="J143" s="47">
        <v>955</v>
      </c>
      <c r="K143" s="47">
        <v>7060566.5999999996</v>
      </c>
      <c r="L143" s="47">
        <f t="shared" si="24"/>
        <v>1027</v>
      </c>
      <c r="M143" s="47">
        <f t="shared" si="25"/>
        <v>7127082.3300000001</v>
      </c>
      <c r="N143" s="47">
        <v>402</v>
      </c>
      <c r="O143" s="47">
        <v>7010161.3099999996</v>
      </c>
      <c r="P143" s="47"/>
      <c r="Q143" s="47"/>
      <c r="R143" s="69">
        <f t="shared" si="26"/>
        <v>402</v>
      </c>
      <c r="S143" s="69">
        <f t="shared" si="27"/>
        <v>7010161.3099999996</v>
      </c>
      <c r="T143" s="47">
        <f t="shared" si="28"/>
        <v>1429</v>
      </c>
      <c r="U143" s="47">
        <f t="shared" si="29"/>
        <v>14137243.640000001</v>
      </c>
    </row>
    <row r="144" spans="1:21" s="9" customFormat="1" ht="12">
      <c r="A144" s="10">
        <v>137</v>
      </c>
      <c r="B144" s="26" t="s">
        <v>293</v>
      </c>
      <c r="C144" s="1" t="s">
        <v>117</v>
      </c>
      <c r="D144" s="48"/>
      <c r="E144" s="48"/>
      <c r="F144" s="48"/>
      <c r="G144" s="48"/>
      <c r="H144" s="48">
        <v>1957</v>
      </c>
      <c r="I144" s="48">
        <v>896362.04</v>
      </c>
      <c r="J144" s="48">
        <v>5685</v>
      </c>
      <c r="K144" s="48">
        <v>6784839.2699999996</v>
      </c>
      <c r="L144" s="48">
        <f t="shared" si="24"/>
        <v>7642</v>
      </c>
      <c r="M144" s="48">
        <f t="shared" si="25"/>
        <v>7681201.3099999996</v>
      </c>
      <c r="N144" s="48">
        <v>184</v>
      </c>
      <c r="O144" s="48">
        <v>5881990.5999999996</v>
      </c>
      <c r="P144" s="48"/>
      <c r="Q144" s="48"/>
      <c r="R144" s="71">
        <f t="shared" si="26"/>
        <v>184</v>
      </c>
      <c r="S144" s="71">
        <f t="shared" si="27"/>
        <v>5881990.5999999996</v>
      </c>
      <c r="T144" s="70">
        <f t="shared" si="28"/>
        <v>7826</v>
      </c>
      <c r="U144" s="70">
        <f t="shared" si="29"/>
        <v>13563191.91</v>
      </c>
    </row>
    <row r="145" spans="1:21" s="9" customFormat="1" ht="12">
      <c r="A145" s="33">
        <v>138</v>
      </c>
      <c r="B145" s="34" t="s">
        <v>356</v>
      </c>
      <c r="C145" s="35" t="s">
        <v>357</v>
      </c>
      <c r="D145" s="47"/>
      <c r="E145" s="47"/>
      <c r="F145" s="47">
        <v>8</v>
      </c>
      <c r="G145" s="47">
        <v>86520.13</v>
      </c>
      <c r="H145" s="47">
        <v>511</v>
      </c>
      <c r="I145" s="47">
        <v>1357274.77</v>
      </c>
      <c r="J145" s="47">
        <v>2244</v>
      </c>
      <c r="K145" s="47">
        <v>6542917.1200000001</v>
      </c>
      <c r="L145" s="47">
        <f t="shared" si="24"/>
        <v>2763</v>
      </c>
      <c r="M145" s="47">
        <f t="shared" si="25"/>
        <v>7986712.0200000005</v>
      </c>
      <c r="N145" s="47">
        <v>529</v>
      </c>
      <c r="O145" s="47">
        <v>5428079.21</v>
      </c>
      <c r="P145" s="47">
        <v>6</v>
      </c>
      <c r="Q145" s="47">
        <v>52169.21</v>
      </c>
      <c r="R145" s="69">
        <f t="shared" si="26"/>
        <v>535</v>
      </c>
      <c r="S145" s="69">
        <f t="shared" si="27"/>
        <v>5480248.4199999999</v>
      </c>
      <c r="T145" s="47">
        <f t="shared" si="28"/>
        <v>3298</v>
      </c>
      <c r="U145" s="47">
        <f t="shared" si="29"/>
        <v>13466960.440000001</v>
      </c>
    </row>
    <row r="146" spans="1:21" s="9" customFormat="1" ht="12">
      <c r="A146" s="10">
        <v>139</v>
      </c>
      <c r="B146" s="26" t="s">
        <v>297</v>
      </c>
      <c r="C146" s="1" t="s">
        <v>116</v>
      </c>
      <c r="D146" s="48"/>
      <c r="E146" s="48"/>
      <c r="F146" s="48">
        <v>2</v>
      </c>
      <c r="G146" s="48">
        <v>3400</v>
      </c>
      <c r="H146" s="48">
        <v>1467</v>
      </c>
      <c r="I146" s="48">
        <v>965232.63</v>
      </c>
      <c r="J146" s="48">
        <v>4307</v>
      </c>
      <c r="K146" s="48">
        <v>6371248.2000000002</v>
      </c>
      <c r="L146" s="48">
        <f t="shared" si="24"/>
        <v>5776</v>
      </c>
      <c r="M146" s="48">
        <f t="shared" si="25"/>
        <v>7339880.8300000001</v>
      </c>
      <c r="N146" s="48">
        <v>87</v>
      </c>
      <c r="O146" s="48">
        <v>5823769.9100000001</v>
      </c>
      <c r="P146" s="48"/>
      <c r="Q146" s="48"/>
      <c r="R146" s="71">
        <f t="shared" si="26"/>
        <v>87</v>
      </c>
      <c r="S146" s="71">
        <f t="shared" si="27"/>
        <v>5823769.9100000001</v>
      </c>
      <c r="T146" s="70">
        <f t="shared" si="28"/>
        <v>5863</v>
      </c>
      <c r="U146" s="70">
        <f t="shared" si="29"/>
        <v>13163650.74</v>
      </c>
    </row>
    <row r="147" spans="1:21" s="9" customFormat="1" ht="12">
      <c r="A147" s="33">
        <v>140</v>
      </c>
      <c r="B147" s="34" t="s">
        <v>295</v>
      </c>
      <c r="C147" s="35" t="s">
        <v>120</v>
      </c>
      <c r="D147" s="47">
        <v>73</v>
      </c>
      <c r="E147" s="47">
        <v>528169.69999999995</v>
      </c>
      <c r="F147" s="47">
        <v>7</v>
      </c>
      <c r="G147" s="47">
        <v>31757.41</v>
      </c>
      <c r="H147" s="47">
        <v>279</v>
      </c>
      <c r="I147" s="47">
        <v>1057502.7</v>
      </c>
      <c r="J147" s="47">
        <v>1647</v>
      </c>
      <c r="K147" s="47">
        <v>5330575.1100000003</v>
      </c>
      <c r="L147" s="47">
        <f t="shared" si="24"/>
        <v>2006</v>
      </c>
      <c r="M147" s="47">
        <f t="shared" si="25"/>
        <v>6948004.9200000009</v>
      </c>
      <c r="N147" s="47">
        <v>272</v>
      </c>
      <c r="O147" s="47">
        <v>3989132.15</v>
      </c>
      <c r="P147" s="47">
        <v>8</v>
      </c>
      <c r="Q147" s="47">
        <v>203446.74</v>
      </c>
      <c r="R147" s="69">
        <f t="shared" si="26"/>
        <v>280</v>
      </c>
      <c r="S147" s="69">
        <f t="shared" si="27"/>
        <v>4192578.8899999997</v>
      </c>
      <c r="T147" s="47">
        <f t="shared" si="28"/>
        <v>2286</v>
      </c>
      <c r="U147" s="47">
        <f t="shared" si="29"/>
        <v>11140583.810000001</v>
      </c>
    </row>
    <row r="148" spans="1:21" s="9" customFormat="1" ht="12">
      <c r="A148" s="10">
        <v>141</v>
      </c>
      <c r="B148" s="26" t="s">
        <v>333</v>
      </c>
      <c r="C148" s="1" t="s">
        <v>334</v>
      </c>
      <c r="D148" s="48"/>
      <c r="E148" s="48"/>
      <c r="F148" s="48"/>
      <c r="G148" s="48"/>
      <c r="H148" s="48">
        <v>888</v>
      </c>
      <c r="I148" s="48">
        <v>1271766.75</v>
      </c>
      <c r="J148" s="48">
        <v>928</v>
      </c>
      <c r="K148" s="48">
        <v>5543420.4699999997</v>
      </c>
      <c r="L148" s="48">
        <f t="shared" si="24"/>
        <v>1816</v>
      </c>
      <c r="M148" s="48">
        <f t="shared" si="25"/>
        <v>6815187.2199999997</v>
      </c>
      <c r="N148" s="48">
        <v>234</v>
      </c>
      <c r="O148" s="48">
        <v>4267006.22</v>
      </c>
      <c r="P148" s="48"/>
      <c r="Q148" s="48"/>
      <c r="R148" s="71">
        <f t="shared" si="26"/>
        <v>234</v>
      </c>
      <c r="S148" s="71">
        <f t="shared" si="27"/>
        <v>4267006.22</v>
      </c>
      <c r="T148" s="70">
        <f t="shared" si="28"/>
        <v>2050</v>
      </c>
      <c r="U148" s="70">
        <f t="shared" si="29"/>
        <v>11082193.439999999</v>
      </c>
    </row>
    <row r="149" spans="1:21" s="9" customFormat="1" ht="12">
      <c r="A149" s="33">
        <v>142</v>
      </c>
      <c r="B149" s="34" t="s">
        <v>370</v>
      </c>
      <c r="C149" s="35" t="s">
        <v>369</v>
      </c>
      <c r="D149" s="47"/>
      <c r="E149" s="47"/>
      <c r="F149" s="47"/>
      <c r="G149" s="47"/>
      <c r="H149" s="47">
        <v>1</v>
      </c>
      <c r="I149" s="47">
        <v>150.62</v>
      </c>
      <c r="J149" s="47">
        <v>6</v>
      </c>
      <c r="K149" s="47">
        <v>112675.93</v>
      </c>
      <c r="L149" s="47">
        <f t="shared" si="24"/>
        <v>7</v>
      </c>
      <c r="M149" s="47">
        <f t="shared" si="25"/>
        <v>112826.54999999999</v>
      </c>
      <c r="N149" s="47">
        <v>1</v>
      </c>
      <c r="O149" s="47">
        <v>9000000</v>
      </c>
      <c r="P149" s="47">
        <v>1</v>
      </c>
      <c r="Q149" s="47">
        <v>1000000</v>
      </c>
      <c r="R149" s="69">
        <f t="shared" si="26"/>
        <v>2</v>
      </c>
      <c r="S149" s="69">
        <f t="shared" si="27"/>
        <v>10000000</v>
      </c>
      <c r="T149" s="47">
        <f t="shared" si="28"/>
        <v>9</v>
      </c>
      <c r="U149" s="47">
        <f t="shared" si="29"/>
        <v>10112826.550000001</v>
      </c>
    </row>
    <row r="150" spans="1:21" s="9" customFormat="1" ht="12">
      <c r="A150" s="10">
        <v>143</v>
      </c>
      <c r="B150" s="26" t="s">
        <v>300</v>
      </c>
      <c r="C150" s="1" t="s">
        <v>301</v>
      </c>
      <c r="D150" s="48"/>
      <c r="E150" s="48"/>
      <c r="F150" s="48"/>
      <c r="G150" s="48"/>
      <c r="H150" s="48">
        <v>266</v>
      </c>
      <c r="I150" s="48">
        <v>747816.8</v>
      </c>
      <c r="J150" s="48">
        <v>691</v>
      </c>
      <c r="K150" s="48">
        <v>3818499.03</v>
      </c>
      <c r="L150" s="48">
        <f t="shared" si="24"/>
        <v>957</v>
      </c>
      <c r="M150" s="48">
        <f t="shared" si="25"/>
        <v>4566315.83</v>
      </c>
      <c r="N150" s="48">
        <v>198</v>
      </c>
      <c r="O150" s="48">
        <v>3068825.92</v>
      </c>
      <c r="P150" s="48"/>
      <c r="Q150" s="48"/>
      <c r="R150" s="71">
        <f t="shared" si="26"/>
        <v>198</v>
      </c>
      <c r="S150" s="71">
        <f t="shared" si="27"/>
        <v>3068825.92</v>
      </c>
      <c r="T150" s="70">
        <f t="shared" si="28"/>
        <v>1155</v>
      </c>
      <c r="U150" s="70">
        <f t="shared" si="29"/>
        <v>7635141.75</v>
      </c>
    </row>
    <row r="151" spans="1:21" s="9" customFormat="1" ht="12">
      <c r="A151" s="33">
        <v>144</v>
      </c>
      <c r="B151" s="34" t="s">
        <v>305</v>
      </c>
      <c r="C151" s="35" t="s">
        <v>160</v>
      </c>
      <c r="D151" s="47"/>
      <c r="E151" s="47"/>
      <c r="F151" s="47"/>
      <c r="G151" s="47"/>
      <c r="H151" s="47">
        <v>42</v>
      </c>
      <c r="I151" s="47">
        <v>35355.17</v>
      </c>
      <c r="J151" s="47">
        <v>1711</v>
      </c>
      <c r="K151" s="47">
        <v>3706510.19</v>
      </c>
      <c r="L151" s="47">
        <f t="shared" si="24"/>
        <v>1753</v>
      </c>
      <c r="M151" s="47">
        <f t="shared" si="25"/>
        <v>3741865.36</v>
      </c>
      <c r="N151" s="47">
        <v>266</v>
      </c>
      <c r="O151" s="47">
        <v>3661144.73</v>
      </c>
      <c r="P151" s="47">
        <v>2</v>
      </c>
      <c r="Q151" s="47">
        <v>3068.26</v>
      </c>
      <c r="R151" s="69">
        <f t="shared" si="26"/>
        <v>268</v>
      </c>
      <c r="S151" s="69">
        <f t="shared" si="27"/>
        <v>3664212.9899999998</v>
      </c>
      <c r="T151" s="47">
        <f t="shared" si="28"/>
        <v>2021</v>
      </c>
      <c r="U151" s="47">
        <f t="shared" si="29"/>
        <v>7406078.3499999996</v>
      </c>
    </row>
    <row r="152" spans="1:21" s="9" customFormat="1" ht="12">
      <c r="A152" s="10">
        <v>145</v>
      </c>
      <c r="B152" s="26" t="s">
        <v>306</v>
      </c>
      <c r="C152" s="1" t="s">
        <v>118</v>
      </c>
      <c r="D152" s="48"/>
      <c r="E152" s="48"/>
      <c r="F152" s="48"/>
      <c r="G152" s="48"/>
      <c r="H152" s="48">
        <v>378</v>
      </c>
      <c r="I152" s="48">
        <v>288075.15000000002</v>
      </c>
      <c r="J152" s="48">
        <v>2190</v>
      </c>
      <c r="K152" s="48">
        <v>3329466.19</v>
      </c>
      <c r="L152" s="48">
        <f t="shared" si="24"/>
        <v>2568</v>
      </c>
      <c r="M152" s="48">
        <f t="shared" si="25"/>
        <v>3617541.34</v>
      </c>
      <c r="N152" s="48">
        <v>475</v>
      </c>
      <c r="O152" s="48">
        <v>3061955.9</v>
      </c>
      <c r="P152" s="48"/>
      <c r="Q152" s="48"/>
      <c r="R152" s="71">
        <f t="shared" si="26"/>
        <v>475</v>
      </c>
      <c r="S152" s="71">
        <f t="shared" si="27"/>
        <v>3061955.9</v>
      </c>
      <c r="T152" s="70">
        <f t="shared" si="28"/>
        <v>3043</v>
      </c>
      <c r="U152" s="70">
        <f t="shared" si="29"/>
        <v>6679497.2400000002</v>
      </c>
    </row>
    <row r="153" spans="1:21" s="9" customFormat="1" ht="12">
      <c r="A153" s="33">
        <v>146</v>
      </c>
      <c r="B153" s="34" t="s">
        <v>312</v>
      </c>
      <c r="C153" s="35" t="s">
        <v>153</v>
      </c>
      <c r="D153" s="47"/>
      <c r="E153" s="47"/>
      <c r="F153" s="47">
        <v>1</v>
      </c>
      <c r="G153" s="47">
        <v>10056</v>
      </c>
      <c r="H153" s="47">
        <v>5</v>
      </c>
      <c r="I153" s="47">
        <v>11345.83</v>
      </c>
      <c r="J153" s="47">
        <v>369</v>
      </c>
      <c r="K153" s="47">
        <v>3187471.33</v>
      </c>
      <c r="L153" s="47">
        <f t="shared" si="24"/>
        <v>375</v>
      </c>
      <c r="M153" s="47">
        <f t="shared" si="25"/>
        <v>3208873.16</v>
      </c>
      <c r="N153" s="47">
        <v>338</v>
      </c>
      <c r="O153" s="47">
        <v>3186596.24</v>
      </c>
      <c r="P153" s="47">
        <v>2</v>
      </c>
      <c r="Q153" s="47">
        <v>3090.84</v>
      </c>
      <c r="R153" s="69">
        <f t="shared" si="26"/>
        <v>340</v>
      </c>
      <c r="S153" s="69">
        <f t="shared" si="27"/>
        <v>3189687.08</v>
      </c>
      <c r="T153" s="47">
        <f t="shared" si="28"/>
        <v>715</v>
      </c>
      <c r="U153" s="47">
        <f t="shared" si="29"/>
        <v>6398560.2400000002</v>
      </c>
    </row>
    <row r="154" spans="1:21" s="9" customFormat="1" ht="12">
      <c r="A154" s="10">
        <v>147</v>
      </c>
      <c r="B154" s="26" t="s">
        <v>307</v>
      </c>
      <c r="C154" s="1" t="s">
        <v>157</v>
      </c>
      <c r="D154" s="48"/>
      <c r="E154" s="48"/>
      <c r="F154" s="48"/>
      <c r="G154" s="48"/>
      <c r="H154" s="48">
        <v>1323</v>
      </c>
      <c r="I154" s="48">
        <v>1114334.81</v>
      </c>
      <c r="J154" s="48">
        <v>2462</v>
      </c>
      <c r="K154" s="48">
        <v>2846627.08</v>
      </c>
      <c r="L154" s="48">
        <f t="shared" si="24"/>
        <v>3785</v>
      </c>
      <c r="M154" s="48">
        <f t="shared" si="25"/>
        <v>3960961.89</v>
      </c>
      <c r="N154" s="48">
        <v>160</v>
      </c>
      <c r="O154" s="48">
        <v>1724668.03</v>
      </c>
      <c r="P154" s="48"/>
      <c r="Q154" s="48"/>
      <c r="R154" s="71">
        <f t="shared" si="26"/>
        <v>160</v>
      </c>
      <c r="S154" s="71">
        <f t="shared" si="27"/>
        <v>1724668.03</v>
      </c>
      <c r="T154" s="70">
        <f t="shared" si="28"/>
        <v>3945</v>
      </c>
      <c r="U154" s="70">
        <f t="shared" si="29"/>
        <v>5685629.9199999999</v>
      </c>
    </row>
    <row r="155" spans="1:21" s="9" customFormat="1" ht="12">
      <c r="A155" s="33">
        <v>148</v>
      </c>
      <c r="B155" s="34" t="s">
        <v>313</v>
      </c>
      <c r="C155" s="35" t="s">
        <v>127</v>
      </c>
      <c r="D155" s="47">
        <v>1</v>
      </c>
      <c r="E155" s="47">
        <v>14945</v>
      </c>
      <c r="F155" s="47">
        <v>146</v>
      </c>
      <c r="G155" s="47">
        <v>2020878.28</v>
      </c>
      <c r="H155" s="47">
        <v>15</v>
      </c>
      <c r="I155" s="47">
        <v>495623.9</v>
      </c>
      <c r="J155" s="47">
        <v>90</v>
      </c>
      <c r="K155" s="47">
        <v>342843.18</v>
      </c>
      <c r="L155" s="47">
        <f t="shared" si="24"/>
        <v>252</v>
      </c>
      <c r="M155" s="47">
        <f t="shared" si="25"/>
        <v>2874290.3600000003</v>
      </c>
      <c r="N155" s="47">
        <v>171</v>
      </c>
      <c r="O155" s="47">
        <v>2238434.9</v>
      </c>
      <c r="P155" s="47">
        <v>10</v>
      </c>
      <c r="Q155" s="47">
        <v>387374.6</v>
      </c>
      <c r="R155" s="69">
        <f t="shared" si="26"/>
        <v>181</v>
      </c>
      <c r="S155" s="69">
        <f t="shared" si="27"/>
        <v>2625809.5</v>
      </c>
      <c r="T155" s="47">
        <f t="shared" si="28"/>
        <v>433</v>
      </c>
      <c r="U155" s="47">
        <f t="shared" si="29"/>
        <v>5500099.8600000003</v>
      </c>
    </row>
    <row r="156" spans="1:21" s="9" customFormat="1" ht="12">
      <c r="A156" s="10">
        <v>149</v>
      </c>
      <c r="B156" s="26" t="s">
        <v>303</v>
      </c>
      <c r="C156" s="1" t="s">
        <v>168</v>
      </c>
      <c r="D156" s="48"/>
      <c r="E156" s="48"/>
      <c r="F156" s="48"/>
      <c r="G156" s="48"/>
      <c r="H156" s="48">
        <v>228</v>
      </c>
      <c r="I156" s="48">
        <v>321829.08</v>
      </c>
      <c r="J156" s="48">
        <v>457</v>
      </c>
      <c r="K156" s="48">
        <v>2691593.95</v>
      </c>
      <c r="L156" s="48">
        <f t="shared" si="24"/>
        <v>685</v>
      </c>
      <c r="M156" s="48">
        <f t="shared" si="25"/>
        <v>3013423.0300000003</v>
      </c>
      <c r="N156" s="48">
        <v>241</v>
      </c>
      <c r="O156" s="48">
        <v>2345307.0099999998</v>
      </c>
      <c r="P156" s="48"/>
      <c r="Q156" s="48"/>
      <c r="R156" s="71">
        <f t="shared" si="26"/>
        <v>241</v>
      </c>
      <c r="S156" s="71">
        <f t="shared" si="27"/>
        <v>2345307.0099999998</v>
      </c>
      <c r="T156" s="70">
        <f t="shared" si="28"/>
        <v>926</v>
      </c>
      <c r="U156" s="70">
        <f t="shared" si="29"/>
        <v>5358730.04</v>
      </c>
    </row>
    <row r="157" spans="1:21" s="9" customFormat="1" ht="12">
      <c r="A157" s="33">
        <v>150</v>
      </c>
      <c r="B157" s="34" t="s">
        <v>302</v>
      </c>
      <c r="C157" s="35" t="s">
        <v>123</v>
      </c>
      <c r="D157" s="47"/>
      <c r="E157" s="47"/>
      <c r="F157" s="47"/>
      <c r="G157" s="47"/>
      <c r="H157" s="47">
        <v>125</v>
      </c>
      <c r="I157" s="47">
        <v>231614.62</v>
      </c>
      <c r="J157" s="47">
        <v>1098</v>
      </c>
      <c r="K157" s="47">
        <v>2491687.7200000002</v>
      </c>
      <c r="L157" s="47">
        <f t="shared" si="24"/>
        <v>1223</v>
      </c>
      <c r="M157" s="47">
        <f t="shared" si="25"/>
        <v>2723302.3400000003</v>
      </c>
      <c r="N157" s="47">
        <v>183</v>
      </c>
      <c r="O157" s="47">
        <v>2248445.54</v>
      </c>
      <c r="P157" s="47"/>
      <c r="Q157" s="47"/>
      <c r="R157" s="69">
        <f t="shared" si="26"/>
        <v>183</v>
      </c>
      <c r="S157" s="69">
        <f t="shared" si="27"/>
        <v>2248445.54</v>
      </c>
      <c r="T157" s="47">
        <f t="shared" si="28"/>
        <v>1406</v>
      </c>
      <c r="U157" s="47">
        <f t="shared" si="29"/>
        <v>4971747.8800000008</v>
      </c>
    </row>
    <row r="158" spans="1:21" s="9" customFormat="1" ht="12">
      <c r="A158" s="10">
        <v>151</v>
      </c>
      <c r="B158" s="26" t="s">
        <v>308</v>
      </c>
      <c r="C158" s="1" t="s">
        <v>174</v>
      </c>
      <c r="D158" s="48"/>
      <c r="E158" s="48"/>
      <c r="F158" s="48"/>
      <c r="G158" s="48"/>
      <c r="H158" s="48">
        <v>154</v>
      </c>
      <c r="I158" s="48">
        <v>116819.17</v>
      </c>
      <c r="J158" s="48">
        <v>822</v>
      </c>
      <c r="K158" s="48">
        <v>2377866.27</v>
      </c>
      <c r="L158" s="48">
        <f t="shared" si="24"/>
        <v>976</v>
      </c>
      <c r="M158" s="48">
        <f t="shared" si="25"/>
        <v>2494685.44</v>
      </c>
      <c r="N158" s="48">
        <v>172</v>
      </c>
      <c r="O158" s="48">
        <v>2291580.94</v>
      </c>
      <c r="P158" s="48">
        <v>1</v>
      </c>
      <c r="Q158" s="48">
        <v>40.520000000000003</v>
      </c>
      <c r="R158" s="71">
        <f t="shared" si="26"/>
        <v>173</v>
      </c>
      <c r="S158" s="71">
        <f t="shared" si="27"/>
        <v>2291621.46</v>
      </c>
      <c r="T158" s="70">
        <f t="shared" si="28"/>
        <v>1149</v>
      </c>
      <c r="U158" s="70">
        <f t="shared" si="29"/>
        <v>4786306.9000000004</v>
      </c>
    </row>
    <row r="159" spans="1:21" s="9" customFormat="1" ht="12">
      <c r="A159" s="33">
        <v>152</v>
      </c>
      <c r="B159" s="34" t="s">
        <v>314</v>
      </c>
      <c r="C159" s="35" t="s">
        <v>164</v>
      </c>
      <c r="D159" s="47"/>
      <c r="E159" s="47"/>
      <c r="F159" s="47"/>
      <c r="G159" s="47"/>
      <c r="H159" s="47"/>
      <c r="I159" s="47"/>
      <c r="J159" s="47">
        <v>110</v>
      </c>
      <c r="K159" s="47">
        <v>2242305.36</v>
      </c>
      <c r="L159" s="47">
        <f t="shared" si="24"/>
        <v>110</v>
      </c>
      <c r="M159" s="47">
        <f t="shared" si="25"/>
        <v>2242305.36</v>
      </c>
      <c r="N159" s="47">
        <v>64</v>
      </c>
      <c r="O159" s="47">
        <v>2242305.36</v>
      </c>
      <c r="P159" s="47"/>
      <c r="Q159" s="47"/>
      <c r="R159" s="69">
        <f t="shared" si="26"/>
        <v>64</v>
      </c>
      <c r="S159" s="69">
        <f t="shared" si="27"/>
        <v>2242305.36</v>
      </c>
      <c r="T159" s="47">
        <f t="shared" si="28"/>
        <v>174</v>
      </c>
      <c r="U159" s="47">
        <f t="shared" si="29"/>
        <v>4484610.72</v>
      </c>
    </row>
    <row r="160" spans="1:21" s="9" customFormat="1" ht="12">
      <c r="A160" s="10">
        <v>153</v>
      </c>
      <c r="B160" s="26" t="s">
        <v>328</v>
      </c>
      <c r="C160" s="1" t="s">
        <v>138</v>
      </c>
      <c r="D160" s="48"/>
      <c r="E160" s="48"/>
      <c r="F160" s="48">
        <v>22</v>
      </c>
      <c r="G160" s="48">
        <v>727644.85</v>
      </c>
      <c r="H160" s="48">
        <v>4</v>
      </c>
      <c r="I160" s="48">
        <v>61156.86</v>
      </c>
      <c r="J160" s="48">
        <v>110</v>
      </c>
      <c r="K160" s="48">
        <v>1358304.77</v>
      </c>
      <c r="L160" s="48">
        <f t="shared" si="24"/>
        <v>136</v>
      </c>
      <c r="M160" s="48">
        <f t="shared" si="25"/>
        <v>2147106.48</v>
      </c>
      <c r="N160" s="48">
        <v>79</v>
      </c>
      <c r="O160" s="48">
        <v>2271899.64</v>
      </c>
      <c r="P160" s="48">
        <v>4</v>
      </c>
      <c r="Q160" s="48">
        <v>61662.49</v>
      </c>
      <c r="R160" s="71">
        <f t="shared" si="26"/>
        <v>83</v>
      </c>
      <c r="S160" s="71">
        <f t="shared" si="27"/>
        <v>2333562.1300000004</v>
      </c>
      <c r="T160" s="70">
        <f t="shared" si="28"/>
        <v>219</v>
      </c>
      <c r="U160" s="70">
        <f t="shared" si="29"/>
        <v>4480668.6100000003</v>
      </c>
    </row>
    <row r="161" spans="1:21" s="9" customFormat="1" ht="12">
      <c r="A161" s="33">
        <v>154</v>
      </c>
      <c r="B161" s="34" t="s">
        <v>315</v>
      </c>
      <c r="C161" s="35" t="s">
        <v>166</v>
      </c>
      <c r="D161" s="47"/>
      <c r="E161" s="47"/>
      <c r="F161" s="47"/>
      <c r="G161" s="47"/>
      <c r="H161" s="47">
        <v>47</v>
      </c>
      <c r="I161" s="47">
        <v>61428.32</v>
      </c>
      <c r="J161" s="47">
        <v>870</v>
      </c>
      <c r="K161" s="47">
        <v>2097434.0499999998</v>
      </c>
      <c r="L161" s="47">
        <f t="shared" si="24"/>
        <v>917</v>
      </c>
      <c r="M161" s="47">
        <f t="shared" si="25"/>
        <v>2158862.3699999996</v>
      </c>
      <c r="N161" s="47">
        <v>202</v>
      </c>
      <c r="O161" s="47">
        <v>2111443.7200000002</v>
      </c>
      <c r="P161" s="47">
        <v>7</v>
      </c>
      <c r="Q161" s="47">
        <v>22980.89</v>
      </c>
      <c r="R161" s="69">
        <f t="shared" si="26"/>
        <v>209</v>
      </c>
      <c r="S161" s="69">
        <f t="shared" si="27"/>
        <v>2134424.6100000003</v>
      </c>
      <c r="T161" s="47">
        <f t="shared" si="28"/>
        <v>1126</v>
      </c>
      <c r="U161" s="47">
        <f t="shared" si="29"/>
        <v>4293286.9800000004</v>
      </c>
    </row>
    <row r="162" spans="1:21" s="9" customFormat="1" ht="12">
      <c r="A162" s="10">
        <v>155</v>
      </c>
      <c r="B162" s="26" t="s">
        <v>304</v>
      </c>
      <c r="C162" s="1" t="s">
        <v>159</v>
      </c>
      <c r="D162" s="48"/>
      <c r="E162" s="48"/>
      <c r="F162" s="48"/>
      <c r="G162" s="48"/>
      <c r="H162" s="48">
        <v>153</v>
      </c>
      <c r="I162" s="48">
        <v>63454.03</v>
      </c>
      <c r="J162" s="48">
        <v>2457</v>
      </c>
      <c r="K162" s="48">
        <v>1919706.42</v>
      </c>
      <c r="L162" s="48">
        <f t="shared" si="24"/>
        <v>2610</v>
      </c>
      <c r="M162" s="48">
        <f t="shared" si="25"/>
        <v>1983160.45</v>
      </c>
      <c r="N162" s="48">
        <v>286</v>
      </c>
      <c r="O162" s="48">
        <v>1916407.99</v>
      </c>
      <c r="P162" s="48"/>
      <c r="Q162" s="48"/>
      <c r="R162" s="71">
        <f t="shared" si="26"/>
        <v>286</v>
      </c>
      <c r="S162" s="71">
        <f t="shared" si="27"/>
        <v>1916407.99</v>
      </c>
      <c r="T162" s="70">
        <f t="shared" si="28"/>
        <v>2896</v>
      </c>
      <c r="U162" s="70">
        <f t="shared" si="29"/>
        <v>3899568.44</v>
      </c>
    </row>
    <row r="163" spans="1:21" s="9" customFormat="1" ht="12">
      <c r="A163" s="33">
        <v>156</v>
      </c>
      <c r="B163" s="34" t="s">
        <v>322</v>
      </c>
      <c r="C163" s="35" t="s">
        <v>119</v>
      </c>
      <c r="D163" s="47"/>
      <c r="E163" s="47"/>
      <c r="F163" s="47">
        <v>1</v>
      </c>
      <c r="G163" s="47">
        <v>7639.36</v>
      </c>
      <c r="H163" s="47">
        <v>128</v>
      </c>
      <c r="I163" s="47">
        <v>234882.87</v>
      </c>
      <c r="J163" s="47">
        <v>18</v>
      </c>
      <c r="K163" s="47">
        <v>1685396.13</v>
      </c>
      <c r="L163" s="47">
        <f t="shared" si="24"/>
        <v>147</v>
      </c>
      <c r="M163" s="47">
        <f t="shared" si="25"/>
        <v>1927918.36</v>
      </c>
      <c r="N163" s="47">
        <v>2</v>
      </c>
      <c r="O163" s="47">
        <v>1700000</v>
      </c>
      <c r="P163" s="47">
        <v>1</v>
      </c>
      <c r="Q163" s="47">
        <v>200000</v>
      </c>
      <c r="R163" s="69">
        <f t="shared" si="26"/>
        <v>3</v>
      </c>
      <c r="S163" s="69">
        <f t="shared" si="27"/>
        <v>1900000</v>
      </c>
      <c r="T163" s="47">
        <f t="shared" si="28"/>
        <v>150</v>
      </c>
      <c r="U163" s="47">
        <f t="shared" si="29"/>
        <v>3827918.3600000003</v>
      </c>
    </row>
    <row r="164" spans="1:21" s="9" customFormat="1" ht="12">
      <c r="A164" s="10">
        <v>157</v>
      </c>
      <c r="B164" s="26" t="s">
        <v>325</v>
      </c>
      <c r="C164" s="1" t="s">
        <v>126</v>
      </c>
      <c r="D164" s="48">
        <v>2</v>
      </c>
      <c r="E164" s="48">
        <v>1340538.77</v>
      </c>
      <c r="F164" s="48"/>
      <c r="G164" s="48"/>
      <c r="H164" s="48">
        <v>3</v>
      </c>
      <c r="I164" s="48">
        <v>1295924.8799999999</v>
      </c>
      <c r="J164" s="48">
        <v>8</v>
      </c>
      <c r="K164" s="48">
        <v>20213.13</v>
      </c>
      <c r="L164" s="48">
        <f t="shared" si="24"/>
        <v>13</v>
      </c>
      <c r="M164" s="48">
        <f t="shared" si="25"/>
        <v>2656676.7799999998</v>
      </c>
      <c r="N164" s="48"/>
      <c r="O164" s="48"/>
      <c r="P164" s="48">
        <v>1</v>
      </c>
      <c r="Q164" s="48">
        <v>1000000</v>
      </c>
      <c r="R164" s="71">
        <f t="shared" si="26"/>
        <v>1</v>
      </c>
      <c r="S164" s="71">
        <f t="shared" si="27"/>
        <v>1000000</v>
      </c>
      <c r="T164" s="70">
        <f t="shared" si="28"/>
        <v>14</v>
      </c>
      <c r="U164" s="70">
        <f t="shared" si="29"/>
        <v>3656676.78</v>
      </c>
    </row>
    <row r="165" spans="1:21" s="9" customFormat="1" ht="12">
      <c r="A165" s="33">
        <v>158</v>
      </c>
      <c r="B165" s="34" t="s">
        <v>309</v>
      </c>
      <c r="C165" s="35" t="s">
        <v>146</v>
      </c>
      <c r="D165" s="47"/>
      <c r="E165" s="47"/>
      <c r="F165" s="47"/>
      <c r="G165" s="47"/>
      <c r="H165" s="47">
        <v>751</v>
      </c>
      <c r="I165" s="47">
        <v>498362.71</v>
      </c>
      <c r="J165" s="47">
        <v>1735</v>
      </c>
      <c r="K165" s="47">
        <v>1561053.29</v>
      </c>
      <c r="L165" s="47">
        <f t="shared" si="24"/>
        <v>2486</v>
      </c>
      <c r="M165" s="47">
        <f t="shared" si="25"/>
        <v>2059416</v>
      </c>
      <c r="N165" s="47">
        <v>57</v>
      </c>
      <c r="O165" s="47">
        <v>1087506.3</v>
      </c>
      <c r="P165" s="47"/>
      <c r="Q165" s="47"/>
      <c r="R165" s="69">
        <f t="shared" si="26"/>
        <v>57</v>
      </c>
      <c r="S165" s="69">
        <f t="shared" si="27"/>
        <v>1087506.3</v>
      </c>
      <c r="T165" s="47">
        <f t="shared" si="28"/>
        <v>2543</v>
      </c>
      <c r="U165" s="47">
        <f t="shared" si="29"/>
        <v>3146922.3</v>
      </c>
    </row>
    <row r="166" spans="1:21" s="9" customFormat="1" ht="12">
      <c r="A166" s="10">
        <v>159</v>
      </c>
      <c r="B166" s="26" t="s">
        <v>310</v>
      </c>
      <c r="C166" s="1" t="s">
        <v>131</v>
      </c>
      <c r="D166" s="48">
        <v>2</v>
      </c>
      <c r="E166" s="48">
        <v>18952.18</v>
      </c>
      <c r="F166" s="48">
        <v>7</v>
      </c>
      <c r="G166" s="48">
        <v>65582.570000000007</v>
      </c>
      <c r="H166" s="48">
        <v>83</v>
      </c>
      <c r="I166" s="48">
        <v>198388.21</v>
      </c>
      <c r="J166" s="48">
        <v>547</v>
      </c>
      <c r="K166" s="48">
        <v>887303.12</v>
      </c>
      <c r="L166" s="48">
        <f t="shared" si="24"/>
        <v>639</v>
      </c>
      <c r="M166" s="48">
        <f t="shared" si="25"/>
        <v>1170226.08</v>
      </c>
      <c r="N166" s="48">
        <v>230</v>
      </c>
      <c r="O166" s="48">
        <v>830520.36</v>
      </c>
      <c r="P166" s="48">
        <v>16</v>
      </c>
      <c r="Q166" s="48">
        <v>93084.45</v>
      </c>
      <c r="R166" s="71">
        <f t="shared" si="26"/>
        <v>246</v>
      </c>
      <c r="S166" s="71">
        <f t="shared" si="27"/>
        <v>923604.80999999994</v>
      </c>
      <c r="T166" s="70">
        <f t="shared" si="28"/>
        <v>885</v>
      </c>
      <c r="U166" s="70">
        <f t="shared" si="29"/>
        <v>2093830.8900000001</v>
      </c>
    </row>
    <row r="167" spans="1:21" s="9" customFormat="1" ht="12">
      <c r="A167" s="33">
        <v>160</v>
      </c>
      <c r="B167" s="34" t="s">
        <v>360</v>
      </c>
      <c r="C167" s="35" t="s">
        <v>361</v>
      </c>
      <c r="D167" s="47">
        <v>1</v>
      </c>
      <c r="E167" s="47">
        <v>1000000</v>
      </c>
      <c r="F167" s="47"/>
      <c r="G167" s="47"/>
      <c r="H167" s="47">
        <v>1</v>
      </c>
      <c r="I167" s="47">
        <v>665.37</v>
      </c>
      <c r="J167" s="47">
        <v>3</v>
      </c>
      <c r="K167" s="47">
        <v>4453.63</v>
      </c>
      <c r="L167" s="47">
        <f t="shared" si="24"/>
        <v>5</v>
      </c>
      <c r="M167" s="47">
        <f t="shared" si="25"/>
        <v>1005119</v>
      </c>
      <c r="N167" s="47">
        <v>1</v>
      </c>
      <c r="O167" s="47">
        <v>50000</v>
      </c>
      <c r="P167" s="47">
        <v>1</v>
      </c>
      <c r="Q167" s="47">
        <v>1000000</v>
      </c>
      <c r="R167" s="69">
        <f t="shared" si="26"/>
        <v>2</v>
      </c>
      <c r="S167" s="69">
        <f t="shared" si="27"/>
        <v>1050000</v>
      </c>
      <c r="T167" s="47">
        <f t="shared" si="28"/>
        <v>7</v>
      </c>
      <c r="U167" s="47">
        <f t="shared" si="29"/>
        <v>2055119</v>
      </c>
    </row>
    <row r="168" spans="1:21" s="9" customFormat="1" ht="12">
      <c r="A168" s="10">
        <v>161</v>
      </c>
      <c r="B168" s="26" t="s">
        <v>311</v>
      </c>
      <c r="C168" s="1" t="s">
        <v>128</v>
      </c>
      <c r="D168" s="48">
        <v>2</v>
      </c>
      <c r="E168" s="48">
        <v>40990</v>
      </c>
      <c r="F168" s="48">
        <v>17</v>
      </c>
      <c r="G168" s="48">
        <v>169862.82</v>
      </c>
      <c r="H168" s="48">
        <v>9</v>
      </c>
      <c r="I168" s="48">
        <v>45306.74</v>
      </c>
      <c r="J168" s="48">
        <v>143</v>
      </c>
      <c r="K168" s="48">
        <v>841579.41</v>
      </c>
      <c r="L168" s="48">
        <f t="shared" ref="L168:L183" si="30">J168+H168+F168+D168</f>
        <v>171</v>
      </c>
      <c r="M168" s="48">
        <f t="shared" ref="M168:M183" si="31">K168+I168+G168+E168</f>
        <v>1097738.97</v>
      </c>
      <c r="N168" s="48">
        <v>122</v>
      </c>
      <c r="O168" s="48">
        <v>934216.56</v>
      </c>
      <c r="P168" s="48">
        <v>1</v>
      </c>
      <c r="Q168" s="48">
        <v>19990</v>
      </c>
      <c r="R168" s="71">
        <f t="shared" ref="R168:R183" si="32">P168+N168</f>
        <v>123</v>
      </c>
      <c r="S168" s="71">
        <f t="shared" ref="S168:S183" si="33">Q168+O168</f>
        <v>954206.56</v>
      </c>
      <c r="T168" s="70">
        <f t="shared" ref="T168:T183" si="34">R168+L168</f>
        <v>294</v>
      </c>
      <c r="U168" s="70">
        <f t="shared" ref="U168:U183" si="35">S168+M168</f>
        <v>2051945.53</v>
      </c>
    </row>
    <row r="169" spans="1:21" s="9" customFormat="1" ht="12">
      <c r="A169" s="33">
        <v>162</v>
      </c>
      <c r="B169" s="34" t="s">
        <v>319</v>
      </c>
      <c r="C169" s="35" t="s">
        <v>133</v>
      </c>
      <c r="D169" s="47"/>
      <c r="E169" s="47"/>
      <c r="F169" s="47"/>
      <c r="G169" s="47"/>
      <c r="H169" s="47">
        <v>59</v>
      </c>
      <c r="I169" s="47">
        <v>74195.11</v>
      </c>
      <c r="J169" s="47">
        <v>384</v>
      </c>
      <c r="K169" s="47">
        <v>870042.98</v>
      </c>
      <c r="L169" s="47">
        <f t="shared" si="30"/>
        <v>443</v>
      </c>
      <c r="M169" s="47">
        <f t="shared" si="31"/>
        <v>944238.09</v>
      </c>
      <c r="N169" s="47">
        <v>119</v>
      </c>
      <c r="O169" s="47">
        <v>801027.18</v>
      </c>
      <c r="P169" s="47">
        <v>2</v>
      </c>
      <c r="Q169" s="47">
        <v>1027.58</v>
      </c>
      <c r="R169" s="69">
        <f t="shared" si="32"/>
        <v>121</v>
      </c>
      <c r="S169" s="69">
        <f t="shared" si="33"/>
        <v>802054.76</v>
      </c>
      <c r="T169" s="47">
        <f t="shared" si="34"/>
        <v>564</v>
      </c>
      <c r="U169" s="47">
        <f t="shared" si="35"/>
        <v>1746292.85</v>
      </c>
    </row>
    <row r="170" spans="1:21" s="9" customFormat="1" ht="12">
      <c r="A170" s="10">
        <v>163</v>
      </c>
      <c r="B170" s="26" t="s">
        <v>316</v>
      </c>
      <c r="C170" s="1" t="s">
        <v>144</v>
      </c>
      <c r="D170" s="48"/>
      <c r="E170" s="48"/>
      <c r="F170" s="48"/>
      <c r="G170" s="48"/>
      <c r="H170" s="48">
        <v>93</v>
      </c>
      <c r="I170" s="48">
        <v>75977.570000000007</v>
      </c>
      <c r="J170" s="48">
        <v>215</v>
      </c>
      <c r="K170" s="48">
        <v>821373.51</v>
      </c>
      <c r="L170" s="48">
        <f t="shared" si="30"/>
        <v>308</v>
      </c>
      <c r="M170" s="48">
        <f t="shared" si="31"/>
        <v>897351.08000000007</v>
      </c>
      <c r="N170" s="48">
        <v>128</v>
      </c>
      <c r="O170" s="48">
        <v>739279.47</v>
      </c>
      <c r="P170" s="48">
        <v>3</v>
      </c>
      <c r="Q170" s="48">
        <v>1425.64</v>
      </c>
      <c r="R170" s="71">
        <f t="shared" si="32"/>
        <v>131</v>
      </c>
      <c r="S170" s="71">
        <f t="shared" si="33"/>
        <v>740705.11</v>
      </c>
      <c r="T170" s="70">
        <f t="shared" si="34"/>
        <v>439</v>
      </c>
      <c r="U170" s="70">
        <f t="shared" si="35"/>
        <v>1638056.19</v>
      </c>
    </row>
    <row r="171" spans="1:21" s="9" customFormat="1" ht="12">
      <c r="A171" s="33">
        <v>164</v>
      </c>
      <c r="B171" s="34" t="s">
        <v>323</v>
      </c>
      <c r="C171" s="35" t="s">
        <v>136</v>
      </c>
      <c r="D171" s="47">
        <v>3</v>
      </c>
      <c r="E171" s="47">
        <v>4113.5</v>
      </c>
      <c r="F171" s="47"/>
      <c r="G171" s="47"/>
      <c r="H171" s="47">
        <v>53</v>
      </c>
      <c r="I171" s="47">
        <v>32403.65</v>
      </c>
      <c r="J171" s="47">
        <v>141</v>
      </c>
      <c r="K171" s="47">
        <v>579768.64</v>
      </c>
      <c r="L171" s="47">
        <f t="shared" si="30"/>
        <v>197</v>
      </c>
      <c r="M171" s="47">
        <f t="shared" si="31"/>
        <v>616285.79</v>
      </c>
      <c r="N171" s="47">
        <v>5</v>
      </c>
      <c r="O171" s="47">
        <v>900000</v>
      </c>
      <c r="P171" s="47"/>
      <c r="Q171" s="47"/>
      <c r="R171" s="69">
        <f t="shared" si="32"/>
        <v>5</v>
      </c>
      <c r="S171" s="69">
        <f t="shared" si="33"/>
        <v>900000</v>
      </c>
      <c r="T171" s="47">
        <f t="shared" si="34"/>
        <v>202</v>
      </c>
      <c r="U171" s="47">
        <f t="shared" si="35"/>
        <v>1516285.79</v>
      </c>
    </row>
    <row r="172" spans="1:21" s="9" customFormat="1" ht="12">
      <c r="A172" s="10">
        <v>165</v>
      </c>
      <c r="B172" s="26" t="s">
        <v>321</v>
      </c>
      <c r="C172" s="1" t="s">
        <v>147</v>
      </c>
      <c r="D172" s="48"/>
      <c r="E172" s="48"/>
      <c r="F172" s="48"/>
      <c r="G172" s="48"/>
      <c r="H172" s="48">
        <v>812</v>
      </c>
      <c r="I172" s="48">
        <v>424681.44</v>
      </c>
      <c r="J172" s="48">
        <v>845</v>
      </c>
      <c r="K172" s="48">
        <v>674414.09</v>
      </c>
      <c r="L172" s="48">
        <f t="shared" si="30"/>
        <v>1657</v>
      </c>
      <c r="M172" s="48">
        <f t="shared" si="31"/>
        <v>1099095.53</v>
      </c>
      <c r="N172" s="48">
        <v>22</v>
      </c>
      <c r="O172" s="48">
        <v>198566.39999999999</v>
      </c>
      <c r="P172" s="48"/>
      <c r="Q172" s="48"/>
      <c r="R172" s="71">
        <f t="shared" si="32"/>
        <v>22</v>
      </c>
      <c r="S172" s="71">
        <f t="shared" si="33"/>
        <v>198566.39999999999</v>
      </c>
      <c r="T172" s="70">
        <f t="shared" si="34"/>
        <v>1679</v>
      </c>
      <c r="U172" s="70">
        <f t="shared" si="35"/>
        <v>1297661.93</v>
      </c>
    </row>
    <row r="173" spans="1:21" s="9" customFormat="1" ht="12">
      <c r="A173" s="33">
        <v>166</v>
      </c>
      <c r="B173" s="34" t="s">
        <v>317</v>
      </c>
      <c r="C173" s="35" t="s">
        <v>132</v>
      </c>
      <c r="D173" s="47"/>
      <c r="E173" s="47"/>
      <c r="F173" s="47"/>
      <c r="G173" s="47"/>
      <c r="H173" s="47">
        <v>66</v>
      </c>
      <c r="I173" s="47">
        <v>151380.45000000001</v>
      </c>
      <c r="J173" s="47">
        <v>135</v>
      </c>
      <c r="K173" s="47">
        <v>540174.17000000004</v>
      </c>
      <c r="L173" s="47">
        <f t="shared" si="30"/>
        <v>201</v>
      </c>
      <c r="M173" s="47">
        <f t="shared" si="31"/>
        <v>691554.62000000011</v>
      </c>
      <c r="N173" s="47">
        <v>32</v>
      </c>
      <c r="O173" s="47">
        <v>408732.5</v>
      </c>
      <c r="P173" s="47"/>
      <c r="Q173" s="47"/>
      <c r="R173" s="69">
        <f t="shared" si="32"/>
        <v>32</v>
      </c>
      <c r="S173" s="69">
        <f t="shared" si="33"/>
        <v>408732.5</v>
      </c>
      <c r="T173" s="47">
        <f t="shared" si="34"/>
        <v>233</v>
      </c>
      <c r="U173" s="47">
        <f t="shared" si="35"/>
        <v>1100287.1200000001</v>
      </c>
    </row>
    <row r="174" spans="1:21" s="9" customFormat="1" ht="12">
      <c r="A174" s="10">
        <v>167</v>
      </c>
      <c r="B174" s="26" t="s">
        <v>366</v>
      </c>
      <c r="C174" s="1" t="s">
        <v>365</v>
      </c>
      <c r="D174" s="48"/>
      <c r="E174" s="48"/>
      <c r="F174" s="48"/>
      <c r="G174" s="48"/>
      <c r="H174" s="48">
        <v>2</v>
      </c>
      <c r="I174" s="48">
        <v>783.68</v>
      </c>
      <c r="J174" s="48">
        <v>10</v>
      </c>
      <c r="K174" s="48">
        <v>447887.03</v>
      </c>
      <c r="L174" s="48">
        <f t="shared" si="30"/>
        <v>12</v>
      </c>
      <c r="M174" s="48">
        <f t="shared" si="31"/>
        <v>448670.71</v>
      </c>
      <c r="N174" s="48"/>
      <c r="O174" s="48"/>
      <c r="P174" s="48"/>
      <c r="Q174" s="48"/>
      <c r="R174" s="71">
        <f t="shared" si="32"/>
        <v>0</v>
      </c>
      <c r="S174" s="71">
        <f t="shared" si="33"/>
        <v>0</v>
      </c>
      <c r="T174" s="70">
        <f t="shared" si="34"/>
        <v>12</v>
      </c>
      <c r="U174" s="70">
        <f t="shared" si="35"/>
        <v>448670.71</v>
      </c>
    </row>
    <row r="175" spans="1:21" s="9" customFormat="1" ht="12">
      <c r="A175" s="33">
        <v>168</v>
      </c>
      <c r="B175" s="34" t="s">
        <v>267</v>
      </c>
      <c r="C175" s="35" t="s">
        <v>50</v>
      </c>
      <c r="D175" s="47"/>
      <c r="E175" s="47"/>
      <c r="F175" s="47"/>
      <c r="G175" s="47"/>
      <c r="H175" s="47">
        <v>2</v>
      </c>
      <c r="I175" s="47">
        <v>10.1</v>
      </c>
      <c r="J175" s="47">
        <v>5</v>
      </c>
      <c r="K175" s="47">
        <v>990.83</v>
      </c>
      <c r="L175" s="47">
        <f t="shared" si="30"/>
        <v>7</v>
      </c>
      <c r="M175" s="47">
        <f t="shared" si="31"/>
        <v>1000.9300000000001</v>
      </c>
      <c r="N175" s="47"/>
      <c r="O175" s="47"/>
      <c r="P175" s="47">
        <v>1</v>
      </c>
      <c r="Q175" s="47">
        <v>446966.08</v>
      </c>
      <c r="R175" s="69">
        <f t="shared" si="32"/>
        <v>1</v>
      </c>
      <c r="S175" s="69">
        <f t="shared" si="33"/>
        <v>446966.08</v>
      </c>
      <c r="T175" s="47">
        <f t="shared" si="34"/>
        <v>8</v>
      </c>
      <c r="U175" s="47">
        <f t="shared" si="35"/>
        <v>447967.01</v>
      </c>
    </row>
    <row r="176" spans="1:21" s="9" customFormat="1" ht="12">
      <c r="A176" s="10">
        <v>169</v>
      </c>
      <c r="B176" s="26" t="s">
        <v>324</v>
      </c>
      <c r="C176" s="1" t="s">
        <v>134</v>
      </c>
      <c r="D176" s="48"/>
      <c r="E176" s="48"/>
      <c r="F176" s="48"/>
      <c r="G176" s="48"/>
      <c r="H176" s="48">
        <v>19</v>
      </c>
      <c r="I176" s="48">
        <v>13352.36</v>
      </c>
      <c r="J176" s="48">
        <v>85</v>
      </c>
      <c r="K176" s="48">
        <v>178971.87</v>
      </c>
      <c r="L176" s="48">
        <f t="shared" si="30"/>
        <v>104</v>
      </c>
      <c r="M176" s="48">
        <f t="shared" si="31"/>
        <v>192324.22999999998</v>
      </c>
      <c r="N176" s="48">
        <v>14</v>
      </c>
      <c r="O176" s="48">
        <v>173994.6</v>
      </c>
      <c r="P176" s="48"/>
      <c r="Q176" s="48"/>
      <c r="R176" s="71">
        <f t="shared" si="32"/>
        <v>14</v>
      </c>
      <c r="S176" s="71">
        <f t="shared" si="33"/>
        <v>173994.6</v>
      </c>
      <c r="T176" s="70">
        <f t="shared" si="34"/>
        <v>118</v>
      </c>
      <c r="U176" s="70">
        <f t="shared" si="35"/>
        <v>366318.82999999996</v>
      </c>
    </row>
    <row r="177" spans="1:21" s="9" customFormat="1" ht="12">
      <c r="A177" s="33">
        <v>170</v>
      </c>
      <c r="B177" s="34" t="s">
        <v>327</v>
      </c>
      <c r="C177" s="35" t="s">
        <v>135</v>
      </c>
      <c r="D177" s="47"/>
      <c r="E177" s="47"/>
      <c r="F177" s="47"/>
      <c r="G177" s="47"/>
      <c r="H177" s="47"/>
      <c r="I177" s="47"/>
      <c r="J177" s="47">
        <v>33</v>
      </c>
      <c r="K177" s="47">
        <v>97933.34</v>
      </c>
      <c r="L177" s="47">
        <f t="shared" si="30"/>
        <v>33</v>
      </c>
      <c r="M177" s="47">
        <f t="shared" si="31"/>
        <v>97933.34</v>
      </c>
      <c r="N177" s="47">
        <v>26</v>
      </c>
      <c r="O177" s="47">
        <v>107825.74</v>
      </c>
      <c r="P177" s="47"/>
      <c r="Q177" s="47"/>
      <c r="R177" s="69">
        <f t="shared" si="32"/>
        <v>26</v>
      </c>
      <c r="S177" s="69">
        <f t="shared" si="33"/>
        <v>107825.74</v>
      </c>
      <c r="T177" s="47">
        <f t="shared" si="34"/>
        <v>59</v>
      </c>
      <c r="U177" s="47">
        <f t="shared" si="35"/>
        <v>205759.08000000002</v>
      </c>
    </row>
    <row r="178" spans="1:21" s="9" customFormat="1" ht="12">
      <c r="A178" s="10">
        <v>171</v>
      </c>
      <c r="B178" s="26" t="s">
        <v>368</v>
      </c>
      <c r="C178" s="1" t="s">
        <v>367</v>
      </c>
      <c r="D178" s="48"/>
      <c r="E178" s="48"/>
      <c r="F178" s="48"/>
      <c r="G178" s="48"/>
      <c r="H178" s="48"/>
      <c r="I178" s="48"/>
      <c r="J178" s="48">
        <v>1</v>
      </c>
      <c r="K178" s="48">
        <v>116049.44</v>
      </c>
      <c r="L178" s="48">
        <f t="shared" si="30"/>
        <v>1</v>
      </c>
      <c r="M178" s="48">
        <f t="shared" si="31"/>
        <v>116049.44</v>
      </c>
      <c r="N178" s="48"/>
      <c r="O178" s="48"/>
      <c r="P178" s="48">
        <v>1</v>
      </c>
      <c r="Q178" s="48">
        <v>9570</v>
      </c>
      <c r="R178" s="71">
        <f t="shared" si="32"/>
        <v>1</v>
      </c>
      <c r="S178" s="71">
        <f t="shared" si="33"/>
        <v>9570</v>
      </c>
      <c r="T178" s="70">
        <f t="shared" si="34"/>
        <v>2</v>
      </c>
      <c r="U178" s="70">
        <f t="shared" si="35"/>
        <v>125619.44</v>
      </c>
    </row>
    <row r="179" spans="1:21" s="9" customFormat="1" ht="12">
      <c r="A179" s="33">
        <v>172</v>
      </c>
      <c r="B179" s="34" t="s">
        <v>326</v>
      </c>
      <c r="C179" s="35" t="s">
        <v>154</v>
      </c>
      <c r="D179" s="47"/>
      <c r="E179" s="47"/>
      <c r="F179" s="47"/>
      <c r="G179" s="47"/>
      <c r="H179" s="47"/>
      <c r="I179" s="47"/>
      <c r="J179" s="47">
        <v>12</v>
      </c>
      <c r="K179" s="47">
        <v>35384.720000000001</v>
      </c>
      <c r="L179" s="47">
        <f t="shared" si="30"/>
        <v>12</v>
      </c>
      <c r="M179" s="47">
        <f t="shared" si="31"/>
        <v>35384.720000000001</v>
      </c>
      <c r="N179" s="47">
        <v>10</v>
      </c>
      <c r="O179" s="47">
        <v>45131.75</v>
      </c>
      <c r="P179" s="47"/>
      <c r="Q179" s="47"/>
      <c r="R179" s="69">
        <f t="shared" si="32"/>
        <v>10</v>
      </c>
      <c r="S179" s="69">
        <f t="shared" si="33"/>
        <v>45131.75</v>
      </c>
      <c r="T179" s="47">
        <f t="shared" si="34"/>
        <v>22</v>
      </c>
      <c r="U179" s="47">
        <f t="shared" si="35"/>
        <v>80516.47</v>
      </c>
    </row>
    <row r="180" spans="1:21" s="9" customFormat="1" ht="12">
      <c r="A180" s="10">
        <v>173</v>
      </c>
      <c r="B180" s="26" t="s">
        <v>331</v>
      </c>
      <c r="C180" s="1" t="s">
        <v>170</v>
      </c>
      <c r="D180" s="48"/>
      <c r="E180" s="48"/>
      <c r="F180" s="48"/>
      <c r="G180" s="48"/>
      <c r="H180" s="48"/>
      <c r="I180" s="48"/>
      <c r="J180" s="48">
        <v>9</v>
      </c>
      <c r="K180" s="48">
        <v>28055</v>
      </c>
      <c r="L180" s="48">
        <f t="shared" si="30"/>
        <v>9</v>
      </c>
      <c r="M180" s="48">
        <f t="shared" si="31"/>
        <v>28055</v>
      </c>
      <c r="N180" s="48">
        <v>4</v>
      </c>
      <c r="O180" s="48">
        <v>27755</v>
      </c>
      <c r="P180" s="48"/>
      <c r="Q180" s="48"/>
      <c r="R180" s="71">
        <f t="shared" si="32"/>
        <v>4</v>
      </c>
      <c r="S180" s="71">
        <f t="shared" si="33"/>
        <v>27755</v>
      </c>
      <c r="T180" s="70">
        <f t="shared" si="34"/>
        <v>13</v>
      </c>
      <c r="U180" s="70">
        <f t="shared" si="35"/>
        <v>55810</v>
      </c>
    </row>
    <row r="181" spans="1:21" s="9" customFormat="1" ht="12">
      <c r="A181" s="33">
        <v>174</v>
      </c>
      <c r="B181" s="34" t="s">
        <v>330</v>
      </c>
      <c r="C181" s="35" t="s">
        <v>137</v>
      </c>
      <c r="D181" s="47"/>
      <c r="E181" s="47"/>
      <c r="F181" s="47"/>
      <c r="G181" s="47"/>
      <c r="H181" s="47">
        <v>3</v>
      </c>
      <c r="I181" s="47">
        <v>1184.3800000000001</v>
      </c>
      <c r="J181" s="47">
        <v>9</v>
      </c>
      <c r="K181" s="47">
        <v>18608.419999999998</v>
      </c>
      <c r="L181" s="47">
        <f t="shared" si="30"/>
        <v>12</v>
      </c>
      <c r="M181" s="47">
        <f t="shared" si="31"/>
        <v>19792.8</v>
      </c>
      <c r="N181" s="47"/>
      <c r="O181" s="47"/>
      <c r="P181" s="47"/>
      <c r="Q181" s="47"/>
      <c r="R181" s="69">
        <f t="shared" si="32"/>
        <v>0</v>
      </c>
      <c r="S181" s="69">
        <f t="shared" si="33"/>
        <v>0</v>
      </c>
      <c r="T181" s="47">
        <f t="shared" si="34"/>
        <v>12</v>
      </c>
      <c r="U181" s="47">
        <f t="shared" si="35"/>
        <v>19792.8</v>
      </c>
    </row>
    <row r="182" spans="1:21" s="9" customFormat="1" ht="12">
      <c r="A182" s="10">
        <v>175</v>
      </c>
      <c r="B182" s="26" t="s">
        <v>332</v>
      </c>
      <c r="C182" s="1" t="s">
        <v>145</v>
      </c>
      <c r="D182" s="48"/>
      <c r="E182" s="48"/>
      <c r="F182" s="48"/>
      <c r="G182" s="48"/>
      <c r="H182" s="48"/>
      <c r="I182" s="48"/>
      <c r="J182" s="48">
        <v>6</v>
      </c>
      <c r="K182" s="48">
        <v>6879.94</v>
      </c>
      <c r="L182" s="48">
        <f t="shared" si="30"/>
        <v>6</v>
      </c>
      <c r="M182" s="48">
        <f t="shared" si="31"/>
        <v>6879.94</v>
      </c>
      <c r="N182" s="48"/>
      <c r="O182" s="48"/>
      <c r="P182" s="48"/>
      <c r="Q182" s="48"/>
      <c r="R182" s="71">
        <f t="shared" si="32"/>
        <v>0</v>
      </c>
      <c r="S182" s="71">
        <f t="shared" si="33"/>
        <v>0</v>
      </c>
      <c r="T182" s="70">
        <f t="shared" si="34"/>
        <v>6</v>
      </c>
      <c r="U182" s="70">
        <f t="shared" si="35"/>
        <v>6879.94</v>
      </c>
    </row>
    <row r="183" spans="1:21" s="9" customFormat="1" ht="12">
      <c r="A183" s="33">
        <v>176</v>
      </c>
      <c r="B183" s="34" t="s">
        <v>364</v>
      </c>
      <c r="C183" s="35" t="s">
        <v>363</v>
      </c>
      <c r="D183" s="47"/>
      <c r="E183" s="47"/>
      <c r="F183" s="47"/>
      <c r="G183" s="47"/>
      <c r="H183" s="47">
        <v>2</v>
      </c>
      <c r="I183" s="47">
        <v>15</v>
      </c>
      <c r="J183" s="47">
        <v>2</v>
      </c>
      <c r="K183" s="47">
        <v>15</v>
      </c>
      <c r="L183" s="47">
        <f t="shared" si="30"/>
        <v>4</v>
      </c>
      <c r="M183" s="47">
        <f t="shared" si="31"/>
        <v>30</v>
      </c>
      <c r="N183" s="47"/>
      <c r="O183" s="47"/>
      <c r="P183" s="47"/>
      <c r="Q183" s="47"/>
      <c r="R183" s="69">
        <f t="shared" si="32"/>
        <v>0</v>
      </c>
      <c r="S183" s="69">
        <f t="shared" si="33"/>
        <v>0</v>
      </c>
      <c r="T183" s="47">
        <f t="shared" si="34"/>
        <v>4</v>
      </c>
      <c r="U183" s="47">
        <f t="shared" si="35"/>
        <v>30</v>
      </c>
    </row>
    <row r="184" spans="1:21" s="9" customFormat="1" thickBot="1">
      <c r="A184" s="18"/>
      <c r="B184" s="68"/>
      <c r="C184" s="19"/>
      <c r="D184" s="49"/>
      <c r="E184" s="49"/>
      <c r="F184" s="49"/>
      <c r="G184" s="49"/>
      <c r="H184" s="49"/>
      <c r="I184" s="49"/>
      <c r="J184" s="49"/>
      <c r="K184" s="49"/>
      <c r="L184" s="67"/>
      <c r="M184" s="67"/>
      <c r="N184" s="67"/>
      <c r="O184" s="67"/>
      <c r="P184" s="67"/>
      <c r="Q184" s="67"/>
      <c r="R184" s="67"/>
      <c r="S184" s="67"/>
      <c r="T184" s="66"/>
      <c r="U184" s="66"/>
    </row>
    <row r="185" spans="1:21" s="9" customFormat="1" ht="14.25" thickTop="1" thickBot="1">
      <c r="A185" s="79" t="s">
        <v>0</v>
      </c>
      <c r="B185" s="79"/>
      <c r="C185" s="80"/>
      <c r="D185" s="56">
        <f t="shared" ref="D185:U185" si="36">SUM(D8:D183)</f>
        <v>105204</v>
      </c>
      <c r="E185" s="56">
        <f t="shared" si="36"/>
        <v>53200095257.190002</v>
      </c>
      <c r="F185" s="56">
        <f t="shared" si="36"/>
        <v>320463</v>
      </c>
      <c r="G185" s="56">
        <f t="shared" si="36"/>
        <v>52872316429.549973</v>
      </c>
      <c r="H185" s="56">
        <f t="shared" si="36"/>
        <v>419578</v>
      </c>
      <c r="I185" s="56">
        <f t="shared" si="36"/>
        <v>115944862870.9799</v>
      </c>
      <c r="J185" s="56">
        <f t="shared" si="36"/>
        <v>763335</v>
      </c>
      <c r="K185" s="56">
        <f t="shared" si="36"/>
        <v>115338831260.28004</v>
      </c>
      <c r="L185" s="56">
        <f t="shared" si="36"/>
        <v>1608580</v>
      </c>
      <c r="M185" s="56">
        <f t="shared" si="36"/>
        <v>337356105817.99976</v>
      </c>
      <c r="N185" s="56">
        <f t="shared" si="36"/>
        <v>117154</v>
      </c>
      <c r="O185" s="56">
        <f t="shared" si="36"/>
        <v>206015366848.04993</v>
      </c>
      <c r="P185" s="56">
        <f t="shared" si="36"/>
        <v>117154</v>
      </c>
      <c r="Q185" s="56">
        <f t="shared" si="36"/>
        <v>206037493031.14993</v>
      </c>
      <c r="R185" s="56">
        <f t="shared" si="36"/>
        <v>234308</v>
      </c>
      <c r="S185" s="56">
        <f t="shared" si="36"/>
        <v>412052859879.20001</v>
      </c>
      <c r="T185" s="56">
        <f t="shared" si="36"/>
        <v>1842888</v>
      </c>
      <c r="U185" s="56">
        <f t="shared" si="36"/>
        <v>749408965697.19995</v>
      </c>
    </row>
    <row r="186" spans="1:21" s="9" customFormat="1" ht="13.5" thickTop="1">
      <c r="A186" s="12" t="s">
        <v>371</v>
      </c>
      <c r="B186" s="65"/>
      <c r="D186" s="50"/>
      <c r="E186" s="50"/>
      <c r="F186" s="50"/>
      <c r="G186" s="50"/>
      <c r="H186" s="50"/>
      <c r="I186" s="50"/>
      <c r="J186" s="50"/>
      <c r="K186" s="50"/>
      <c r="L186" s="64"/>
      <c r="M186" s="64"/>
      <c r="N186" s="64"/>
      <c r="O186" s="64"/>
      <c r="P186" s="64"/>
      <c r="Q186" s="64"/>
      <c r="R186" s="64"/>
      <c r="S186" s="64"/>
      <c r="T186" s="64"/>
      <c r="U186" s="63"/>
    </row>
    <row r="187" spans="1:21">
      <c r="A187" s="12" t="s">
        <v>362</v>
      </c>
      <c r="D187" s="54"/>
      <c r="E187" s="54"/>
      <c r="F187" s="54"/>
      <c r="G187" s="54"/>
      <c r="H187" s="54"/>
      <c r="I187" s="54"/>
      <c r="J187" s="54"/>
      <c r="K187" s="54"/>
      <c r="L187" s="62"/>
      <c r="M187" s="62"/>
      <c r="N187" s="62"/>
      <c r="O187" s="62"/>
      <c r="P187" s="62"/>
      <c r="Q187" s="62"/>
      <c r="R187" s="62"/>
      <c r="S187" s="54"/>
      <c r="T187" s="62"/>
      <c r="U187" s="61"/>
    </row>
  </sheetData>
  <mergeCells count="14">
    <mergeCell ref="A185:C185"/>
    <mergeCell ref="T6:U6"/>
    <mergeCell ref="D6:E6"/>
    <mergeCell ref="F6:G6"/>
    <mergeCell ref="H6:I6"/>
    <mergeCell ref="J6:K6"/>
    <mergeCell ref="L6:M6"/>
    <mergeCell ref="N6:O6"/>
    <mergeCell ref="P6:Q6"/>
    <mergeCell ref="R6:S6"/>
    <mergeCell ref="A5:C5"/>
    <mergeCell ref="A6:A7"/>
    <mergeCell ref="B6:B7"/>
    <mergeCell ref="C6:C7"/>
  </mergeCells>
  <pageMargins left="0.25" right="0.25" top="0.75" bottom="0.75" header="0.3" footer="0.3"/>
  <pageSetup paperSize="9" orientation="landscape" r:id="rId1"/>
  <headerFooter alignWithMargins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Mar 2014</vt:lpstr>
      <vt:lpstr>Jan-Mar 2014</vt:lpstr>
      <vt:lpstr>'Jan-Mar 2014'!Area_de_impressao</vt:lpstr>
      <vt:lpstr>'Mar 2014'!Area_de_impressao</vt:lpstr>
      <vt:lpstr>'Jan-Mar 2014'!Cab_Perc</vt:lpstr>
      <vt:lpstr>Cab_Val</vt:lpstr>
      <vt:lpstr>'Mar 2014'!Titulos_de_impressao</vt:lpstr>
      <vt:lpstr>'Jan-Mar 2014'!Tot_Perc</vt:lpstr>
      <vt:lpstr>Tot_Val</vt:lpstr>
    </vt:vector>
  </TitlesOfParts>
  <Company>Banco Central do Brasil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desig.claudiap</cp:lastModifiedBy>
  <cp:lastPrinted>2010-06-15T12:38:14Z</cp:lastPrinted>
  <dcterms:created xsi:type="dcterms:W3CDTF">2002-04-23T11:03:15Z</dcterms:created>
  <dcterms:modified xsi:type="dcterms:W3CDTF">2014-04-09T14:09:29Z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