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Jan 2016" sheetId="7" r:id="rId1"/>
  </sheets>
  <definedNames>
    <definedName name="_xlnm.Print_Area" localSheetId="0">'Jan 2016'!$A$1:$U$182</definedName>
    <definedName name="Cab_Perc">#REF!</definedName>
    <definedName name="Cab_Val">'Jan 2016'!$A$7</definedName>
    <definedName name="_xlnm.Print_Titles" localSheetId="0">'Jan 2016'!$A:$C,'Jan 2016'!$1:$7</definedName>
    <definedName name="Tot_Perc">#REF!</definedName>
    <definedName name="Tot_Val">'Jan 2016'!$A$181</definedName>
  </definedNames>
  <calcPr calcId="145621"/>
</workbook>
</file>

<file path=xl/calcChain.xml><?xml version="1.0" encoding="utf-8"?>
<calcChain xmlns="http://schemas.openxmlformats.org/spreadsheetml/2006/main">
  <c r="S179" i="7" l="1"/>
  <c r="R179" i="7"/>
  <c r="M179" i="7"/>
  <c r="L179" i="7"/>
  <c r="S178" i="7"/>
  <c r="R178" i="7"/>
  <c r="M178" i="7"/>
  <c r="L178" i="7"/>
  <c r="S177" i="7"/>
  <c r="R177" i="7"/>
  <c r="M177" i="7"/>
  <c r="L177" i="7"/>
  <c r="S163" i="7"/>
  <c r="R163" i="7"/>
  <c r="M163" i="7"/>
  <c r="L163" i="7"/>
  <c r="S162" i="7"/>
  <c r="R162" i="7"/>
  <c r="M162" i="7"/>
  <c r="U162" i="7" s="1"/>
  <c r="L162" i="7"/>
  <c r="S161" i="7"/>
  <c r="R161" i="7"/>
  <c r="M161" i="7"/>
  <c r="L161" i="7"/>
  <c r="S160" i="7"/>
  <c r="R160" i="7"/>
  <c r="M160" i="7"/>
  <c r="U160" i="7" s="1"/>
  <c r="L160" i="7"/>
  <c r="S176" i="7"/>
  <c r="R176" i="7"/>
  <c r="M176" i="7"/>
  <c r="U176" i="7" s="1"/>
  <c r="L176" i="7"/>
  <c r="T176" i="7" s="1"/>
  <c r="S175" i="7"/>
  <c r="R175" i="7"/>
  <c r="M175" i="7"/>
  <c r="U175" i="7" s="1"/>
  <c r="L175" i="7"/>
  <c r="T175" i="7" s="1"/>
  <c r="S174" i="7"/>
  <c r="R174" i="7"/>
  <c r="M174" i="7"/>
  <c r="L174" i="7"/>
  <c r="T174" i="7" s="1"/>
  <c r="S173" i="7"/>
  <c r="R173" i="7"/>
  <c r="M173" i="7"/>
  <c r="U173" i="7"/>
  <c r="L173" i="7"/>
  <c r="S172" i="7"/>
  <c r="R172" i="7"/>
  <c r="M172" i="7"/>
  <c r="U172" i="7" s="1"/>
  <c r="L172" i="7"/>
  <c r="S170" i="7"/>
  <c r="R170" i="7"/>
  <c r="M170" i="7"/>
  <c r="U170" i="7" s="1"/>
  <c r="L170" i="7"/>
  <c r="S169" i="7"/>
  <c r="R169" i="7"/>
  <c r="T169" i="7" s="1"/>
  <c r="M169" i="7"/>
  <c r="U169" i="7" s="1"/>
  <c r="L169" i="7"/>
  <c r="S168" i="7"/>
  <c r="R168" i="7"/>
  <c r="T168" i="7" s="1"/>
  <c r="M168" i="7"/>
  <c r="L168" i="7"/>
  <c r="S167" i="7"/>
  <c r="R167" i="7"/>
  <c r="M167" i="7"/>
  <c r="U167" i="7" s="1"/>
  <c r="L167" i="7"/>
  <c r="S166" i="7"/>
  <c r="R166" i="7"/>
  <c r="T166" i="7" s="1"/>
  <c r="M166" i="7"/>
  <c r="U166" i="7" s="1"/>
  <c r="L166" i="7"/>
  <c r="S165" i="7"/>
  <c r="R165" i="7"/>
  <c r="T165" i="7" s="1"/>
  <c r="M165" i="7"/>
  <c r="L165" i="7"/>
  <c r="S164" i="7"/>
  <c r="R164" i="7"/>
  <c r="M164" i="7"/>
  <c r="U164" i="7" s="1"/>
  <c r="L164" i="7"/>
  <c r="S159" i="7"/>
  <c r="R159" i="7"/>
  <c r="M159" i="7"/>
  <c r="L159" i="7"/>
  <c r="S57" i="7"/>
  <c r="U57" i="7" s="1"/>
  <c r="R57" i="7"/>
  <c r="M57" i="7"/>
  <c r="L57" i="7"/>
  <c r="S56" i="7"/>
  <c r="U56" i="7" s="1"/>
  <c r="R56" i="7"/>
  <c r="M56" i="7"/>
  <c r="L56" i="7"/>
  <c r="S55" i="7"/>
  <c r="U55" i="7" s="1"/>
  <c r="R55" i="7"/>
  <c r="T55" i="7" s="1"/>
  <c r="M55" i="7"/>
  <c r="L55" i="7"/>
  <c r="S54" i="7"/>
  <c r="U54" i="7" s="1"/>
  <c r="R54" i="7"/>
  <c r="T54" i="7" s="1"/>
  <c r="M54" i="7"/>
  <c r="L54" i="7"/>
  <c r="S53" i="7"/>
  <c r="R53" i="7"/>
  <c r="T53" i="7" s="1"/>
  <c r="M53" i="7"/>
  <c r="L53" i="7"/>
  <c r="S52" i="7"/>
  <c r="U52" i="7" s="1"/>
  <c r="R52" i="7"/>
  <c r="T52" i="7" s="1"/>
  <c r="M52" i="7"/>
  <c r="L52" i="7"/>
  <c r="S63" i="7"/>
  <c r="U63" i="7" s="1"/>
  <c r="R63" i="7"/>
  <c r="T63" i="7" s="1"/>
  <c r="M63" i="7"/>
  <c r="L63" i="7"/>
  <c r="S62" i="7"/>
  <c r="U62" i="7" s="1"/>
  <c r="R62" i="7"/>
  <c r="T62" i="7" s="1"/>
  <c r="M62" i="7"/>
  <c r="L62" i="7"/>
  <c r="S61" i="7"/>
  <c r="U61" i="7" s="1"/>
  <c r="R61" i="7"/>
  <c r="T61" i="7" s="1"/>
  <c r="M61" i="7"/>
  <c r="L61" i="7"/>
  <c r="S60" i="7"/>
  <c r="U60" i="7" s="1"/>
  <c r="R60" i="7"/>
  <c r="T60" i="7" s="1"/>
  <c r="M60" i="7"/>
  <c r="L60" i="7"/>
  <c r="S59" i="7"/>
  <c r="U59" i="7" s="1"/>
  <c r="R59" i="7"/>
  <c r="M59" i="7"/>
  <c r="L59" i="7"/>
  <c r="S58" i="7"/>
  <c r="U58" i="7" s="1"/>
  <c r="R58" i="7"/>
  <c r="T58" i="7" s="1"/>
  <c r="M58" i="7"/>
  <c r="L58" i="7"/>
  <c r="S27" i="7"/>
  <c r="U27" i="7" s="1"/>
  <c r="R27" i="7"/>
  <c r="M27" i="7"/>
  <c r="L27" i="7"/>
  <c r="S26" i="7"/>
  <c r="U26" i="7" s="1"/>
  <c r="R26" i="7"/>
  <c r="T26" i="7" s="1"/>
  <c r="M26" i="7"/>
  <c r="L26" i="7"/>
  <c r="S25" i="7"/>
  <c r="R25" i="7"/>
  <c r="M25" i="7"/>
  <c r="L25" i="7"/>
  <c r="S24" i="7"/>
  <c r="U24" i="7" s="1"/>
  <c r="R24" i="7"/>
  <c r="M24" i="7"/>
  <c r="L24" i="7"/>
  <c r="S23" i="7"/>
  <c r="U23" i="7" s="1"/>
  <c r="R23" i="7"/>
  <c r="M23" i="7"/>
  <c r="L23" i="7"/>
  <c r="S22" i="7"/>
  <c r="R22" i="7"/>
  <c r="M22" i="7"/>
  <c r="L22" i="7"/>
  <c r="S21" i="7"/>
  <c r="U21" i="7" s="1"/>
  <c r="R21" i="7"/>
  <c r="M21" i="7"/>
  <c r="L21" i="7"/>
  <c r="S20" i="7"/>
  <c r="U20" i="7" s="1"/>
  <c r="R20" i="7"/>
  <c r="M20" i="7"/>
  <c r="L20" i="7"/>
  <c r="S28" i="7"/>
  <c r="R28" i="7"/>
  <c r="M28" i="7"/>
  <c r="L28" i="7"/>
  <c r="T28" i="7" s="1"/>
  <c r="S19" i="7"/>
  <c r="R19" i="7"/>
  <c r="M19" i="7"/>
  <c r="L19" i="7"/>
  <c r="T19" i="7" s="1"/>
  <c r="S18" i="7"/>
  <c r="R18" i="7"/>
  <c r="M18" i="7"/>
  <c r="L18" i="7"/>
  <c r="T18" i="7" s="1"/>
  <c r="S17" i="7"/>
  <c r="R17" i="7"/>
  <c r="M17" i="7"/>
  <c r="L17" i="7"/>
  <c r="T17" i="7" s="1"/>
  <c r="S16" i="7"/>
  <c r="R16" i="7"/>
  <c r="M16" i="7"/>
  <c r="L16" i="7"/>
  <c r="S15" i="7"/>
  <c r="U15" i="7" s="1"/>
  <c r="R15" i="7"/>
  <c r="M15" i="7"/>
  <c r="L15" i="7"/>
  <c r="T15" i="7" s="1"/>
  <c r="S14" i="7"/>
  <c r="R14" i="7"/>
  <c r="M14" i="7"/>
  <c r="L14" i="7"/>
  <c r="T14" i="7" s="1"/>
  <c r="S13" i="7"/>
  <c r="R13" i="7"/>
  <c r="M13" i="7"/>
  <c r="L13" i="7"/>
  <c r="T13" i="7" s="1"/>
  <c r="S36" i="7"/>
  <c r="R36" i="7"/>
  <c r="M36" i="7"/>
  <c r="L36" i="7"/>
  <c r="S35" i="7"/>
  <c r="U35" i="7" s="1"/>
  <c r="R35" i="7"/>
  <c r="M35" i="7"/>
  <c r="L35" i="7"/>
  <c r="S34" i="7"/>
  <c r="R34" i="7"/>
  <c r="M34" i="7"/>
  <c r="L34" i="7"/>
  <c r="T34" i="7" s="1"/>
  <c r="S33" i="7"/>
  <c r="R33" i="7"/>
  <c r="M33" i="7"/>
  <c r="L33" i="7"/>
  <c r="T33" i="7" s="1"/>
  <c r="S32" i="7"/>
  <c r="R32" i="7"/>
  <c r="M32" i="7"/>
  <c r="L32" i="7"/>
  <c r="T32" i="7" s="1"/>
  <c r="S31" i="7"/>
  <c r="R31" i="7"/>
  <c r="M31" i="7"/>
  <c r="L31" i="7"/>
  <c r="T31" i="7" s="1"/>
  <c r="S30" i="7"/>
  <c r="U30" i="7" s="1"/>
  <c r="R30" i="7"/>
  <c r="M30" i="7"/>
  <c r="L30" i="7"/>
  <c r="T30" i="7" s="1"/>
  <c r="S29" i="7"/>
  <c r="R29" i="7"/>
  <c r="M29" i="7"/>
  <c r="L29" i="7"/>
  <c r="S44" i="7"/>
  <c r="R44" i="7"/>
  <c r="M44" i="7"/>
  <c r="L44" i="7"/>
  <c r="T44" i="7" s="1"/>
  <c r="S43" i="7"/>
  <c r="R43" i="7"/>
  <c r="M43" i="7"/>
  <c r="L43" i="7"/>
  <c r="S42" i="7"/>
  <c r="R42" i="7"/>
  <c r="M42" i="7"/>
  <c r="L42" i="7"/>
  <c r="T42" i="7" s="1"/>
  <c r="S41" i="7"/>
  <c r="R41" i="7"/>
  <c r="M41" i="7"/>
  <c r="L41" i="7"/>
  <c r="T41" i="7" s="1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U37" i="7" s="1"/>
  <c r="R37" i="7"/>
  <c r="M37" i="7"/>
  <c r="L37" i="7"/>
  <c r="T37" i="7" s="1"/>
  <c r="S64" i="7"/>
  <c r="R64" i="7"/>
  <c r="M64" i="7"/>
  <c r="L64" i="7"/>
  <c r="S51" i="7"/>
  <c r="R51" i="7"/>
  <c r="M51" i="7"/>
  <c r="L51" i="7"/>
  <c r="T51" i="7" s="1"/>
  <c r="S50" i="7"/>
  <c r="R50" i="7"/>
  <c r="M50" i="7"/>
  <c r="L50" i="7"/>
  <c r="T50" i="7" s="1"/>
  <c r="S49" i="7"/>
  <c r="R49" i="7"/>
  <c r="M49" i="7"/>
  <c r="L49" i="7"/>
  <c r="T49" i="7" s="1"/>
  <c r="S48" i="7"/>
  <c r="R48" i="7"/>
  <c r="M48" i="7"/>
  <c r="L48" i="7"/>
  <c r="T48" i="7" s="1"/>
  <c r="S47" i="7"/>
  <c r="R47" i="7"/>
  <c r="M47" i="7"/>
  <c r="L47" i="7"/>
  <c r="T47" i="7" s="1"/>
  <c r="S46" i="7"/>
  <c r="R46" i="7"/>
  <c r="M46" i="7"/>
  <c r="L46" i="7"/>
  <c r="T46" i="7" s="1"/>
  <c r="S45" i="7"/>
  <c r="R45" i="7"/>
  <c r="M45" i="7"/>
  <c r="L45" i="7"/>
  <c r="T45" i="7" s="1"/>
  <c r="S72" i="7"/>
  <c r="R72" i="7"/>
  <c r="M72" i="7"/>
  <c r="L72" i="7"/>
  <c r="S71" i="7"/>
  <c r="R71" i="7"/>
  <c r="M71" i="7"/>
  <c r="L71" i="7"/>
  <c r="S70" i="7"/>
  <c r="R70" i="7"/>
  <c r="M70" i="7"/>
  <c r="L70" i="7"/>
  <c r="S69" i="7"/>
  <c r="R69" i="7"/>
  <c r="M69" i="7"/>
  <c r="L69" i="7"/>
  <c r="S68" i="7"/>
  <c r="R68" i="7"/>
  <c r="M68" i="7"/>
  <c r="L68" i="7"/>
  <c r="T68" i="7" s="1"/>
  <c r="S67" i="7"/>
  <c r="R67" i="7"/>
  <c r="M67" i="7"/>
  <c r="L67" i="7"/>
  <c r="T67" i="7" s="1"/>
  <c r="S66" i="7"/>
  <c r="R66" i="7"/>
  <c r="M66" i="7"/>
  <c r="L66" i="7"/>
  <c r="T66" i="7" s="1"/>
  <c r="S65" i="7"/>
  <c r="R65" i="7"/>
  <c r="M65" i="7"/>
  <c r="L65" i="7"/>
  <c r="T65" i="7" s="1"/>
  <c r="S80" i="7"/>
  <c r="R80" i="7"/>
  <c r="M80" i="7"/>
  <c r="L80" i="7"/>
  <c r="T80" i="7" s="1"/>
  <c r="S79" i="7"/>
  <c r="R79" i="7"/>
  <c r="M79" i="7"/>
  <c r="L79" i="7"/>
  <c r="S78" i="7"/>
  <c r="R78" i="7"/>
  <c r="M78" i="7"/>
  <c r="L78" i="7"/>
  <c r="T78" i="7" s="1"/>
  <c r="S77" i="7"/>
  <c r="R77" i="7"/>
  <c r="M77" i="7"/>
  <c r="L77" i="7"/>
  <c r="T77" i="7" s="1"/>
  <c r="S76" i="7"/>
  <c r="R76" i="7"/>
  <c r="M76" i="7"/>
  <c r="L76" i="7"/>
  <c r="T76" i="7" s="1"/>
  <c r="S75" i="7"/>
  <c r="R75" i="7"/>
  <c r="M75" i="7"/>
  <c r="L75" i="7"/>
  <c r="T75" i="7" s="1"/>
  <c r="S74" i="7"/>
  <c r="R74" i="7"/>
  <c r="M74" i="7"/>
  <c r="L74" i="7"/>
  <c r="S73" i="7"/>
  <c r="R73" i="7"/>
  <c r="M73" i="7"/>
  <c r="L73" i="7"/>
  <c r="T73" i="7" s="1"/>
  <c r="S95" i="7"/>
  <c r="R95" i="7"/>
  <c r="M95" i="7"/>
  <c r="L95" i="7"/>
  <c r="T95" i="7" s="1"/>
  <c r="S94" i="7"/>
  <c r="R94" i="7"/>
  <c r="M94" i="7"/>
  <c r="L94" i="7"/>
  <c r="T94" i="7" s="1"/>
  <c r="S93" i="7"/>
  <c r="R93" i="7"/>
  <c r="M93" i="7"/>
  <c r="L93" i="7"/>
  <c r="T93" i="7" s="1"/>
  <c r="S92" i="7"/>
  <c r="R92" i="7"/>
  <c r="M92" i="7"/>
  <c r="L92" i="7"/>
  <c r="T92" i="7" s="1"/>
  <c r="S91" i="7"/>
  <c r="R91" i="7"/>
  <c r="M91" i="7"/>
  <c r="L91" i="7"/>
  <c r="S90" i="7"/>
  <c r="R90" i="7"/>
  <c r="M90" i="7"/>
  <c r="L90" i="7"/>
  <c r="T90" i="7" s="1"/>
  <c r="S89" i="7"/>
  <c r="R89" i="7"/>
  <c r="M89" i="7"/>
  <c r="L89" i="7"/>
  <c r="T89" i="7" s="1"/>
  <c r="S88" i="7"/>
  <c r="R88" i="7"/>
  <c r="M88" i="7"/>
  <c r="L88" i="7"/>
  <c r="S10" i="7"/>
  <c r="S11" i="7"/>
  <c r="S12" i="7"/>
  <c r="U12" i="7" s="1"/>
  <c r="S81" i="7"/>
  <c r="U81" i="7" s="1"/>
  <c r="S82" i="7"/>
  <c r="S83" i="7"/>
  <c r="S84" i="7"/>
  <c r="S85" i="7"/>
  <c r="S86" i="7"/>
  <c r="S87" i="7"/>
  <c r="S96" i="7"/>
  <c r="S97" i="7"/>
  <c r="S98" i="7"/>
  <c r="S99" i="7"/>
  <c r="S100" i="7"/>
  <c r="R10" i="7"/>
  <c r="R11" i="7"/>
  <c r="R12" i="7"/>
  <c r="R81" i="7"/>
  <c r="R82" i="7"/>
  <c r="T82" i="7" s="1"/>
  <c r="R83" i="7"/>
  <c r="R84" i="7"/>
  <c r="R85" i="7"/>
  <c r="R86" i="7"/>
  <c r="R87" i="7"/>
  <c r="R96" i="7"/>
  <c r="R97" i="7"/>
  <c r="R98" i="7"/>
  <c r="R99" i="7"/>
  <c r="R100" i="7"/>
  <c r="M10" i="7"/>
  <c r="M11" i="7"/>
  <c r="U11" i="7" s="1"/>
  <c r="M12" i="7"/>
  <c r="M81" i="7"/>
  <c r="M82" i="7"/>
  <c r="M83" i="7"/>
  <c r="M84" i="7"/>
  <c r="M85" i="7"/>
  <c r="M86" i="7"/>
  <c r="M87" i="7"/>
  <c r="U87" i="7" s="1"/>
  <c r="M96" i="7"/>
  <c r="M97" i="7"/>
  <c r="M98" i="7"/>
  <c r="M99" i="7"/>
  <c r="U99" i="7" s="1"/>
  <c r="M100" i="7"/>
  <c r="L10" i="7"/>
  <c r="L11" i="7"/>
  <c r="L12" i="7"/>
  <c r="T12" i="7" s="1"/>
  <c r="L81" i="7"/>
  <c r="L82" i="7"/>
  <c r="L83" i="7"/>
  <c r="L84" i="7"/>
  <c r="T84" i="7" s="1"/>
  <c r="L85" i="7"/>
  <c r="L86" i="7"/>
  <c r="L87" i="7"/>
  <c r="L96" i="7"/>
  <c r="L97" i="7"/>
  <c r="L98" i="7"/>
  <c r="L99" i="7"/>
  <c r="L100" i="7"/>
  <c r="T100" i="7" s="1"/>
  <c r="S108" i="7"/>
  <c r="R108" i="7"/>
  <c r="M108" i="7"/>
  <c r="L108" i="7"/>
  <c r="T108" i="7" s="1"/>
  <c r="S107" i="7"/>
  <c r="R107" i="7"/>
  <c r="M107" i="7"/>
  <c r="L107" i="7"/>
  <c r="T107" i="7" s="1"/>
  <c r="S106" i="7"/>
  <c r="R106" i="7"/>
  <c r="M106" i="7"/>
  <c r="L106" i="7"/>
  <c r="S105" i="7"/>
  <c r="R105" i="7"/>
  <c r="M105" i="7"/>
  <c r="L105" i="7"/>
  <c r="T105" i="7" s="1"/>
  <c r="S104" i="7"/>
  <c r="R104" i="7"/>
  <c r="M104" i="7"/>
  <c r="L104" i="7"/>
  <c r="T104" i="7" s="1"/>
  <c r="S103" i="7"/>
  <c r="R103" i="7"/>
  <c r="M103" i="7"/>
  <c r="L103" i="7"/>
  <c r="S102" i="7"/>
  <c r="R102" i="7"/>
  <c r="M102" i="7"/>
  <c r="L102" i="7"/>
  <c r="T102" i="7" s="1"/>
  <c r="S101" i="7"/>
  <c r="R101" i="7"/>
  <c r="M101" i="7"/>
  <c r="L101" i="7"/>
  <c r="T101" i="7" s="1"/>
  <c r="S116" i="7"/>
  <c r="R116" i="7"/>
  <c r="M116" i="7"/>
  <c r="L116" i="7"/>
  <c r="S115" i="7"/>
  <c r="R115" i="7"/>
  <c r="M115" i="7"/>
  <c r="L115" i="7"/>
  <c r="T115" i="7" s="1"/>
  <c r="S114" i="7"/>
  <c r="R114" i="7"/>
  <c r="M114" i="7"/>
  <c r="L114" i="7"/>
  <c r="S113" i="7"/>
  <c r="R113" i="7"/>
  <c r="M113" i="7"/>
  <c r="L113" i="7"/>
  <c r="S112" i="7"/>
  <c r="R112" i="7"/>
  <c r="M112" i="7"/>
  <c r="U112" i="7" s="1"/>
  <c r="L112" i="7"/>
  <c r="S111" i="7"/>
  <c r="R111" i="7"/>
  <c r="M111" i="7"/>
  <c r="L111" i="7"/>
  <c r="S110" i="7"/>
  <c r="R110" i="7"/>
  <c r="M110" i="7"/>
  <c r="L110" i="7"/>
  <c r="S109" i="7"/>
  <c r="R109" i="7"/>
  <c r="M109" i="7"/>
  <c r="U109" i="7" s="1"/>
  <c r="L109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L117" i="7"/>
  <c r="M117" i="7"/>
  <c r="U117" i="7" s="1"/>
  <c r="L118" i="7"/>
  <c r="T118" i="7" s="1"/>
  <c r="M118" i="7"/>
  <c r="U118" i="7" s="1"/>
  <c r="L119" i="7"/>
  <c r="M119" i="7"/>
  <c r="U119" i="7" s="1"/>
  <c r="L120" i="7"/>
  <c r="M120" i="7"/>
  <c r="L121" i="7"/>
  <c r="M121" i="7"/>
  <c r="U121" i="7" s="1"/>
  <c r="L122" i="7"/>
  <c r="T122" i="7" s="1"/>
  <c r="M122" i="7"/>
  <c r="U122" i="7" s="1"/>
  <c r="L123" i="7"/>
  <c r="M123" i="7"/>
  <c r="L124" i="7"/>
  <c r="M124" i="7"/>
  <c r="U124" i="7" s="1"/>
  <c r="L8" i="7"/>
  <c r="L9" i="7"/>
  <c r="L125" i="7"/>
  <c r="T125" i="7" s="1"/>
  <c r="L126" i="7"/>
  <c r="L127" i="7"/>
  <c r="L128" i="7"/>
  <c r="L129" i="7"/>
  <c r="T129" i="7" s="1"/>
  <c r="L130" i="7"/>
  <c r="L131" i="7"/>
  <c r="L132" i="7"/>
  <c r="L133" i="7"/>
  <c r="L134" i="7"/>
  <c r="T134" i="7" s="1"/>
  <c r="L135" i="7"/>
  <c r="L136" i="7"/>
  <c r="L137" i="7"/>
  <c r="L138" i="7"/>
  <c r="L139" i="7"/>
  <c r="L140" i="7"/>
  <c r="L141" i="7"/>
  <c r="L142" i="7"/>
  <c r="L143" i="7"/>
  <c r="L144" i="7"/>
  <c r="L145" i="7"/>
  <c r="T145" i="7" s="1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71" i="7"/>
  <c r="M139" i="7"/>
  <c r="U139" i="7" s="1"/>
  <c r="R139" i="7"/>
  <c r="T139" i="7" s="1"/>
  <c r="S139" i="7"/>
  <c r="S9" i="7"/>
  <c r="S127" i="7"/>
  <c r="S128" i="7"/>
  <c r="S133" i="7"/>
  <c r="S129" i="7"/>
  <c r="S130" i="7"/>
  <c r="S131" i="7"/>
  <c r="S132" i="7"/>
  <c r="S134" i="7"/>
  <c r="S135" i="7"/>
  <c r="S136" i="7"/>
  <c r="S137" i="7"/>
  <c r="S138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71" i="7"/>
  <c r="R9" i="7"/>
  <c r="R127" i="7"/>
  <c r="R128" i="7"/>
  <c r="R133" i="7"/>
  <c r="R129" i="7"/>
  <c r="R130" i="7"/>
  <c r="R131" i="7"/>
  <c r="T131" i="7" s="1"/>
  <c r="R132" i="7"/>
  <c r="T132" i="7" s="1"/>
  <c r="R134" i="7"/>
  <c r="R135" i="7"/>
  <c r="R136" i="7"/>
  <c r="R137" i="7"/>
  <c r="R138" i="7"/>
  <c r="R140" i="7"/>
  <c r="R141" i="7"/>
  <c r="R142" i="7"/>
  <c r="R143" i="7"/>
  <c r="T143" i="7" s="1"/>
  <c r="R144" i="7"/>
  <c r="R145" i="7"/>
  <c r="R146" i="7"/>
  <c r="R147" i="7"/>
  <c r="T147" i="7" s="1"/>
  <c r="R148" i="7"/>
  <c r="R149" i="7"/>
  <c r="R150" i="7"/>
  <c r="R151" i="7"/>
  <c r="T151" i="7" s="1"/>
  <c r="R152" i="7"/>
  <c r="R153" i="7"/>
  <c r="R154" i="7"/>
  <c r="R155" i="7"/>
  <c r="T155" i="7" s="1"/>
  <c r="R156" i="7"/>
  <c r="R157" i="7"/>
  <c r="R158" i="7"/>
  <c r="R171" i="7"/>
  <c r="T171" i="7" s="1"/>
  <c r="M9" i="7"/>
  <c r="M125" i="7"/>
  <c r="M126" i="7"/>
  <c r="M127" i="7"/>
  <c r="M128" i="7"/>
  <c r="U128" i="7" s="1"/>
  <c r="M133" i="7"/>
  <c r="M129" i="7"/>
  <c r="U129" i="7" s="1"/>
  <c r="M130" i="7"/>
  <c r="U130" i="7" s="1"/>
  <c r="M131" i="7"/>
  <c r="U131" i="7" s="1"/>
  <c r="M132" i="7"/>
  <c r="M134" i="7"/>
  <c r="U134" i="7" s="1"/>
  <c r="M135" i="7"/>
  <c r="M136" i="7"/>
  <c r="M137" i="7"/>
  <c r="U137" i="7" s="1"/>
  <c r="M138" i="7"/>
  <c r="M140" i="7"/>
  <c r="M141" i="7"/>
  <c r="M142" i="7"/>
  <c r="U142" i="7" s="1"/>
  <c r="M143" i="7"/>
  <c r="M144" i="7"/>
  <c r="M145" i="7"/>
  <c r="U145" i="7" s="1"/>
  <c r="M146" i="7"/>
  <c r="U146" i="7" s="1"/>
  <c r="M147" i="7"/>
  <c r="M148" i="7"/>
  <c r="M149" i="7"/>
  <c r="M150" i="7"/>
  <c r="U150" i="7" s="1"/>
  <c r="M151" i="7"/>
  <c r="M152" i="7"/>
  <c r="U152" i="7" s="1"/>
  <c r="M153" i="7"/>
  <c r="M154" i="7"/>
  <c r="U154" i="7" s="1"/>
  <c r="M155" i="7"/>
  <c r="M156" i="7"/>
  <c r="M157" i="7"/>
  <c r="M158" i="7"/>
  <c r="U158" i="7" s="1"/>
  <c r="M171" i="7"/>
  <c r="U171" i="7" s="1"/>
  <c r="E181" i="7"/>
  <c r="F181" i="7"/>
  <c r="G181" i="7"/>
  <c r="H181" i="7"/>
  <c r="I181" i="7"/>
  <c r="J181" i="7"/>
  <c r="K181" i="7"/>
  <c r="N181" i="7"/>
  <c r="O181" i="7"/>
  <c r="P181" i="7"/>
  <c r="Q181" i="7"/>
  <c r="D181" i="7"/>
  <c r="S8" i="7"/>
  <c r="R8" i="7"/>
  <c r="T8" i="7" s="1"/>
  <c r="M8" i="7"/>
  <c r="T124" i="7"/>
  <c r="T149" i="7"/>
  <c r="T88" i="7"/>
  <c r="T79" i="7"/>
  <c r="T69" i="7"/>
  <c r="T39" i="7"/>
  <c r="T97" i="7"/>
  <c r="U41" i="7"/>
  <c r="T36" i="7"/>
  <c r="U22" i="7"/>
  <c r="U25" i="7"/>
  <c r="T96" i="7"/>
  <c r="U133" i="7"/>
  <c r="T159" i="7"/>
  <c r="T164" i="7"/>
  <c r="T71" i="7"/>
  <c r="T59" i="7"/>
  <c r="T173" i="7"/>
  <c r="U140" i="7"/>
  <c r="T119" i="7"/>
  <c r="U110" i="7"/>
  <c r="U83" i="7"/>
  <c r="T38" i="7"/>
  <c r="T40" i="7"/>
  <c r="T43" i="7"/>
  <c r="U127" i="7"/>
  <c r="T141" i="7"/>
  <c r="T117" i="7"/>
  <c r="T74" i="7"/>
  <c r="T29" i="7"/>
  <c r="T35" i="7"/>
  <c r="T16" i="7"/>
  <c r="T170" i="7"/>
  <c r="T126" i="7"/>
  <c r="T86" i="7"/>
  <c r="T116" i="7"/>
  <c r="U100" i="7"/>
  <c r="T72" i="7"/>
  <c r="U28" i="7"/>
  <c r="T172" i="7"/>
  <c r="T98" i="7"/>
  <c r="U132" i="7"/>
  <c r="T123" i="7"/>
  <c r="T121" i="7"/>
  <c r="U111" i="7"/>
  <c r="T106" i="7"/>
  <c r="U174" i="7"/>
  <c r="U97" i="7"/>
  <c r="T91" i="7"/>
  <c r="T64" i="7"/>
  <c r="T138" i="7" l="1"/>
  <c r="U156" i="7"/>
  <c r="U148" i="7"/>
  <c r="U144" i="7"/>
  <c r="U125" i="7"/>
  <c r="T112" i="7"/>
  <c r="T142" i="7"/>
  <c r="T137" i="7"/>
  <c r="T133" i="7"/>
  <c r="U138" i="7"/>
  <c r="U9" i="7"/>
  <c r="U155" i="7"/>
  <c r="U147" i="7"/>
  <c r="U123" i="7"/>
  <c r="T153" i="7"/>
  <c r="U151" i="7"/>
  <c r="U143" i="7"/>
  <c r="T9" i="7"/>
  <c r="T135" i="7"/>
  <c r="T127" i="7"/>
  <c r="U38" i="7"/>
  <c r="U39" i="7"/>
  <c r="U40" i="7"/>
  <c r="U42" i="7"/>
  <c r="U43" i="7"/>
  <c r="U44" i="7"/>
  <c r="T20" i="7"/>
  <c r="T21" i="7"/>
  <c r="T22" i="7"/>
  <c r="T23" i="7"/>
  <c r="T24" i="7"/>
  <c r="T25" i="7"/>
  <c r="T27" i="7"/>
  <c r="T110" i="7"/>
  <c r="T111" i="7"/>
  <c r="U113" i="7"/>
  <c r="T99" i="7"/>
  <c r="U98" i="7"/>
  <c r="U86" i="7"/>
  <c r="U82" i="7"/>
  <c r="U10" i="7"/>
  <c r="T85" i="7"/>
  <c r="T81" i="7"/>
  <c r="U96" i="7"/>
  <c r="U84" i="7"/>
  <c r="U88" i="7"/>
  <c r="U89" i="7"/>
  <c r="U90" i="7"/>
  <c r="U91" i="7"/>
  <c r="U92" i="7"/>
  <c r="U93" i="7"/>
  <c r="U94" i="7"/>
  <c r="U95" i="7"/>
  <c r="U73" i="7"/>
  <c r="U74" i="7"/>
  <c r="U75" i="7"/>
  <c r="U76" i="7"/>
  <c r="U77" i="7"/>
  <c r="U78" i="7"/>
  <c r="U79" i="7"/>
  <c r="U80" i="7"/>
  <c r="U65" i="7"/>
  <c r="U66" i="7"/>
  <c r="U67" i="7"/>
  <c r="U68" i="7"/>
  <c r="U69" i="7"/>
  <c r="U70" i="7"/>
  <c r="U71" i="7"/>
  <c r="U72" i="7"/>
  <c r="U48" i="7"/>
  <c r="U49" i="7"/>
  <c r="U50" i="7"/>
  <c r="U51" i="7"/>
  <c r="U64" i="7"/>
  <c r="U29" i="7"/>
  <c r="U31" i="7"/>
  <c r="U32" i="7"/>
  <c r="U33" i="7"/>
  <c r="U34" i="7"/>
  <c r="U36" i="7"/>
  <c r="U13" i="7"/>
  <c r="U14" i="7"/>
  <c r="U16" i="7"/>
  <c r="U18" i="7"/>
  <c r="U19" i="7"/>
  <c r="U8" i="7"/>
  <c r="T152" i="7"/>
  <c r="U136" i="7"/>
  <c r="T158" i="7"/>
  <c r="S181" i="7"/>
  <c r="T160" i="7"/>
  <c r="T162" i="7"/>
  <c r="T177" i="7"/>
  <c r="T179" i="7"/>
  <c r="M181" i="7"/>
  <c r="T10" i="7"/>
  <c r="U85" i="7"/>
  <c r="T56" i="7"/>
  <c r="T57" i="7"/>
  <c r="U177" i="7"/>
  <c r="U178" i="7"/>
  <c r="U179" i="7"/>
  <c r="T130" i="7"/>
  <c r="T70" i="7"/>
  <c r="T167" i="7"/>
  <c r="T178" i="7"/>
  <c r="R181" i="7"/>
  <c r="T140" i="7"/>
  <c r="T136" i="7"/>
  <c r="T128" i="7"/>
  <c r="U114" i="7"/>
  <c r="U115" i="7"/>
  <c r="U116" i="7"/>
  <c r="U101" i="7"/>
  <c r="U102" i="7"/>
  <c r="U103" i="7"/>
  <c r="U104" i="7"/>
  <c r="U105" i="7"/>
  <c r="U106" i="7"/>
  <c r="U107" i="7"/>
  <c r="U108" i="7"/>
  <c r="T87" i="7"/>
  <c r="T83" i="7"/>
  <c r="T11" i="7"/>
  <c r="U53" i="7"/>
  <c r="L181" i="7"/>
  <c r="T157" i="7"/>
  <c r="T113" i="7"/>
  <c r="T114" i="7"/>
  <c r="T156" i="7"/>
  <c r="T148" i="7"/>
  <c r="T144" i="7"/>
  <c r="U157" i="7"/>
  <c r="U149" i="7"/>
  <c r="U126" i="7"/>
  <c r="U45" i="7"/>
  <c r="U46" i="7"/>
  <c r="U165" i="7"/>
  <c r="U135" i="7"/>
  <c r="T154" i="7"/>
  <c r="T150" i="7"/>
  <c r="T146" i="7"/>
  <c r="T109" i="7"/>
  <c r="T161" i="7"/>
  <c r="T163" i="7"/>
  <c r="U153" i="7"/>
  <c r="T120" i="7"/>
  <c r="U120" i="7"/>
  <c r="U141" i="7"/>
  <c r="T103" i="7"/>
  <c r="U47" i="7"/>
  <c r="U17" i="7"/>
  <c r="U159" i="7"/>
  <c r="U168" i="7"/>
  <c r="U161" i="7"/>
  <c r="U163" i="7"/>
  <c r="T181" i="7" l="1"/>
  <c r="U181" i="7"/>
</calcChain>
</file>

<file path=xl/sharedStrings.xml><?xml version="1.0" encoding="utf-8"?>
<sst xmlns="http://schemas.openxmlformats.org/spreadsheetml/2006/main" count="382" uniqueCount="365">
  <si>
    <t>Total</t>
  </si>
  <si>
    <t>Banco Central do Brasil</t>
  </si>
  <si>
    <t>Exportação</t>
  </si>
  <si>
    <t>Importação</t>
  </si>
  <si>
    <t>Nome da Instituição</t>
  </si>
  <si>
    <t xml:space="preserve">Rank </t>
  </si>
  <si>
    <t>BANCO BTG PACTUAL S.A.</t>
  </si>
  <si>
    <t>BANCO DE LA NACION ARGENTINA</t>
  </si>
  <si>
    <t>BANCO BBM S/A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</si>
  <si>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</si>
  <si>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</si>
  <si>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</si>
  <si>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</si>
  <si>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</si>
  <si>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</si>
  <si>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</si>
  <si>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</si>
  <si>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</si>
  <si>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</si>
  <si>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</si>
  <si>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</si>
  <si>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</si>
  <si>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</si>
  <si>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</si>
  <si>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</si>
  <si>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</si>
  <si>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</si>
  <si>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</si>
  <si>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</si>
  <si>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</si>
  <si>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</si>
  <si>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</si>
  <si>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</si>
  <si>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</si>
  <si>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</si>
  <si>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</si>
  <si>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</si>
  <si>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</si>
  <si>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</si>
  <si>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</si>
  <si>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</si>
  <si>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</si>
  <si>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</si>
  <si>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</si>
  <si>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</si>
  <si>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</si>
  <si>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</si>
  <si>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</si>
  <si>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</si>
  <si>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</si>
  <si>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</si>
  <si>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</si>
  <si>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</si>
  <si>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</si>
  <si>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</si>
  <si>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</si>
  <si>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</si>
  <si>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</si>
  <si>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</si>
  <si>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</si>
  <si>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</si>
  <si>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</si>
  <si>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</si>
  <si>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</si>
  <si>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</si>
  <si>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</si>
  <si>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</si>
  <si>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</si>
  <si>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</si>
  <si>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</si>
  <si>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</si>
  <si>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</si>
  <si>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</si>
  <si>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</si>
  <si>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</si>
  <si>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</si>
  <si>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</si>
  <si>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</si>
  <si>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</si>
  <si>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</si>
  <si>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</si>
  <si>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</si>
  <si>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BPN BRASIL BANCO MÚLTIPLO S.A.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</si>
  <si>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</si>
  <si>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</si>
  <si>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</si>
  <si>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</si>
  <si>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</si>
  <si>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</si>
  <si>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</si>
  <si>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</si>
  <si>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</si>
  <si>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</si>
  <si>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</si>
  <si>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</si>
  <si>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</si>
  <si>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</si>
  <si>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</si>
  <si>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</si>
  <si>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</si>
  <si>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</si>
  <si>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</si>
  <si>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</si>
  <si>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</si>
  <si>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</si>
  <si>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</si>
  <si>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</si>
  <si>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</si>
  <si>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</si>
  <si>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</si>
  <si>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</si>
  <si>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</si>
  <si>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</si>
  <si>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</si>
  <si>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</si>
  <si>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</si>
  <si>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AVIPAM CORRETORA DE CAMBIO LTDA.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</si>
  <si>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</si>
  <si>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</si>
  <si>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</si>
  <si>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</si>
  <si>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</si>
  <si>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</si>
  <si>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</si>
  <si>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</si>
  <si>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</si>
  <si>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</si>
  <si>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</si>
  <si>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</si>
  <si>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</si>
  <si>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</si>
  <si>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</si>
  <si>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</si>
  <si>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</si>
  <si>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</si>
  <si>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CODEPE - CORRETORA DE VALORES S.A.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</si>
  <si>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</si>
  <si>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</si>
  <si>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</si>
  <si>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</si>
  <si>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</si>
  <si>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</si>
  <si>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</si>
  <si>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</si>
  <si>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</si>
  <si>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</si>
  <si>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</si>
  <si>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</si>
  <si>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</si>
  <si>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</si>
  <si>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</si>
  <si>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</si>
  <si>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</si>
  <si>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</si>
  <si>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</si>
  <si>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</si>
  <si>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</si>
  <si>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</si>
  <si>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</si>
  <si>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</si>
  <si>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</si>
  <si>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</si>
  <si>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</si>
  <si>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</si>
  <si>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</si>
  <si>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</si>
  <si>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</si>
  <si>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</si>
  <si>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</si>
  <si>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</si>
  <si>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</si>
  <si>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</si>
  <si>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</si>
  <si>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</si>
  <si>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</si>
  <si>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</si>
  <si>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</si>
  <si>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</si>
  <si>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</si>
  <si>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</si>
  <si>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</si>
  <si>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</si>
  <si>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</si>
  <si>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</si>
  <si>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</si>
  <si>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</si>
  <si>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</si>
  <si>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</si>
  <si>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</si>
  <si>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</si>
  <si>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</si>
  <si>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</si>
  <si>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</si>
  <si>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</si>
  <si>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</si>
  <si>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</si>
  <si>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</si>
  <si>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</si>
  <si>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</si>
  <si>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</si>
  <si>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</si>
  <si>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</si>
  <si>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</si>
  <si>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</si>
  <si>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</si>
  <si>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</si>
  <si>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</si>
  <si>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</si>
  <si>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</si>
  <si>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</si>
  <si>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</si>
  <si>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</si>
  <si>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</si>
  <si>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</si>
  <si>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</si>
  <si>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</si>
  <si>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</si>
  <si>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</si>
  <si>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</si>
  <si>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</si>
  <si>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</si>
  <si>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</si>
  <si>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</si>
  <si>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</si>
  <si>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</si>
  <si>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</si>
  <si>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</si>
  <si>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</si>
  <si>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</si>
  <si>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</si>
  <si>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</si>
  <si>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</si>
  <si>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</si>
  <si>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</si>
  <si>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</si>
  <si>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</si>
  <si>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</si>
  <si>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</si>
  <si>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</si>
  <si>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</si>
  <si>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</si>
  <si>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</si>
  <si>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</si>
  <si>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</si>
  <si>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</si>
  <si>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</si>
  <si>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</si>
  <si>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</si>
  <si>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</si>
  <si>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</si>
  <si>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</si>
  <si>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</si>
  <si>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</si>
  <si>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</si>
  <si>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</si>
  <si>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</si>
  <si>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</si>
  <si>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</si>
  <si>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</si>
  <si>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</si>
  <si>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</si>
  <si>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</si>
  <si>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</si>
  <si>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</si>
  <si>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</si>
  <si>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</si>
  <si>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</si>
  <si>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</si>
  <si>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</si>
  <si>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</si>
  <si>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</si>
  <si>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</si>
  <si>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</si>
  <si>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</si>
  <si>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</si>
  <si>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</si>
  <si>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</si>
  <si>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</si>
  <si>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</si>
  <si>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</si>
  <si>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</si>
  <si>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</si>
  <si>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</si>
  <si>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</si>
  <si>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</si>
  <si>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</si>
  <si>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</si>
  <si>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</si>
  <si>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</si>
  <si>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</si>
  <si>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</si>
  <si>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</si>
  <si>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</si>
  <si>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</si>
  <si>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</si>
  <si>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</si>
  <si>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</si>
  <si>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</si>
  <si>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</si>
  <si>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</si>
  <si>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</si>
  <si>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</si>
  <si>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</si>
  <si>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</si>
  <si>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</si>
  <si>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</si>
  <si>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</si>
  <si>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</si>
  <si>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</si>
  <si>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</si>
  <si>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</si>
  <si>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</si>
  <si>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</si>
  <si>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</si>
  <si>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</si>
  <si>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</si>
  <si>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</si>
  <si>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</si>
  <si>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</si>
  <si>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</si>
  <si>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</si>
  <si>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</si>
  <si>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BCV - BANCO DE CRÉDITO E VAREJO S/A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</si>
  <si>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</si>
  <si>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</si>
  <si>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</si>
  <si>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</si>
  <si>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</si>
  <si>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</si>
  <si>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</si>
  <si>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</si>
  <si>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</si>
  <si>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</si>
  <si>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</si>
  <si>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</si>
  <si>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</si>
  <si>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</si>
  <si>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</si>
  <si>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</si>
  <si>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</si>
  <si>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</si>
  <si>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</si>
  <si>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</si>
  <si>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</si>
  <si>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</si>
  <si>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</si>
  <si>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</si>
  <si>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</si>
  <si>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</si>
  <si>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</si>
  <si>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</si>
  <si>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</si>
  <si>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</si>
  <si>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</si>
  <si>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</si>
  <si>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</si>
  <si>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</si>
  <si>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</si>
  <si>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</si>
  <si>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</si>
  <si>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Registros de câmbio contratado em JANEIRO / 2016</t>
  </si>
  <si>
    <t>Quant.</t>
  </si>
  <si>
    <t>Fonte: Sistema Câmbio; Dados extraídos em: 10.02.2016</t>
  </si>
  <si>
    <t>Total do Interbancário</t>
  </si>
  <si>
    <t>Total do Primário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</si>
</sst>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6"/>
  <sheetViews>
    <sheetView showGridLines="0" tabSelected="1"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2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314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315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24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19</v>
      </c>
      <c r="I6" s="59"/>
      <c r="J6" s="58" t="s">
        <v>20</v>
      </c>
      <c r="K6" s="59"/>
      <c r="L6" s="60" t="s">
        <v>364</v>
      </c>
      <c r="M6" s="61"/>
      <c r="N6" s="58" t="s">
        <v>21</v>
      </c>
      <c r="O6" s="59"/>
      <c r="P6" s="58" t="s">
        <v>22</v>
      </c>
      <c r="Q6" s="59"/>
      <c r="R6" s="60" t="s">
        <v>363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361</v>
      </c>
      <c r="E7" s="41" t="s">
        <v>23</v>
      </c>
      <c r="F7" s="41" t="s">
        <v>361</v>
      </c>
      <c r="G7" s="41" t="s">
        <v>23</v>
      </c>
      <c r="H7" s="41" t="s">
        <v>361</v>
      </c>
      <c r="I7" s="41" t="s">
        <v>23</v>
      </c>
      <c r="J7" s="41" t="s">
        <v>361</v>
      </c>
      <c r="K7" s="41" t="s">
        <v>23</v>
      </c>
      <c r="L7" s="41" t="s">
        <v>361</v>
      </c>
      <c r="M7" s="41" t="s">
        <v>23</v>
      </c>
      <c r="N7" s="41" t="s">
        <v>361</v>
      </c>
      <c r="O7" s="41" t="s">
        <v>23</v>
      </c>
      <c r="P7" s="41" t="s">
        <v>361</v>
      </c>
      <c r="Q7" s="41" t="s">
        <v>23</v>
      </c>
      <c r="R7" s="41" t="s">
        <v>361</v>
      </c>
      <c r="S7" s="41" t="s">
        <v>23</v>
      </c>
      <c r="T7" s="41" t="s">
        <v>361</v>
      </c>
      <c r="U7" s="41" t="s">
        <v>23</v>
      </c>
    </row>
    <row r="8" spans="1:22" s="9" customFormat="1" ht="13.5" thickTop="1">
      <c r="A8" s="33">
        <v>1</v>
      </c>
      <c r="B8" s="52" t="s">
        <v>154</v>
      </c>
      <c r="C8" s="34" t="s">
        <v>10</v>
      </c>
      <c r="D8" s="42">
        <v>3834</v>
      </c>
      <c r="E8" s="42">
        <v>1151243376.98</v>
      </c>
      <c r="F8" s="42">
        <v>16063</v>
      </c>
      <c r="G8" s="42">
        <v>1375751388.3900001</v>
      </c>
      <c r="H8" s="42">
        <v>14880</v>
      </c>
      <c r="I8" s="42">
        <v>2882978661.8000002</v>
      </c>
      <c r="J8" s="42">
        <v>20818</v>
      </c>
      <c r="K8" s="42">
        <v>3477132945.4000001</v>
      </c>
      <c r="L8" s="42">
        <f>J8+H8+F8+D8</f>
        <v>55595</v>
      </c>
      <c r="M8" s="42">
        <f>K8+I8+G8+E8</f>
        <v>8887106372.5700016</v>
      </c>
      <c r="N8" s="42">
        <v>671</v>
      </c>
      <c r="O8" s="42">
        <v>6480291911.3400002</v>
      </c>
      <c r="P8" s="42">
        <v>587</v>
      </c>
      <c r="Q8" s="42">
        <v>5554743560.54</v>
      </c>
      <c r="R8" s="42">
        <f>P8+N8</f>
        <v>1258</v>
      </c>
      <c r="S8" s="42">
        <f>Q8+O8</f>
        <v>12035035471.880001</v>
      </c>
      <c r="T8" s="42">
        <f>R8+L8</f>
        <v>56853</v>
      </c>
      <c r="U8" s="42">
        <f>S8+M8</f>
        <v>20922141844.450005</v>
      </c>
      <c r="V8" s="16"/>
    </row>
    <row r="9" spans="1:22" s="9" customFormat="1">
      <c r="A9" s="30">
        <v>2</v>
      </c>
      <c r="B9" s="53" t="s">
        <v>155</v>
      </c>
      <c r="C9" s="32" t="s">
        <v>26</v>
      </c>
      <c r="D9" s="43">
        <v>1654</v>
      </c>
      <c r="E9" s="43">
        <v>1129559968.3800001</v>
      </c>
      <c r="F9" s="43">
        <v>5923</v>
      </c>
      <c r="G9" s="43">
        <v>1517131876.79</v>
      </c>
      <c r="H9" s="43">
        <v>9029</v>
      </c>
      <c r="I9" s="43">
        <v>4594769065.2799997</v>
      </c>
      <c r="J9" s="43">
        <v>10859</v>
      </c>
      <c r="K9" s="43">
        <v>4414111657.4200001</v>
      </c>
      <c r="L9" s="43">
        <f t="shared" ref="L9:L171" si="0">J9+H9+F9+D9</f>
        <v>27465</v>
      </c>
      <c r="M9" s="43">
        <f t="shared" ref="M9:M171" si="1">K9+I9+G9+E9</f>
        <v>11655572567.870003</v>
      </c>
      <c r="N9" s="43">
        <v>236</v>
      </c>
      <c r="O9" s="43">
        <v>2230071754.0999999</v>
      </c>
      <c r="P9" s="43">
        <v>227</v>
      </c>
      <c r="Q9" s="43">
        <v>1589523489.9100001</v>
      </c>
      <c r="R9" s="43">
        <f t="shared" ref="R9:R171" si="2">P9+N9</f>
        <v>463</v>
      </c>
      <c r="S9" s="43">
        <f t="shared" ref="S9:S171" si="3">Q9+O9</f>
        <v>3819595244.0100002</v>
      </c>
      <c r="T9" s="43">
        <f t="shared" ref="T9:T171" si="4">R9+L9</f>
        <v>27928</v>
      </c>
      <c r="U9" s="43">
        <f t="shared" ref="U9:U171" si="5">S9+M9</f>
        <v>15475167811.880003</v>
      </c>
      <c r="V9" s="16"/>
    </row>
    <row r="10" spans="1:22" s="9" customFormat="1">
      <c r="A10" s="33">
        <v>3</v>
      </c>
      <c r="B10" s="54" t="s">
        <v>157</v>
      </c>
      <c r="C10" s="1" t="s">
        <v>29</v>
      </c>
      <c r="D10" s="44">
        <v>4887</v>
      </c>
      <c r="E10" s="44">
        <v>1919395330.28</v>
      </c>
      <c r="F10" s="44">
        <v>8420</v>
      </c>
      <c r="G10" s="44">
        <v>1051874308.01</v>
      </c>
      <c r="H10" s="44">
        <v>23642</v>
      </c>
      <c r="I10" s="44">
        <v>3385773176.7800002</v>
      </c>
      <c r="J10" s="44">
        <v>11689</v>
      </c>
      <c r="K10" s="44">
        <v>4281287350.8200002</v>
      </c>
      <c r="L10" s="42">
        <f t="shared" si="0"/>
        <v>48638</v>
      </c>
      <c r="M10" s="42">
        <f t="shared" si="1"/>
        <v>10638330165.890001</v>
      </c>
      <c r="N10" s="44">
        <v>592</v>
      </c>
      <c r="O10" s="44">
        <v>2672698041.3099999</v>
      </c>
      <c r="P10" s="44">
        <v>534</v>
      </c>
      <c r="Q10" s="44">
        <v>1212106861.1900001</v>
      </c>
      <c r="R10" s="42">
        <f t="shared" si="2"/>
        <v>1126</v>
      </c>
      <c r="S10" s="42">
        <f t="shared" si="3"/>
        <v>3884804902.5</v>
      </c>
      <c r="T10" s="42">
        <f t="shared" si="4"/>
        <v>49764</v>
      </c>
      <c r="U10" s="42">
        <f t="shared" si="5"/>
        <v>14523135068.390001</v>
      </c>
      <c r="V10" s="16"/>
    </row>
    <row r="11" spans="1:22" s="9" customFormat="1">
      <c r="A11" s="30">
        <v>4</v>
      </c>
      <c r="B11" s="53" t="s">
        <v>152</v>
      </c>
      <c r="C11" s="32" t="s">
        <v>30</v>
      </c>
      <c r="D11" s="43">
        <v>2129</v>
      </c>
      <c r="E11" s="43">
        <v>372119128.07999998</v>
      </c>
      <c r="F11" s="43">
        <v>7374</v>
      </c>
      <c r="G11" s="43">
        <v>569677002.74000001</v>
      </c>
      <c r="H11" s="43">
        <v>7753</v>
      </c>
      <c r="I11" s="43">
        <v>1408389196.52</v>
      </c>
      <c r="J11" s="43">
        <v>11823</v>
      </c>
      <c r="K11" s="43">
        <v>1530288942.0799999</v>
      </c>
      <c r="L11" s="43">
        <f t="shared" si="0"/>
        <v>29079</v>
      </c>
      <c r="M11" s="43">
        <f t="shared" si="1"/>
        <v>3880474269.4200001</v>
      </c>
      <c r="N11" s="43">
        <v>257</v>
      </c>
      <c r="O11" s="43">
        <v>4749981781.4099998</v>
      </c>
      <c r="P11" s="43">
        <v>246</v>
      </c>
      <c r="Q11" s="43">
        <v>4763304706.7399998</v>
      </c>
      <c r="R11" s="43">
        <f t="shared" si="2"/>
        <v>503</v>
      </c>
      <c r="S11" s="43">
        <f t="shared" si="3"/>
        <v>9513286488.1499996</v>
      </c>
      <c r="T11" s="43">
        <f t="shared" si="4"/>
        <v>29582</v>
      </c>
      <c r="U11" s="43">
        <f t="shared" si="5"/>
        <v>13393760757.57</v>
      </c>
      <c r="V11" s="16"/>
    </row>
    <row r="12" spans="1:22" s="9" customFormat="1">
      <c r="A12" s="33">
        <v>5</v>
      </c>
      <c r="B12" s="23" t="s">
        <v>159</v>
      </c>
      <c r="C12" s="1" t="s">
        <v>34</v>
      </c>
      <c r="D12" s="44">
        <v>16</v>
      </c>
      <c r="E12" s="44">
        <v>124974453.84999999</v>
      </c>
      <c r="F12" s="44">
        <v>232</v>
      </c>
      <c r="G12" s="44">
        <v>21448955.399999999</v>
      </c>
      <c r="H12" s="44">
        <v>156</v>
      </c>
      <c r="I12" s="44">
        <v>649764399.38999999</v>
      </c>
      <c r="J12" s="44">
        <v>314</v>
      </c>
      <c r="K12" s="44">
        <v>469373339.10000002</v>
      </c>
      <c r="L12" s="42">
        <f t="shared" si="0"/>
        <v>718</v>
      </c>
      <c r="M12" s="42">
        <f t="shared" si="1"/>
        <v>1265561147.74</v>
      </c>
      <c r="N12" s="44">
        <v>85</v>
      </c>
      <c r="O12" s="44">
        <v>4987998238.0500002</v>
      </c>
      <c r="P12" s="44">
        <v>128</v>
      </c>
      <c r="Q12" s="44">
        <v>5946964996.29</v>
      </c>
      <c r="R12" s="42">
        <f t="shared" si="2"/>
        <v>213</v>
      </c>
      <c r="S12" s="42">
        <f t="shared" si="3"/>
        <v>10934963234.34</v>
      </c>
      <c r="T12" s="42">
        <f t="shared" si="4"/>
        <v>931</v>
      </c>
      <c r="U12" s="42">
        <f t="shared" si="5"/>
        <v>12200524382.08</v>
      </c>
      <c r="V12" s="16"/>
    </row>
    <row r="13" spans="1:22" s="9" customFormat="1">
      <c r="A13" s="30">
        <v>6</v>
      </c>
      <c r="B13" s="31" t="s">
        <v>153</v>
      </c>
      <c r="C13" s="32" t="s">
        <v>25</v>
      </c>
      <c r="D13" s="43">
        <v>6509</v>
      </c>
      <c r="E13" s="43">
        <v>1071010500.72</v>
      </c>
      <c r="F13" s="43">
        <v>13859</v>
      </c>
      <c r="G13" s="43">
        <v>998505825.55999994</v>
      </c>
      <c r="H13" s="43">
        <v>50305</v>
      </c>
      <c r="I13" s="43">
        <v>3136997428.3600001</v>
      </c>
      <c r="J13" s="43">
        <v>22335</v>
      </c>
      <c r="K13" s="43">
        <v>2304692096.6799998</v>
      </c>
      <c r="L13" s="43">
        <f t="shared" si="0"/>
        <v>93008</v>
      </c>
      <c r="M13" s="43">
        <f t="shared" si="1"/>
        <v>7511205851.3200006</v>
      </c>
      <c r="N13" s="43">
        <v>182</v>
      </c>
      <c r="O13" s="43">
        <v>2204935334.5599999</v>
      </c>
      <c r="P13" s="43">
        <v>187</v>
      </c>
      <c r="Q13" s="43">
        <v>2099103698.96</v>
      </c>
      <c r="R13" s="43">
        <f t="shared" si="2"/>
        <v>369</v>
      </c>
      <c r="S13" s="43">
        <f t="shared" si="3"/>
        <v>4304039033.5200005</v>
      </c>
      <c r="T13" s="43">
        <f t="shared" si="4"/>
        <v>93377</v>
      </c>
      <c r="U13" s="43">
        <f t="shared" si="5"/>
        <v>11815244884.84</v>
      </c>
      <c r="V13" s="16"/>
    </row>
    <row r="14" spans="1:22" s="9" customFormat="1">
      <c r="A14" s="33">
        <v>7</v>
      </c>
      <c r="B14" s="54" t="s">
        <v>156</v>
      </c>
      <c r="C14" s="1" t="s">
        <v>31</v>
      </c>
      <c r="D14" s="44">
        <v>243</v>
      </c>
      <c r="E14" s="44">
        <v>1170513075.5699999</v>
      </c>
      <c r="F14" s="44">
        <v>2043</v>
      </c>
      <c r="G14" s="44">
        <v>681109605.26999998</v>
      </c>
      <c r="H14" s="44">
        <v>717</v>
      </c>
      <c r="I14" s="44">
        <v>3203819698.5300002</v>
      </c>
      <c r="J14" s="44">
        <v>1409</v>
      </c>
      <c r="K14" s="44">
        <v>2228552999.9200001</v>
      </c>
      <c r="L14" s="42">
        <f t="shared" si="0"/>
        <v>4412</v>
      </c>
      <c r="M14" s="42">
        <f t="shared" si="1"/>
        <v>7283995379.2900009</v>
      </c>
      <c r="N14" s="44">
        <v>175</v>
      </c>
      <c r="O14" s="44">
        <v>1143762824.24</v>
      </c>
      <c r="P14" s="44">
        <v>250</v>
      </c>
      <c r="Q14" s="44">
        <v>3325245974.9400001</v>
      </c>
      <c r="R14" s="42">
        <f t="shared" si="2"/>
        <v>425</v>
      </c>
      <c r="S14" s="42">
        <f t="shared" si="3"/>
        <v>4469008799.1800003</v>
      </c>
      <c r="T14" s="42">
        <f t="shared" si="4"/>
        <v>4837</v>
      </c>
      <c r="U14" s="42">
        <f t="shared" si="5"/>
        <v>11753004178.470001</v>
      </c>
      <c r="V14" s="16"/>
    </row>
    <row r="15" spans="1:22" s="9" customFormat="1">
      <c r="A15" s="30">
        <v>8</v>
      </c>
      <c r="B15" s="53" t="s">
        <v>27</v>
      </c>
      <c r="C15" s="32" t="s">
        <v>28</v>
      </c>
      <c r="D15" s="43">
        <v>8176</v>
      </c>
      <c r="E15" s="43">
        <v>3266783073.5799999</v>
      </c>
      <c r="F15" s="43">
        <v>10987</v>
      </c>
      <c r="G15" s="43">
        <v>1965780631.3900001</v>
      </c>
      <c r="H15" s="43">
        <v>18184</v>
      </c>
      <c r="I15" s="43">
        <v>1587206453.98</v>
      </c>
      <c r="J15" s="43">
        <v>20865</v>
      </c>
      <c r="K15" s="43">
        <v>2136027615.5</v>
      </c>
      <c r="L15" s="43">
        <f t="shared" si="0"/>
        <v>58212</v>
      </c>
      <c r="M15" s="43">
        <f t="shared" si="1"/>
        <v>8955797774.4500008</v>
      </c>
      <c r="N15" s="43">
        <v>290</v>
      </c>
      <c r="O15" s="43">
        <v>1020987545.22</v>
      </c>
      <c r="P15" s="43">
        <v>295</v>
      </c>
      <c r="Q15" s="43">
        <v>1712394279.6600001</v>
      </c>
      <c r="R15" s="43">
        <f t="shared" si="2"/>
        <v>585</v>
      </c>
      <c r="S15" s="43">
        <f t="shared" si="3"/>
        <v>2733381824.8800001</v>
      </c>
      <c r="T15" s="43">
        <f t="shared" si="4"/>
        <v>58797</v>
      </c>
      <c r="U15" s="43">
        <f t="shared" si="5"/>
        <v>11689179599.330002</v>
      </c>
      <c r="V15" s="16"/>
    </row>
    <row r="16" spans="1:22" s="9" customFormat="1">
      <c r="A16" s="33">
        <v>9</v>
      </c>
      <c r="B16" s="54" t="s">
        <v>162</v>
      </c>
      <c r="C16" s="1" t="s">
        <v>328</v>
      </c>
      <c r="D16" s="44">
        <v>118</v>
      </c>
      <c r="E16" s="44">
        <v>703018441.21000004</v>
      </c>
      <c r="F16" s="44">
        <v>302</v>
      </c>
      <c r="G16" s="44">
        <v>136113049.59999999</v>
      </c>
      <c r="H16" s="44">
        <v>242</v>
      </c>
      <c r="I16" s="44">
        <v>710102510.12</v>
      </c>
      <c r="J16" s="44">
        <v>981</v>
      </c>
      <c r="K16" s="44">
        <v>1785718072.3</v>
      </c>
      <c r="L16" s="42">
        <f t="shared" si="0"/>
        <v>1643</v>
      </c>
      <c r="M16" s="42">
        <f t="shared" si="1"/>
        <v>3334952073.23</v>
      </c>
      <c r="N16" s="44">
        <v>35</v>
      </c>
      <c r="O16" s="44">
        <v>1853215074.6400001</v>
      </c>
      <c r="P16" s="44">
        <v>18</v>
      </c>
      <c r="Q16" s="44">
        <v>1503657930.6700001</v>
      </c>
      <c r="R16" s="42">
        <f t="shared" si="2"/>
        <v>53</v>
      </c>
      <c r="S16" s="42">
        <f t="shared" si="3"/>
        <v>3356873005.3100004</v>
      </c>
      <c r="T16" s="42">
        <f t="shared" si="4"/>
        <v>1696</v>
      </c>
      <c r="U16" s="42">
        <f t="shared" si="5"/>
        <v>6691825078.5400009</v>
      </c>
      <c r="V16" s="16"/>
    </row>
    <row r="17" spans="1:22" s="9" customFormat="1">
      <c r="A17" s="30">
        <v>10</v>
      </c>
      <c r="B17" s="53" t="s">
        <v>160</v>
      </c>
      <c r="C17" s="32" t="s">
        <v>32</v>
      </c>
      <c r="D17" s="43">
        <v>170</v>
      </c>
      <c r="E17" s="43">
        <v>319616917.38999999</v>
      </c>
      <c r="F17" s="43">
        <v>1016</v>
      </c>
      <c r="G17" s="43">
        <v>296078908.38999999</v>
      </c>
      <c r="H17" s="43">
        <v>368</v>
      </c>
      <c r="I17" s="43">
        <v>539223410.99000001</v>
      </c>
      <c r="J17" s="43">
        <v>938</v>
      </c>
      <c r="K17" s="43">
        <v>619642056.62</v>
      </c>
      <c r="L17" s="43">
        <f t="shared" si="0"/>
        <v>2492</v>
      </c>
      <c r="M17" s="43">
        <f t="shared" si="1"/>
        <v>1774561293.3899999</v>
      </c>
      <c r="N17" s="43">
        <v>102</v>
      </c>
      <c r="O17" s="43">
        <v>2344724958.0599999</v>
      </c>
      <c r="P17" s="43">
        <v>97</v>
      </c>
      <c r="Q17" s="43">
        <v>2363422152.9000001</v>
      </c>
      <c r="R17" s="43">
        <f t="shared" si="2"/>
        <v>199</v>
      </c>
      <c r="S17" s="43">
        <f t="shared" si="3"/>
        <v>4708147110.96</v>
      </c>
      <c r="T17" s="43">
        <f t="shared" si="4"/>
        <v>2691</v>
      </c>
      <c r="U17" s="43">
        <f t="shared" si="5"/>
        <v>6482708404.3500004</v>
      </c>
      <c r="V17" s="16"/>
    </row>
    <row r="18" spans="1:22" s="9" customFormat="1">
      <c r="A18" s="33">
        <v>11</v>
      </c>
      <c r="B18" s="54" t="s">
        <v>161</v>
      </c>
      <c r="C18" s="1" t="s">
        <v>33</v>
      </c>
      <c r="D18" s="44">
        <v>6</v>
      </c>
      <c r="E18" s="44">
        <v>3910652.06</v>
      </c>
      <c r="F18" s="44"/>
      <c r="G18" s="44"/>
      <c r="H18" s="44">
        <v>313</v>
      </c>
      <c r="I18" s="44">
        <v>597865497.92999995</v>
      </c>
      <c r="J18" s="44">
        <v>402</v>
      </c>
      <c r="K18" s="44">
        <v>523803058.12</v>
      </c>
      <c r="L18" s="42">
        <f t="shared" si="0"/>
        <v>721</v>
      </c>
      <c r="M18" s="42">
        <f t="shared" si="1"/>
        <v>1125579208.1099999</v>
      </c>
      <c r="N18" s="44">
        <v>160</v>
      </c>
      <c r="O18" s="44">
        <v>2305663282.5999999</v>
      </c>
      <c r="P18" s="44">
        <v>203</v>
      </c>
      <c r="Q18" s="44">
        <v>2634858428.6100001</v>
      </c>
      <c r="R18" s="42">
        <f t="shared" si="2"/>
        <v>363</v>
      </c>
      <c r="S18" s="42">
        <f t="shared" si="3"/>
        <v>4940521711.21</v>
      </c>
      <c r="T18" s="42">
        <f t="shared" si="4"/>
        <v>1084</v>
      </c>
      <c r="U18" s="42">
        <f t="shared" si="5"/>
        <v>6066100919.3199997</v>
      </c>
      <c r="V18" s="16"/>
    </row>
    <row r="19" spans="1:22" s="9" customFormat="1">
      <c r="A19" s="30">
        <v>12</v>
      </c>
      <c r="B19" s="53" t="s">
        <v>158</v>
      </c>
      <c r="C19" s="32" t="s">
        <v>6</v>
      </c>
      <c r="D19" s="43">
        <v>15</v>
      </c>
      <c r="E19" s="43">
        <v>20351223.059999999</v>
      </c>
      <c r="F19" s="43">
        <v>16</v>
      </c>
      <c r="G19" s="43">
        <v>10783960.5</v>
      </c>
      <c r="H19" s="43">
        <v>326</v>
      </c>
      <c r="I19" s="43">
        <v>553407465.22000003</v>
      </c>
      <c r="J19" s="43">
        <v>333</v>
      </c>
      <c r="K19" s="43">
        <v>432342262.19999999</v>
      </c>
      <c r="L19" s="43">
        <f t="shared" si="0"/>
        <v>690</v>
      </c>
      <c r="M19" s="43">
        <f t="shared" si="1"/>
        <v>1016884910.98</v>
      </c>
      <c r="N19" s="43">
        <v>75</v>
      </c>
      <c r="O19" s="43">
        <v>2414677219.8800001</v>
      </c>
      <c r="P19" s="43">
        <v>105</v>
      </c>
      <c r="Q19" s="43">
        <v>2361895541.04</v>
      </c>
      <c r="R19" s="43">
        <f t="shared" si="2"/>
        <v>180</v>
      </c>
      <c r="S19" s="43">
        <f t="shared" si="3"/>
        <v>4776572760.9200001</v>
      </c>
      <c r="T19" s="43">
        <f t="shared" si="4"/>
        <v>870</v>
      </c>
      <c r="U19" s="43">
        <f t="shared" si="5"/>
        <v>5793457671.8999996</v>
      </c>
      <c r="V19" s="16"/>
    </row>
    <row r="20" spans="1:22" s="9" customFormat="1">
      <c r="A20" s="33">
        <v>13</v>
      </c>
      <c r="B20" s="54" t="s">
        <v>164</v>
      </c>
      <c r="C20" s="1" t="s">
        <v>14</v>
      </c>
      <c r="D20" s="44">
        <v>199</v>
      </c>
      <c r="E20" s="44">
        <v>458340637.00999999</v>
      </c>
      <c r="F20" s="44">
        <v>665</v>
      </c>
      <c r="G20" s="44">
        <v>84954474.730000004</v>
      </c>
      <c r="H20" s="44">
        <v>528</v>
      </c>
      <c r="I20" s="44">
        <v>692461264.01999998</v>
      </c>
      <c r="J20" s="44">
        <v>1159</v>
      </c>
      <c r="K20" s="44">
        <v>810901491.65999997</v>
      </c>
      <c r="L20" s="42">
        <f t="shared" ref="L20:L27" si="6">J20+H20+F20+D20</f>
        <v>2551</v>
      </c>
      <c r="M20" s="42">
        <f t="shared" ref="M20:M27" si="7">K20+I20+G20+E20</f>
        <v>2046657867.4199998</v>
      </c>
      <c r="N20" s="44">
        <v>266</v>
      </c>
      <c r="O20" s="44">
        <v>1058517298.8099999</v>
      </c>
      <c r="P20" s="44">
        <v>266</v>
      </c>
      <c r="Q20" s="44">
        <v>1619853954.1500001</v>
      </c>
      <c r="R20" s="42">
        <f t="shared" ref="R20:R27" si="8">P20+N20</f>
        <v>532</v>
      </c>
      <c r="S20" s="42">
        <f t="shared" ref="S20:S27" si="9">Q20+O20</f>
        <v>2678371252.96</v>
      </c>
      <c r="T20" s="42">
        <f t="shared" ref="T20:T27" si="10">R20+L20</f>
        <v>3083</v>
      </c>
      <c r="U20" s="42">
        <f t="shared" ref="U20:U27" si="11">S20+M20</f>
        <v>4725029120.3800001</v>
      </c>
      <c r="V20" s="16"/>
    </row>
    <row r="21" spans="1:22" s="9" customFormat="1">
      <c r="A21" s="30">
        <v>14</v>
      </c>
      <c r="B21" s="31" t="s">
        <v>65</v>
      </c>
      <c r="C21" s="32" t="s">
        <v>18</v>
      </c>
      <c r="D21" s="43"/>
      <c r="E21" s="43"/>
      <c r="F21" s="43"/>
      <c r="G21" s="43"/>
      <c r="H21" s="43">
        <v>7</v>
      </c>
      <c r="I21" s="43">
        <v>9353306.8300000001</v>
      </c>
      <c r="J21" s="43"/>
      <c r="K21" s="43"/>
      <c r="L21" s="43">
        <f t="shared" si="6"/>
        <v>7</v>
      </c>
      <c r="M21" s="43">
        <f t="shared" si="7"/>
        <v>9353306.8300000001</v>
      </c>
      <c r="N21" s="43">
        <v>4</v>
      </c>
      <c r="O21" s="43">
        <v>1800000000</v>
      </c>
      <c r="P21" s="43">
        <v>4</v>
      </c>
      <c r="Q21" s="43">
        <v>1800000000</v>
      </c>
      <c r="R21" s="43">
        <f t="shared" si="8"/>
        <v>8</v>
      </c>
      <c r="S21" s="43">
        <f t="shared" si="9"/>
        <v>3600000000</v>
      </c>
      <c r="T21" s="43">
        <f t="shared" si="10"/>
        <v>15</v>
      </c>
      <c r="U21" s="43">
        <f t="shared" si="11"/>
        <v>3609353306.8299999</v>
      </c>
      <c r="V21" s="16"/>
    </row>
    <row r="22" spans="1:22" s="9" customFormat="1">
      <c r="A22" s="33">
        <v>15</v>
      </c>
      <c r="B22" s="54" t="s">
        <v>171</v>
      </c>
      <c r="C22" s="1" t="s">
        <v>11</v>
      </c>
      <c r="D22" s="44">
        <v>112</v>
      </c>
      <c r="E22" s="44">
        <v>238246244.43000001</v>
      </c>
      <c r="F22" s="44">
        <v>1289</v>
      </c>
      <c r="G22" s="44">
        <v>256467613.69</v>
      </c>
      <c r="H22" s="44">
        <v>295</v>
      </c>
      <c r="I22" s="44">
        <v>427553807.58999997</v>
      </c>
      <c r="J22" s="44">
        <v>1028</v>
      </c>
      <c r="K22" s="44">
        <v>557710633.61000001</v>
      </c>
      <c r="L22" s="42">
        <f t="shared" si="6"/>
        <v>2724</v>
      </c>
      <c r="M22" s="42">
        <f t="shared" si="7"/>
        <v>1479978299.3200002</v>
      </c>
      <c r="N22" s="44">
        <v>301</v>
      </c>
      <c r="O22" s="44">
        <v>1512448514.5999999</v>
      </c>
      <c r="P22" s="44">
        <v>468</v>
      </c>
      <c r="Q22" s="44">
        <v>512615729.61000001</v>
      </c>
      <c r="R22" s="42">
        <f t="shared" si="8"/>
        <v>769</v>
      </c>
      <c r="S22" s="42">
        <f t="shared" si="9"/>
        <v>2025064244.21</v>
      </c>
      <c r="T22" s="42">
        <f t="shared" si="10"/>
        <v>3493</v>
      </c>
      <c r="U22" s="42">
        <f t="shared" si="11"/>
        <v>3505042543.5300002</v>
      </c>
      <c r="V22" s="16"/>
    </row>
    <row r="23" spans="1:22" s="9" customFormat="1">
      <c r="A23" s="30">
        <v>16</v>
      </c>
      <c r="B23" s="53" t="s">
        <v>168</v>
      </c>
      <c r="C23" s="32" t="s">
        <v>15</v>
      </c>
      <c r="D23" s="43">
        <v>1</v>
      </c>
      <c r="E23" s="43">
        <v>39000000</v>
      </c>
      <c r="F23" s="43"/>
      <c r="G23" s="43"/>
      <c r="H23" s="43">
        <v>606</v>
      </c>
      <c r="I23" s="43">
        <v>966872821.84000003</v>
      </c>
      <c r="J23" s="43">
        <v>295</v>
      </c>
      <c r="K23" s="43">
        <v>730599773.83000004</v>
      </c>
      <c r="L23" s="43">
        <f t="shared" si="6"/>
        <v>902</v>
      </c>
      <c r="M23" s="43">
        <f t="shared" si="7"/>
        <v>1736472595.6700001</v>
      </c>
      <c r="N23" s="43">
        <v>22</v>
      </c>
      <c r="O23" s="43">
        <v>402445113.31999999</v>
      </c>
      <c r="P23" s="43">
        <v>25</v>
      </c>
      <c r="Q23" s="43">
        <v>480901727.69</v>
      </c>
      <c r="R23" s="43">
        <f t="shared" si="8"/>
        <v>47</v>
      </c>
      <c r="S23" s="43">
        <f t="shared" si="9"/>
        <v>883346841.00999999</v>
      </c>
      <c r="T23" s="43">
        <f t="shared" si="10"/>
        <v>949</v>
      </c>
      <c r="U23" s="43">
        <f t="shared" si="11"/>
        <v>2619819436.6800003</v>
      </c>
      <c r="V23" s="16"/>
    </row>
    <row r="24" spans="1:22" s="9" customFormat="1">
      <c r="A24" s="33">
        <v>17</v>
      </c>
      <c r="B24" s="54" t="s">
        <v>166</v>
      </c>
      <c r="C24" s="1" t="s">
        <v>36</v>
      </c>
      <c r="D24" s="44">
        <v>142</v>
      </c>
      <c r="E24" s="44">
        <v>27383067.890000001</v>
      </c>
      <c r="F24" s="44">
        <v>400</v>
      </c>
      <c r="G24" s="44">
        <v>82465506.370000005</v>
      </c>
      <c r="H24" s="44">
        <v>544</v>
      </c>
      <c r="I24" s="44">
        <v>347642591.69</v>
      </c>
      <c r="J24" s="44">
        <v>476</v>
      </c>
      <c r="K24" s="44">
        <v>123929178.47</v>
      </c>
      <c r="L24" s="42">
        <f t="shared" si="6"/>
        <v>1562</v>
      </c>
      <c r="M24" s="42">
        <f t="shared" si="7"/>
        <v>581420344.41999996</v>
      </c>
      <c r="N24" s="44">
        <v>321</v>
      </c>
      <c r="O24" s="44">
        <v>849050171.13999999</v>
      </c>
      <c r="P24" s="44">
        <v>302</v>
      </c>
      <c r="Q24" s="44">
        <v>1020040663.25</v>
      </c>
      <c r="R24" s="42">
        <f t="shared" si="8"/>
        <v>623</v>
      </c>
      <c r="S24" s="42">
        <f t="shared" si="9"/>
        <v>1869090834.3899999</v>
      </c>
      <c r="T24" s="42">
        <f t="shared" si="10"/>
        <v>2185</v>
      </c>
      <c r="U24" s="42">
        <f t="shared" si="11"/>
        <v>2450511178.8099999</v>
      </c>
      <c r="V24" s="16"/>
    </row>
    <row r="25" spans="1:22" s="9" customFormat="1">
      <c r="A25" s="30">
        <v>18</v>
      </c>
      <c r="B25" s="53" t="s">
        <v>175</v>
      </c>
      <c r="C25" s="32" t="s">
        <v>39</v>
      </c>
      <c r="D25" s="43">
        <v>160</v>
      </c>
      <c r="E25" s="43">
        <v>29094455.260000002</v>
      </c>
      <c r="F25" s="43">
        <v>513</v>
      </c>
      <c r="G25" s="43">
        <v>53488481.020000003</v>
      </c>
      <c r="H25" s="43">
        <v>756</v>
      </c>
      <c r="I25" s="43">
        <v>64476065.149999999</v>
      </c>
      <c r="J25" s="43">
        <v>1632</v>
      </c>
      <c r="K25" s="43">
        <v>438437021.86000001</v>
      </c>
      <c r="L25" s="43">
        <f t="shared" si="6"/>
        <v>3061</v>
      </c>
      <c r="M25" s="43">
        <f t="shared" si="7"/>
        <v>585496023.28999996</v>
      </c>
      <c r="N25" s="43">
        <v>108</v>
      </c>
      <c r="O25" s="43">
        <v>1158576974.74</v>
      </c>
      <c r="P25" s="43">
        <v>94</v>
      </c>
      <c r="Q25" s="43">
        <v>651667151.03999996</v>
      </c>
      <c r="R25" s="43">
        <f t="shared" si="8"/>
        <v>202</v>
      </c>
      <c r="S25" s="43">
        <f t="shared" si="9"/>
        <v>1810244125.78</v>
      </c>
      <c r="T25" s="43">
        <f t="shared" si="10"/>
        <v>3263</v>
      </c>
      <c r="U25" s="43">
        <f t="shared" si="11"/>
        <v>2395740149.0699997</v>
      </c>
      <c r="V25" s="16"/>
    </row>
    <row r="26" spans="1:22" s="9" customFormat="1">
      <c r="A26" s="33">
        <v>19</v>
      </c>
      <c r="B26" s="54" t="s">
        <v>167</v>
      </c>
      <c r="C26" s="1" t="s">
        <v>35</v>
      </c>
      <c r="D26" s="44"/>
      <c r="E26" s="44"/>
      <c r="F26" s="44"/>
      <c r="G26" s="44"/>
      <c r="H26" s="44">
        <v>99</v>
      </c>
      <c r="I26" s="44">
        <v>377538422.72000003</v>
      </c>
      <c r="J26" s="44">
        <v>162</v>
      </c>
      <c r="K26" s="44">
        <v>540054777.08000004</v>
      </c>
      <c r="L26" s="42">
        <f t="shared" si="6"/>
        <v>261</v>
      </c>
      <c r="M26" s="42">
        <f t="shared" si="7"/>
        <v>917593199.80000007</v>
      </c>
      <c r="N26" s="44">
        <v>14</v>
      </c>
      <c r="O26" s="44">
        <v>600490440</v>
      </c>
      <c r="P26" s="44">
        <v>9</v>
      </c>
      <c r="Q26" s="44">
        <v>347282340</v>
      </c>
      <c r="R26" s="42">
        <f t="shared" si="8"/>
        <v>23</v>
      </c>
      <c r="S26" s="42">
        <f t="shared" si="9"/>
        <v>947772780</v>
      </c>
      <c r="T26" s="42">
        <f t="shared" si="10"/>
        <v>284</v>
      </c>
      <c r="U26" s="42">
        <f t="shared" si="11"/>
        <v>1865365979.8000002</v>
      </c>
      <c r="V26" s="16"/>
    </row>
    <row r="27" spans="1:22" s="9" customFormat="1">
      <c r="A27" s="30">
        <v>20</v>
      </c>
      <c r="B27" s="53" t="s">
        <v>172</v>
      </c>
      <c r="C27" s="32" t="s">
        <v>348</v>
      </c>
      <c r="D27" s="43">
        <v>16</v>
      </c>
      <c r="E27" s="43">
        <v>23490717.489999998</v>
      </c>
      <c r="F27" s="43">
        <v>97</v>
      </c>
      <c r="G27" s="43">
        <v>19458253.850000001</v>
      </c>
      <c r="H27" s="43">
        <v>26</v>
      </c>
      <c r="I27" s="43">
        <v>68986453.920000002</v>
      </c>
      <c r="J27" s="43">
        <v>56</v>
      </c>
      <c r="K27" s="43">
        <v>109933053.65000001</v>
      </c>
      <c r="L27" s="43">
        <f t="shared" si="6"/>
        <v>195</v>
      </c>
      <c r="M27" s="43">
        <f t="shared" si="7"/>
        <v>221868478.91</v>
      </c>
      <c r="N27" s="43">
        <v>92</v>
      </c>
      <c r="O27" s="43">
        <v>604265693.07000005</v>
      </c>
      <c r="P27" s="43">
        <v>126</v>
      </c>
      <c r="Q27" s="43">
        <v>510155663.92000002</v>
      </c>
      <c r="R27" s="43">
        <f t="shared" si="8"/>
        <v>218</v>
      </c>
      <c r="S27" s="43">
        <f t="shared" si="9"/>
        <v>1114421356.99</v>
      </c>
      <c r="T27" s="43">
        <f t="shared" si="10"/>
        <v>413</v>
      </c>
      <c r="U27" s="43">
        <f t="shared" si="11"/>
        <v>1336289835.9000001</v>
      </c>
      <c r="V27" s="16"/>
    </row>
    <row r="28" spans="1:22" s="9" customFormat="1">
      <c r="A28" s="33">
        <v>21</v>
      </c>
      <c r="B28" s="54" t="s">
        <v>165</v>
      </c>
      <c r="C28" s="1" t="s">
        <v>38</v>
      </c>
      <c r="D28" s="44"/>
      <c r="E28" s="44"/>
      <c r="F28" s="44"/>
      <c r="G28" s="44"/>
      <c r="H28" s="44">
        <v>81</v>
      </c>
      <c r="I28" s="44">
        <v>80775277.680000007</v>
      </c>
      <c r="J28" s="44">
        <v>87</v>
      </c>
      <c r="K28" s="44">
        <v>288012664.77999997</v>
      </c>
      <c r="L28" s="42">
        <f t="shared" si="0"/>
        <v>168</v>
      </c>
      <c r="M28" s="42">
        <f t="shared" si="1"/>
        <v>368787942.45999998</v>
      </c>
      <c r="N28" s="44">
        <v>118</v>
      </c>
      <c r="O28" s="44">
        <v>477098713.11000001</v>
      </c>
      <c r="P28" s="44">
        <v>129</v>
      </c>
      <c r="Q28" s="44">
        <v>347841123.26999998</v>
      </c>
      <c r="R28" s="42">
        <f t="shared" si="2"/>
        <v>247</v>
      </c>
      <c r="S28" s="42">
        <f t="shared" si="3"/>
        <v>824939836.38</v>
      </c>
      <c r="T28" s="42">
        <f t="shared" si="4"/>
        <v>415</v>
      </c>
      <c r="U28" s="42">
        <f t="shared" si="5"/>
        <v>1193727778.8399999</v>
      </c>
      <c r="V28" s="16"/>
    </row>
    <row r="29" spans="1:22" s="9" customFormat="1">
      <c r="A29" s="30">
        <v>22</v>
      </c>
      <c r="B29" s="31" t="s">
        <v>194</v>
      </c>
      <c r="C29" s="32" t="s">
        <v>42</v>
      </c>
      <c r="D29" s="43">
        <v>41</v>
      </c>
      <c r="E29" s="43">
        <v>140648376.53999999</v>
      </c>
      <c r="F29" s="43"/>
      <c r="G29" s="43"/>
      <c r="H29" s="43">
        <v>63</v>
      </c>
      <c r="I29" s="43">
        <v>60345953.189999998</v>
      </c>
      <c r="J29" s="43">
        <v>57</v>
      </c>
      <c r="K29" s="43">
        <v>51231807.82</v>
      </c>
      <c r="L29" s="43">
        <f t="shared" ref="L29:L36" si="12">J29+H29+F29+D29</f>
        <v>161</v>
      </c>
      <c r="M29" s="43">
        <f t="shared" ref="M29:M36" si="13">K29+I29+G29+E29</f>
        <v>252226137.54999998</v>
      </c>
      <c r="N29" s="43">
        <v>13</v>
      </c>
      <c r="O29" s="43">
        <v>238454118.31999999</v>
      </c>
      <c r="P29" s="43">
        <v>9</v>
      </c>
      <c r="Q29" s="43">
        <v>645582984.38</v>
      </c>
      <c r="R29" s="43">
        <f t="shared" ref="R29:R36" si="14">P29+N29</f>
        <v>22</v>
      </c>
      <c r="S29" s="43">
        <f t="shared" ref="S29:S36" si="15">Q29+O29</f>
        <v>884037102.70000005</v>
      </c>
      <c r="T29" s="43">
        <f t="shared" ref="T29:T36" si="16">R29+L29</f>
        <v>183</v>
      </c>
      <c r="U29" s="43">
        <f t="shared" ref="U29:U36" si="17">S29+M29</f>
        <v>1136263240.25</v>
      </c>
      <c r="V29" s="16"/>
    </row>
    <row r="30" spans="1:22" s="9" customFormat="1">
      <c r="A30" s="33">
        <v>23</v>
      </c>
      <c r="B30" s="54" t="s">
        <v>182</v>
      </c>
      <c r="C30" s="1" t="s">
        <v>44</v>
      </c>
      <c r="D30" s="44">
        <v>230</v>
      </c>
      <c r="E30" s="44">
        <v>28539769.530000001</v>
      </c>
      <c r="F30" s="44">
        <v>261</v>
      </c>
      <c r="G30" s="44">
        <v>13428265.02</v>
      </c>
      <c r="H30" s="44">
        <v>512</v>
      </c>
      <c r="I30" s="44">
        <v>18478999.09</v>
      </c>
      <c r="J30" s="44">
        <v>1061</v>
      </c>
      <c r="K30" s="44">
        <v>334769763.31999999</v>
      </c>
      <c r="L30" s="42">
        <f t="shared" si="12"/>
        <v>2064</v>
      </c>
      <c r="M30" s="42">
        <f t="shared" si="13"/>
        <v>395216796.95999992</v>
      </c>
      <c r="N30" s="44">
        <v>250</v>
      </c>
      <c r="O30" s="44">
        <v>430857787.97000003</v>
      </c>
      <c r="P30" s="44">
        <v>1011</v>
      </c>
      <c r="Q30" s="44">
        <v>169142940.37</v>
      </c>
      <c r="R30" s="42">
        <f t="shared" si="14"/>
        <v>1261</v>
      </c>
      <c r="S30" s="42">
        <f t="shared" si="15"/>
        <v>600000728.34000003</v>
      </c>
      <c r="T30" s="42">
        <f t="shared" si="16"/>
        <v>3325</v>
      </c>
      <c r="U30" s="42">
        <f t="shared" si="17"/>
        <v>995217525.29999995</v>
      </c>
      <c r="V30" s="16"/>
    </row>
    <row r="31" spans="1:22" s="9" customFormat="1">
      <c r="A31" s="30">
        <v>24</v>
      </c>
      <c r="B31" s="53" t="s">
        <v>50</v>
      </c>
      <c r="C31" s="32" t="s">
        <v>16</v>
      </c>
      <c r="D31" s="43">
        <v>255</v>
      </c>
      <c r="E31" s="43">
        <v>155808687.75</v>
      </c>
      <c r="F31" s="43">
        <v>142</v>
      </c>
      <c r="G31" s="43">
        <v>5818056.4400000004</v>
      </c>
      <c r="H31" s="43">
        <v>5178</v>
      </c>
      <c r="I31" s="43">
        <v>49143593.899999999</v>
      </c>
      <c r="J31" s="43">
        <v>1111</v>
      </c>
      <c r="K31" s="43">
        <v>247437562.36000001</v>
      </c>
      <c r="L31" s="43">
        <f t="shared" si="12"/>
        <v>6686</v>
      </c>
      <c r="M31" s="43">
        <f t="shared" si="13"/>
        <v>458207900.44999999</v>
      </c>
      <c r="N31" s="43">
        <v>61</v>
      </c>
      <c r="O31" s="43">
        <v>267794885.81</v>
      </c>
      <c r="P31" s="43">
        <v>75</v>
      </c>
      <c r="Q31" s="43">
        <v>213370507.69999999</v>
      </c>
      <c r="R31" s="43">
        <f t="shared" si="14"/>
        <v>136</v>
      </c>
      <c r="S31" s="43">
        <f t="shared" si="15"/>
        <v>481165393.50999999</v>
      </c>
      <c r="T31" s="43">
        <f t="shared" si="16"/>
        <v>6822</v>
      </c>
      <c r="U31" s="43">
        <f t="shared" si="17"/>
        <v>939373293.96000004</v>
      </c>
      <c r="V31" s="16"/>
    </row>
    <row r="32" spans="1:22" s="9" customFormat="1">
      <c r="A32" s="33">
        <v>25</v>
      </c>
      <c r="B32" s="54" t="s">
        <v>200</v>
      </c>
      <c r="C32" s="1" t="s">
        <v>66</v>
      </c>
      <c r="D32" s="44">
        <v>10</v>
      </c>
      <c r="E32" s="44">
        <v>83142362.379999995</v>
      </c>
      <c r="F32" s="44"/>
      <c r="G32" s="44"/>
      <c r="H32" s="44">
        <v>21</v>
      </c>
      <c r="I32" s="44">
        <v>849044.37</v>
      </c>
      <c r="J32" s="44">
        <v>25</v>
      </c>
      <c r="K32" s="44">
        <v>15646912.789999999</v>
      </c>
      <c r="L32" s="42">
        <f t="shared" si="12"/>
        <v>56</v>
      </c>
      <c r="M32" s="42">
        <f t="shared" si="13"/>
        <v>99638319.539999992</v>
      </c>
      <c r="N32" s="44">
        <v>74</v>
      </c>
      <c r="O32" s="44">
        <v>372785848.47000003</v>
      </c>
      <c r="P32" s="44">
        <v>76</v>
      </c>
      <c r="Q32" s="44">
        <v>434545004.12</v>
      </c>
      <c r="R32" s="42">
        <f t="shared" si="14"/>
        <v>150</v>
      </c>
      <c r="S32" s="42">
        <f t="shared" si="15"/>
        <v>807330852.59000003</v>
      </c>
      <c r="T32" s="42">
        <f t="shared" si="16"/>
        <v>206</v>
      </c>
      <c r="U32" s="42">
        <f t="shared" si="17"/>
        <v>906969172.13</v>
      </c>
      <c r="V32" s="16"/>
    </row>
    <row r="33" spans="1:22" s="9" customFormat="1">
      <c r="A33" s="30">
        <v>26</v>
      </c>
      <c r="B33" s="53" t="s">
        <v>163</v>
      </c>
      <c r="C33" s="32" t="s">
        <v>9</v>
      </c>
      <c r="D33" s="43">
        <v>113</v>
      </c>
      <c r="E33" s="43">
        <v>51354675.5</v>
      </c>
      <c r="F33" s="43">
        <v>313</v>
      </c>
      <c r="G33" s="43">
        <v>23890566.780000001</v>
      </c>
      <c r="H33" s="43">
        <v>695</v>
      </c>
      <c r="I33" s="43">
        <v>96950272.930000007</v>
      </c>
      <c r="J33" s="43">
        <v>556</v>
      </c>
      <c r="K33" s="43">
        <v>68970324.079999998</v>
      </c>
      <c r="L33" s="43">
        <f t="shared" si="12"/>
        <v>1677</v>
      </c>
      <c r="M33" s="43">
        <f t="shared" si="13"/>
        <v>241165839.28999999</v>
      </c>
      <c r="N33" s="43">
        <v>953</v>
      </c>
      <c r="O33" s="43">
        <v>270098459.66000003</v>
      </c>
      <c r="P33" s="43">
        <v>4972</v>
      </c>
      <c r="Q33" s="43">
        <v>333073021.88999999</v>
      </c>
      <c r="R33" s="43">
        <f t="shared" si="14"/>
        <v>5925</v>
      </c>
      <c r="S33" s="43">
        <f t="shared" si="15"/>
        <v>603171481.54999995</v>
      </c>
      <c r="T33" s="43">
        <f t="shared" si="16"/>
        <v>7602</v>
      </c>
      <c r="U33" s="43">
        <f t="shared" si="17"/>
        <v>844337320.83999991</v>
      </c>
      <c r="V33" s="16"/>
    </row>
    <row r="34" spans="1:22" s="9" customFormat="1">
      <c r="A34" s="33">
        <v>27</v>
      </c>
      <c r="B34" s="54" t="s">
        <v>248</v>
      </c>
      <c r="C34" s="1" t="s">
        <v>131</v>
      </c>
      <c r="D34" s="44">
        <v>2</v>
      </c>
      <c r="E34" s="44">
        <v>55601.53</v>
      </c>
      <c r="F34" s="44"/>
      <c r="G34" s="44"/>
      <c r="H34" s="44">
        <v>30</v>
      </c>
      <c r="I34" s="44">
        <v>3405973.78</v>
      </c>
      <c r="J34" s="44">
        <v>97</v>
      </c>
      <c r="K34" s="44">
        <v>5507418.3300000001</v>
      </c>
      <c r="L34" s="42">
        <f t="shared" si="12"/>
        <v>129</v>
      </c>
      <c r="M34" s="42">
        <f t="shared" si="13"/>
        <v>8968993.6399999987</v>
      </c>
      <c r="N34" s="44">
        <v>216</v>
      </c>
      <c r="O34" s="44">
        <v>388984393.74000001</v>
      </c>
      <c r="P34" s="44">
        <v>236</v>
      </c>
      <c r="Q34" s="44">
        <v>388114014.79000002</v>
      </c>
      <c r="R34" s="42">
        <f t="shared" si="14"/>
        <v>452</v>
      </c>
      <c r="S34" s="42">
        <f t="shared" si="15"/>
        <v>777098408.52999997</v>
      </c>
      <c r="T34" s="42">
        <f t="shared" si="16"/>
        <v>581</v>
      </c>
      <c r="U34" s="42">
        <f t="shared" si="17"/>
        <v>786067402.16999996</v>
      </c>
      <c r="V34" s="16"/>
    </row>
    <row r="35" spans="1:22" s="9" customFormat="1">
      <c r="A35" s="30">
        <v>28</v>
      </c>
      <c r="B35" s="53" t="s">
        <v>197</v>
      </c>
      <c r="C35" s="32" t="s">
        <v>308</v>
      </c>
      <c r="D35" s="43">
        <v>16</v>
      </c>
      <c r="E35" s="43">
        <v>24136196.289999999</v>
      </c>
      <c r="F35" s="43">
        <v>55</v>
      </c>
      <c r="G35" s="43">
        <v>13272735.470000001</v>
      </c>
      <c r="H35" s="43">
        <v>25</v>
      </c>
      <c r="I35" s="43">
        <v>156517502.58000001</v>
      </c>
      <c r="J35" s="43">
        <v>41</v>
      </c>
      <c r="K35" s="43">
        <v>7334411.7800000003</v>
      </c>
      <c r="L35" s="43">
        <f t="shared" si="12"/>
        <v>137</v>
      </c>
      <c r="M35" s="43">
        <f t="shared" si="13"/>
        <v>201260846.12</v>
      </c>
      <c r="N35" s="43">
        <v>50</v>
      </c>
      <c r="O35" s="43">
        <v>177122736.56</v>
      </c>
      <c r="P35" s="43">
        <v>53</v>
      </c>
      <c r="Q35" s="43">
        <v>337906523.22000003</v>
      </c>
      <c r="R35" s="43">
        <f t="shared" si="14"/>
        <v>103</v>
      </c>
      <c r="S35" s="43">
        <f t="shared" si="15"/>
        <v>515029259.78000003</v>
      </c>
      <c r="T35" s="43">
        <f t="shared" si="16"/>
        <v>240</v>
      </c>
      <c r="U35" s="43">
        <f t="shared" si="17"/>
        <v>716290105.9000001</v>
      </c>
      <c r="V35" s="16"/>
    </row>
    <row r="36" spans="1:22" s="9" customFormat="1">
      <c r="A36" s="33">
        <v>29</v>
      </c>
      <c r="B36" s="54" t="s">
        <v>176</v>
      </c>
      <c r="C36" s="1" t="s">
        <v>43</v>
      </c>
      <c r="D36" s="44">
        <v>63</v>
      </c>
      <c r="E36" s="44">
        <v>2165225.59</v>
      </c>
      <c r="F36" s="44">
        <v>611</v>
      </c>
      <c r="G36" s="44">
        <v>35792936.479999997</v>
      </c>
      <c r="H36" s="44">
        <v>349</v>
      </c>
      <c r="I36" s="44">
        <v>60455106.210000001</v>
      </c>
      <c r="J36" s="44">
        <v>1093</v>
      </c>
      <c r="K36" s="44">
        <v>45285639.43</v>
      </c>
      <c r="L36" s="42">
        <f t="shared" si="12"/>
        <v>2116</v>
      </c>
      <c r="M36" s="42">
        <f t="shared" si="13"/>
        <v>143698907.71000001</v>
      </c>
      <c r="N36" s="44">
        <v>1121</v>
      </c>
      <c r="O36" s="44">
        <v>260294964.52000001</v>
      </c>
      <c r="P36" s="44">
        <v>6149</v>
      </c>
      <c r="Q36" s="44">
        <v>246084260.25999999</v>
      </c>
      <c r="R36" s="42">
        <f t="shared" si="14"/>
        <v>7270</v>
      </c>
      <c r="S36" s="42">
        <f t="shared" si="15"/>
        <v>506379224.77999997</v>
      </c>
      <c r="T36" s="42">
        <f t="shared" si="16"/>
        <v>9386</v>
      </c>
      <c r="U36" s="42">
        <f t="shared" si="17"/>
        <v>650078132.49000001</v>
      </c>
      <c r="V36" s="16"/>
    </row>
    <row r="37" spans="1:22" s="9" customFormat="1">
      <c r="A37" s="30">
        <v>30</v>
      </c>
      <c r="B37" s="31" t="s">
        <v>193</v>
      </c>
      <c r="C37" s="32" t="s">
        <v>49</v>
      </c>
      <c r="D37" s="43">
        <v>19</v>
      </c>
      <c r="E37" s="43">
        <v>40671788.350000001</v>
      </c>
      <c r="F37" s="43">
        <v>7</v>
      </c>
      <c r="G37" s="43">
        <v>12879119.189999999</v>
      </c>
      <c r="H37" s="43">
        <v>8</v>
      </c>
      <c r="I37" s="43">
        <v>1538500.48</v>
      </c>
      <c r="J37" s="43">
        <v>67</v>
      </c>
      <c r="K37" s="43">
        <v>24123571.399999999</v>
      </c>
      <c r="L37" s="43">
        <f t="shared" si="0"/>
        <v>101</v>
      </c>
      <c r="M37" s="43">
        <f t="shared" si="1"/>
        <v>79212979.420000002</v>
      </c>
      <c r="N37" s="43">
        <v>15</v>
      </c>
      <c r="O37" s="43">
        <v>286282510</v>
      </c>
      <c r="P37" s="43">
        <v>13</v>
      </c>
      <c r="Q37" s="43">
        <v>276890124</v>
      </c>
      <c r="R37" s="43">
        <f t="shared" si="2"/>
        <v>28</v>
      </c>
      <c r="S37" s="43">
        <f t="shared" si="3"/>
        <v>563172634</v>
      </c>
      <c r="T37" s="43">
        <f t="shared" si="4"/>
        <v>129</v>
      </c>
      <c r="U37" s="43">
        <f t="shared" si="5"/>
        <v>642385613.41999996</v>
      </c>
      <c r="V37" s="16"/>
    </row>
    <row r="38" spans="1:22" s="9" customFormat="1">
      <c r="A38" s="33">
        <v>31</v>
      </c>
      <c r="B38" s="54" t="s">
        <v>174</v>
      </c>
      <c r="C38" s="1" t="s">
        <v>46</v>
      </c>
      <c r="D38" s="44">
        <v>133</v>
      </c>
      <c r="E38" s="44">
        <v>28868369.559999999</v>
      </c>
      <c r="F38" s="44">
        <v>403</v>
      </c>
      <c r="G38" s="44">
        <v>46493833.619999997</v>
      </c>
      <c r="H38" s="44">
        <v>331</v>
      </c>
      <c r="I38" s="44">
        <v>188737843.93000001</v>
      </c>
      <c r="J38" s="44">
        <v>436</v>
      </c>
      <c r="K38" s="44">
        <v>70500218.5</v>
      </c>
      <c r="L38" s="42">
        <f t="shared" si="0"/>
        <v>1303</v>
      </c>
      <c r="M38" s="42">
        <f t="shared" si="1"/>
        <v>334600265.61000001</v>
      </c>
      <c r="N38" s="44">
        <v>45</v>
      </c>
      <c r="O38" s="44">
        <v>102166785.34</v>
      </c>
      <c r="P38" s="44">
        <v>63</v>
      </c>
      <c r="Q38" s="44">
        <v>200729988.05000001</v>
      </c>
      <c r="R38" s="42">
        <f t="shared" si="2"/>
        <v>108</v>
      </c>
      <c r="S38" s="42">
        <f t="shared" si="3"/>
        <v>302896773.38999999</v>
      </c>
      <c r="T38" s="42">
        <f t="shared" si="4"/>
        <v>1411</v>
      </c>
      <c r="U38" s="42">
        <f t="shared" si="5"/>
        <v>637497039</v>
      </c>
      <c r="V38" s="16"/>
    </row>
    <row r="39" spans="1:22" s="9" customFormat="1">
      <c r="A39" s="30">
        <v>32</v>
      </c>
      <c r="B39" s="53" t="s">
        <v>169</v>
      </c>
      <c r="C39" s="32" t="s">
        <v>41</v>
      </c>
      <c r="D39" s="43">
        <v>37</v>
      </c>
      <c r="E39" s="43">
        <v>86767171.299999997</v>
      </c>
      <c r="F39" s="43">
        <v>8</v>
      </c>
      <c r="G39" s="43">
        <v>8235306.2199999997</v>
      </c>
      <c r="H39" s="43">
        <v>75</v>
      </c>
      <c r="I39" s="43">
        <v>111497765.29000001</v>
      </c>
      <c r="J39" s="43">
        <v>145</v>
      </c>
      <c r="K39" s="43">
        <v>181994537.75999999</v>
      </c>
      <c r="L39" s="43">
        <f t="shared" si="0"/>
        <v>265</v>
      </c>
      <c r="M39" s="43">
        <f t="shared" si="1"/>
        <v>388494780.57000005</v>
      </c>
      <c r="N39" s="43">
        <v>15</v>
      </c>
      <c r="O39" s="43">
        <v>14281955.4</v>
      </c>
      <c r="P39" s="43">
        <v>20</v>
      </c>
      <c r="Q39" s="43">
        <v>224298386.19999999</v>
      </c>
      <c r="R39" s="43">
        <f t="shared" si="2"/>
        <v>35</v>
      </c>
      <c r="S39" s="43">
        <f t="shared" si="3"/>
        <v>238580341.59999999</v>
      </c>
      <c r="T39" s="43">
        <f t="shared" si="4"/>
        <v>300</v>
      </c>
      <c r="U39" s="43">
        <f t="shared" si="5"/>
        <v>627075122.17000008</v>
      </c>
      <c r="V39" s="16"/>
    </row>
    <row r="40" spans="1:22" s="9" customFormat="1">
      <c r="A40" s="33">
        <v>33</v>
      </c>
      <c r="B40" s="54" t="s">
        <v>207</v>
      </c>
      <c r="C40" s="1" t="s">
        <v>67</v>
      </c>
      <c r="D40" s="44">
        <v>12</v>
      </c>
      <c r="E40" s="44">
        <v>216561293.56</v>
      </c>
      <c r="F40" s="44">
        <v>10</v>
      </c>
      <c r="G40" s="44">
        <v>1996836.52</v>
      </c>
      <c r="H40" s="44">
        <v>14</v>
      </c>
      <c r="I40" s="44">
        <v>8400158.8300000001</v>
      </c>
      <c r="J40" s="44">
        <v>27</v>
      </c>
      <c r="K40" s="44">
        <v>1694090.28</v>
      </c>
      <c r="L40" s="42">
        <f t="shared" si="0"/>
        <v>63</v>
      </c>
      <c r="M40" s="42">
        <f t="shared" si="1"/>
        <v>228652379.19</v>
      </c>
      <c r="N40" s="44">
        <v>12</v>
      </c>
      <c r="O40" s="44">
        <v>2725778.78</v>
      </c>
      <c r="P40" s="44">
        <v>32</v>
      </c>
      <c r="Q40" s="44">
        <v>223932841.86000001</v>
      </c>
      <c r="R40" s="42">
        <f t="shared" si="2"/>
        <v>44</v>
      </c>
      <c r="S40" s="42">
        <f t="shared" si="3"/>
        <v>226658620.64000002</v>
      </c>
      <c r="T40" s="42">
        <f t="shared" si="4"/>
        <v>107</v>
      </c>
      <c r="U40" s="42">
        <f t="shared" si="5"/>
        <v>455310999.83000004</v>
      </c>
      <c r="V40" s="16"/>
    </row>
    <row r="41" spans="1:22" s="9" customFormat="1">
      <c r="A41" s="30">
        <v>34</v>
      </c>
      <c r="B41" s="53" t="s">
        <v>184</v>
      </c>
      <c r="C41" s="32" t="s">
        <v>306</v>
      </c>
      <c r="D41" s="43">
        <v>28</v>
      </c>
      <c r="E41" s="43">
        <v>141736873.49000001</v>
      </c>
      <c r="F41" s="43">
        <v>126</v>
      </c>
      <c r="G41" s="43">
        <v>4064736.94</v>
      </c>
      <c r="H41" s="43">
        <v>157</v>
      </c>
      <c r="I41" s="43">
        <v>30523191.390000001</v>
      </c>
      <c r="J41" s="43">
        <v>364</v>
      </c>
      <c r="K41" s="43">
        <v>43907736.979999997</v>
      </c>
      <c r="L41" s="43">
        <f t="shared" si="0"/>
        <v>675</v>
      </c>
      <c r="M41" s="43">
        <f t="shared" si="1"/>
        <v>220232538.80000001</v>
      </c>
      <c r="N41" s="43">
        <v>191</v>
      </c>
      <c r="O41" s="43">
        <v>52576152.899999999</v>
      </c>
      <c r="P41" s="43">
        <v>203</v>
      </c>
      <c r="Q41" s="43">
        <v>177139964.91</v>
      </c>
      <c r="R41" s="43">
        <f t="shared" si="2"/>
        <v>394</v>
      </c>
      <c r="S41" s="43">
        <f t="shared" si="3"/>
        <v>229716117.81</v>
      </c>
      <c r="T41" s="43">
        <f t="shared" si="4"/>
        <v>1069</v>
      </c>
      <c r="U41" s="43">
        <f t="shared" si="5"/>
        <v>449948656.61000001</v>
      </c>
      <c r="V41" s="16"/>
    </row>
    <row r="42" spans="1:22" s="9" customFormat="1">
      <c r="A42" s="33">
        <v>35</v>
      </c>
      <c r="B42" s="54" t="s">
        <v>170</v>
      </c>
      <c r="C42" s="1" t="s">
        <v>149</v>
      </c>
      <c r="D42" s="44"/>
      <c r="E42" s="44"/>
      <c r="F42" s="44"/>
      <c r="G42" s="44"/>
      <c r="H42" s="44">
        <v>1</v>
      </c>
      <c r="I42" s="44">
        <v>3863000</v>
      </c>
      <c r="J42" s="44">
        <v>17</v>
      </c>
      <c r="K42" s="44">
        <v>211740000</v>
      </c>
      <c r="L42" s="42">
        <f t="shared" si="0"/>
        <v>18</v>
      </c>
      <c r="M42" s="42">
        <f t="shared" si="1"/>
        <v>215603000</v>
      </c>
      <c r="N42" s="44">
        <v>17</v>
      </c>
      <c r="O42" s="44">
        <v>211740000</v>
      </c>
      <c r="P42" s="44">
        <v>1</v>
      </c>
      <c r="Q42" s="44">
        <v>3863000</v>
      </c>
      <c r="R42" s="42">
        <f t="shared" si="2"/>
        <v>18</v>
      </c>
      <c r="S42" s="42">
        <f t="shared" si="3"/>
        <v>215603000</v>
      </c>
      <c r="T42" s="42">
        <f t="shared" si="4"/>
        <v>36</v>
      </c>
      <c r="U42" s="42">
        <f t="shared" si="5"/>
        <v>431206000</v>
      </c>
      <c r="V42" s="16"/>
    </row>
    <row r="43" spans="1:22" s="9" customFormat="1">
      <c r="A43" s="30">
        <v>36</v>
      </c>
      <c r="B43" s="53" t="s">
        <v>178</v>
      </c>
      <c r="C43" s="32" t="s">
        <v>53</v>
      </c>
      <c r="D43" s="43">
        <v>40</v>
      </c>
      <c r="E43" s="43">
        <v>6760917.1500000004</v>
      </c>
      <c r="F43" s="43">
        <v>117</v>
      </c>
      <c r="G43" s="43">
        <v>16393587.66</v>
      </c>
      <c r="H43" s="43">
        <v>18</v>
      </c>
      <c r="I43" s="43">
        <v>6331680.4299999997</v>
      </c>
      <c r="J43" s="43">
        <v>224</v>
      </c>
      <c r="K43" s="43">
        <v>20952888.829999998</v>
      </c>
      <c r="L43" s="43">
        <f t="shared" si="0"/>
        <v>399</v>
      </c>
      <c r="M43" s="43">
        <f t="shared" si="1"/>
        <v>50439074.07</v>
      </c>
      <c r="N43" s="43">
        <v>52</v>
      </c>
      <c r="O43" s="43">
        <v>224877134.19999999</v>
      </c>
      <c r="P43" s="43">
        <v>49</v>
      </c>
      <c r="Q43" s="43">
        <v>87346681.480000004</v>
      </c>
      <c r="R43" s="43">
        <f t="shared" si="2"/>
        <v>101</v>
      </c>
      <c r="S43" s="43">
        <f t="shared" si="3"/>
        <v>312223815.68000001</v>
      </c>
      <c r="T43" s="43">
        <f t="shared" si="4"/>
        <v>500</v>
      </c>
      <c r="U43" s="43">
        <f t="shared" si="5"/>
        <v>362662889.75</v>
      </c>
      <c r="V43" s="16"/>
    </row>
    <row r="44" spans="1:22" s="9" customFormat="1">
      <c r="A44" s="33">
        <v>37</v>
      </c>
      <c r="B44" s="54" t="s">
        <v>202</v>
      </c>
      <c r="C44" s="1" t="s">
        <v>17</v>
      </c>
      <c r="D44" s="44"/>
      <c r="E44" s="44"/>
      <c r="F44" s="44"/>
      <c r="G44" s="44"/>
      <c r="H44" s="44">
        <v>89</v>
      </c>
      <c r="I44" s="44">
        <v>43055071.270000003</v>
      </c>
      <c r="J44" s="44">
        <v>177</v>
      </c>
      <c r="K44" s="44">
        <v>127349757.70999999</v>
      </c>
      <c r="L44" s="42">
        <f t="shared" si="0"/>
        <v>266</v>
      </c>
      <c r="M44" s="42">
        <f t="shared" si="1"/>
        <v>170404828.97999999</v>
      </c>
      <c r="N44" s="44">
        <v>30</v>
      </c>
      <c r="O44" s="44">
        <v>125816460.95999999</v>
      </c>
      <c r="P44" s="44">
        <v>8</v>
      </c>
      <c r="Q44" s="44">
        <v>41318601.020000003</v>
      </c>
      <c r="R44" s="42">
        <f t="shared" si="2"/>
        <v>38</v>
      </c>
      <c r="S44" s="42">
        <f t="shared" si="3"/>
        <v>167135061.97999999</v>
      </c>
      <c r="T44" s="42">
        <f t="shared" si="4"/>
        <v>304</v>
      </c>
      <c r="U44" s="42">
        <f t="shared" si="5"/>
        <v>337539890.95999998</v>
      </c>
      <c r="V44" s="16"/>
    </row>
    <row r="45" spans="1:22" s="9" customFormat="1">
      <c r="A45" s="30">
        <v>38</v>
      </c>
      <c r="B45" s="31" t="s">
        <v>243</v>
      </c>
      <c r="C45" s="32" t="s">
        <v>105</v>
      </c>
      <c r="D45" s="43">
        <v>16</v>
      </c>
      <c r="E45" s="43">
        <v>15875523.289999999</v>
      </c>
      <c r="F45" s="43">
        <v>99</v>
      </c>
      <c r="G45" s="43">
        <v>4174713.27</v>
      </c>
      <c r="H45" s="43">
        <v>246</v>
      </c>
      <c r="I45" s="43">
        <v>16737127.050000001</v>
      </c>
      <c r="J45" s="43">
        <v>376</v>
      </c>
      <c r="K45" s="43">
        <v>10720134.939999999</v>
      </c>
      <c r="L45" s="43">
        <f t="shared" ref="L45:L64" si="18">J45+H45+F45+D45</f>
        <v>737</v>
      </c>
      <c r="M45" s="43">
        <f t="shared" ref="M45:M64" si="19">K45+I45+G45+E45</f>
        <v>47507498.549999997</v>
      </c>
      <c r="N45" s="43">
        <v>327</v>
      </c>
      <c r="O45" s="43">
        <v>130499048.97</v>
      </c>
      <c r="P45" s="43">
        <v>3698</v>
      </c>
      <c r="Q45" s="43">
        <v>113995595.42</v>
      </c>
      <c r="R45" s="43">
        <f t="shared" ref="R45:R64" si="20">P45+N45</f>
        <v>4025</v>
      </c>
      <c r="S45" s="43">
        <f t="shared" ref="S45:S64" si="21">Q45+O45</f>
        <v>244494644.38999999</v>
      </c>
      <c r="T45" s="43">
        <f t="shared" ref="T45:T64" si="22">R45+L45</f>
        <v>4762</v>
      </c>
      <c r="U45" s="43">
        <f t="shared" ref="U45:U64" si="23">S45+M45</f>
        <v>292002142.94</v>
      </c>
      <c r="V45" s="16"/>
    </row>
    <row r="46" spans="1:22" s="9" customFormat="1">
      <c r="A46" s="33">
        <v>39</v>
      </c>
      <c r="B46" s="54" t="s">
        <v>177</v>
      </c>
      <c r="C46" s="1" t="s">
        <v>40</v>
      </c>
      <c r="D46" s="44">
        <v>11</v>
      </c>
      <c r="E46" s="44">
        <v>1535184.84</v>
      </c>
      <c r="F46" s="44">
        <v>29</v>
      </c>
      <c r="G46" s="44">
        <v>1938731.81</v>
      </c>
      <c r="H46" s="44">
        <v>6833</v>
      </c>
      <c r="I46" s="44">
        <v>91856375.5</v>
      </c>
      <c r="J46" s="44">
        <v>957</v>
      </c>
      <c r="K46" s="44">
        <v>15740070.77</v>
      </c>
      <c r="L46" s="42">
        <f t="shared" si="18"/>
        <v>7830</v>
      </c>
      <c r="M46" s="42">
        <f t="shared" si="19"/>
        <v>111070362.92</v>
      </c>
      <c r="N46" s="44">
        <v>269</v>
      </c>
      <c r="O46" s="44">
        <v>42812448.340000004</v>
      </c>
      <c r="P46" s="44">
        <v>4599</v>
      </c>
      <c r="Q46" s="44">
        <v>137616391.53</v>
      </c>
      <c r="R46" s="42">
        <f t="shared" si="20"/>
        <v>4868</v>
      </c>
      <c r="S46" s="42">
        <f t="shared" si="21"/>
        <v>180428839.87</v>
      </c>
      <c r="T46" s="42">
        <f t="shared" si="22"/>
        <v>12698</v>
      </c>
      <c r="U46" s="42">
        <f t="shared" si="23"/>
        <v>291499202.79000002</v>
      </c>
      <c r="V46" s="16"/>
    </row>
    <row r="47" spans="1:22" s="9" customFormat="1">
      <c r="A47" s="30">
        <v>40</v>
      </c>
      <c r="B47" s="53" t="s">
        <v>186</v>
      </c>
      <c r="C47" s="32" t="s">
        <v>122</v>
      </c>
      <c r="D47" s="43">
        <v>5</v>
      </c>
      <c r="E47" s="43">
        <v>30487108.600000001</v>
      </c>
      <c r="F47" s="43">
        <v>11</v>
      </c>
      <c r="G47" s="43">
        <v>25022959.059999999</v>
      </c>
      <c r="H47" s="43">
        <v>8</v>
      </c>
      <c r="I47" s="43">
        <v>100250206.38</v>
      </c>
      <c r="J47" s="43">
        <v>77</v>
      </c>
      <c r="K47" s="43">
        <v>3043194.46</v>
      </c>
      <c r="L47" s="43">
        <f t="shared" si="18"/>
        <v>101</v>
      </c>
      <c r="M47" s="43">
        <f t="shared" si="19"/>
        <v>158803468.5</v>
      </c>
      <c r="N47" s="43">
        <v>4</v>
      </c>
      <c r="O47" s="43">
        <v>8774346.2599999998</v>
      </c>
      <c r="P47" s="43">
        <v>10</v>
      </c>
      <c r="Q47" s="43">
        <v>98774527.25</v>
      </c>
      <c r="R47" s="43">
        <f t="shared" si="20"/>
        <v>14</v>
      </c>
      <c r="S47" s="43">
        <f t="shared" si="21"/>
        <v>107548873.51000001</v>
      </c>
      <c r="T47" s="43">
        <f t="shared" si="22"/>
        <v>115</v>
      </c>
      <c r="U47" s="43">
        <f t="shared" si="23"/>
        <v>266352342.00999999</v>
      </c>
      <c r="V47" s="16"/>
    </row>
    <row r="48" spans="1:22" s="9" customFormat="1">
      <c r="A48" s="33">
        <v>41</v>
      </c>
      <c r="B48" s="54" t="s">
        <v>219</v>
      </c>
      <c r="C48" s="1" t="s">
        <v>112</v>
      </c>
      <c r="D48" s="44">
        <v>11</v>
      </c>
      <c r="E48" s="44">
        <v>13355914.91</v>
      </c>
      <c r="F48" s="44">
        <v>2</v>
      </c>
      <c r="G48" s="44">
        <v>388056</v>
      </c>
      <c r="H48" s="44">
        <v>1</v>
      </c>
      <c r="I48" s="44">
        <v>175000</v>
      </c>
      <c r="J48" s="44">
        <v>18</v>
      </c>
      <c r="K48" s="44">
        <v>90918489.379999995</v>
      </c>
      <c r="L48" s="42">
        <f t="shared" si="18"/>
        <v>32</v>
      </c>
      <c r="M48" s="42">
        <f t="shared" si="19"/>
        <v>104837460.28999999</v>
      </c>
      <c r="N48" s="44">
        <v>7</v>
      </c>
      <c r="O48" s="44">
        <v>103410000</v>
      </c>
      <c r="P48" s="44">
        <v>14</v>
      </c>
      <c r="Q48" s="44">
        <v>42368874.909999996</v>
      </c>
      <c r="R48" s="42">
        <f t="shared" si="20"/>
        <v>21</v>
      </c>
      <c r="S48" s="42">
        <f t="shared" si="21"/>
        <v>145778874.91</v>
      </c>
      <c r="T48" s="42">
        <f t="shared" si="22"/>
        <v>53</v>
      </c>
      <c r="U48" s="42">
        <f t="shared" si="23"/>
        <v>250616335.19999999</v>
      </c>
      <c r="V48" s="16"/>
    </row>
    <row r="49" spans="1:22" s="9" customFormat="1">
      <c r="A49" s="30">
        <v>42</v>
      </c>
      <c r="B49" s="53" t="s">
        <v>185</v>
      </c>
      <c r="C49" s="32" t="s">
        <v>51</v>
      </c>
      <c r="D49" s="43">
        <v>788</v>
      </c>
      <c r="E49" s="43">
        <v>61543848.32</v>
      </c>
      <c r="F49" s="43">
        <v>863</v>
      </c>
      <c r="G49" s="43">
        <v>43627969.859999999</v>
      </c>
      <c r="H49" s="43">
        <v>344</v>
      </c>
      <c r="I49" s="43">
        <v>9031526.0600000005</v>
      </c>
      <c r="J49" s="43">
        <v>980</v>
      </c>
      <c r="K49" s="43">
        <v>44899814.219999999</v>
      </c>
      <c r="L49" s="43">
        <f t="shared" si="18"/>
        <v>2975</v>
      </c>
      <c r="M49" s="43">
        <f t="shared" si="19"/>
        <v>159103158.46000001</v>
      </c>
      <c r="N49" s="43">
        <v>23</v>
      </c>
      <c r="O49" s="43">
        <v>51459294.259999998</v>
      </c>
      <c r="P49" s="43">
        <v>33</v>
      </c>
      <c r="Q49" s="43">
        <v>33922703.5</v>
      </c>
      <c r="R49" s="43">
        <f t="shared" si="20"/>
        <v>56</v>
      </c>
      <c r="S49" s="43">
        <f t="shared" si="21"/>
        <v>85381997.75999999</v>
      </c>
      <c r="T49" s="43">
        <f t="shared" si="22"/>
        <v>3031</v>
      </c>
      <c r="U49" s="43">
        <f t="shared" si="23"/>
        <v>244485156.22</v>
      </c>
      <c r="V49" s="16"/>
    </row>
    <row r="50" spans="1:22" s="9" customFormat="1">
      <c r="A50" s="33">
        <v>43</v>
      </c>
      <c r="B50" s="54" t="s">
        <v>187</v>
      </c>
      <c r="C50" s="1" t="s">
        <v>47</v>
      </c>
      <c r="D50" s="44">
        <v>119</v>
      </c>
      <c r="E50" s="44">
        <v>32067620.719999999</v>
      </c>
      <c r="F50" s="44">
        <v>225</v>
      </c>
      <c r="G50" s="44">
        <v>21494090.530000001</v>
      </c>
      <c r="H50" s="44">
        <v>29</v>
      </c>
      <c r="I50" s="44">
        <v>37226219.590000004</v>
      </c>
      <c r="J50" s="44">
        <v>125</v>
      </c>
      <c r="K50" s="44">
        <v>49025150.469999999</v>
      </c>
      <c r="L50" s="42">
        <f t="shared" si="18"/>
        <v>498</v>
      </c>
      <c r="M50" s="42">
        <f t="shared" si="19"/>
        <v>139813081.31</v>
      </c>
      <c r="N50" s="44">
        <v>34</v>
      </c>
      <c r="O50" s="44">
        <v>33409231.710000001</v>
      </c>
      <c r="P50" s="44">
        <v>32</v>
      </c>
      <c r="Q50" s="44">
        <v>24387962.469999999</v>
      </c>
      <c r="R50" s="42">
        <f t="shared" si="20"/>
        <v>66</v>
      </c>
      <c r="S50" s="42">
        <f t="shared" si="21"/>
        <v>57797194.18</v>
      </c>
      <c r="T50" s="42">
        <f t="shared" si="22"/>
        <v>564</v>
      </c>
      <c r="U50" s="42">
        <f t="shared" si="23"/>
        <v>197610275.49000001</v>
      </c>
      <c r="V50" s="16"/>
    </row>
    <row r="51" spans="1:22" s="9" customFormat="1">
      <c r="A51" s="30">
        <v>44</v>
      </c>
      <c r="B51" s="53" t="s">
        <v>210</v>
      </c>
      <c r="C51" s="32" t="s">
        <v>137</v>
      </c>
      <c r="D51" s="43"/>
      <c r="E51" s="43"/>
      <c r="F51" s="43">
        <v>44</v>
      </c>
      <c r="G51" s="43">
        <v>44494658.689999998</v>
      </c>
      <c r="H51" s="43">
        <v>29</v>
      </c>
      <c r="I51" s="43">
        <v>49557807.369999997</v>
      </c>
      <c r="J51" s="43">
        <v>420</v>
      </c>
      <c r="K51" s="43">
        <v>6031168.2800000003</v>
      </c>
      <c r="L51" s="43">
        <f t="shared" si="18"/>
        <v>493</v>
      </c>
      <c r="M51" s="43">
        <f t="shared" si="19"/>
        <v>100083634.34</v>
      </c>
      <c r="N51" s="43">
        <v>35</v>
      </c>
      <c r="O51" s="43">
        <v>39637454.299999997</v>
      </c>
      <c r="P51" s="43">
        <v>4</v>
      </c>
      <c r="Q51" s="43">
        <v>38653519.100000001</v>
      </c>
      <c r="R51" s="43">
        <f t="shared" si="20"/>
        <v>39</v>
      </c>
      <c r="S51" s="43">
        <f t="shared" si="21"/>
        <v>78290973.400000006</v>
      </c>
      <c r="T51" s="43">
        <f t="shared" si="22"/>
        <v>532</v>
      </c>
      <c r="U51" s="43">
        <f t="shared" si="23"/>
        <v>178374607.74000001</v>
      </c>
      <c r="V51" s="16"/>
    </row>
    <row r="52" spans="1:22" s="9" customFormat="1">
      <c r="A52" s="33">
        <v>45</v>
      </c>
      <c r="B52" s="54" t="s">
        <v>212</v>
      </c>
      <c r="C52" s="1" t="s">
        <v>129</v>
      </c>
      <c r="D52" s="44">
        <v>26</v>
      </c>
      <c r="E52" s="44">
        <v>399403.59</v>
      </c>
      <c r="F52" s="44">
        <v>151</v>
      </c>
      <c r="G52" s="44">
        <v>4677978.9400000004</v>
      </c>
      <c r="H52" s="44">
        <v>49</v>
      </c>
      <c r="I52" s="44">
        <v>2436564.5499999998</v>
      </c>
      <c r="J52" s="44">
        <v>104</v>
      </c>
      <c r="K52" s="44">
        <v>1696120.42</v>
      </c>
      <c r="L52" s="42">
        <f t="shared" si="18"/>
        <v>330</v>
      </c>
      <c r="M52" s="42">
        <f t="shared" si="19"/>
        <v>9210067.5</v>
      </c>
      <c r="N52" s="44">
        <v>76</v>
      </c>
      <c r="O52" s="44">
        <v>79433267.579999998</v>
      </c>
      <c r="P52" s="44">
        <v>287</v>
      </c>
      <c r="Q52" s="44">
        <v>75906405.200000003</v>
      </c>
      <c r="R52" s="42">
        <f t="shared" si="20"/>
        <v>363</v>
      </c>
      <c r="S52" s="42">
        <f t="shared" si="21"/>
        <v>155339672.78</v>
      </c>
      <c r="T52" s="42">
        <f t="shared" si="22"/>
        <v>693</v>
      </c>
      <c r="U52" s="42">
        <f t="shared" si="23"/>
        <v>164549740.28</v>
      </c>
      <c r="V52" s="16"/>
    </row>
    <row r="53" spans="1:22" s="9" customFormat="1">
      <c r="A53" s="30">
        <v>46</v>
      </c>
      <c r="B53" s="31" t="s">
        <v>188</v>
      </c>
      <c r="C53" s="32" t="s">
        <v>60</v>
      </c>
      <c r="D53" s="43">
        <v>68</v>
      </c>
      <c r="E53" s="43">
        <v>1837986.5</v>
      </c>
      <c r="F53" s="43">
        <v>425</v>
      </c>
      <c r="G53" s="43">
        <v>11205875.83</v>
      </c>
      <c r="H53" s="43">
        <v>993</v>
      </c>
      <c r="I53" s="43">
        <v>13153817.810000001</v>
      </c>
      <c r="J53" s="43">
        <v>1658</v>
      </c>
      <c r="K53" s="43">
        <v>27539645.239999998</v>
      </c>
      <c r="L53" s="43">
        <f t="shared" si="18"/>
        <v>3144</v>
      </c>
      <c r="M53" s="43">
        <f t="shared" si="19"/>
        <v>53737325.379999995</v>
      </c>
      <c r="N53" s="43">
        <v>1580</v>
      </c>
      <c r="O53" s="43">
        <v>57800411.32</v>
      </c>
      <c r="P53" s="43">
        <v>260</v>
      </c>
      <c r="Q53" s="43">
        <v>33900502.759999998</v>
      </c>
      <c r="R53" s="43">
        <f t="shared" si="20"/>
        <v>1840</v>
      </c>
      <c r="S53" s="43">
        <f t="shared" si="21"/>
        <v>91700914.079999998</v>
      </c>
      <c r="T53" s="43">
        <f t="shared" si="22"/>
        <v>4984</v>
      </c>
      <c r="U53" s="43">
        <f t="shared" si="23"/>
        <v>145438239.45999998</v>
      </c>
      <c r="V53" s="16"/>
    </row>
    <row r="54" spans="1:22" s="9" customFormat="1">
      <c r="A54" s="33">
        <v>47</v>
      </c>
      <c r="B54" s="54" t="s">
        <v>213</v>
      </c>
      <c r="C54" s="1" t="s">
        <v>58</v>
      </c>
      <c r="D54" s="44">
        <v>47</v>
      </c>
      <c r="E54" s="44">
        <v>12696521</v>
      </c>
      <c r="F54" s="44">
        <v>43</v>
      </c>
      <c r="G54" s="44">
        <v>2698093.25</v>
      </c>
      <c r="H54" s="44">
        <v>17</v>
      </c>
      <c r="I54" s="44">
        <v>19425764.670000002</v>
      </c>
      <c r="J54" s="44">
        <v>41</v>
      </c>
      <c r="K54" s="44">
        <v>915823.94</v>
      </c>
      <c r="L54" s="42">
        <f t="shared" si="18"/>
        <v>148</v>
      </c>
      <c r="M54" s="42">
        <f t="shared" si="19"/>
        <v>35736202.859999999</v>
      </c>
      <c r="N54" s="44">
        <v>6</v>
      </c>
      <c r="O54" s="44">
        <v>21954250</v>
      </c>
      <c r="P54" s="44">
        <v>27</v>
      </c>
      <c r="Q54" s="44">
        <v>49378970</v>
      </c>
      <c r="R54" s="42">
        <f t="shared" si="20"/>
        <v>33</v>
      </c>
      <c r="S54" s="42">
        <f t="shared" si="21"/>
        <v>71333220</v>
      </c>
      <c r="T54" s="42">
        <f t="shared" si="22"/>
        <v>181</v>
      </c>
      <c r="U54" s="42">
        <f t="shared" si="23"/>
        <v>107069422.86</v>
      </c>
      <c r="V54" s="16"/>
    </row>
    <row r="55" spans="1:22" s="9" customFormat="1">
      <c r="A55" s="30">
        <v>48</v>
      </c>
      <c r="B55" s="53" t="s">
        <v>214</v>
      </c>
      <c r="C55" s="32" t="s">
        <v>143</v>
      </c>
      <c r="D55" s="43">
        <v>13</v>
      </c>
      <c r="E55" s="43">
        <v>8511175.6799999997</v>
      </c>
      <c r="F55" s="43">
        <v>25</v>
      </c>
      <c r="G55" s="43">
        <v>17184626.52</v>
      </c>
      <c r="H55" s="43">
        <v>43</v>
      </c>
      <c r="I55" s="43">
        <v>20703808</v>
      </c>
      <c r="J55" s="43">
        <v>59</v>
      </c>
      <c r="K55" s="43">
        <v>9842277.9600000009</v>
      </c>
      <c r="L55" s="43">
        <f t="shared" si="18"/>
        <v>140</v>
      </c>
      <c r="M55" s="43">
        <f t="shared" si="19"/>
        <v>56241888.160000004</v>
      </c>
      <c r="N55" s="43">
        <v>15</v>
      </c>
      <c r="O55" s="43">
        <v>19453445.300000001</v>
      </c>
      <c r="P55" s="43">
        <v>11</v>
      </c>
      <c r="Q55" s="43">
        <v>23661998</v>
      </c>
      <c r="R55" s="43">
        <f t="shared" si="20"/>
        <v>26</v>
      </c>
      <c r="S55" s="43">
        <f t="shared" si="21"/>
        <v>43115443.299999997</v>
      </c>
      <c r="T55" s="43">
        <f t="shared" si="22"/>
        <v>166</v>
      </c>
      <c r="U55" s="43">
        <f t="shared" si="23"/>
        <v>99357331.460000008</v>
      </c>
      <c r="V55" s="16"/>
    </row>
    <row r="56" spans="1:22" s="9" customFormat="1">
      <c r="A56" s="33">
        <v>49</v>
      </c>
      <c r="B56" s="54" t="s">
        <v>201</v>
      </c>
      <c r="C56" s="1" t="s">
        <v>61</v>
      </c>
      <c r="D56" s="44">
        <v>10</v>
      </c>
      <c r="E56" s="44">
        <v>143716.31</v>
      </c>
      <c r="F56" s="44">
        <v>80</v>
      </c>
      <c r="G56" s="44">
        <v>1181792.73</v>
      </c>
      <c r="H56" s="44">
        <v>337</v>
      </c>
      <c r="I56" s="44">
        <v>3890285.65</v>
      </c>
      <c r="J56" s="44">
        <v>902</v>
      </c>
      <c r="K56" s="44">
        <v>9439560.4199999999</v>
      </c>
      <c r="L56" s="42">
        <f t="shared" si="18"/>
        <v>1329</v>
      </c>
      <c r="M56" s="42">
        <f t="shared" si="19"/>
        <v>14655355.110000001</v>
      </c>
      <c r="N56" s="44">
        <v>1273</v>
      </c>
      <c r="O56" s="44">
        <v>38701097.329999998</v>
      </c>
      <c r="P56" s="44">
        <v>297</v>
      </c>
      <c r="Q56" s="44">
        <v>31874396.559999999</v>
      </c>
      <c r="R56" s="42">
        <f t="shared" si="20"/>
        <v>1570</v>
      </c>
      <c r="S56" s="42">
        <f t="shared" si="21"/>
        <v>70575493.890000001</v>
      </c>
      <c r="T56" s="42">
        <f t="shared" si="22"/>
        <v>2899</v>
      </c>
      <c r="U56" s="42">
        <f t="shared" si="23"/>
        <v>85230849</v>
      </c>
      <c r="V56" s="16"/>
    </row>
    <row r="57" spans="1:22" s="9" customFormat="1">
      <c r="A57" s="30">
        <v>50</v>
      </c>
      <c r="B57" s="53" t="s">
        <v>299</v>
      </c>
      <c r="C57" s="32" t="s">
        <v>300</v>
      </c>
      <c r="D57" s="43"/>
      <c r="E57" s="43"/>
      <c r="F57" s="43">
        <v>8</v>
      </c>
      <c r="G57" s="43">
        <v>35443116.670000002</v>
      </c>
      <c r="H57" s="43">
        <v>8</v>
      </c>
      <c r="I57" s="43">
        <v>39760087.549999997</v>
      </c>
      <c r="J57" s="43">
        <v>20</v>
      </c>
      <c r="K57" s="43">
        <v>422975.35</v>
      </c>
      <c r="L57" s="43">
        <f t="shared" si="18"/>
        <v>36</v>
      </c>
      <c r="M57" s="43">
        <f t="shared" si="19"/>
        <v>75626179.569999993</v>
      </c>
      <c r="N57" s="43">
        <v>9</v>
      </c>
      <c r="O57" s="43">
        <v>2517812.17</v>
      </c>
      <c r="P57" s="43">
        <v>3</v>
      </c>
      <c r="Q57" s="43">
        <v>6373000</v>
      </c>
      <c r="R57" s="43">
        <f t="shared" si="20"/>
        <v>12</v>
      </c>
      <c r="S57" s="43">
        <f t="shared" si="21"/>
        <v>8890812.1699999999</v>
      </c>
      <c r="T57" s="43">
        <f t="shared" si="22"/>
        <v>48</v>
      </c>
      <c r="U57" s="43">
        <f t="shared" si="23"/>
        <v>84516991.739999995</v>
      </c>
      <c r="V57" s="16"/>
    </row>
    <row r="58" spans="1:22" s="9" customFormat="1">
      <c r="A58" s="33">
        <v>51</v>
      </c>
      <c r="B58" s="54" t="s">
        <v>205</v>
      </c>
      <c r="C58" s="1" t="s">
        <v>71</v>
      </c>
      <c r="D58" s="44">
        <v>99</v>
      </c>
      <c r="E58" s="44">
        <v>2321204.5699999998</v>
      </c>
      <c r="F58" s="44">
        <v>968</v>
      </c>
      <c r="G58" s="44">
        <v>19849655.25</v>
      </c>
      <c r="H58" s="44">
        <v>989</v>
      </c>
      <c r="I58" s="44">
        <v>8487477.3000000007</v>
      </c>
      <c r="J58" s="44">
        <v>2243</v>
      </c>
      <c r="K58" s="44">
        <v>16429885.960000001</v>
      </c>
      <c r="L58" s="42">
        <f t="shared" ref="L58:L63" si="24">J58+H58+F58+D58</f>
        <v>4299</v>
      </c>
      <c r="M58" s="42">
        <f t="shared" ref="M58:M63" si="25">K58+I58+G58+E58</f>
        <v>47088223.080000006</v>
      </c>
      <c r="N58" s="44">
        <v>431</v>
      </c>
      <c r="O58" s="44">
        <v>30307787.739999998</v>
      </c>
      <c r="P58" s="44">
        <v>146</v>
      </c>
      <c r="Q58" s="44">
        <v>4867518.74</v>
      </c>
      <c r="R58" s="42">
        <f t="shared" ref="R58:R63" si="26">P58+N58</f>
        <v>577</v>
      </c>
      <c r="S58" s="42">
        <f t="shared" ref="S58:S63" si="27">Q58+O58</f>
        <v>35175306.479999997</v>
      </c>
      <c r="T58" s="42">
        <f t="shared" ref="T58:T63" si="28">R58+L58</f>
        <v>4876</v>
      </c>
      <c r="U58" s="42">
        <f t="shared" ref="U58:U63" si="29">S58+M58</f>
        <v>82263529.560000002</v>
      </c>
      <c r="V58" s="16"/>
    </row>
    <row r="59" spans="1:22" s="9" customFormat="1">
      <c r="A59" s="30">
        <v>52</v>
      </c>
      <c r="B59" s="31" t="s">
        <v>78</v>
      </c>
      <c r="C59" s="32" t="s">
        <v>310</v>
      </c>
      <c r="D59" s="43"/>
      <c r="E59" s="43"/>
      <c r="F59" s="43"/>
      <c r="G59" s="43"/>
      <c r="H59" s="43">
        <v>55</v>
      </c>
      <c r="I59" s="43">
        <v>15344048.84</v>
      </c>
      <c r="J59" s="43">
        <v>37</v>
      </c>
      <c r="K59" s="43">
        <v>28543137.57</v>
      </c>
      <c r="L59" s="43">
        <f t="shared" si="24"/>
        <v>92</v>
      </c>
      <c r="M59" s="43">
        <f t="shared" si="25"/>
        <v>43887186.409999996</v>
      </c>
      <c r="N59" s="43">
        <v>20</v>
      </c>
      <c r="O59" s="43">
        <v>25200000</v>
      </c>
      <c r="P59" s="43">
        <v>23</v>
      </c>
      <c r="Q59" s="43">
        <v>12063991</v>
      </c>
      <c r="R59" s="43">
        <f t="shared" si="26"/>
        <v>43</v>
      </c>
      <c r="S59" s="43">
        <f t="shared" si="27"/>
        <v>37263991</v>
      </c>
      <c r="T59" s="43">
        <f t="shared" si="28"/>
        <v>135</v>
      </c>
      <c r="U59" s="43">
        <f t="shared" si="29"/>
        <v>81151177.409999996</v>
      </c>
      <c r="V59" s="16"/>
    </row>
    <row r="60" spans="1:22" s="9" customFormat="1">
      <c r="A60" s="33">
        <v>53</v>
      </c>
      <c r="B60" s="54" t="s">
        <v>87</v>
      </c>
      <c r="C60" s="1" t="s">
        <v>88</v>
      </c>
      <c r="D60" s="44"/>
      <c r="E60" s="44"/>
      <c r="F60" s="44"/>
      <c r="G60" s="44"/>
      <c r="H60" s="44">
        <v>48</v>
      </c>
      <c r="I60" s="44">
        <v>504678.68</v>
      </c>
      <c r="J60" s="44">
        <v>100</v>
      </c>
      <c r="K60" s="44">
        <v>393448.95</v>
      </c>
      <c r="L60" s="42">
        <f t="shared" si="24"/>
        <v>148</v>
      </c>
      <c r="M60" s="42">
        <f t="shared" si="25"/>
        <v>898127.63</v>
      </c>
      <c r="N60" s="44">
        <v>208</v>
      </c>
      <c r="O60" s="44">
        <v>39719315.93</v>
      </c>
      <c r="P60" s="44">
        <v>118</v>
      </c>
      <c r="Q60" s="44">
        <v>39831637</v>
      </c>
      <c r="R60" s="42">
        <f t="shared" si="26"/>
        <v>326</v>
      </c>
      <c r="S60" s="42">
        <f t="shared" si="27"/>
        <v>79550952.930000007</v>
      </c>
      <c r="T60" s="42">
        <f t="shared" si="28"/>
        <v>474</v>
      </c>
      <c r="U60" s="42">
        <f t="shared" si="29"/>
        <v>80449080.560000002</v>
      </c>
      <c r="V60" s="16"/>
    </row>
    <row r="61" spans="1:22" s="9" customFormat="1">
      <c r="A61" s="30">
        <v>54</v>
      </c>
      <c r="B61" s="53" t="s">
        <v>209</v>
      </c>
      <c r="C61" s="32" t="s">
        <v>48</v>
      </c>
      <c r="D61" s="43">
        <v>105</v>
      </c>
      <c r="E61" s="43">
        <v>30358488.280000001</v>
      </c>
      <c r="F61" s="43">
        <v>61</v>
      </c>
      <c r="G61" s="43">
        <v>5148097.84</v>
      </c>
      <c r="H61" s="43">
        <v>16</v>
      </c>
      <c r="I61" s="43">
        <v>1852016.71</v>
      </c>
      <c r="J61" s="43">
        <v>81</v>
      </c>
      <c r="K61" s="43">
        <v>1993837.09</v>
      </c>
      <c r="L61" s="43">
        <f t="shared" si="24"/>
        <v>263</v>
      </c>
      <c r="M61" s="43">
        <f t="shared" si="25"/>
        <v>39352439.920000002</v>
      </c>
      <c r="N61" s="43">
        <v>9</v>
      </c>
      <c r="O61" s="43">
        <v>4265602.12</v>
      </c>
      <c r="P61" s="43">
        <v>15</v>
      </c>
      <c r="Q61" s="43">
        <v>36240223</v>
      </c>
      <c r="R61" s="43">
        <f t="shared" si="26"/>
        <v>24</v>
      </c>
      <c r="S61" s="43">
        <f t="shared" si="27"/>
        <v>40505825.119999997</v>
      </c>
      <c r="T61" s="43">
        <f t="shared" si="28"/>
        <v>287</v>
      </c>
      <c r="U61" s="43">
        <f t="shared" si="29"/>
        <v>79858265.039999992</v>
      </c>
      <c r="V61" s="16"/>
    </row>
    <row r="62" spans="1:22" s="9" customFormat="1">
      <c r="A62" s="33">
        <v>55</v>
      </c>
      <c r="B62" s="54" t="s">
        <v>199</v>
      </c>
      <c r="C62" s="1" t="s">
        <v>57</v>
      </c>
      <c r="D62" s="44">
        <v>39</v>
      </c>
      <c r="E62" s="44">
        <v>761166.23</v>
      </c>
      <c r="F62" s="44">
        <v>107</v>
      </c>
      <c r="G62" s="44">
        <v>1282154.24</v>
      </c>
      <c r="H62" s="44">
        <v>1322</v>
      </c>
      <c r="I62" s="44">
        <v>11826863.390000001</v>
      </c>
      <c r="J62" s="44">
        <v>3321</v>
      </c>
      <c r="K62" s="44">
        <v>35082010.960000001</v>
      </c>
      <c r="L62" s="42">
        <f t="shared" si="24"/>
        <v>4789</v>
      </c>
      <c r="M62" s="42">
        <f t="shared" si="25"/>
        <v>48952194.82</v>
      </c>
      <c r="N62" s="44">
        <v>495</v>
      </c>
      <c r="O62" s="44">
        <v>24374734.899999999</v>
      </c>
      <c r="P62" s="44">
        <v>10</v>
      </c>
      <c r="Q62" s="44">
        <v>578149.32999999996</v>
      </c>
      <c r="R62" s="42">
        <f t="shared" si="26"/>
        <v>505</v>
      </c>
      <c r="S62" s="42">
        <f t="shared" si="27"/>
        <v>24952884.229999997</v>
      </c>
      <c r="T62" s="42">
        <f t="shared" si="28"/>
        <v>5294</v>
      </c>
      <c r="U62" s="42">
        <f t="shared" si="29"/>
        <v>73905079.049999997</v>
      </c>
      <c r="V62" s="16"/>
    </row>
    <row r="63" spans="1:22" s="9" customFormat="1">
      <c r="A63" s="30">
        <v>56</v>
      </c>
      <c r="B63" s="53" t="s">
        <v>211</v>
      </c>
      <c r="C63" s="32" t="s">
        <v>72</v>
      </c>
      <c r="D63" s="43">
        <v>66</v>
      </c>
      <c r="E63" s="43">
        <v>1270179.52</v>
      </c>
      <c r="F63" s="43">
        <v>765</v>
      </c>
      <c r="G63" s="43">
        <v>18612873.16</v>
      </c>
      <c r="H63" s="43">
        <v>581</v>
      </c>
      <c r="I63" s="43">
        <v>9469058.9600000009</v>
      </c>
      <c r="J63" s="43">
        <v>1449</v>
      </c>
      <c r="K63" s="43">
        <v>14482100.34</v>
      </c>
      <c r="L63" s="43">
        <f t="shared" si="24"/>
        <v>2861</v>
      </c>
      <c r="M63" s="43">
        <f t="shared" si="25"/>
        <v>43834211.980000004</v>
      </c>
      <c r="N63" s="43">
        <v>462</v>
      </c>
      <c r="O63" s="43">
        <v>24896459.93</v>
      </c>
      <c r="P63" s="43">
        <v>33</v>
      </c>
      <c r="Q63" s="43">
        <v>2522118.7599999998</v>
      </c>
      <c r="R63" s="43">
        <f t="shared" si="26"/>
        <v>495</v>
      </c>
      <c r="S63" s="43">
        <f t="shared" si="27"/>
        <v>27418578.689999998</v>
      </c>
      <c r="T63" s="43">
        <f t="shared" si="28"/>
        <v>3356</v>
      </c>
      <c r="U63" s="43">
        <f t="shared" si="29"/>
        <v>71252790.670000002</v>
      </c>
      <c r="V63" s="16"/>
    </row>
    <row r="64" spans="1:22" s="9" customFormat="1">
      <c r="A64" s="33">
        <v>57</v>
      </c>
      <c r="B64" s="54" t="s">
        <v>318</v>
      </c>
      <c r="C64" s="1" t="s">
        <v>352</v>
      </c>
      <c r="D64" s="44">
        <v>2</v>
      </c>
      <c r="E64" s="44">
        <v>31954.29</v>
      </c>
      <c r="F64" s="44">
        <v>133</v>
      </c>
      <c r="G64" s="44">
        <v>3578079.83</v>
      </c>
      <c r="H64" s="44">
        <v>35</v>
      </c>
      <c r="I64" s="44">
        <v>31253706.82</v>
      </c>
      <c r="J64" s="44">
        <v>291</v>
      </c>
      <c r="K64" s="44">
        <v>6637023.2800000003</v>
      </c>
      <c r="L64" s="42">
        <f t="shared" si="18"/>
        <v>461</v>
      </c>
      <c r="M64" s="42">
        <f t="shared" si="19"/>
        <v>41500764.219999999</v>
      </c>
      <c r="N64" s="44">
        <v>134</v>
      </c>
      <c r="O64" s="44">
        <v>5920236.0999999996</v>
      </c>
      <c r="P64" s="44">
        <v>255</v>
      </c>
      <c r="Q64" s="44">
        <v>23163296.010000002</v>
      </c>
      <c r="R64" s="42">
        <f t="shared" si="20"/>
        <v>389</v>
      </c>
      <c r="S64" s="42">
        <f t="shared" si="21"/>
        <v>29083532.109999999</v>
      </c>
      <c r="T64" s="42">
        <f t="shared" si="22"/>
        <v>850</v>
      </c>
      <c r="U64" s="42">
        <f t="shared" si="23"/>
        <v>70584296.329999998</v>
      </c>
      <c r="V64" s="16"/>
    </row>
    <row r="65" spans="1:22" s="9" customFormat="1">
      <c r="A65" s="30">
        <v>58</v>
      </c>
      <c r="B65" s="31" t="s">
        <v>235</v>
      </c>
      <c r="C65" s="32" t="s">
        <v>120</v>
      </c>
      <c r="D65" s="43">
        <v>1</v>
      </c>
      <c r="E65" s="43">
        <v>1908.4</v>
      </c>
      <c r="F65" s="43">
        <v>23</v>
      </c>
      <c r="G65" s="43">
        <v>180550.98</v>
      </c>
      <c r="H65" s="43">
        <v>457</v>
      </c>
      <c r="I65" s="43">
        <v>18064556.41</v>
      </c>
      <c r="J65" s="43">
        <v>787</v>
      </c>
      <c r="K65" s="43">
        <v>33439248.309999999</v>
      </c>
      <c r="L65" s="43">
        <f t="shared" si="0"/>
        <v>1268</v>
      </c>
      <c r="M65" s="43">
        <f t="shared" si="1"/>
        <v>51686264.099999994</v>
      </c>
      <c r="N65" s="43">
        <v>433</v>
      </c>
      <c r="O65" s="43">
        <v>16790348.23</v>
      </c>
      <c r="P65" s="43">
        <v>152</v>
      </c>
      <c r="Q65" s="43">
        <v>1624236.6</v>
      </c>
      <c r="R65" s="43">
        <f t="shared" si="2"/>
        <v>585</v>
      </c>
      <c r="S65" s="43">
        <f t="shared" si="3"/>
        <v>18414584.830000002</v>
      </c>
      <c r="T65" s="43">
        <f t="shared" si="4"/>
        <v>1853</v>
      </c>
      <c r="U65" s="43">
        <f t="shared" si="5"/>
        <v>70100848.929999992</v>
      </c>
      <c r="V65" s="16"/>
    </row>
    <row r="66" spans="1:22" s="9" customFormat="1">
      <c r="A66" s="33">
        <v>59</v>
      </c>
      <c r="B66" s="54" t="s">
        <v>240</v>
      </c>
      <c r="C66" s="1" t="s">
        <v>82</v>
      </c>
      <c r="D66" s="44"/>
      <c r="E66" s="44"/>
      <c r="F66" s="44">
        <v>4</v>
      </c>
      <c r="G66" s="44">
        <v>93309.23</v>
      </c>
      <c r="H66" s="44">
        <v>40</v>
      </c>
      <c r="I66" s="44">
        <v>26160520.82</v>
      </c>
      <c r="J66" s="44">
        <v>24</v>
      </c>
      <c r="K66" s="44">
        <v>11575288.08</v>
      </c>
      <c r="L66" s="42">
        <f t="shared" si="0"/>
        <v>68</v>
      </c>
      <c r="M66" s="42">
        <f t="shared" si="1"/>
        <v>37829118.129999995</v>
      </c>
      <c r="N66" s="44">
        <v>11</v>
      </c>
      <c r="O66" s="44">
        <v>8542576.4299999997</v>
      </c>
      <c r="P66" s="44">
        <v>19</v>
      </c>
      <c r="Q66" s="44">
        <v>23169441.850000001</v>
      </c>
      <c r="R66" s="42">
        <f t="shared" si="2"/>
        <v>30</v>
      </c>
      <c r="S66" s="42">
        <f t="shared" si="3"/>
        <v>31712018.280000001</v>
      </c>
      <c r="T66" s="42">
        <f t="shared" si="4"/>
        <v>98</v>
      </c>
      <c r="U66" s="42">
        <f t="shared" si="5"/>
        <v>69541136.409999996</v>
      </c>
      <c r="V66" s="16"/>
    </row>
    <row r="67" spans="1:22" s="9" customFormat="1">
      <c r="A67" s="30">
        <v>60</v>
      </c>
      <c r="B67" s="53" t="s">
        <v>208</v>
      </c>
      <c r="C67" s="32" t="s">
        <v>70</v>
      </c>
      <c r="D67" s="43">
        <v>25</v>
      </c>
      <c r="E67" s="43">
        <v>554473.13</v>
      </c>
      <c r="F67" s="43">
        <v>143</v>
      </c>
      <c r="G67" s="43">
        <v>2776551.69</v>
      </c>
      <c r="H67" s="43">
        <v>712</v>
      </c>
      <c r="I67" s="43">
        <v>5809712.7400000002</v>
      </c>
      <c r="J67" s="43">
        <v>2012</v>
      </c>
      <c r="K67" s="43">
        <v>9004434.0800000001</v>
      </c>
      <c r="L67" s="43">
        <f t="shared" si="0"/>
        <v>2892</v>
      </c>
      <c r="M67" s="43">
        <f t="shared" si="1"/>
        <v>18145171.640000001</v>
      </c>
      <c r="N67" s="43">
        <v>1105</v>
      </c>
      <c r="O67" s="43">
        <v>27130849.210000001</v>
      </c>
      <c r="P67" s="43">
        <v>414</v>
      </c>
      <c r="Q67" s="43">
        <v>21410489.670000002</v>
      </c>
      <c r="R67" s="43">
        <f t="shared" si="2"/>
        <v>1519</v>
      </c>
      <c r="S67" s="43">
        <f t="shared" si="3"/>
        <v>48541338.880000003</v>
      </c>
      <c r="T67" s="43">
        <f t="shared" si="4"/>
        <v>4411</v>
      </c>
      <c r="U67" s="43">
        <f t="shared" si="5"/>
        <v>66686510.520000003</v>
      </c>
      <c r="V67" s="16"/>
    </row>
    <row r="68" spans="1:22" s="9" customFormat="1">
      <c r="A68" s="33">
        <v>61</v>
      </c>
      <c r="B68" s="54" t="s">
        <v>302</v>
      </c>
      <c r="C68" s="1" t="s">
        <v>304</v>
      </c>
      <c r="D68" s="44">
        <v>26</v>
      </c>
      <c r="E68" s="44">
        <v>5825922.0899999999</v>
      </c>
      <c r="F68" s="44">
        <v>86</v>
      </c>
      <c r="G68" s="44">
        <v>18078038.100000001</v>
      </c>
      <c r="H68" s="44">
        <v>28</v>
      </c>
      <c r="I68" s="44">
        <v>1098069.8700000001</v>
      </c>
      <c r="J68" s="44">
        <v>269</v>
      </c>
      <c r="K68" s="44">
        <v>7706696.0700000003</v>
      </c>
      <c r="L68" s="42">
        <f t="shared" si="0"/>
        <v>409</v>
      </c>
      <c r="M68" s="42">
        <f t="shared" si="1"/>
        <v>32708726.130000003</v>
      </c>
      <c r="N68" s="44">
        <v>158</v>
      </c>
      <c r="O68" s="44">
        <v>25761197.120000001</v>
      </c>
      <c r="P68" s="44">
        <v>48</v>
      </c>
      <c r="Q68" s="44">
        <v>6901882.9100000001</v>
      </c>
      <c r="R68" s="42">
        <f t="shared" si="2"/>
        <v>206</v>
      </c>
      <c r="S68" s="42">
        <f t="shared" si="3"/>
        <v>32663080.030000001</v>
      </c>
      <c r="T68" s="42">
        <f t="shared" si="4"/>
        <v>615</v>
      </c>
      <c r="U68" s="42">
        <f t="shared" si="5"/>
        <v>65371806.160000004</v>
      </c>
      <c r="V68" s="16"/>
    </row>
    <row r="69" spans="1:22" s="9" customFormat="1">
      <c r="A69" s="30">
        <v>62</v>
      </c>
      <c r="B69" s="53" t="s">
        <v>189</v>
      </c>
      <c r="C69" s="32" t="s">
        <v>54</v>
      </c>
      <c r="D69" s="43"/>
      <c r="E69" s="43"/>
      <c r="F69" s="43">
        <v>2</v>
      </c>
      <c r="G69" s="43">
        <v>6553.68</v>
      </c>
      <c r="H69" s="43">
        <v>669</v>
      </c>
      <c r="I69" s="43">
        <v>14814508.25</v>
      </c>
      <c r="J69" s="43">
        <v>1679</v>
      </c>
      <c r="K69" s="43">
        <v>31475658.829999998</v>
      </c>
      <c r="L69" s="43">
        <f t="shared" si="0"/>
        <v>2350</v>
      </c>
      <c r="M69" s="43">
        <f t="shared" si="1"/>
        <v>46296720.759999998</v>
      </c>
      <c r="N69" s="43">
        <v>1278</v>
      </c>
      <c r="O69" s="43">
        <v>17121858.280000001</v>
      </c>
      <c r="P69" s="43">
        <v>43</v>
      </c>
      <c r="Q69" s="43">
        <v>1235415.45</v>
      </c>
      <c r="R69" s="43">
        <f t="shared" si="2"/>
        <v>1321</v>
      </c>
      <c r="S69" s="43">
        <f t="shared" si="3"/>
        <v>18357273.73</v>
      </c>
      <c r="T69" s="43">
        <f t="shared" si="4"/>
        <v>3671</v>
      </c>
      <c r="U69" s="43">
        <f t="shared" si="5"/>
        <v>64653994.489999995</v>
      </c>
      <c r="V69" s="16"/>
    </row>
    <row r="70" spans="1:22" s="9" customFormat="1">
      <c r="A70" s="33">
        <v>63</v>
      </c>
      <c r="B70" s="54" t="s">
        <v>303</v>
      </c>
      <c r="C70" s="1" t="s">
        <v>305</v>
      </c>
      <c r="D70" s="44">
        <v>22</v>
      </c>
      <c r="E70" s="44">
        <v>28845054.52</v>
      </c>
      <c r="F70" s="44"/>
      <c r="G70" s="44"/>
      <c r="H70" s="44">
        <v>2</v>
      </c>
      <c r="I70" s="44">
        <v>401888</v>
      </c>
      <c r="J70" s="44">
        <v>12</v>
      </c>
      <c r="K70" s="44">
        <v>1259254.23</v>
      </c>
      <c r="L70" s="42">
        <f t="shared" si="0"/>
        <v>36</v>
      </c>
      <c r="M70" s="42">
        <f t="shared" si="1"/>
        <v>30506196.75</v>
      </c>
      <c r="N70" s="44">
        <v>3</v>
      </c>
      <c r="O70" s="44">
        <v>3170000</v>
      </c>
      <c r="P70" s="44">
        <v>20</v>
      </c>
      <c r="Q70" s="44">
        <v>30760000</v>
      </c>
      <c r="R70" s="42">
        <f t="shared" si="2"/>
        <v>23</v>
      </c>
      <c r="S70" s="42">
        <f t="shared" si="3"/>
        <v>33930000</v>
      </c>
      <c r="T70" s="42">
        <f t="shared" si="4"/>
        <v>59</v>
      </c>
      <c r="U70" s="42">
        <f t="shared" si="5"/>
        <v>64436196.75</v>
      </c>
      <c r="V70" s="16"/>
    </row>
    <row r="71" spans="1:22" s="9" customFormat="1">
      <c r="A71" s="30">
        <v>64</v>
      </c>
      <c r="B71" s="53" t="s">
        <v>218</v>
      </c>
      <c r="C71" s="32" t="s">
        <v>139</v>
      </c>
      <c r="D71" s="43">
        <v>23</v>
      </c>
      <c r="E71" s="43">
        <v>582125.46</v>
      </c>
      <c r="F71" s="43">
        <v>667</v>
      </c>
      <c r="G71" s="43">
        <v>19283720.300000001</v>
      </c>
      <c r="H71" s="43">
        <v>368</v>
      </c>
      <c r="I71" s="43">
        <v>4073805.94</v>
      </c>
      <c r="J71" s="43">
        <v>992</v>
      </c>
      <c r="K71" s="43">
        <v>9243658.8900000006</v>
      </c>
      <c r="L71" s="43">
        <f t="shared" si="0"/>
        <v>2050</v>
      </c>
      <c r="M71" s="43">
        <f t="shared" si="1"/>
        <v>33183310.590000004</v>
      </c>
      <c r="N71" s="43">
        <v>944</v>
      </c>
      <c r="O71" s="43">
        <v>26801161.710000001</v>
      </c>
      <c r="P71" s="43">
        <v>121</v>
      </c>
      <c r="Q71" s="43">
        <v>2912175.9</v>
      </c>
      <c r="R71" s="43">
        <f t="shared" si="2"/>
        <v>1065</v>
      </c>
      <c r="S71" s="43">
        <f t="shared" si="3"/>
        <v>29713337.609999999</v>
      </c>
      <c r="T71" s="43">
        <f t="shared" si="4"/>
        <v>3115</v>
      </c>
      <c r="U71" s="43">
        <f t="shared" si="5"/>
        <v>62896648.200000003</v>
      </c>
      <c r="V71" s="16"/>
    </row>
    <row r="72" spans="1:22" s="9" customFormat="1">
      <c r="A72" s="33">
        <v>65</v>
      </c>
      <c r="B72" s="54" t="s">
        <v>204</v>
      </c>
      <c r="C72" s="1" t="s">
        <v>59</v>
      </c>
      <c r="D72" s="44">
        <v>589</v>
      </c>
      <c r="E72" s="44">
        <v>21476698.789999999</v>
      </c>
      <c r="F72" s="44">
        <v>291</v>
      </c>
      <c r="G72" s="44">
        <v>12412601.640000001</v>
      </c>
      <c r="H72" s="44">
        <v>69</v>
      </c>
      <c r="I72" s="44">
        <v>711620.67</v>
      </c>
      <c r="J72" s="44">
        <v>169</v>
      </c>
      <c r="K72" s="44">
        <v>1261446.53</v>
      </c>
      <c r="L72" s="42">
        <f t="shared" si="0"/>
        <v>1118</v>
      </c>
      <c r="M72" s="42">
        <f t="shared" si="1"/>
        <v>35862367.629999995</v>
      </c>
      <c r="N72" s="44">
        <v>27</v>
      </c>
      <c r="O72" s="44">
        <v>7730000</v>
      </c>
      <c r="P72" s="44">
        <v>51</v>
      </c>
      <c r="Q72" s="44">
        <v>16300000</v>
      </c>
      <c r="R72" s="42">
        <f t="shared" si="2"/>
        <v>78</v>
      </c>
      <c r="S72" s="42">
        <f t="shared" si="3"/>
        <v>24030000</v>
      </c>
      <c r="T72" s="42">
        <f t="shared" si="4"/>
        <v>1196</v>
      </c>
      <c r="U72" s="42">
        <f t="shared" si="5"/>
        <v>59892367.629999995</v>
      </c>
      <c r="V72" s="16"/>
    </row>
    <row r="73" spans="1:22" s="9" customFormat="1">
      <c r="A73" s="30">
        <v>66</v>
      </c>
      <c r="B73" s="31" t="s">
        <v>75</v>
      </c>
      <c r="C73" s="32" t="s">
        <v>76</v>
      </c>
      <c r="D73" s="43">
        <v>80</v>
      </c>
      <c r="E73" s="43">
        <v>2698193.36</v>
      </c>
      <c r="F73" s="43">
        <v>527</v>
      </c>
      <c r="G73" s="43">
        <v>16838243.579999998</v>
      </c>
      <c r="H73" s="43">
        <v>295</v>
      </c>
      <c r="I73" s="43">
        <v>5579263.0700000003</v>
      </c>
      <c r="J73" s="43">
        <v>609</v>
      </c>
      <c r="K73" s="43">
        <v>6316750.7699999996</v>
      </c>
      <c r="L73" s="43">
        <f t="shared" ref="L73:L80" si="30">J73+H73+F73+D73</f>
        <v>1511</v>
      </c>
      <c r="M73" s="43">
        <f t="shared" ref="M73:M80" si="31">K73+I73+G73+E73</f>
        <v>31432450.779999997</v>
      </c>
      <c r="N73" s="43">
        <v>205</v>
      </c>
      <c r="O73" s="43">
        <v>19940755.449999999</v>
      </c>
      <c r="P73" s="43">
        <v>37</v>
      </c>
      <c r="Q73" s="43">
        <v>5101392.4800000004</v>
      </c>
      <c r="R73" s="43">
        <f t="shared" ref="R73:R80" si="32">P73+N73</f>
        <v>242</v>
      </c>
      <c r="S73" s="43">
        <f t="shared" ref="S73:S80" si="33">Q73+O73</f>
        <v>25042147.93</v>
      </c>
      <c r="T73" s="43">
        <f t="shared" ref="T73:T80" si="34">R73+L73</f>
        <v>1753</v>
      </c>
      <c r="U73" s="43">
        <f t="shared" ref="U73:U80" si="35">S73+M73</f>
        <v>56474598.709999993</v>
      </c>
      <c r="V73" s="16"/>
    </row>
    <row r="74" spans="1:22" s="9" customFormat="1">
      <c r="A74" s="33">
        <v>67</v>
      </c>
      <c r="B74" s="54" t="s">
        <v>220</v>
      </c>
      <c r="C74" s="1" t="s">
        <v>55</v>
      </c>
      <c r="D74" s="44">
        <v>23</v>
      </c>
      <c r="E74" s="44">
        <v>17975643.449999999</v>
      </c>
      <c r="F74" s="44">
        <v>2</v>
      </c>
      <c r="G74" s="44">
        <v>30011.35</v>
      </c>
      <c r="H74" s="44">
        <v>7</v>
      </c>
      <c r="I74" s="44">
        <v>7807149.7800000003</v>
      </c>
      <c r="J74" s="44">
        <v>10</v>
      </c>
      <c r="K74" s="44">
        <v>10501346.17</v>
      </c>
      <c r="L74" s="42">
        <f t="shared" si="30"/>
        <v>42</v>
      </c>
      <c r="M74" s="42">
        <f t="shared" si="31"/>
        <v>36314150.75</v>
      </c>
      <c r="N74" s="44">
        <v>1</v>
      </c>
      <c r="O74" s="44">
        <v>1000000</v>
      </c>
      <c r="P74" s="44">
        <v>3</v>
      </c>
      <c r="Q74" s="44">
        <v>16250000</v>
      </c>
      <c r="R74" s="42">
        <f t="shared" si="32"/>
        <v>4</v>
      </c>
      <c r="S74" s="42">
        <f t="shared" si="33"/>
        <v>17250000</v>
      </c>
      <c r="T74" s="42">
        <f t="shared" si="34"/>
        <v>46</v>
      </c>
      <c r="U74" s="42">
        <f t="shared" si="35"/>
        <v>53564150.75</v>
      </c>
      <c r="V74" s="16"/>
    </row>
    <row r="75" spans="1:22" s="9" customFormat="1">
      <c r="A75" s="30">
        <v>68</v>
      </c>
      <c r="B75" s="53" t="s">
        <v>191</v>
      </c>
      <c r="C75" s="32" t="s">
        <v>353</v>
      </c>
      <c r="D75" s="43">
        <v>87</v>
      </c>
      <c r="E75" s="43">
        <v>15225778.460000001</v>
      </c>
      <c r="F75" s="43">
        <v>81</v>
      </c>
      <c r="G75" s="43">
        <v>8919019.9199999999</v>
      </c>
      <c r="H75" s="43">
        <v>40</v>
      </c>
      <c r="I75" s="43">
        <v>998702.22</v>
      </c>
      <c r="J75" s="43">
        <v>147</v>
      </c>
      <c r="K75" s="43">
        <v>6913196.7199999997</v>
      </c>
      <c r="L75" s="43">
        <f t="shared" si="30"/>
        <v>355</v>
      </c>
      <c r="M75" s="43">
        <f t="shared" si="31"/>
        <v>32056697.32</v>
      </c>
      <c r="N75" s="43">
        <v>15</v>
      </c>
      <c r="O75" s="43">
        <v>9188847.6199999992</v>
      </c>
      <c r="P75" s="43">
        <v>12</v>
      </c>
      <c r="Q75" s="43">
        <v>9339817.5800000001</v>
      </c>
      <c r="R75" s="43">
        <f t="shared" si="32"/>
        <v>27</v>
      </c>
      <c r="S75" s="43">
        <f t="shared" si="33"/>
        <v>18528665.199999999</v>
      </c>
      <c r="T75" s="43">
        <f t="shared" si="34"/>
        <v>382</v>
      </c>
      <c r="U75" s="43">
        <f t="shared" si="35"/>
        <v>50585362.519999996</v>
      </c>
      <c r="V75" s="16"/>
    </row>
    <row r="76" spans="1:22" s="9" customFormat="1">
      <c r="A76" s="33">
        <v>69</v>
      </c>
      <c r="B76" s="54" t="s">
        <v>222</v>
      </c>
      <c r="C76" s="1" t="s">
        <v>13</v>
      </c>
      <c r="D76" s="44">
        <v>363</v>
      </c>
      <c r="E76" s="44">
        <v>16075046.470000001</v>
      </c>
      <c r="F76" s="44">
        <v>249</v>
      </c>
      <c r="G76" s="44">
        <v>6902556.4100000001</v>
      </c>
      <c r="H76" s="44">
        <v>115</v>
      </c>
      <c r="I76" s="44">
        <v>1329735.22</v>
      </c>
      <c r="J76" s="44">
        <v>168</v>
      </c>
      <c r="K76" s="44">
        <v>9808827.3200000003</v>
      </c>
      <c r="L76" s="42">
        <f t="shared" si="30"/>
        <v>895</v>
      </c>
      <c r="M76" s="42">
        <f t="shared" si="31"/>
        <v>34116165.420000002</v>
      </c>
      <c r="N76" s="44">
        <v>23</v>
      </c>
      <c r="O76" s="44">
        <v>7716989.5300000003</v>
      </c>
      <c r="P76" s="44">
        <v>13</v>
      </c>
      <c r="Q76" s="44">
        <v>8341320</v>
      </c>
      <c r="R76" s="42">
        <f t="shared" si="32"/>
        <v>36</v>
      </c>
      <c r="S76" s="42">
        <f t="shared" si="33"/>
        <v>16058309.530000001</v>
      </c>
      <c r="T76" s="42">
        <f t="shared" si="34"/>
        <v>931</v>
      </c>
      <c r="U76" s="42">
        <f t="shared" si="35"/>
        <v>50174474.950000003</v>
      </c>
      <c r="V76" s="16"/>
    </row>
    <row r="77" spans="1:22" s="9" customFormat="1">
      <c r="A77" s="30">
        <v>70</v>
      </c>
      <c r="B77" s="53" t="s">
        <v>198</v>
      </c>
      <c r="C77" s="32" t="s">
        <v>56</v>
      </c>
      <c r="D77" s="43">
        <v>59</v>
      </c>
      <c r="E77" s="43">
        <v>8096802.3499999996</v>
      </c>
      <c r="F77" s="43">
        <v>174</v>
      </c>
      <c r="G77" s="43">
        <v>12417605.609999999</v>
      </c>
      <c r="H77" s="43">
        <v>19</v>
      </c>
      <c r="I77" s="43">
        <v>612789.65</v>
      </c>
      <c r="J77" s="43">
        <v>72</v>
      </c>
      <c r="K77" s="43">
        <v>3150943.91</v>
      </c>
      <c r="L77" s="43">
        <f t="shared" si="30"/>
        <v>324</v>
      </c>
      <c r="M77" s="43">
        <f t="shared" si="31"/>
        <v>24278141.52</v>
      </c>
      <c r="N77" s="43">
        <v>23</v>
      </c>
      <c r="O77" s="43">
        <v>11353574.470000001</v>
      </c>
      <c r="P77" s="43">
        <v>14</v>
      </c>
      <c r="Q77" s="43">
        <v>13003078.449999999</v>
      </c>
      <c r="R77" s="43">
        <f t="shared" si="32"/>
        <v>37</v>
      </c>
      <c r="S77" s="43">
        <f t="shared" si="33"/>
        <v>24356652.920000002</v>
      </c>
      <c r="T77" s="43">
        <f t="shared" si="34"/>
        <v>361</v>
      </c>
      <c r="U77" s="43">
        <f t="shared" si="35"/>
        <v>48634794.439999998</v>
      </c>
      <c r="V77" s="16"/>
    </row>
    <row r="78" spans="1:22" s="9" customFormat="1">
      <c r="A78" s="33">
        <v>71</v>
      </c>
      <c r="B78" s="54" t="s">
        <v>217</v>
      </c>
      <c r="C78" s="1" t="s">
        <v>85</v>
      </c>
      <c r="D78" s="44">
        <v>6</v>
      </c>
      <c r="E78" s="44">
        <v>38839.5</v>
      </c>
      <c r="F78" s="44">
        <v>329</v>
      </c>
      <c r="G78" s="44">
        <v>16804367.43</v>
      </c>
      <c r="H78" s="44">
        <v>68</v>
      </c>
      <c r="I78" s="44">
        <v>617824.81000000006</v>
      </c>
      <c r="J78" s="44">
        <v>401</v>
      </c>
      <c r="K78" s="44">
        <v>3341472.32</v>
      </c>
      <c r="L78" s="42">
        <f t="shared" si="30"/>
        <v>804</v>
      </c>
      <c r="M78" s="42">
        <f t="shared" si="31"/>
        <v>20802504.059999999</v>
      </c>
      <c r="N78" s="44">
        <v>472</v>
      </c>
      <c r="O78" s="44">
        <v>21845365.68</v>
      </c>
      <c r="P78" s="44">
        <v>21</v>
      </c>
      <c r="Q78" s="44">
        <v>2336786.87</v>
      </c>
      <c r="R78" s="42">
        <f t="shared" si="32"/>
        <v>493</v>
      </c>
      <c r="S78" s="42">
        <f t="shared" si="33"/>
        <v>24182152.550000001</v>
      </c>
      <c r="T78" s="42">
        <f t="shared" si="34"/>
        <v>1297</v>
      </c>
      <c r="U78" s="42">
        <f t="shared" si="35"/>
        <v>44984656.609999999</v>
      </c>
      <c r="V78" s="16"/>
    </row>
    <row r="79" spans="1:22" s="9" customFormat="1">
      <c r="A79" s="30">
        <v>72</v>
      </c>
      <c r="B79" s="53" t="s">
        <v>215</v>
      </c>
      <c r="C79" s="32" t="s">
        <v>79</v>
      </c>
      <c r="D79" s="43"/>
      <c r="E79" s="43"/>
      <c r="F79" s="43">
        <v>5</v>
      </c>
      <c r="G79" s="43">
        <v>159472.45000000001</v>
      </c>
      <c r="H79" s="43">
        <v>819</v>
      </c>
      <c r="I79" s="43">
        <v>4487059.68</v>
      </c>
      <c r="J79" s="43">
        <v>1176</v>
      </c>
      <c r="K79" s="43">
        <v>9276142.3599999994</v>
      </c>
      <c r="L79" s="43">
        <f t="shared" si="30"/>
        <v>2000</v>
      </c>
      <c r="M79" s="43">
        <f t="shared" si="31"/>
        <v>13922674.489999998</v>
      </c>
      <c r="N79" s="43">
        <v>981</v>
      </c>
      <c r="O79" s="43">
        <v>16349225.869999999</v>
      </c>
      <c r="P79" s="43">
        <v>60</v>
      </c>
      <c r="Q79" s="43">
        <v>11576636.1</v>
      </c>
      <c r="R79" s="43">
        <f t="shared" si="32"/>
        <v>1041</v>
      </c>
      <c r="S79" s="43">
        <f t="shared" si="33"/>
        <v>27925861.969999999</v>
      </c>
      <c r="T79" s="43">
        <f t="shared" si="34"/>
        <v>3041</v>
      </c>
      <c r="U79" s="43">
        <f t="shared" si="35"/>
        <v>41848536.459999993</v>
      </c>
      <c r="V79" s="16"/>
    </row>
    <row r="80" spans="1:22" s="9" customFormat="1">
      <c r="A80" s="33">
        <v>73</v>
      </c>
      <c r="B80" s="54" t="s">
        <v>196</v>
      </c>
      <c r="C80" s="1" t="s">
        <v>69</v>
      </c>
      <c r="D80" s="44">
        <v>6</v>
      </c>
      <c r="E80" s="44">
        <v>444739.38</v>
      </c>
      <c r="F80" s="44">
        <v>4</v>
      </c>
      <c r="G80" s="44">
        <v>379890.65</v>
      </c>
      <c r="H80" s="44">
        <v>21</v>
      </c>
      <c r="I80" s="44">
        <v>544764.04</v>
      </c>
      <c r="J80" s="44">
        <v>34</v>
      </c>
      <c r="K80" s="44">
        <v>8601778.5500000007</v>
      </c>
      <c r="L80" s="42">
        <f t="shared" si="30"/>
        <v>65</v>
      </c>
      <c r="M80" s="42">
        <f t="shared" si="31"/>
        <v>9971172.620000001</v>
      </c>
      <c r="N80" s="44">
        <v>19</v>
      </c>
      <c r="O80" s="44">
        <v>8771879.4800000004</v>
      </c>
      <c r="P80" s="44">
        <v>11</v>
      </c>
      <c r="Q80" s="44">
        <v>22965794.350000001</v>
      </c>
      <c r="R80" s="42">
        <f t="shared" si="32"/>
        <v>30</v>
      </c>
      <c r="S80" s="42">
        <f t="shared" si="33"/>
        <v>31737673.830000002</v>
      </c>
      <c r="T80" s="42">
        <f t="shared" si="34"/>
        <v>95</v>
      </c>
      <c r="U80" s="42">
        <f t="shared" si="35"/>
        <v>41708846.450000003</v>
      </c>
      <c r="V80" s="16"/>
    </row>
    <row r="81" spans="1:22" s="9" customFormat="1">
      <c r="A81" s="30">
        <v>74</v>
      </c>
      <c r="B81" s="53" t="s">
        <v>255</v>
      </c>
      <c r="C81" s="32" t="s">
        <v>313</v>
      </c>
      <c r="D81" s="43">
        <v>21</v>
      </c>
      <c r="E81" s="43">
        <v>2917743.06</v>
      </c>
      <c r="F81" s="43">
        <v>11</v>
      </c>
      <c r="G81" s="43">
        <v>481245.33</v>
      </c>
      <c r="H81" s="43">
        <v>5</v>
      </c>
      <c r="I81" s="43">
        <v>5192971</v>
      </c>
      <c r="J81" s="43">
        <v>16</v>
      </c>
      <c r="K81" s="43">
        <v>6366723.3499999996</v>
      </c>
      <c r="L81" s="43">
        <f t="shared" si="0"/>
        <v>53</v>
      </c>
      <c r="M81" s="43">
        <f t="shared" si="1"/>
        <v>14958682.74</v>
      </c>
      <c r="N81" s="43">
        <v>6</v>
      </c>
      <c r="O81" s="43">
        <v>12646720</v>
      </c>
      <c r="P81" s="43">
        <v>7</v>
      </c>
      <c r="Q81" s="43">
        <v>12416720</v>
      </c>
      <c r="R81" s="43">
        <f t="shared" si="2"/>
        <v>13</v>
      </c>
      <c r="S81" s="43">
        <f t="shared" si="3"/>
        <v>25063440</v>
      </c>
      <c r="T81" s="43">
        <f t="shared" si="4"/>
        <v>66</v>
      </c>
      <c r="U81" s="43">
        <f t="shared" si="5"/>
        <v>40022122.740000002</v>
      </c>
      <c r="V81" s="16"/>
    </row>
    <row r="82" spans="1:22" s="9" customFormat="1">
      <c r="A82" s="33">
        <v>75</v>
      </c>
      <c r="B82" s="54" t="s">
        <v>181</v>
      </c>
      <c r="C82" s="1" t="s">
        <v>52</v>
      </c>
      <c r="D82" s="44">
        <v>1</v>
      </c>
      <c r="E82" s="44">
        <v>1400000</v>
      </c>
      <c r="F82" s="44">
        <v>5</v>
      </c>
      <c r="G82" s="44">
        <v>716303.79</v>
      </c>
      <c r="H82" s="44">
        <v>10</v>
      </c>
      <c r="I82" s="44">
        <v>1354756.53</v>
      </c>
      <c r="J82" s="44">
        <v>78</v>
      </c>
      <c r="K82" s="44">
        <v>4072435.87</v>
      </c>
      <c r="L82" s="42">
        <f t="shared" si="0"/>
        <v>94</v>
      </c>
      <c r="M82" s="42">
        <f t="shared" si="1"/>
        <v>7543496.1900000004</v>
      </c>
      <c r="N82" s="44">
        <v>3</v>
      </c>
      <c r="O82" s="44">
        <v>654760</v>
      </c>
      <c r="P82" s="44">
        <v>9</v>
      </c>
      <c r="Q82" s="44">
        <v>31400580</v>
      </c>
      <c r="R82" s="42">
        <f t="shared" si="2"/>
        <v>12</v>
      </c>
      <c r="S82" s="42">
        <f t="shared" si="3"/>
        <v>32055340</v>
      </c>
      <c r="T82" s="42">
        <f t="shared" si="4"/>
        <v>106</v>
      </c>
      <c r="U82" s="42">
        <f t="shared" si="5"/>
        <v>39598836.189999998</v>
      </c>
      <c r="V82" s="16"/>
    </row>
    <row r="83" spans="1:22" s="9" customFormat="1">
      <c r="A83" s="30">
        <v>76</v>
      </c>
      <c r="B83" s="53" t="s">
        <v>225</v>
      </c>
      <c r="C83" s="32" t="s">
        <v>77</v>
      </c>
      <c r="D83" s="43">
        <v>7</v>
      </c>
      <c r="E83" s="43">
        <v>128086.03</v>
      </c>
      <c r="F83" s="43">
        <v>64</v>
      </c>
      <c r="G83" s="43">
        <v>1504840.46</v>
      </c>
      <c r="H83" s="43">
        <v>103</v>
      </c>
      <c r="I83" s="43">
        <v>384597.8</v>
      </c>
      <c r="J83" s="43">
        <v>405</v>
      </c>
      <c r="K83" s="43">
        <v>2270352.89</v>
      </c>
      <c r="L83" s="43">
        <f t="shared" si="0"/>
        <v>579</v>
      </c>
      <c r="M83" s="43">
        <f t="shared" si="1"/>
        <v>4287877.18</v>
      </c>
      <c r="N83" s="43">
        <v>376</v>
      </c>
      <c r="O83" s="43">
        <v>17949359.100000001</v>
      </c>
      <c r="P83" s="43">
        <v>88</v>
      </c>
      <c r="Q83" s="43">
        <v>14666301.82</v>
      </c>
      <c r="R83" s="43">
        <f t="shared" si="2"/>
        <v>464</v>
      </c>
      <c r="S83" s="43">
        <f t="shared" si="3"/>
        <v>32615660.920000002</v>
      </c>
      <c r="T83" s="43">
        <f t="shared" si="4"/>
        <v>1043</v>
      </c>
      <c r="U83" s="43">
        <f t="shared" si="5"/>
        <v>36903538.100000001</v>
      </c>
      <c r="V83" s="16"/>
    </row>
    <row r="84" spans="1:22" s="9" customFormat="1">
      <c r="A84" s="33">
        <v>77</v>
      </c>
      <c r="B84" s="54" t="s">
        <v>195</v>
      </c>
      <c r="C84" s="1" t="s">
        <v>307</v>
      </c>
      <c r="D84" s="44"/>
      <c r="E84" s="44"/>
      <c r="F84" s="44"/>
      <c r="G84" s="44"/>
      <c r="H84" s="44">
        <v>143</v>
      </c>
      <c r="I84" s="44">
        <v>206068.86</v>
      </c>
      <c r="J84" s="44">
        <v>624</v>
      </c>
      <c r="K84" s="44">
        <v>1951493.8</v>
      </c>
      <c r="L84" s="42">
        <f t="shared" si="0"/>
        <v>767</v>
      </c>
      <c r="M84" s="42">
        <f t="shared" si="1"/>
        <v>2157562.66</v>
      </c>
      <c r="N84" s="44">
        <v>317</v>
      </c>
      <c r="O84" s="44">
        <v>16592484.07</v>
      </c>
      <c r="P84" s="44">
        <v>61</v>
      </c>
      <c r="Q84" s="44">
        <v>14815539</v>
      </c>
      <c r="R84" s="42">
        <f t="shared" si="2"/>
        <v>378</v>
      </c>
      <c r="S84" s="42">
        <f t="shared" si="3"/>
        <v>31408023.07</v>
      </c>
      <c r="T84" s="42">
        <f t="shared" si="4"/>
        <v>1145</v>
      </c>
      <c r="U84" s="42">
        <f t="shared" si="5"/>
        <v>33565585.730000004</v>
      </c>
      <c r="V84" s="16"/>
    </row>
    <row r="85" spans="1:22" s="9" customFormat="1">
      <c r="A85" s="30">
        <v>78</v>
      </c>
      <c r="B85" s="53" t="s">
        <v>221</v>
      </c>
      <c r="C85" s="32" t="s">
        <v>74</v>
      </c>
      <c r="D85" s="43">
        <v>17</v>
      </c>
      <c r="E85" s="43">
        <v>561440.51</v>
      </c>
      <c r="F85" s="43">
        <v>383</v>
      </c>
      <c r="G85" s="43">
        <v>10653531.289999999</v>
      </c>
      <c r="H85" s="43">
        <v>269</v>
      </c>
      <c r="I85" s="43">
        <v>3160092.1</v>
      </c>
      <c r="J85" s="43">
        <v>709</v>
      </c>
      <c r="K85" s="43">
        <v>4463580.3</v>
      </c>
      <c r="L85" s="43">
        <f t="shared" si="0"/>
        <v>1378</v>
      </c>
      <c r="M85" s="43">
        <f t="shared" si="1"/>
        <v>18838644.199999999</v>
      </c>
      <c r="N85" s="43">
        <v>363</v>
      </c>
      <c r="O85" s="43">
        <v>13026490.289999999</v>
      </c>
      <c r="P85" s="43">
        <v>48</v>
      </c>
      <c r="Q85" s="43">
        <v>1625524.87</v>
      </c>
      <c r="R85" s="43">
        <f t="shared" si="2"/>
        <v>411</v>
      </c>
      <c r="S85" s="43">
        <f t="shared" si="3"/>
        <v>14652015.16</v>
      </c>
      <c r="T85" s="43">
        <f t="shared" si="4"/>
        <v>1789</v>
      </c>
      <c r="U85" s="43">
        <f t="shared" si="5"/>
        <v>33490659.359999999</v>
      </c>
      <c r="V85" s="16"/>
    </row>
    <row r="86" spans="1:22" s="9" customFormat="1">
      <c r="A86" s="33">
        <v>79</v>
      </c>
      <c r="B86" s="54" t="s">
        <v>180</v>
      </c>
      <c r="C86" s="1" t="s">
        <v>8</v>
      </c>
      <c r="D86" s="44">
        <v>28</v>
      </c>
      <c r="E86" s="44">
        <v>7283926.3200000003</v>
      </c>
      <c r="F86" s="44"/>
      <c r="G86" s="44"/>
      <c r="H86" s="44">
        <v>18</v>
      </c>
      <c r="I86" s="44">
        <v>3696590.65</v>
      </c>
      <c r="J86" s="44">
        <v>33</v>
      </c>
      <c r="K86" s="44">
        <v>4442120.67</v>
      </c>
      <c r="L86" s="42">
        <f t="shared" si="0"/>
        <v>79</v>
      </c>
      <c r="M86" s="42">
        <f t="shared" si="1"/>
        <v>15422637.640000001</v>
      </c>
      <c r="N86" s="44">
        <v>4</v>
      </c>
      <c r="O86" s="44">
        <v>2839965</v>
      </c>
      <c r="P86" s="44">
        <v>6</v>
      </c>
      <c r="Q86" s="44">
        <v>15084050</v>
      </c>
      <c r="R86" s="42">
        <f t="shared" si="2"/>
        <v>10</v>
      </c>
      <c r="S86" s="42">
        <f t="shared" si="3"/>
        <v>17924015</v>
      </c>
      <c r="T86" s="42">
        <f t="shared" si="4"/>
        <v>89</v>
      </c>
      <c r="U86" s="42">
        <f t="shared" si="5"/>
        <v>33346652.640000001</v>
      </c>
      <c r="V86" s="16"/>
    </row>
    <row r="87" spans="1:22" s="9" customFormat="1">
      <c r="A87" s="30">
        <v>80</v>
      </c>
      <c r="B87" s="53" t="s">
        <v>216</v>
      </c>
      <c r="C87" s="32" t="s">
        <v>64</v>
      </c>
      <c r="D87" s="43">
        <v>12</v>
      </c>
      <c r="E87" s="43">
        <v>7073818.5</v>
      </c>
      <c r="F87" s="43">
        <v>4</v>
      </c>
      <c r="G87" s="43">
        <v>725585.07</v>
      </c>
      <c r="H87" s="43">
        <v>12</v>
      </c>
      <c r="I87" s="43">
        <v>8686795.1500000004</v>
      </c>
      <c r="J87" s="43">
        <v>22</v>
      </c>
      <c r="K87" s="43">
        <v>984677.86</v>
      </c>
      <c r="L87" s="43">
        <f t="shared" si="0"/>
        <v>50</v>
      </c>
      <c r="M87" s="43">
        <f t="shared" si="1"/>
        <v>17470876.579999998</v>
      </c>
      <c r="N87" s="43"/>
      <c r="O87" s="43"/>
      <c r="P87" s="43">
        <v>3</v>
      </c>
      <c r="Q87" s="43">
        <v>14000000</v>
      </c>
      <c r="R87" s="43">
        <f t="shared" si="2"/>
        <v>3</v>
      </c>
      <c r="S87" s="43">
        <f t="shared" si="3"/>
        <v>14000000</v>
      </c>
      <c r="T87" s="43">
        <f t="shared" si="4"/>
        <v>53</v>
      </c>
      <c r="U87" s="43">
        <f t="shared" si="5"/>
        <v>31470876.579999998</v>
      </c>
      <c r="V87" s="16"/>
    </row>
    <row r="88" spans="1:22" s="9" customFormat="1">
      <c r="A88" s="33">
        <v>81</v>
      </c>
      <c r="B88" s="54" t="s">
        <v>228</v>
      </c>
      <c r="C88" s="1" t="s">
        <v>81</v>
      </c>
      <c r="D88" s="44">
        <v>38</v>
      </c>
      <c r="E88" s="44">
        <v>823307.37</v>
      </c>
      <c r="F88" s="44">
        <v>515</v>
      </c>
      <c r="G88" s="44">
        <v>9984755.4700000007</v>
      </c>
      <c r="H88" s="44">
        <v>151</v>
      </c>
      <c r="I88" s="44">
        <v>2663359.5</v>
      </c>
      <c r="J88" s="44">
        <v>564</v>
      </c>
      <c r="K88" s="44">
        <v>4675935.66</v>
      </c>
      <c r="L88" s="42">
        <f t="shared" ref="L88:L95" si="36">J88+H88+F88+D88</f>
        <v>1268</v>
      </c>
      <c r="M88" s="42">
        <f t="shared" ref="M88:M95" si="37">K88+I88+G88+E88</f>
        <v>18147358.000000004</v>
      </c>
      <c r="N88" s="44">
        <v>313</v>
      </c>
      <c r="O88" s="44">
        <v>12217601.01</v>
      </c>
      <c r="P88" s="44">
        <v>15</v>
      </c>
      <c r="Q88" s="44">
        <v>1009749</v>
      </c>
      <c r="R88" s="42">
        <f t="shared" ref="R88:R95" si="38">P88+N88</f>
        <v>328</v>
      </c>
      <c r="S88" s="42">
        <f t="shared" ref="S88:S95" si="39">Q88+O88</f>
        <v>13227350.01</v>
      </c>
      <c r="T88" s="42">
        <f t="shared" ref="T88:T95" si="40">R88+L88</f>
        <v>1596</v>
      </c>
      <c r="U88" s="42">
        <f t="shared" ref="U88:U95" si="41">S88+M88</f>
        <v>31374708.010000005</v>
      </c>
      <c r="V88" s="16"/>
    </row>
    <row r="89" spans="1:22" s="9" customFormat="1">
      <c r="A89" s="30">
        <v>82</v>
      </c>
      <c r="B89" s="53" t="s">
        <v>223</v>
      </c>
      <c r="C89" s="32" t="s">
        <v>355</v>
      </c>
      <c r="D89" s="43">
        <v>2</v>
      </c>
      <c r="E89" s="43">
        <v>1038846.79</v>
      </c>
      <c r="F89" s="43">
        <v>15</v>
      </c>
      <c r="G89" s="43">
        <v>2726299.93</v>
      </c>
      <c r="H89" s="43">
        <v>43</v>
      </c>
      <c r="I89" s="43">
        <v>6795852.25</v>
      </c>
      <c r="J89" s="43">
        <v>321</v>
      </c>
      <c r="K89" s="43">
        <v>9472265.8100000005</v>
      </c>
      <c r="L89" s="43">
        <f t="shared" si="36"/>
        <v>381</v>
      </c>
      <c r="M89" s="43">
        <f t="shared" si="37"/>
        <v>20033264.780000001</v>
      </c>
      <c r="N89" s="43">
        <v>12</v>
      </c>
      <c r="O89" s="43">
        <v>7838089.5499999998</v>
      </c>
      <c r="P89" s="43">
        <v>6</v>
      </c>
      <c r="Q89" s="43">
        <v>3394050</v>
      </c>
      <c r="R89" s="43">
        <f t="shared" si="38"/>
        <v>18</v>
      </c>
      <c r="S89" s="43">
        <f t="shared" si="39"/>
        <v>11232139.550000001</v>
      </c>
      <c r="T89" s="43">
        <f t="shared" si="40"/>
        <v>399</v>
      </c>
      <c r="U89" s="43">
        <f t="shared" si="41"/>
        <v>31265404.330000002</v>
      </c>
      <c r="V89" s="16"/>
    </row>
    <row r="90" spans="1:22" s="9" customFormat="1">
      <c r="A90" s="33">
        <v>83</v>
      </c>
      <c r="B90" s="54" t="s">
        <v>206</v>
      </c>
      <c r="C90" s="1" t="s">
        <v>12</v>
      </c>
      <c r="D90" s="44">
        <v>4</v>
      </c>
      <c r="E90" s="44">
        <v>84090.11</v>
      </c>
      <c r="F90" s="44">
        <v>66</v>
      </c>
      <c r="G90" s="44">
        <v>8736074.75</v>
      </c>
      <c r="H90" s="44">
        <v>20</v>
      </c>
      <c r="I90" s="44">
        <v>8626856.9900000002</v>
      </c>
      <c r="J90" s="44">
        <v>66</v>
      </c>
      <c r="K90" s="44">
        <v>2436190.85</v>
      </c>
      <c r="L90" s="42">
        <f t="shared" si="36"/>
        <v>156</v>
      </c>
      <c r="M90" s="42">
        <f t="shared" si="37"/>
        <v>19883212.699999999</v>
      </c>
      <c r="N90" s="44">
        <v>7</v>
      </c>
      <c r="O90" s="44">
        <v>8309396.6500000004</v>
      </c>
      <c r="P90" s="44">
        <v>3</v>
      </c>
      <c r="Q90" s="44">
        <v>2255756.85</v>
      </c>
      <c r="R90" s="42">
        <f t="shared" si="38"/>
        <v>10</v>
      </c>
      <c r="S90" s="42">
        <f t="shared" si="39"/>
        <v>10565153.5</v>
      </c>
      <c r="T90" s="42">
        <f t="shared" si="40"/>
        <v>166</v>
      </c>
      <c r="U90" s="42">
        <f t="shared" si="41"/>
        <v>30448366.199999999</v>
      </c>
      <c r="V90" s="16"/>
    </row>
    <row r="91" spans="1:22" s="9" customFormat="1">
      <c r="A91" s="30">
        <v>84</v>
      </c>
      <c r="B91" s="53" t="s">
        <v>183</v>
      </c>
      <c r="C91" s="32" t="s">
        <v>63</v>
      </c>
      <c r="D91" s="43">
        <v>11</v>
      </c>
      <c r="E91" s="43">
        <v>8631801.4199999999</v>
      </c>
      <c r="F91" s="43"/>
      <c r="G91" s="43"/>
      <c r="H91" s="43">
        <v>3</v>
      </c>
      <c r="I91" s="43">
        <v>6348.75</v>
      </c>
      <c r="J91" s="43">
        <v>7</v>
      </c>
      <c r="K91" s="43">
        <v>107507.4</v>
      </c>
      <c r="L91" s="43">
        <f t="shared" si="36"/>
        <v>21</v>
      </c>
      <c r="M91" s="43">
        <f t="shared" si="37"/>
        <v>8745657.5700000003</v>
      </c>
      <c r="N91" s="43">
        <v>8</v>
      </c>
      <c r="O91" s="43">
        <v>7150000</v>
      </c>
      <c r="P91" s="43">
        <v>13</v>
      </c>
      <c r="Q91" s="43">
        <v>12750000</v>
      </c>
      <c r="R91" s="43">
        <f t="shared" si="38"/>
        <v>21</v>
      </c>
      <c r="S91" s="43">
        <f t="shared" si="39"/>
        <v>19900000</v>
      </c>
      <c r="T91" s="43">
        <f t="shared" si="40"/>
        <v>42</v>
      </c>
      <c r="U91" s="43">
        <f t="shared" si="41"/>
        <v>28645657.57</v>
      </c>
      <c r="V91" s="16"/>
    </row>
    <row r="92" spans="1:22" s="9" customFormat="1">
      <c r="A92" s="33">
        <v>85</v>
      </c>
      <c r="B92" s="54" t="s">
        <v>301</v>
      </c>
      <c r="C92" s="1" t="s">
        <v>312</v>
      </c>
      <c r="D92" s="44">
        <v>16</v>
      </c>
      <c r="E92" s="44">
        <v>12409072.869999999</v>
      </c>
      <c r="F92" s="44">
        <v>62</v>
      </c>
      <c r="G92" s="44">
        <v>7561641.0499999998</v>
      </c>
      <c r="H92" s="44">
        <v>21</v>
      </c>
      <c r="I92" s="44">
        <v>47469.14</v>
      </c>
      <c r="J92" s="44">
        <v>117</v>
      </c>
      <c r="K92" s="44">
        <v>1415752.74</v>
      </c>
      <c r="L92" s="42">
        <f t="shared" si="36"/>
        <v>216</v>
      </c>
      <c r="M92" s="42">
        <f t="shared" si="37"/>
        <v>21433935.799999997</v>
      </c>
      <c r="N92" s="44">
        <v>6</v>
      </c>
      <c r="O92" s="44">
        <v>1530207.28</v>
      </c>
      <c r="P92" s="44">
        <v>6</v>
      </c>
      <c r="Q92" s="44">
        <v>1462237.59</v>
      </c>
      <c r="R92" s="42">
        <f t="shared" si="38"/>
        <v>12</v>
      </c>
      <c r="S92" s="42">
        <f t="shared" si="39"/>
        <v>2992444.87</v>
      </c>
      <c r="T92" s="42">
        <f t="shared" si="40"/>
        <v>228</v>
      </c>
      <c r="U92" s="42">
        <f t="shared" si="41"/>
        <v>24426380.669999998</v>
      </c>
      <c r="V92" s="16"/>
    </row>
    <row r="93" spans="1:22" s="9" customFormat="1">
      <c r="A93" s="30">
        <v>86</v>
      </c>
      <c r="B93" s="53" t="s">
        <v>237</v>
      </c>
      <c r="C93" s="32" t="s">
        <v>93</v>
      </c>
      <c r="D93" s="43">
        <v>2</v>
      </c>
      <c r="E93" s="43">
        <v>20090</v>
      </c>
      <c r="F93" s="43">
        <v>31</v>
      </c>
      <c r="G93" s="43">
        <v>343826.77</v>
      </c>
      <c r="H93" s="43">
        <v>612</v>
      </c>
      <c r="I93" s="43">
        <v>1772569.91</v>
      </c>
      <c r="J93" s="43">
        <v>803</v>
      </c>
      <c r="K93" s="43">
        <v>3892263.96</v>
      </c>
      <c r="L93" s="43">
        <f t="shared" si="36"/>
        <v>1448</v>
      </c>
      <c r="M93" s="43">
        <f t="shared" si="37"/>
        <v>6028750.6400000006</v>
      </c>
      <c r="N93" s="43">
        <v>308</v>
      </c>
      <c r="O93" s="43">
        <v>9839264.5600000005</v>
      </c>
      <c r="P93" s="43">
        <v>54</v>
      </c>
      <c r="Q93" s="43">
        <v>7366096.5899999999</v>
      </c>
      <c r="R93" s="43">
        <f t="shared" si="38"/>
        <v>362</v>
      </c>
      <c r="S93" s="43">
        <f t="shared" si="39"/>
        <v>17205361.149999999</v>
      </c>
      <c r="T93" s="43">
        <f t="shared" si="40"/>
        <v>1810</v>
      </c>
      <c r="U93" s="43">
        <f t="shared" si="41"/>
        <v>23234111.789999999</v>
      </c>
      <c r="V93" s="16"/>
    </row>
    <row r="94" spans="1:22" s="9" customFormat="1">
      <c r="A94" s="33">
        <v>87</v>
      </c>
      <c r="B94" s="54" t="s">
        <v>227</v>
      </c>
      <c r="C94" s="1" t="s">
        <v>73</v>
      </c>
      <c r="D94" s="44">
        <v>2</v>
      </c>
      <c r="E94" s="44">
        <v>13252</v>
      </c>
      <c r="F94" s="44">
        <v>22</v>
      </c>
      <c r="G94" s="44">
        <v>269098.94</v>
      </c>
      <c r="H94" s="44">
        <v>391</v>
      </c>
      <c r="I94" s="44">
        <v>1402410.2</v>
      </c>
      <c r="J94" s="44">
        <v>1064</v>
      </c>
      <c r="K94" s="44">
        <v>8504551.0099999998</v>
      </c>
      <c r="L94" s="44">
        <f t="shared" si="36"/>
        <v>1479</v>
      </c>
      <c r="M94" s="44">
        <f t="shared" si="37"/>
        <v>10189312.149999999</v>
      </c>
      <c r="N94" s="44">
        <v>619</v>
      </c>
      <c r="O94" s="44">
        <v>9889254.9199999999</v>
      </c>
      <c r="P94" s="44">
        <v>53</v>
      </c>
      <c r="Q94" s="44">
        <v>2546119.5299999998</v>
      </c>
      <c r="R94" s="44">
        <f t="shared" si="38"/>
        <v>672</v>
      </c>
      <c r="S94" s="44">
        <f t="shared" si="39"/>
        <v>12435374.449999999</v>
      </c>
      <c r="T94" s="44">
        <f t="shared" si="40"/>
        <v>2151</v>
      </c>
      <c r="U94" s="44">
        <f t="shared" si="41"/>
        <v>22624686.599999998</v>
      </c>
      <c r="V94" s="16"/>
    </row>
    <row r="95" spans="1:22" s="9" customFormat="1">
      <c r="A95" s="30">
        <v>88</v>
      </c>
      <c r="B95" s="53" t="s">
        <v>297</v>
      </c>
      <c r="C95" s="32" t="s">
        <v>298</v>
      </c>
      <c r="D95" s="43">
        <v>1</v>
      </c>
      <c r="E95" s="43">
        <v>7275</v>
      </c>
      <c r="F95" s="43">
        <v>3</v>
      </c>
      <c r="G95" s="43">
        <v>8192.7000000000007</v>
      </c>
      <c r="H95" s="43">
        <v>169</v>
      </c>
      <c r="I95" s="43">
        <v>2730086.87</v>
      </c>
      <c r="J95" s="43">
        <v>299</v>
      </c>
      <c r="K95" s="43">
        <v>3087651.57</v>
      </c>
      <c r="L95" s="43">
        <f t="shared" si="36"/>
        <v>472</v>
      </c>
      <c r="M95" s="43">
        <f t="shared" si="37"/>
        <v>5833206.1399999997</v>
      </c>
      <c r="N95" s="43">
        <v>140</v>
      </c>
      <c r="O95" s="43">
        <v>8055300.6500000004</v>
      </c>
      <c r="P95" s="43">
        <v>68</v>
      </c>
      <c r="Q95" s="43">
        <v>7702965.2000000002</v>
      </c>
      <c r="R95" s="43">
        <f t="shared" si="38"/>
        <v>208</v>
      </c>
      <c r="S95" s="43">
        <f t="shared" si="39"/>
        <v>15758265.850000001</v>
      </c>
      <c r="T95" s="43">
        <f t="shared" si="40"/>
        <v>680</v>
      </c>
      <c r="U95" s="43">
        <f t="shared" si="41"/>
        <v>21591471.990000002</v>
      </c>
      <c r="V95" s="16"/>
    </row>
    <row r="96" spans="1:22" s="9" customFormat="1">
      <c r="A96" s="33">
        <v>89</v>
      </c>
      <c r="B96" s="54" t="s">
        <v>233</v>
      </c>
      <c r="C96" s="1" t="s">
        <v>84</v>
      </c>
      <c r="D96" s="44">
        <v>21</v>
      </c>
      <c r="E96" s="44">
        <v>351682.3</v>
      </c>
      <c r="F96" s="44">
        <v>226</v>
      </c>
      <c r="G96" s="44">
        <v>4912180.8099999996</v>
      </c>
      <c r="H96" s="44">
        <v>94</v>
      </c>
      <c r="I96" s="44">
        <v>951011.09</v>
      </c>
      <c r="J96" s="44">
        <v>409</v>
      </c>
      <c r="K96" s="44">
        <v>4939452.5</v>
      </c>
      <c r="L96" s="42">
        <f t="shared" si="0"/>
        <v>750</v>
      </c>
      <c r="M96" s="42">
        <f t="shared" si="1"/>
        <v>11154326.699999999</v>
      </c>
      <c r="N96" s="44">
        <v>730</v>
      </c>
      <c r="O96" s="44">
        <v>9271687.3300000001</v>
      </c>
      <c r="P96" s="44">
        <v>44</v>
      </c>
      <c r="Q96" s="44">
        <v>722743.69</v>
      </c>
      <c r="R96" s="42">
        <f t="shared" si="2"/>
        <v>774</v>
      </c>
      <c r="S96" s="42">
        <f t="shared" si="3"/>
        <v>9994431.0199999996</v>
      </c>
      <c r="T96" s="42">
        <f t="shared" si="4"/>
        <v>1524</v>
      </c>
      <c r="U96" s="42">
        <f t="shared" si="5"/>
        <v>21148757.719999999</v>
      </c>
      <c r="V96" s="16"/>
    </row>
    <row r="97" spans="1:22" s="9" customFormat="1">
      <c r="A97" s="30">
        <v>90</v>
      </c>
      <c r="B97" s="31" t="s">
        <v>192</v>
      </c>
      <c r="C97" s="32" t="s">
        <v>354</v>
      </c>
      <c r="D97" s="43"/>
      <c r="E97" s="43"/>
      <c r="F97" s="43"/>
      <c r="G97" s="43"/>
      <c r="H97" s="43">
        <v>133</v>
      </c>
      <c r="I97" s="43">
        <v>7013318.29</v>
      </c>
      <c r="J97" s="43">
        <v>39</v>
      </c>
      <c r="K97" s="43">
        <v>1277720.1000000001</v>
      </c>
      <c r="L97" s="43">
        <f t="shared" si="0"/>
        <v>172</v>
      </c>
      <c r="M97" s="43">
        <f t="shared" si="1"/>
        <v>8291038.3900000006</v>
      </c>
      <c r="N97" s="43">
        <v>13</v>
      </c>
      <c r="O97" s="43">
        <v>3656707.39</v>
      </c>
      <c r="P97" s="43">
        <v>14</v>
      </c>
      <c r="Q97" s="43">
        <v>8653898.8699999992</v>
      </c>
      <c r="R97" s="43">
        <f t="shared" si="2"/>
        <v>27</v>
      </c>
      <c r="S97" s="43">
        <f t="shared" si="3"/>
        <v>12310606.26</v>
      </c>
      <c r="T97" s="43">
        <f t="shared" si="4"/>
        <v>199</v>
      </c>
      <c r="U97" s="43">
        <f t="shared" si="5"/>
        <v>20601644.649999999</v>
      </c>
      <c r="V97" s="16"/>
    </row>
    <row r="98" spans="1:22" s="9" customFormat="1">
      <c r="A98" s="33">
        <v>91</v>
      </c>
      <c r="B98" s="54" t="s">
        <v>179</v>
      </c>
      <c r="C98" s="1" t="s">
        <v>45</v>
      </c>
      <c r="D98" s="44">
        <v>6</v>
      </c>
      <c r="E98" s="44">
        <v>403562.04</v>
      </c>
      <c r="F98" s="44">
        <v>10</v>
      </c>
      <c r="G98" s="44">
        <v>3285353.36</v>
      </c>
      <c r="H98" s="44">
        <v>3</v>
      </c>
      <c r="I98" s="44">
        <v>409215.76</v>
      </c>
      <c r="J98" s="44">
        <v>44</v>
      </c>
      <c r="K98" s="44">
        <v>10385671.539999999</v>
      </c>
      <c r="L98" s="42">
        <f t="shared" si="0"/>
        <v>63</v>
      </c>
      <c r="M98" s="42">
        <f t="shared" si="1"/>
        <v>14483802.699999997</v>
      </c>
      <c r="N98" s="44">
        <v>3</v>
      </c>
      <c r="O98" s="44">
        <v>5643160</v>
      </c>
      <c r="P98" s="44">
        <v>2</v>
      </c>
      <c r="Q98" s="44">
        <v>143160</v>
      </c>
      <c r="R98" s="42">
        <f t="shared" si="2"/>
        <v>5</v>
      </c>
      <c r="S98" s="42">
        <f t="shared" si="3"/>
        <v>5786320</v>
      </c>
      <c r="T98" s="42">
        <f t="shared" si="4"/>
        <v>68</v>
      </c>
      <c r="U98" s="42">
        <f t="shared" si="5"/>
        <v>20270122.699999996</v>
      </c>
      <c r="V98" s="16"/>
    </row>
    <row r="99" spans="1:22" s="9" customFormat="1">
      <c r="A99" s="30">
        <v>92</v>
      </c>
      <c r="B99" s="53" t="s">
        <v>203</v>
      </c>
      <c r="C99" s="32" t="s">
        <v>62</v>
      </c>
      <c r="D99" s="43">
        <v>38</v>
      </c>
      <c r="E99" s="43">
        <v>3993609.61</v>
      </c>
      <c r="F99" s="43">
        <v>94</v>
      </c>
      <c r="G99" s="43">
        <v>4180846.39</v>
      </c>
      <c r="H99" s="43">
        <v>81</v>
      </c>
      <c r="I99" s="43">
        <v>420835.18</v>
      </c>
      <c r="J99" s="43">
        <v>52</v>
      </c>
      <c r="K99" s="43">
        <v>1407633.62</v>
      </c>
      <c r="L99" s="43">
        <f t="shared" si="0"/>
        <v>265</v>
      </c>
      <c r="M99" s="43">
        <f t="shared" si="1"/>
        <v>10002924.800000001</v>
      </c>
      <c r="N99" s="43">
        <v>42</v>
      </c>
      <c r="O99" s="43">
        <v>5487339</v>
      </c>
      <c r="P99" s="43">
        <v>17</v>
      </c>
      <c r="Q99" s="43">
        <v>4156522.36</v>
      </c>
      <c r="R99" s="43">
        <f t="shared" si="2"/>
        <v>59</v>
      </c>
      <c r="S99" s="43">
        <f t="shared" si="3"/>
        <v>9643861.3599999994</v>
      </c>
      <c r="T99" s="43">
        <f t="shared" si="4"/>
        <v>324</v>
      </c>
      <c r="U99" s="43">
        <f t="shared" si="5"/>
        <v>19646786.16</v>
      </c>
      <c r="V99" s="16"/>
    </row>
    <row r="100" spans="1:22" s="9" customFormat="1">
      <c r="A100" s="33">
        <v>93</v>
      </c>
      <c r="B100" s="54" t="s">
        <v>242</v>
      </c>
      <c r="C100" s="1" t="s">
        <v>99</v>
      </c>
      <c r="D100" s="44"/>
      <c r="E100" s="44"/>
      <c r="F100" s="44">
        <v>28</v>
      </c>
      <c r="G100" s="44">
        <v>461353.08</v>
      </c>
      <c r="H100" s="44">
        <v>120</v>
      </c>
      <c r="I100" s="44">
        <v>7222178.0300000003</v>
      </c>
      <c r="J100" s="44">
        <v>306</v>
      </c>
      <c r="K100" s="44">
        <v>7216859.6900000004</v>
      </c>
      <c r="L100" s="42">
        <f t="shared" si="0"/>
        <v>454</v>
      </c>
      <c r="M100" s="42">
        <f t="shared" si="1"/>
        <v>14900390.800000001</v>
      </c>
      <c r="N100" s="44">
        <v>97</v>
      </c>
      <c r="O100" s="44">
        <v>1963491.79</v>
      </c>
      <c r="P100" s="44">
        <v>27</v>
      </c>
      <c r="Q100" s="44">
        <v>1505338.3</v>
      </c>
      <c r="R100" s="42">
        <f t="shared" si="2"/>
        <v>124</v>
      </c>
      <c r="S100" s="42">
        <f t="shared" si="3"/>
        <v>3468830.09</v>
      </c>
      <c r="T100" s="42">
        <f t="shared" si="4"/>
        <v>578</v>
      </c>
      <c r="U100" s="42">
        <f t="shared" si="5"/>
        <v>18369220.890000001</v>
      </c>
      <c r="V100" s="16"/>
    </row>
    <row r="101" spans="1:22" s="9" customFormat="1">
      <c r="A101" s="30">
        <v>94</v>
      </c>
      <c r="B101" s="53" t="s">
        <v>224</v>
      </c>
      <c r="C101" s="32" t="s">
        <v>136</v>
      </c>
      <c r="D101" s="43"/>
      <c r="E101" s="43"/>
      <c r="F101" s="43"/>
      <c r="G101" s="43"/>
      <c r="H101" s="43">
        <v>150</v>
      </c>
      <c r="I101" s="43">
        <v>918485.69</v>
      </c>
      <c r="J101" s="43">
        <v>407</v>
      </c>
      <c r="K101" s="43">
        <v>8456406.9199999999</v>
      </c>
      <c r="L101" s="43">
        <f t="shared" ref="L101:L108" si="42">J101+H101+F101+D101</f>
        <v>557</v>
      </c>
      <c r="M101" s="43">
        <f t="shared" ref="M101:M108" si="43">K101+I101+G101+E101</f>
        <v>9374892.6099999994</v>
      </c>
      <c r="N101" s="43">
        <v>408</v>
      </c>
      <c r="O101" s="43">
        <v>7218954.9199999999</v>
      </c>
      <c r="P101" s="43">
        <v>1</v>
      </c>
      <c r="Q101" s="43">
        <v>1105</v>
      </c>
      <c r="R101" s="43">
        <f t="shared" ref="R101:R108" si="44">P101+N101</f>
        <v>409</v>
      </c>
      <c r="S101" s="43">
        <f t="shared" ref="S101:S108" si="45">Q101+O101</f>
        <v>7220059.9199999999</v>
      </c>
      <c r="T101" s="43">
        <f t="shared" ref="T101:T108" si="46">R101+L101</f>
        <v>966</v>
      </c>
      <c r="U101" s="43">
        <f t="shared" ref="U101:U108" si="47">S101+M101</f>
        <v>16594952.529999999</v>
      </c>
      <c r="V101" s="16"/>
    </row>
    <row r="102" spans="1:22" s="9" customFormat="1">
      <c r="A102" s="33">
        <v>95</v>
      </c>
      <c r="B102" s="54" t="s">
        <v>250</v>
      </c>
      <c r="C102" s="1" t="s">
        <v>150</v>
      </c>
      <c r="D102" s="44"/>
      <c r="E102" s="44"/>
      <c r="F102" s="44"/>
      <c r="G102" s="44"/>
      <c r="H102" s="44">
        <v>134</v>
      </c>
      <c r="I102" s="44">
        <v>1505251.42</v>
      </c>
      <c r="J102" s="44">
        <v>265</v>
      </c>
      <c r="K102" s="44">
        <v>4154281.48</v>
      </c>
      <c r="L102" s="44">
        <f t="shared" si="42"/>
        <v>399</v>
      </c>
      <c r="M102" s="44">
        <f t="shared" si="43"/>
        <v>5659532.9000000004</v>
      </c>
      <c r="N102" s="44">
        <v>413</v>
      </c>
      <c r="O102" s="44">
        <v>6345989.7599999998</v>
      </c>
      <c r="P102" s="44">
        <v>56</v>
      </c>
      <c r="Q102" s="44">
        <v>3711848.55</v>
      </c>
      <c r="R102" s="44">
        <f t="shared" si="44"/>
        <v>469</v>
      </c>
      <c r="S102" s="44">
        <f t="shared" si="45"/>
        <v>10057838.309999999</v>
      </c>
      <c r="T102" s="44">
        <f t="shared" si="46"/>
        <v>868</v>
      </c>
      <c r="U102" s="44">
        <f t="shared" si="47"/>
        <v>15717371.209999999</v>
      </c>
      <c r="V102" s="16"/>
    </row>
    <row r="103" spans="1:22" s="9" customFormat="1">
      <c r="A103" s="30">
        <v>96</v>
      </c>
      <c r="B103" s="53" t="s">
        <v>244</v>
      </c>
      <c r="C103" s="32" t="s">
        <v>123</v>
      </c>
      <c r="D103" s="43">
        <v>21</v>
      </c>
      <c r="E103" s="43">
        <v>276167.90999999997</v>
      </c>
      <c r="F103" s="43">
        <v>167</v>
      </c>
      <c r="G103" s="43">
        <v>3613303.88</v>
      </c>
      <c r="H103" s="43">
        <v>135</v>
      </c>
      <c r="I103" s="43">
        <v>2075821.85</v>
      </c>
      <c r="J103" s="43">
        <v>473</v>
      </c>
      <c r="K103" s="43">
        <v>3633155.85</v>
      </c>
      <c r="L103" s="43">
        <f t="shared" si="42"/>
        <v>796</v>
      </c>
      <c r="M103" s="43">
        <f t="shared" si="43"/>
        <v>9598449.4900000002</v>
      </c>
      <c r="N103" s="43">
        <v>532</v>
      </c>
      <c r="O103" s="43">
        <v>5184466.91</v>
      </c>
      <c r="P103" s="43">
        <v>7</v>
      </c>
      <c r="Q103" s="43">
        <v>125492.88</v>
      </c>
      <c r="R103" s="43">
        <f t="shared" si="44"/>
        <v>539</v>
      </c>
      <c r="S103" s="43">
        <f t="shared" si="45"/>
        <v>5309959.79</v>
      </c>
      <c r="T103" s="43">
        <f t="shared" si="46"/>
        <v>1335</v>
      </c>
      <c r="U103" s="43">
        <f t="shared" si="47"/>
        <v>14908409.280000001</v>
      </c>
      <c r="V103" s="16"/>
    </row>
    <row r="104" spans="1:22" s="9" customFormat="1">
      <c r="A104" s="33">
        <v>97</v>
      </c>
      <c r="B104" s="54" t="s">
        <v>249</v>
      </c>
      <c r="C104" s="1" t="s">
        <v>130</v>
      </c>
      <c r="D104" s="44"/>
      <c r="E104" s="44"/>
      <c r="F104" s="44">
        <v>40</v>
      </c>
      <c r="G104" s="44">
        <v>961977.64</v>
      </c>
      <c r="H104" s="44">
        <v>237</v>
      </c>
      <c r="I104" s="44">
        <v>1950967.47</v>
      </c>
      <c r="J104" s="44">
        <v>365</v>
      </c>
      <c r="K104" s="44">
        <v>2509326.14</v>
      </c>
      <c r="L104" s="44">
        <f t="shared" si="42"/>
        <v>642</v>
      </c>
      <c r="M104" s="44">
        <f t="shared" si="43"/>
        <v>5422271.25</v>
      </c>
      <c r="N104" s="44">
        <v>219</v>
      </c>
      <c r="O104" s="44">
        <v>5439677.5899999999</v>
      </c>
      <c r="P104" s="44">
        <v>47</v>
      </c>
      <c r="Q104" s="44">
        <v>3899272.44</v>
      </c>
      <c r="R104" s="44">
        <f t="shared" si="44"/>
        <v>266</v>
      </c>
      <c r="S104" s="44">
        <f t="shared" si="45"/>
        <v>9338950.0299999993</v>
      </c>
      <c r="T104" s="44">
        <f t="shared" si="46"/>
        <v>908</v>
      </c>
      <c r="U104" s="44">
        <f t="shared" si="47"/>
        <v>14761221.279999999</v>
      </c>
      <c r="V104" s="16"/>
    </row>
    <row r="105" spans="1:22" s="9" customFormat="1">
      <c r="A105" s="30">
        <v>98</v>
      </c>
      <c r="B105" s="53" t="s">
        <v>236</v>
      </c>
      <c r="C105" s="32" t="s">
        <v>83</v>
      </c>
      <c r="D105" s="43">
        <v>3</v>
      </c>
      <c r="E105" s="43">
        <v>5446.29</v>
      </c>
      <c r="F105" s="43">
        <v>138</v>
      </c>
      <c r="G105" s="43">
        <v>4072238.77</v>
      </c>
      <c r="H105" s="43">
        <v>193</v>
      </c>
      <c r="I105" s="43">
        <v>1116449.58</v>
      </c>
      <c r="J105" s="43">
        <v>776</v>
      </c>
      <c r="K105" s="43">
        <v>1961080.42</v>
      </c>
      <c r="L105" s="43">
        <f t="shared" si="42"/>
        <v>1110</v>
      </c>
      <c r="M105" s="43">
        <f t="shared" si="43"/>
        <v>7155215.0599999996</v>
      </c>
      <c r="N105" s="43">
        <v>163</v>
      </c>
      <c r="O105" s="43">
        <v>5730777.8899999997</v>
      </c>
      <c r="P105" s="43">
        <v>22</v>
      </c>
      <c r="Q105" s="43">
        <v>667362.23</v>
      </c>
      <c r="R105" s="43">
        <f t="shared" si="44"/>
        <v>185</v>
      </c>
      <c r="S105" s="43">
        <f t="shared" si="45"/>
        <v>6398140.1199999992</v>
      </c>
      <c r="T105" s="43">
        <f t="shared" si="46"/>
        <v>1295</v>
      </c>
      <c r="U105" s="43">
        <f t="shared" si="47"/>
        <v>13553355.18</v>
      </c>
      <c r="V105" s="16"/>
    </row>
    <row r="106" spans="1:22" s="9" customFormat="1">
      <c r="A106" s="33">
        <v>99</v>
      </c>
      <c r="B106" s="54" t="s">
        <v>344</v>
      </c>
      <c r="C106" s="1" t="s">
        <v>345</v>
      </c>
      <c r="D106" s="44">
        <v>1</v>
      </c>
      <c r="E106" s="44">
        <v>13662.08</v>
      </c>
      <c r="F106" s="44">
        <v>97</v>
      </c>
      <c r="G106" s="44">
        <v>2908538.46</v>
      </c>
      <c r="H106" s="44">
        <v>22</v>
      </c>
      <c r="I106" s="44">
        <v>258502.86</v>
      </c>
      <c r="J106" s="44">
        <v>251</v>
      </c>
      <c r="K106" s="44">
        <v>2811054.52</v>
      </c>
      <c r="L106" s="44">
        <f t="shared" si="42"/>
        <v>371</v>
      </c>
      <c r="M106" s="44">
        <f t="shared" si="43"/>
        <v>5991757.9199999999</v>
      </c>
      <c r="N106" s="44">
        <v>275</v>
      </c>
      <c r="O106" s="44">
        <v>6148485.6100000003</v>
      </c>
      <c r="P106" s="44">
        <v>16</v>
      </c>
      <c r="Q106" s="44">
        <v>732148.49</v>
      </c>
      <c r="R106" s="44">
        <f t="shared" si="44"/>
        <v>291</v>
      </c>
      <c r="S106" s="44">
        <f t="shared" si="45"/>
        <v>6880634.1000000006</v>
      </c>
      <c r="T106" s="44">
        <f t="shared" si="46"/>
        <v>662</v>
      </c>
      <c r="U106" s="44">
        <f t="shared" si="47"/>
        <v>12872392.02</v>
      </c>
      <c r="V106" s="16"/>
    </row>
    <row r="107" spans="1:22" s="9" customFormat="1">
      <c r="A107" s="30">
        <v>100</v>
      </c>
      <c r="B107" s="53" t="s">
        <v>292</v>
      </c>
      <c r="C107" s="32" t="s">
        <v>142</v>
      </c>
      <c r="D107" s="43">
        <v>4</v>
      </c>
      <c r="E107" s="43">
        <v>2968168.4</v>
      </c>
      <c r="F107" s="43"/>
      <c r="G107" s="43"/>
      <c r="H107" s="43">
        <v>1</v>
      </c>
      <c r="I107" s="43">
        <v>913656.9</v>
      </c>
      <c r="J107" s="43">
        <v>29</v>
      </c>
      <c r="K107" s="43">
        <v>255691.38</v>
      </c>
      <c r="L107" s="43">
        <f t="shared" si="42"/>
        <v>34</v>
      </c>
      <c r="M107" s="43">
        <f t="shared" si="43"/>
        <v>4137516.6799999997</v>
      </c>
      <c r="N107" s="43">
        <v>3</v>
      </c>
      <c r="O107" s="43">
        <v>2150599.6</v>
      </c>
      <c r="P107" s="43">
        <v>7</v>
      </c>
      <c r="Q107" s="43">
        <v>6161324</v>
      </c>
      <c r="R107" s="43">
        <f t="shared" si="44"/>
        <v>10</v>
      </c>
      <c r="S107" s="43">
        <f t="shared" si="45"/>
        <v>8311923.5999999996</v>
      </c>
      <c r="T107" s="43">
        <f t="shared" si="46"/>
        <v>44</v>
      </c>
      <c r="U107" s="43">
        <f t="shared" si="47"/>
        <v>12449440.279999999</v>
      </c>
      <c r="V107" s="16"/>
    </row>
    <row r="108" spans="1:22" s="9" customFormat="1">
      <c r="A108" s="33">
        <v>101</v>
      </c>
      <c r="B108" s="54" t="s">
        <v>251</v>
      </c>
      <c r="C108" s="1" t="s">
        <v>145</v>
      </c>
      <c r="D108" s="44">
        <v>1</v>
      </c>
      <c r="E108" s="44">
        <v>4334.3900000000003</v>
      </c>
      <c r="F108" s="44">
        <v>159</v>
      </c>
      <c r="G108" s="44">
        <v>4066430.5</v>
      </c>
      <c r="H108" s="44">
        <v>22</v>
      </c>
      <c r="I108" s="44">
        <v>17611.02</v>
      </c>
      <c r="J108" s="44">
        <v>301</v>
      </c>
      <c r="K108" s="44">
        <v>2051433.84</v>
      </c>
      <c r="L108" s="44">
        <f t="shared" si="42"/>
        <v>483</v>
      </c>
      <c r="M108" s="44">
        <f t="shared" si="43"/>
        <v>6139809.75</v>
      </c>
      <c r="N108" s="44">
        <v>291</v>
      </c>
      <c r="O108" s="44">
        <v>6133870.3799999999</v>
      </c>
      <c r="P108" s="44">
        <v>4</v>
      </c>
      <c r="Q108" s="44">
        <v>5696.27</v>
      </c>
      <c r="R108" s="44">
        <f t="shared" si="44"/>
        <v>295</v>
      </c>
      <c r="S108" s="44">
        <f t="shared" si="45"/>
        <v>6139566.6499999994</v>
      </c>
      <c r="T108" s="44">
        <f t="shared" si="46"/>
        <v>778</v>
      </c>
      <c r="U108" s="44">
        <f t="shared" si="47"/>
        <v>12279376.399999999</v>
      </c>
      <c r="V108" s="16"/>
    </row>
    <row r="109" spans="1:22" s="9" customFormat="1">
      <c r="A109" s="30">
        <v>102</v>
      </c>
      <c r="B109" s="53" t="s">
        <v>232</v>
      </c>
      <c r="C109" s="32" t="s">
        <v>340</v>
      </c>
      <c r="D109" s="43"/>
      <c r="E109" s="43"/>
      <c r="F109" s="43">
        <v>9</v>
      </c>
      <c r="G109" s="43">
        <v>251113.5</v>
      </c>
      <c r="H109" s="43">
        <v>335</v>
      </c>
      <c r="I109" s="43">
        <v>1767360.86</v>
      </c>
      <c r="J109" s="43">
        <v>526</v>
      </c>
      <c r="K109" s="43">
        <v>5786032.3600000003</v>
      </c>
      <c r="L109" s="43">
        <f t="shared" si="0"/>
        <v>870</v>
      </c>
      <c r="M109" s="43">
        <f t="shared" si="1"/>
        <v>7804506.7200000007</v>
      </c>
      <c r="N109" s="43">
        <v>437</v>
      </c>
      <c r="O109" s="43">
        <v>4182062.78</v>
      </c>
      <c r="P109" s="43">
        <v>2</v>
      </c>
      <c r="Q109" s="43">
        <v>6014.35</v>
      </c>
      <c r="R109" s="43">
        <f t="shared" si="2"/>
        <v>439</v>
      </c>
      <c r="S109" s="43">
        <f t="shared" si="3"/>
        <v>4188077.13</v>
      </c>
      <c r="T109" s="43">
        <f t="shared" si="4"/>
        <v>1309</v>
      </c>
      <c r="U109" s="43">
        <f t="shared" si="5"/>
        <v>11992583.850000001</v>
      </c>
      <c r="V109" s="16"/>
    </row>
    <row r="110" spans="1:22" s="9" customFormat="1">
      <c r="A110" s="33">
        <v>103</v>
      </c>
      <c r="B110" s="54" t="s">
        <v>226</v>
      </c>
      <c r="C110" s="1" t="s">
        <v>89</v>
      </c>
      <c r="D110" s="44">
        <v>24</v>
      </c>
      <c r="E110" s="44">
        <v>408203.32</v>
      </c>
      <c r="F110" s="44">
        <v>114</v>
      </c>
      <c r="G110" s="44">
        <v>1914855.43</v>
      </c>
      <c r="H110" s="44">
        <v>154</v>
      </c>
      <c r="I110" s="44">
        <v>1218837.1299999999</v>
      </c>
      <c r="J110" s="44">
        <v>362</v>
      </c>
      <c r="K110" s="44">
        <v>3346774.01</v>
      </c>
      <c r="L110" s="44">
        <f t="shared" si="0"/>
        <v>654</v>
      </c>
      <c r="M110" s="44">
        <f t="shared" si="1"/>
        <v>6888669.8899999997</v>
      </c>
      <c r="N110" s="44">
        <v>255</v>
      </c>
      <c r="O110" s="44">
        <v>4016096.04</v>
      </c>
      <c r="P110" s="44">
        <v>5</v>
      </c>
      <c r="Q110" s="44">
        <v>291796.83</v>
      </c>
      <c r="R110" s="44">
        <f t="shared" si="2"/>
        <v>260</v>
      </c>
      <c r="S110" s="44">
        <f t="shared" si="3"/>
        <v>4307892.87</v>
      </c>
      <c r="T110" s="44">
        <f t="shared" si="4"/>
        <v>914</v>
      </c>
      <c r="U110" s="44">
        <f t="shared" si="5"/>
        <v>11196562.76</v>
      </c>
      <c r="V110" s="16"/>
    </row>
    <row r="111" spans="1:22" s="9" customFormat="1">
      <c r="A111" s="30">
        <v>104</v>
      </c>
      <c r="B111" s="53" t="s">
        <v>338</v>
      </c>
      <c r="C111" s="32" t="s">
        <v>337</v>
      </c>
      <c r="D111" s="43"/>
      <c r="E111" s="43"/>
      <c r="F111" s="43">
        <v>1</v>
      </c>
      <c r="G111" s="43">
        <v>2792.8</v>
      </c>
      <c r="H111" s="43">
        <v>39</v>
      </c>
      <c r="I111" s="43">
        <v>374931.20000000001</v>
      </c>
      <c r="J111" s="43">
        <v>100</v>
      </c>
      <c r="K111" s="43">
        <v>5248976.8899999997</v>
      </c>
      <c r="L111" s="43">
        <f t="shared" si="0"/>
        <v>140</v>
      </c>
      <c r="M111" s="43">
        <f t="shared" si="1"/>
        <v>5626700.8899999997</v>
      </c>
      <c r="N111" s="43">
        <v>341</v>
      </c>
      <c r="O111" s="43">
        <v>4876802.8899999997</v>
      </c>
      <c r="P111" s="43"/>
      <c r="Q111" s="43"/>
      <c r="R111" s="43">
        <f t="shared" si="2"/>
        <v>341</v>
      </c>
      <c r="S111" s="43">
        <f t="shared" si="3"/>
        <v>4876802.8899999997</v>
      </c>
      <c r="T111" s="43">
        <f t="shared" si="4"/>
        <v>481</v>
      </c>
      <c r="U111" s="43">
        <f t="shared" si="5"/>
        <v>10503503.779999999</v>
      </c>
      <c r="V111" s="16"/>
    </row>
    <row r="112" spans="1:22" s="9" customFormat="1">
      <c r="A112" s="33">
        <v>105</v>
      </c>
      <c r="B112" s="54" t="s">
        <v>229</v>
      </c>
      <c r="C112" s="1" t="s">
        <v>329</v>
      </c>
      <c r="D112" s="44">
        <v>4</v>
      </c>
      <c r="E112" s="44">
        <v>1727940.2</v>
      </c>
      <c r="F112" s="44"/>
      <c r="G112" s="44"/>
      <c r="H112" s="44">
        <v>5</v>
      </c>
      <c r="I112" s="44">
        <v>1384254.92</v>
      </c>
      <c r="J112" s="44">
        <v>15</v>
      </c>
      <c r="K112" s="44">
        <v>460824.9</v>
      </c>
      <c r="L112" s="44">
        <f t="shared" si="0"/>
        <v>24</v>
      </c>
      <c r="M112" s="44">
        <f t="shared" si="1"/>
        <v>3573020.0199999996</v>
      </c>
      <c r="N112" s="44"/>
      <c r="O112" s="44"/>
      <c r="P112" s="44">
        <v>3</v>
      </c>
      <c r="Q112" s="44">
        <v>6350000</v>
      </c>
      <c r="R112" s="44">
        <f t="shared" si="2"/>
        <v>3</v>
      </c>
      <c r="S112" s="44">
        <f t="shared" si="3"/>
        <v>6350000</v>
      </c>
      <c r="T112" s="44">
        <f t="shared" si="4"/>
        <v>27</v>
      </c>
      <c r="U112" s="44">
        <f t="shared" si="5"/>
        <v>9923020.0199999996</v>
      </c>
      <c r="V112" s="16"/>
    </row>
    <row r="113" spans="1:22" s="9" customFormat="1">
      <c r="A113" s="30">
        <v>106</v>
      </c>
      <c r="B113" s="53" t="s">
        <v>263</v>
      </c>
      <c r="C113" s="32" t="s">
        <v>132</v>
      </c>
      <c r="D113" s="43">
        <v>1</v>
      </c>
      <c r="E113" s="43">
        <v>128497.72</v>
      </c>
      <c r="F113" s="43">
        <v>36</v>
      </c>
      <c r="G113" s="43">
        <v>2880482.52</v>
      </c>
      <c r="H113" s="43">
        <v>39</v>
      </c>
      <c r="I113" s="43">
        <v>1273625.1200000001</v>
      </c>
      <c r="J113" s="43">
        <v>44</v>
      </c>
      <c r="K113" s="43">
        <v>893689.07</v>
      </c>
      <c r="L113" s="43">
        <f t="shared" si="0"/>
        <v>120</v>
      </c>
      <c r="M113" s="43">
        <f t="shared" si="1"/>
        <v>5176294.43</v>
      </c>
      <c r="N113" s="43">
        <v>13</v>
      </c>
      <c r="O113" s="43">
        <v>3324000</v>
      </c>
      <c r="P113" s="43">
        <v>7</v>
      </c>
      <c r="Q113" s="43">
        <v>976984</v>
      </c>
      <c r="R113" s="43">
        <f t="shared" si="2"/>
        <v>20</v>
      </c>
      <c r="S113" s="43">
        <f t="shared" si="3"/>
        <v>4300984</v>
      </c>
      <c r="T113" s="43">
        <f t="shared" si="4"/>
        <v>140</v>
      </c>
      <c r="U113" s="43">
        <f t="shared" si="5"/>
        <v>9477278.4299999997</v>
      </c>
      <c r="V113" s="16"/>
    </row>
    <row r="114" spans="1:22" s="9" customFormat="1">
      <c r="A114" s="33">
        <v>107</v>
      </c>
      <c r="B114" s="54" t="s">
        <v>252</v>
      </c>
      <c r="C114" s="1" t="s">
        <v>80</v>
      </c>
      <c r="D114" s="44">
        <v>53</v>
      </c>
      <c r="E114" s="44">
        <v>2960311.34</v>
      </c>
      <c r="F114" s="44">
        <v>10</v>
      </c>
      <c r="G114" s="44">
        <v>192605.65</v>
      </c>
      <c r="H114" s="44">
        <v>22</v>
      </c>
      <c r="I114" s="44">
        <v>240319.31</v>
      </c>
      <c r="J114" s="44">
        <v>54</v>
      </c>
      <c r="K114" s="44">
        <v>746092.98</v>
      </c>
      <c r="L114" s="44">
        <f t="shared" si="0"/>
        <v>139</v>
      </c>
      <c r="M114" s="44">
        <f t="shared" si="1"/>
        <v>4139329.28</v>
      </c>
      <c r="N114" s="44">
        <v>5</v>
      </c>
      <c r="O114" s="44">
        <v>1410020.41</v>
      </c>
      <c r="P114" s="44">
        <v>23</v>
      </c>
      <c r="Q114" s="44">
        <v>3443985.89</v>
      </c>
      <c r="R114" s="44">
        <f t="shared" si="2"/>
        <v>28</v>
      </c>
      <c r="S114" s="44">
        <f t="shared" si="3"/>
        <v>4854006.3</v>
      </c>
      <c r="T114" s="44">
        <f t="shared" si="4"/>
        <v>167</v>
      </c>
      <c r="U114" s="44">
        <f t="shared" si="5"/>
        <v>8993335.5800000001</v>
      </c>
      <c r="V114" s="16"/>
    </row>
    <row r="115" spans="1:22" s="9" customFormat="1">
      <c r="A115" s="30">
        <v>108</v>
      </c>
      <c r="B115" s="53" t="s">
        <v>241</v>
      </c>
      <c r="C115" s="32" t="s">
        <v>97</v>
      </c>
      <c r="D115" s="43"/>
      <c r="E115" s="43"/>
      <c r="F115" s="43">
        <v>30</v>
      </c>
      <c r="G115" s="43">
        <v>751808.18</v>
      </c>
      <c r="H115" s="43">
        <v>56</v>
      </c>
      <c r="I115" s="43">
        <v>1660908.41</v>
      </c>
      <c r="J115" s="43">
        <v>363</v>
      </c>
      <c r="K115" s="43">
        <v>2298846.29</v>
      </c>
      <c r="L115" s="43">
        <f t="shared" si="0"/>
        <v>449</v>
      </c>
      <c r="M115" s="43">
        <f t="shared" si="1"/>
        <v>4711562.88</v>
      </c>
      <c r="N115" s="43">
        <v>119</v>
      </c>
      <c r="O115" s="43">
        <v>2825721.98</v>
      </c>
      <c r="P115" s="43">
        <v>20</v>
      </c>
      <c r="Q115" s="43">
        <v>1368650.45</v>
      </c>
      <c r="R115" s="43">
        <f t="shared" si="2"/>
        <v>139</v>
      </c>
      <c r="S115" s="43">
        <f t="shared" si="3"/>
        <v>4194372.43</v>
      </c>
      <c r="T115" s="43">
        <f t="shared" si="4"/>
        <v>588</v>
      </c>
      <c r="U115" s="43">
        <f t="shared" si="5"/>
        <v>8905935.3099999987</v>
      </c>
      <c r="V115" s="16"/>
    </row>
    <row r="116" spans="1:22" s="9" customFormat="1">
      <c r="A116" s="33">
        <v>109</v>
      </c>
      <c r="B116" s="54" t="s">
        <v>283</v>
      </c>
      <c r="C116" s="1" t="s">
        <v>147</v>
      </c>
      <c r="D116" s="44">
        <v>1</v>
      </c>
      <c r="E116" s="44">
        <v>5015.01</v>
      </c>
      <c r="F116" s="44">
        <v>65</v>
      </c>
      <c r="G116" s="44">
        <v>1429763.95</v>
      </c>
      <c r="H116" s="44">
        <v>38</v>
      </c>
      <c r="I116" s="44">
        <v>404917.54</v>
      </c>
      <c r="J116" s="44">
        <v>356</v>
      </c>
      <c r="K116" s="44">
        <v>2378263.6</v>
      </c>
      <c r="L116" s="44">
        <f t="shared" si="0"/>
        <v>460</v>
      </c>
      <c r="M116" s="44">
        <f t="shared" si="1"/>
        <v>4217960.0999999996</v>
      </c>
      <c r="N116" s="44">
        <v>274</v>
      </c>
      <c r="O116" s="44">
        <v>3830835.64</v>
      </c>
      <c r="P116" s="44">
        <v>13</v>
      </c>
      <c r="Q116" s="44">
        <v>424869.36</v>
      </c>
      <c r="R116" s="44">
        <f t="shared" si="2"/>
        <v>287</v>
      </c>
      <c r="S116" s="44">
        <f t="shared" si="3"/>
        <v>4255705</v>
      </c>
      <c r="T116" s="44">
        <f t="shared" si="4"/>
        <v>747</v>
      </c>
      <c r="U116" s="44">
        <f t="shared" si="5"/>
        <v>8473665.0999999996</v>
      </c>
      <c r="V116" s="16"/>
    </row>
    <row r="117" spans="1:22" s="9" customFormat="1">
      <c r="A117" s="30">
        <v>110</v>
      </c>
      <c r="B117" s="53" t="s">
        <v>257</v>
      </c>
      <c r="C117" s="32" t="s">
        <v>108</v>
      </c>
      <c r="D117" s="43">
        <v>18</v>
      </c>
      <c r="E117" s="43">
        <v>740267.53</v>
      </c>
      <c r="F117" s="43">
        <v>95</v>
      </c>
      <c r="G117" s="43">
        <v>1907641.16</v>
      </c>
      <c r="H117" s="43">
        <v>119</v>
      </c>
      <c r="I117" s="43">
        <v>843080.69</v>
      </c>
      <c r="J117" s="43">
        <v>239</v>
      </c>
      <c r="K117" s="43">
        <v>1227309.57</v>
      </c>
      <c r="L117" s="43">
        <f t="shared" ref="L117:L124" si="48">J117+H117+F117+D117</f>
        <v>471</v>
      </c>
      <c r="M117" s="43">
        <f t="shared" ref="M117:M124" si="49">K117+I117+G117+E117</f>
        <v>4718298.95</v>
      </c>
      <c r="N117" s="43">
        <v>202</v>
      </c>
      <c r="O117" s="43">
        <v>2581788.11</v>
      </c>
      <c r="P117" s="43">
        <v>25</v>
      </c>
      <c r="Q117" s="43">
        <v>1033847.98</v>
      </c>
      <c r="R117" s="43">
        <f t="shared" ref="R117:R126" si="50">P117+N117</f>
        <v>227</v>
      </c>
      <c r="S117" s="43">
        <f t="shared" ref="S117:S126" si="51">Q117+O117</f>
        <v>3615636.09</v>
      </c>
      <c r="T117" s="43">
        <f t="shared" ref="T117:T126" si="52">R117+L117</f>
        <v>698</v>
      </c>
      <c r="U117" s="43">
        <f t="shared" ref="U117:U126" si="53">S117+M117</f>
        <v>8333935.04</v>
      </c>
      <c r="V117" s="16"/>
    </row>
    <row r="118" spans="1:22" s="9" customFormat="1">
      <c r="A118" s="33">
        <v>111</v>
      </c>
      <c r="B118" s="54" t="s">
        <v>332</v>
      </c>
      <c r="C118" s="1" t="s">
        <v>333</v>
      </c>
      <c r="D118" s="44"/>
      <c r="E118" s="44"/>
      <c r="F118" s="44"/>
      <c r="G118" s="44"/>
      <c r="H118" s="44">
        <v>583</v>
      </c>
      <c r="I118" s="44">
        <v>3907530.48</v>
      </c>
      <c r="J118" s="44">
        <v>6</v>
      </c>
      <c r="K118" s="44">
        <v>15965.01</v>
      </c>
      <c r="L118" s="44">
        <f t="shared" si="48"/>
        <v>589</v>
      </c>
      <c r="M118" s="44">
        <f t="shared" si="49"/>
        <v>3923495.4899999998</v>
      </c>
      <c r="N118" s="44">
        <v>4</v>
      </c>
      <c r="O118" s="44">
        <v>15760</v>
      </c>
      <c r="P118" s="44">
        <v>32</v>
      </c>
      <c r="Q118" s="44">
        <v>3907638.19</v>
      </c>
      <c r="R118" s="44">
        <f t="shared" si="50"/>
        <v>36</v>
      </c>
      <c r="S118" s="44">
        <f t="shared" si="51"/>
        <v>3923398.19</v>
      </c>
      <c r="T118" s="44">
        <f t="shared" si="52"/>
        <v>625</v>
      </c>
      <c r="U118" s="44">
        <f t="shared" si="53"/>
        <v>7846893.6799999997</v>
      </c>
      <c r="V118" s="16"/>
    </row>
    <row r="119" spans="1:22" s="9" customFormat="1">
      <c r="A119" s="30">
        <v>112</v>
      </c>
      <c r="B119" s="53" t="s">
        <v>239</v>
      </c>
      <c r="C119" s="32" t="s">
        <v>86</v>
      </c>
      <c r="D119" s="43"/>
      <c r="E119" s="43"/>
      <c r="F119" s="43"/>
      <c r="G119" s="43"/>
      <c r="H119" s="43">
        <v>131</v>
      </c>
      <c r="I119" s="43">
        <v>667334.92000000004</v>
      </c>
      <c r="J119" s="43">
        <v>404</v>
      </c>
      <c r="K119" s="43">
        <v>3863909.14</v>
      </c>
      <c r="L119" s="43">
        <f t="shared" si="48"/>
        <v>535</v>
      </c>
      <c r="M119" s="43">
        <f t="shared" si="49"/>
        <v>4531244.0600000005</v>
      </c>
      <c r="N119" s="43">
        <v>196</v>
      </c>
      <c r="O119" s="43">
        <v>3123030.58</v>
      </c>
      <c r="P119" s="43">
        <v>9</v>
      </c>
      <c r="Q119" s="43">
        <v>16075.88</v>
      </c>
      <c r="R119" s="43">
        <f t="shared" si="50"/>
        <v>205</v>
      </c>
      <c r="S119" s="43">
        <f t="shared" si="51"/>
        <v>3139106.46</v>
      </c>
      <c r="T119" s="43">
        <f t="shared" si="52"/>
        <v>740</v>
      </c>
      <c r="U119" s="43">
        <f t="shared" si="53"/>
        <v>7670350.5200000005</v>
      </c>
      <c r="V119" s="16"/>
    </row>
    <row r="120" spans="1:22" s="9" customFormat="1">
      <c r="A120" s="33">
        <v>113</v>
      </c>
      <c r="B120" s="54" t="s">
        <v>245</v>
      </c>
      <c r="C120" s="1" t="s">
        <v>121</v>
      </c>
      <c r="D120" s="44"/>
      <c r="E120" s="44"/>
      <c r="F120" s="44">
        <v>1</v>
      </c>
      <c r="G120" s="44">
        <v>2298.87</v>
      </c>
      <c r="H120" s="44">
        <v>267</v>
      </c>
      <c r="I120" s="44">
        <v>1028708.51</v>
      </c>
      <c r="J120" s="44">
        <v>474</v>
      </c>
      <c r="K120" s="44">
        <v>3419520.59</v>
      </c>
      <c r="L120" s="44">
        <f t="shared" si="48"/>
        <v>742</v>
      </c>
      <c r="M120" s="44">
        <f t="shared" si="49"/>
        <v>4450527.97</v>
      </c>
      <c r="N120" s="44">
        <v>267</v>
      </c>
      <c r="O120" s="44">
        <v>2462504.7400000002</v>
      </c>
      <c r="P120" s="44">
        <v>4</v>
      </c>
      <c r="Q120" s="44">
        <v>80861.039999999994</v>
      </c>
      <c r="R120" s="44">
        <f t="shared" si="50"/>
        <v>271</v>
      </c>
      <c r="S120" s="44">
        <f t="shared" si="51"/>
        <v>2543365.7800000003</v>
      </c>
      <c r="T120" s="44">
        <f t="shared" si="52"/>
        <v>1013</v>
      </c>
      <c r="U120" s="44">
        <f t="shared" si="53"/>
        <v>6993893.75</v>
      </c>
      <c r="V120" s="16"/>
    </row>
    <row r="121" spans="1:22" s="9" customFormat="1">
      <c r="A121" s="30">
        <v>114</v>
      </c>
      <c r="B121" s="53" t="s">
        <v>279</v>
      </c>
      <c r="C121" s="32" t="s">
        <v>144</v>
      </c>
      <c r="D121" s="43"/>
      <c r="E121" s="43"/>
      <c r="F121" s="43"/>
      <c r="G121" s="43"/>
      <c r="H121" s="43">
        <v>45</v>
      </c>
      <c r="I121" s="43">
        <v>153803.1</v>
      </c>
      <c r="J121" s="43">
        <v>183</v>
      </c>
      <c r="K121" s="43">
        <v>3278482.02</v>
      </c>
      <c r="L121" s="43">
        <f t="shared" si="48"/>
        <v>228</v>
      </c>
      <c r="M121" s="43">
        <f t="shared" si="49"/>
        <v>3432285.12</v>
      </c>
      <c r="N121" s="43">
        <v>370</v>
      </c>
      <c r="O121" s="43">
        <v>3218115.62</v>
      </c>
      <c r="P121" s="43">
        <v>9</v>
      </c>
      <c r="Q121" s="43">
        <v>100504.99</v>
      </c>
      <c r="R121" s="43">
        <f t="shared" si="50"/>
        <v>379</v>
      </c>
      <c r="S121" s="43">
        <f t="shared" si="51"/>
        <v>3318620.6100000003</v>
      </c>
      <c r="T121" s="43">
        <f t="shared" si="52"/>
        <v>607</v>
      </c>
      <c r="U121" s="43">
        <f t="shared" si="53"/>
        <v>6750905.7300000004</v>
      </c>
      <c r="V121" s="16"/>
    </row>
    <row r="122" spans="1:22" s="9" customFormat="1">
      <c r="A122" s="33">
        <v>115</v>
      </c>
      <c r="B122" s="54" t="s">
        <v>230</v>
      </c>
      <c r="C122" s="1" t="s">
        <v>95</v>
      </c>
      <c r="D122" s="44">
        <v>13</v>
      </c>
      <c r="E122" s="44">
        <v>44364.08</v>
      </c>
      <c r="F122" s="44">
        <v>44</v>
      </c>
      <c r="G122" s="44">
        <v>675522.55</v>
      </c>
      <c r="H122" s="44">
        <v>614</v>
      </c>
      <c r="I122" s="44">
        <v>826466.32</v>
      </c>
      <c r="J122" s="44">
        <v>1265</v>
      </c>
      <c r="K122" s="44">
        <v>2236002.46</v>
      </c>
      <c r="L122" s="44">
        <f t="shared" si="48"/>
        <v>1936</v>
      </c>
      <c r="M122" s="44">
        <f t="shared" si="49"/>
        <v>3782355.41</v>
      </c>
      <c r="N122" s="44">
        <v>199</v>
      </c>
      <c r="O122" s="44">
        <v>2425092.75</v>
      </c>
      <c r="P122" s="44">
        <v>16</v>
      </c>
      <c r="Q122" s="44">
        <v>409029.54</v>
      </c>
      <c r="R122" s="44">
        <f t="shared" si="50"/>
        <v>215</v>
      </c>
      <c r="S122" s="44">
        <f t="shared" si="51"/>
        <v>2834122.29</v>
      </c>
      <c r="T122" s="44">
        <f t="shared" si="52"/>
        <v>2151</v>
      </c>
      <c r="U122" s="44">
        <f t="shared" si="53"/>
        <v>6616477.7000000002</v>
      </c>
      <c r="V122" s="16"/>
    </row>
    <row r="123" spans="1:22" s="9" customFormat="1">
      <c r="A123" s="30">
        <v>116</v>
      </c>
      <c r="B123" s="53" t="s">
        <v>281</v>
      </c>
      <c r="C123" s="32" t="s">
        <v>114</v>
      </c>
      <c r="D123" s="43"/>
      <c r="E123" s="43"/>
      <c r="F123" s="43">
        <v>3</v>
      </c>
      <c r="G123" s="43">
        <v>11359.87</v>
      </c>
      <c r="H123" s="43">
        <v>37</v>
      </c>
      <c r="I123" s="43">
        <v>153741.26</v>
      </c>
      <c r="J123" s="43">
        <v>64</v>
      </c>
      <c r="K123" s="43">
        <v>2838549.06</v>
      </c>
      <c r="L123" s="43">
        <f t="shared" si="48"/>
        <v>104</v>
      </c>
      <c r="M123" s="43">
        <f t="shared" si="49"/>
        <v>3003650.1900000004</v>
      </c>
      <c r="N123" s="43">
        <v>109</v>
      </c>
      <c r="O123" s="43">
        <v>2827589.37</v>
      </c>
      <c r="P123" s="43">
        <v>5</v>
      </c>
      <c r="Q123" s="43">
        <v>130802.5</v>
      </c>
      <c r="R123" s="43">
        <f t="shared" si="50"/>
        <v>114</v>
      </c>
      <c r="S123" s="43">
        <f t="shared" si="51"/>
        <v>2958391.87</v>
      </c>
      <c r="T123" s="43">
        <f t="shared" si="52"/>
        <v>218</v>
      </c>
      <c r="U123" s="43">
        <f t="shared" si="53"/>
        <v>5962042.0600000005</v>
      </c>
      <c r="V123" s="16"/>
    </row>
    <row r="124" spans="1:22" s="9" customFormat="1">
      <c r="A124" s="33">
        <v>117</v>
      </c>
      <c r="B124" s="54" t="s">
        <v>268</v>
      </c>
      <c r="C124" s="1" t="s">
        <v>146</v>
      </c>
      <c r="D124" s="44"/>
      <c r="E124" s="44"/>
      <c r="F124" s="44"/>
      <c r="G124" s="44"/>
      <c r="H124" s="44">
        <v>193</v>
      </c>
      <c r="I124" s="44">
        <v>2384299.69</v>
      </c>
      <c r="J124" s="44">
        <v>244</v>
      </c>
      <c r="K124" s="44">
        <v>2313604.77</v>
      </c>
      <c r="L124" s="44">
        <f t="shared" si="48"/>
        <v>437</v>
      </c>
      <c r="M124" s="44">
        <f t="shared" si="49"/>
        <v>4697904.46</v>
      </c>
      <c r="N124" s="44">
        <v>158</v>
      </c>
      <c r="O124" s="44">
        <v>407978.75</v>
      </c>
      <c r="P124" s="44">
        <v>24</v>
      </c>
      <c r="Q124" s="44">
        <v>478726.62</v>
      </c>
      <c r="R124" s="44">
        <f t="shared" si="50"/>
        <v>182</v>
      </c>
      <c r="S124" s="44">
        <f t="shared" si="51"/>
        <v>886705.37</v>
      </c>
      <c r="T124" s="44">
        <f t="shared" si="52"/>
        <v>619</v>
      </c>
      <c r="U124" s="44">
        <f t="shared" si="53"/>
        <v>5584609.8300000001</v>
      </c>
      <c r="V124" s="16"/>
    </row>
    <row r="125" spans="1:22" s="9" customFormat="1">
      <c r="A125" s="30">
        <v>118</v>
      </c>
      <c r="B125" s="53" t="s">
        <v>253</v>
      </c>
      <c r="C125" s="32" t="s">
        <v>98</v>
      </c>
      <c r="D125" s="43"/>
      <c r="E125" s="43"/>
      <c r="F125" s="43"/>
      <c r="G125" s="43"/>
      <c r="H125" s="43">
        <v>131</v>
      </c>
      <c r="I125" s="43">
        <v>1165584.76</v>
      </c>
      <c r="J125" s="43">
        <v>272</v>
      </c>
      <c r="K125" s="43">
        <v>2739539.68</v>
      </c>
      <c r="L125" s="43">
        <f t="shared" si="0"/>
        <v>403</v>
      </c>
      <c r="M125" s="43">
        <f t="shared" si="1"/>
        <v>3905124.4400000004</v>
      </c>
      <c r="N125" s="43">
        <v>172</v>
      </c>
      <c r="O125" s="43">
        <v>1618582.12</v>
      </c>
      <c r="P125" s="43">
        <v>4</v>
      </c>
      <c r="Q125" s="43">
        <v>47677.7</v>
      </c>
      <c r="R125" s="43">
        <f t="shared" si="50"/>
        <v>176</v>
      </c>
      <c r="S125" s="43">
        <f t="shared" si="51"/>
        <v>1666259.82</v>
      </c>
      <c r="T125" s="43">
        <f t="shared" si="52"/>
        <v>579</v>
      </c>
      <c r="U125" s="43">
        <f t="shared" si="53"/>
        <v>5571384.2600000007</v>
      </c>
      <c r="V125" s="16"/>
    </row>
    <row r="126" spans="1:22" s="9" customFormat="1">
      <c r="A126" s="33">
        <v>119</v>
      </c>
      <c r="B126" s="54" t="s">
        <v>231</v>
      </c>
      <c r="C126" s="1" t="s">
        <v>7</v>
      </c>
      <c r="D126" s="44">
        <v>5</v>
      </c>
      <c r="E126" s="44">
        <v>1795504.91</v>
      </c>
      <c r="F126" s="44">
        <v>4</v>
      </c>
      <c r="G126" s="44">
        <v>186615.81</v>
      </c>
      <c r="H126" s="44">
        <v>358</v>
      </c>
      <c r="I126" s="44">
        <v>310636.45</v>
      </c>
      <c r="J126" s="44">
        <v>79</v>
      </c>
      <c r="K126" s="44">
        <v>69369.789999999994</v>
      </c>
      <c r="L126" s="44">
        <f t="shared" si="0"/>
        <v>446</v>
      </c>
      <c r="M126" s="44">
        <f t="shared" si="1"/>
        <v>2362126.96</v>
      </c>
      <c r="N126" s="44">
        <v>5</v>
      </c>
      <c r="O126" s="44">
        <v>601416.78</v>
      </c>
      <c r="P126" s="44">
        <v>8</v>
      </c>
      <c r="Q126" s="44">
        <v>2601434.9700000002</v>
      </c>
      <c r="R126" s="44">
        <f t="shared" si="50"/>
        <v>13</v>
      </c>
      <c r="S126" s="44">
        <f t="shared" si="51"/>
        <v>3202851.75</v>
      </c>
      <c r="T126" s="44">
        <f t="shared" si="52"/>
        <v>459</v>
      </c>
      <c r="U126" s="44">
        <f t="shared" si="53"/>
        <v>5564978.71</v>
      </c>
      <c r="V126" s="16"/>
    </row>
    <row r="127" spans="1:22" s="9" customFormat="1">
      <c r="A127" s="30">
        <v>120</v>
      </c>
      <c r="B127" s="53" t="s">
        <v>262</v>
      </c>
      <c r="C127" s="32" t="s">
        <v>100</v>
      </c>
      <c r="D127" s="43"/>
      <c r="E127" s="43"/>
      <c r="F127" s="43"/>
      <c r="G127" s="43"/>
      <c r="H127" s="43">
        <v>385</v>
      </c>
      <c r="I127" s="43">
        <v>701191.73</v>
      </c>
      <c r="J127" s="43">
        <v>1505</v>
      </c>
      <c r="K127" s="43">
        <v>2884461.06</v>
      </c>
      <c r="L127" s="43">
        <f t="shared" si="0"/>
        <v>1890</v>
      </c>
      <c r="M127" s="43">
        <f t="shared" si="1"/>
        <v>3585652.79</v>
      </c>
      <c r="N127" s="43">
        <v>36</v>
      </c>
      <c r="O127" s="43">
        <v>1955394.05</v>
      </c>
      <c r="P127" s="43"/>
      <c r="Q127" s="43"/>
      <c r="R127" s="43">
        <f t="shared" si="2"/>
        <v>36</v>
      </c>
      <c r="S127" s="43">
        <f t="shared" si="3"/>
        <v>1955394.05</v>
      </c>
      <c r="T127" s="43">
        <f t="shared" si="4"/>
        <v>1926</v>
      </c>
      <c r="U127" s="43">
        <f t="shared" si="5"/>
        <v>5541046.8399999999</v>
      </c>
      <c r="V127" s="16"/>
    </row>
    <row r="128" spans="1:22" s="9" customFormat="1">
      <c r="A128" s="33">
        <v>121</v>
      </c>
      <c r="B128" s="54" t="s">
        <v>349</v>
      </c>
      <c r="C128" s="1" t="s">
        <v>350</v>
      </c>
      <c r="D128" s="44"/>
      <c r="E128" s="44"/>
      <c r="F128" s="44">
        <v>1</v>
      </c>
      <c r="G128" s="44">
        <v>61426.46</v>
      </c>
      <c r="H128" s="44"/>
      <c r="I128" s="44"/>
      <c r="J128" s="44">
        <v>4</v>
      </c>
      <c r="K128" s="44">
        <v>2685277.67</v>
      </c>
      <c r="L128" s="44">
        <f t="shared" si="0"/>
        <v>5</v>
      </c>
      <c r="M128" s="44">
        <f t="shared" si="1"/>
        <v>2746704.13</v>
      </c>
      <c r="N128" s="44">
        <v>2</v>
      </c>
      <c r="O128" s="44">
        <v>2764793.38</v>
      </c>
      <c r="P128" s="44"/>
      <c r="Q128" s="44"/>
      <c r="R128" s="44">
        <f t="shared" si="2"/>
        <v>2</v>
      </c>
      <c r="S128" s="44">
        <f t="shared" si="3"/>
        <v>2764793.38</v>
      </c>
      <c r="T128" s="44">
        <f t="shared" si="4"/>
        <v>7</v>
      </c>
      <c r="U128" s="44">
        <f t="shared" si="5"/>
        <v>5511497.5099999998</v>
      </c>
      <c r="V128" s="16"/>
    </row>
    <row r="129" spans="1:22" s="9" customFormat="1">
      <c r="A129" s="30">
        <v>122</v>
      </c>
      <c r="B129" s="31" t="s">
        <v>258</v>
      </c>
      <c r="C129" s="32" t="s">
        <v>141</v>
      </c>
      <c r="D129" s="43"/>
      <c r="E129" s="43"/>
      <c r="F129" s="43"/>
      <c r="G129" s="43"/>
      <c r="H129" s="43">
        <v>89</v>
      </c>
      <c r="I129" s="43">
        <v>280166.06</v>
      </c>
      <c r="J129" s="43">
        <v>195</v>
      </c>
      <c r="K129" s="43">
        <v>2655390.36</v>
      </c>
      <c r="L129" s="43">
        <f t="shared" si="0"/>
        <v>284</v>
      </c>
      <c r="M129" s="43">
        <f t="shared" si="1"/>
        <v>2935556.42</v>
      </c>
      <c r="N129" s="43">
        <v>149</v>
      </c>
      <c r="O129" s="43">
        <v>2400509.64</v>
      </c>
      <c r="P129" s="43">
        <v>7</v>
      </c>
      <c r="Q129" s="43">
        <v>22938.28</v>
      </c>
      <c r="R129" s="43">
        <f t="shared" si="2"/>
        <v>156</v>
      </c>
      <c r="S129" s="43">
        <f t="shared" si="3"/>
        <v>2423447.92</v>
      </c>
      <c r="T129" s="43">
        <f t="shared" si="4"/>
        <v>440</v>
      </c>
      <c r="U129" s="43">
        <f t="shared" si="5"/>
        <v>5359004.34</v>
      </c>
      <c r="V129" s="16"/>
    </row>
    <row r="130" spans="1:22" s="9" customFormat="1">
      <c r="A130" s="33">
        <v>123</v>
      </c>
      <c r="B130" s="54" t="s">
        <v>316</v>
      </c>
      <c r="C130" s="1" t="s">
        <v>317</v>
      </c>
      <c r="D130" s="44">
        <v>2</v>
      </c>
      <c r="E130" s="44">
        <v>26976.240000000002</v>
      </c>
      <c r="F130" s="44">
        <v>22</v>
      </c>
      <c r="G130" s="44">
        <v>639242.93999999994</v>
      </c>
      <c r="H130" s="44">
        <v>124</v>
      </c>
      <c r="I130" s="44">
        <v>805070.89</v>
      </c>
      <c r="J130" s="44">
        <v>298</v>
      </c>
      <c r="K130" s="44">
        <v>1613619.68</v>
      </c>
      <c r="L130" s="44">
        <f t="shared" si="0"/>
        <v>446</v>
      </c>
      <c r="M130" s="44">
        <f t="shared" si="1"/>
        <v>3084909.75</v>
      </c>
      <c r="N130" s="44">
        <v>203</v>
      </c>
      <c r="O130" s="44">
        <v>1653136.69</v>
      </c>
      <c r="P130" s="44">
        <v>28</v>
      </c>
      <c r="Q130" s="44">
        <v>240164.35</v>
      </c>
      <c r="R130" s="44">
        <f t="shared" si="2"/>
        <v>231</v>
      </c>
      <c r="S130" s="44">
        <f t="shared" si="3"/>
        <v>1893301.04</v>
      </c>
      <c r="T130" s="44">
        <f t="shared" si="4"/>
        <v>677</v>
      </c>
      <c r="U130" s="44">
        <f t="shared" si="5"/>
        <v>4978210.79</v>
      </c>
      <c r="V130" s="16"/>
    </row>
    <row r="131" spans="1:22" s="9" customFormat="1">
      <c r="A131" s="30">
        <v>124</v>
      </c>
      <c r="B131" s="53" t="s">
        <v>246</v>
      </c>
      <c r="C131" s="32" t="s">
        <v>92</v>
      </c>
      <c r="D131" s="43"/>
      <c r="E131" s="43"/>
      <c r="F131" s="43"/>
      <c r="G131" s="43"/>
      <c r="H131" s="43">
        <v>163</v>
      </c>
      <c r="I131" s="43">
        <v>2047038.45</v>
      </c>
      <c r="J131" s="43">
        <v>184</v>
      </c>
      <c r="K131" s="43">
        <v>1501387.72</v>
      </c>
      <c r="L131" s="43">
        <f t="shared" si="0"/>
        <v>347</v>
      </c>
      <c r="M131" s="43">
        <f t="shared" si="1"/>
        <v>3548426.17</v>
      </c>
      <c r="N131" s="43">
        <v>54</v>
      </c>
      <c r="O131" s="43">
        <v>273811.02</v>
      </c>
      <c r="P131" s="43">
        <v>40</v>
      </c>
      <c r="Q131" s="43">
        <v>805108.15</v>
      </c>
      <c r="R131" s="43">
        <f t="shared" si="2"/>
        <v>94</v>
      </c>
      <c r="S131" s="43">
        <f t="shared" si="3"/>
        <v>1078919.17</v>
      </c>
      <c r="T131" s="43">
        <f t="shared" si="4"/>
        <v>441</v>
      </c>
      <c r="U131" s="43">
        <f t="shared" si="5"/>
        <v>4627345.34</v>
      </c>
      <c r="V131" s="16"/>
    </row>
    <row r="132" spans="1:22" s="9" customFormat="1">
      <c r="A132" s="33">
        <v>125</v>
      </c>
      <c r="B132" s="54" t="s">
        <v>254</v>
      </c>
      <c r="C132" s="1" t="s">
        <v>124</v>
      </c>
      <c r="D132" s="44">
        <v>5</v>
      </c>
      <c r="E132" s="44">
        <v>56308.02</v>
      </c>
      <c r="F132" s="44">
        <v>52</v>
      </c>
      <c r="G132" s="44">
        <v>1878098.63</v>
      </c>
      <c r="H132" s="44">
        <v>18</v>
      </c>
      <c r="I132" s="44">
        <v>51626.77</v>
      </c>
      <c r="J132" s="44">
        <v>98</v>
      </c>
      <c r="K132" s="44">
        <v>221243.03</v>
      </c>
      <c r="L132" s="44">
        <f t="shared" si="0"/>
        <v>173</v>
      </c>
      <c r="M132" s="44">
        <f t="shared" si="1"/>
        <v>2207276.4499999997</v>
      </c>
      <c r="N132" s="44">
        <v>83</v>
      </c>
      <c r="O132" s="44">
        <v>2085949.73</v>
      </c>
      <c r="P132" s="44">
        <v>9</v>
      </c>
      <c r="Q132" s="44">
        <v>94466.87</v>
      </c>
      <c r="R132" s="44">
        <f t="shared" si="2"/>
        <v>92</v>
      </c>
      <c r="S132" s="44">
        <f t="shared" si="3"/>
        <v>2180416.6</v>
      </c>
      <c r="T132" s="44">
        <f t="shared" si="4"/>
        <v>265</v>
      </c>
      <c r="U132" s="44">
        <f t="shared" si="5"/>
        <v>4387693.05</v>
      </c>
      <c r="V132" s="16"/>
    </row>
    <row r="133" spans="1:22" s="9" customFormat="1">
      <c r="A133" s="30">
        <v>126</v>
      </c>
      <c r="B133" s="53" t="s">
        <v>277</v>
      </c>
      <c r="C133" s="32" t="s">
        <v>110</v>
      </c>
      <c r="D133" s="43"/>
      <c r="E133" s="43"/>
      <c r="F133" s="43">
        <v>22</v>
      </c>
      <c r="G133" s="43">
        <v>553242.04</v>
      </c>
      <c r="H133" s="43">
        <v>40</v>
      </c>
      <c r="I133" s="43">
        <v>105893.28</v>
      </c>
      <c r="J133" s="43">
        <v>59</v>
      </c>
      <c r="K133" s="43">
        <v>1551828.29</v>
      </c>
      <c r="L133" s="43">
        <f>J133+H133+F133+D133</f>
        <v>121</v>
      </c>
      <c r="M133" s="43">
        <f>K133+I133+G133+E133</f>
        <v>2210963.6100000003</v>
      </c>
      <c r="N133" s="43">
        <v>98</v>
      </c>
      <c r="O133" s="43">
        <v>2071354.72</v>
      </c>
      <c r="P133" s="43">
        <v>3</v>
      </c>
      <c r="Q133" s="43">
        <v>69641.2</v>
      </c>
      <c r="R133" s="43">
        <f>P133+N133</f>
        <v>101</v>
      </c>
      <c r="S133" s="43">
        <f>Q133+O133</f>
        <v>2140995.92</v>
      </c>
      <c r="T133" s="43">
        <f>R133+L133</f>
        <v>222</v>
      </c>
      <c r="U133" s="43">
        <f>S133+M133</f>
        <v>4351959.53</v>
      </c>
      <c r="V133" s="16"/>
    </row>
    <row r="134" spans="1:22" s="9" customFormat="1">
      <c r="A134" s="33">
        <v>127</v>
      </c>
      <c r="B134" s="54" t="s">
        <v>90</v>
      </c>
      <c r="C134" s="1" t="s">
        <v>91</v>
      </c>
      <c r="D134" s="44"/>
      <c r="E134" s="44"/>
      <c r="F134" s="44">
        <v>13</v>
      </c>
      <c r="G134" s="44">
        <v>440444.87</v>
      </c>
      <c r="H134" s="44">
        <v>84</v>
      </c>
      <c r="I134" s="44">
        <v>1006920.42</v>
      </c>
      <c r="J134" s="44">
        <v>312</v>
      </c>
      <c r="K134" s="44">
        <v>1541747.52</v>
      </c>
      <c r="L134" s="44">
        <f t="shared" si="0"/>
        <v>409</v>
      </c>
      <c r="M134" s="44">
        <f t="shared" si="1"/>
        <v>2989112.81</v>
      </c>
      <c r="N134" s="44">
        <v>3</v>
      </c>
      <c r="O134" s="44">
        <v>1016760</v>
      </c>
      <c r="P134" s="44"/>
      <c r="Q134" s="44"/>
      <c r="R134" s="44">
        <f t="shared" si="2"/>
        <v>3</v>
      </c>
      <c r="S134" s="44">
        <f t="shared" si="3"/>
        <v>1016760</v>
      </c>
      <c r="T134" s="44">
        <f t="shared" si="4"/>
        <v>412</v>
      </c>
      <c r="U134" s="44">
        <f t="shared" si="5"/>
        <v>4005872.81</v>
      </c>
      <c r="V134" s="16"/>
    </row>
    <row r="135" spans="1:22" s="9" customFormat="1">
      <c r="A135" s="30">
        <v>128</v>
      </c>
      <c r="B135" s="53" t="s">
        <v>259</v>
      </c>
      <c r="C135" s="32" t="s">
        <v>101</v>
      </c>
      <c r="D135" s="43"/>
      <c r="E135" s="43"/>
      <c r="F135" s="43"/>
      <c r="G135" s="43"/>
      <c r="H135" s="43">
        <v>1979</v>
      </c>
      <c r="I135" s="43">
        <v>718347.72</v>
      </c>
      <c r="J135" s="43">
        <v>2220</v>
      </c>
      <c r="K135" s="43">
        <v>1844052.16</v>
      </c>
      <c r="L135" s="43">
        <f t="shared" si="0"/>
        <v>4199</v>
      </c>
      <c r="M135" s="43">
        <f t="shared" si="1"/>
        <v>2562399.88</v>
      </c>
      <c r="N135" s="43">
        <v>50</v>
      </c>
      <c r="O135" s="43">
        <v>1068677.0900000001</v>
      </c>
      <c r="P135" s="43"/>
      <c r="Q135" s="43"/>
      <c r="R135" s="43">
        <f t="shared" si="2"/>
        <v>50</v>
      </c>
      <c r="S135" s="43">
        <f t="shared" si="3"/>
        <v>1068677.0900000001</v>
      </c>
      <c r="T135" s="43">
        <f t="shared" si="4"/>
        <v>4249</v>
      </c>
      <c r="U135" s="43">
        <f t="shared" si="5"/>
        <v>3631076.9699999997</v>
      </c>
      <c r="V135" s="16"/>
    </row>
    <row r="136" spans="1:22" s="9" customFormat="1">
      <c r="A136" s="33">
        <v>129</v>
      </c>
      <c r="B136" s="54" t="s">
        <v>356</v>
      </c>
      <c r="C136" s="1" t="s">
        <v>357</v>
      </c>
      <c r="D136" s="44"/>
      <c r="E136" s="44"/>
      <c r="F136" s="44"/>
      <c r="G136" s="44"/>
      <c r="H136" s="44">
        <v>3</v>
      </c>
      <c r="I136" s="44">
        <v>119422.77</v>
      </c>
      <c r="J136" s="44">
        <v>34</v>
      </c>
      <c r="K136" s="44">
        <v>1595686.22</v>
      </c>
      <c r="L136" s="44">
        <f t="shared" si="0"/>
        <v>37</v>
      </c>
      <c r="M136" s="44">
        <f t="shared" si="1"/>
        <v>1715108.99</v>
      </c>
      <c r="N136" s="44">
        <v>25</v>
      </c>
      <c r="O136" s="44">
        <v>1535135.35</v>
      </c>
      <c r="P136" s="44">
        <v>2</v>
      </c>
      <c r="Q136" s="44">
        <v>59422.77</v>
      </c>
      <c r="R136" s="44">
        <f t="shared" si="2"/>
        <v>27</v>
      </c>
      <c r="S136" s="44">
        <f t="shared" si="3"/>
        <v>1594558.12</v>
      </c>
      <c r="T136" s="44">
        <f t="shared" si="4"/>
        <v>64</v>
      </c>
      <c r="U136" s="44">
        <f t="shared" si="5"/>
        <v>3309667.1100000003</v>
      </c>
      <c r="V136" s="16"/>
    </row>
    <row r="137" spans="1:22" s="9" customFormat="1">
      <c r="A137" s="30">
        <v>130</v>
      </c>
      <c r="B137" s="53" t="s">
        <v>190</v>
      </c>
      <c r="C137" s="32" t="s">
        <v>68</v>
      </c>
      <c r="D137" s="43">
        <v>3</v>
      </c>
      <c r="E137" s="43">
        <v>34785.75</v>
      </c>
      <c r="F137" s="43">
        <v>81</v>
      </c>
      <c r="G137" s="43">
        <v>681347.79</v>
      </c>
      <c r="H137" s="43">
        <v>36</v>
      </c>
      <c r="I137" s="43">
        <v>387496.97</v>
      </c>
      <c r="J137" s="43">
        <v>142</v>
      </c>
      <c r="K137" s="43">
        <v>517260.88</v>
      </c>
      <c r="L137" s="43">
        <f t="shared" si="0"/>
        <v>262</v>
      </c>
      <c r="M137" s="43">
        <f t="shared" si="1"/>
        <v>1620891.3900000001</v>
      </c>
      <c r="N137" s="43">
        <v>42</v>
      </c>
      <c r="O137" s="43">
        <v>953956.71</v>
      </c>
      <c r="P137" s="43">
        <v>3</v>
      </c>
      <c r="Q137" s="43">
        <v>68144.33</v>
      </c>
      <c r="R137" s="43">
        <f t="shared" si="2"/>
        <v>45</v>
      </c>
      <c r="S137" s="43">
        <f t="shared" si="3"/>
        <v>1022101.0399999999</v>
      </c>
      <c r="T137" s="43">
        <f t="shared" si="4"/>
        <v>307</v>
      </c>
      <c r="U137" s="43">
        <f t="shared" si="5"/>
        <v>2642992.4300000002</v>
      </c>
      <c r="V137" s="16"/>
    </row>
    <row r="138" spans="1:22" s="9" customFormat="1">
      <c r="A138" s="33">
        <v>131</v>
      </c>
      <c r="B138" s="54" t="s">
        <v>247</v>
      </c>
      <c r="C138" s="1" t="s">
        <v>96</v>
      </c>
      <c r="D138" s="44"/>
      <c r="E138" s="44"/>
      <c r="F138" s="44"/>
      <c r="G138" s="44"/>
      <c r="H138" s="44">
        <v>30</v>
      </c>
      <c r="I138" s="44">
        <v>28384.38</v>
      </c>
      <c r="J138" s="44">
        <v>170</v>
      </c>
      <c r="K138" s="44">
        <v>1216991.9099999999</v>
      </c>
      <c r="L138" s="44">
        <f t="shared" si="0"/>
        <v>200</v>
      </c>
      <c r="M138" s="44">
        <f t="shared" si="1"/>
        <v>1245376.2899999998</v>
      </c>
      <c r="N138" s="44">
        <v>257</v>
      </c>
      <c r="O138" s="44">
        <v>1186855.17</v>
      </c>
      <c r="P138" s="44">
        <v>1</v>
      </c>
      <c r="Q138" s="44">
        <v>747.83</v>
      </c>
      <c r="R138" s="44">
        <f t="shared" si="2"/>
        <v>258</v>
      </c>
      <c r="S138" s="44">
        <f t="shared" si="3"/>
        <v>1187603</v>
      </c>
      <c r="T138" s="44">
        <f t="shared" si="4"/>
        <v>458</v>
      </c>
      <c r="U138" s="44">
        <f t="shared" si="5"/>
        <v>2432979.29</v>
      </c>
      <c r="V138" s="16"/>
    </row>
    <row r="139" spans="1:22" s="9" customFormat="1">
      <c r="A139" s="30">
        <v>132</v>
      </c>
      <c r="B139" s="53" t="s">
        <v>358</v>
      </c>
      <c r="C139" s="32" t="s">
        <v>359</v>
      </c>
      <c r="D139" s="43"/>
      <c r="E139" s="43"/>
      <c r="F139" s="43"/>
      <c r="G139" s="43"/>
      <c r="H139" s="43">
        <v>168</v>
      </c>
      <c r="I139" s="43">
        <v>773594.29</v>
      </c>
      <c r="J139" s="43">
        <v>195</v>
      </c>
      <c r="K139" s="43">
        <v>1051564.1399999999</v>
      </c>
      <c r="L139" s="43">
        <f t="shared" si="0"/>
        <v>363</v>
      </c>
      <c r="M139" s="43">
        <f t="shared" si="1"/>
        <v>1825158.43</v>
      </c>
      <c r="N139" s="43">
        <v>44</v>
      </c>
      <c r="O139" s="43">
        <v>425673.16</v>
      </c>
      <c r="P139" s="43">
        <v>3</v>
      </c>
      <c r="Q139" s="43">
        <v>105000</v>
      </c>
      <c r="R139" s="43">
        <f t="shared" si="2"/>
        <v>47</v>
      </c>
      <c r="S139" s="43">
        <f t="shared" si="3"/>
        <v>530673.15999999992</v>
      </c>
      <c r="T139" s="43">
        <f t="shared" si="4"/>
        <v>410</v>
      </c>
      <c r="U139" s="43">
        <f t="shared" si="5"/>
        <v>2355831.59</v>
      </c>
      <c r="V139" s="16"/>
    </row>
    <row r="140" spans="1:22" s="9" customFormat="1">
      <c r="A140" s="33">
        <v>133</v>
      </c>
      <c r="B140" s="54" t="s">
        <v>256</v>
      </c>
      <c r="C140" s="1" t="s">
        <v>94</v>
      </c>
      <c r="D140" s="44"/>
      <c r="E140" s="44"/>
      <c r="F140" s="44">
        <v>2</v>
      </c>
      <c r="G140" s="44">
        <v>4520.13</v>
      </c>
      <c r="H140" s="44">
        <v>686</v>
      </c>
      <c r="I140" s="44">
        <v>341631.76</v>
      </c>
      <c r="J140" s="44">
        <v>1221</v>
      </c>
      <c r="K140" s="44">
        <v>1116068.82</v>
      </c>
      <c r="L140" s="44">
        <f t="shared" si="0"/>
        <v>1909</v>
      </c>
      <c r="M140" s="44">
        <f t="shared" si="1"/>
        <v>1462220.71</v>
      </c>
      <c r="N140" s="44">
        <v>69</v>
      </c>
      <c r="O140" s="44">
        <v>834248.89</v>
      </c>
      <c r="P140" s="44">
        <v>3</v>
      </c>
      <c r="Q140" s="44">
        <v>40251.9</v>
      </c>
      <c r="R140" s="44">
        <f t="shared" si="2"/>
        <v>72</v>
      </c>
      <c r="S140" s="44">
        <f t="shared" si="3"/>
        <v>874500.79</v>
      </c>
      <c r="T140" s="44">
        <f t="shared" si="4"/>
        <v>1981</v>
      </c>
      <c r="U140" s="44">
        <f t="shared" si="5"/>
        <v>2336721.5</v>
      </c>
      <c r="V140" s="16"/>
    </row>
    <row r="141" spans="1:22" s="9" customFormat="1">
      <c r="A141" s="30">
        <v>134</v>
      </c>
      <c r="B141" s="53" t="s">
        <v>238</v>
      </c>
      <c r="C141" s="32" t="s">
        <v>311</v>
      </c>
      <c r="D141" s="43">
        <v>1</v>
      </c>
      <c r="E141" s="43">
        <v>66652.240000000005</v>
      </c>
      <c r="F141" s="43">
        <v>4</v>
      </c>
      <c r="G141" s="43">
        <v>10804.53</v>
      </c>
      <c r="H141" s="43">
        <v>146</v>
      </c>
      <c r="I141" s="43">
        <v>87262.01</v>
      </c>
      <c r="J141" s="43">
        <v>680</v>
      </c>
      <c r="K141" s="43">
        <v>1134511.46</v>
      </c>
      <c r="L141" s="43">
        <f t="shared" si="0"/>
        <v>831</v>
      </c>
      <c r="M141" s="43">
        <f t="shared" si="1"/>
        <v>1299230.24</v>
      </c>
      <c r="N141" s="43">
        <v>185</v>
      </c>
      <c r="O141" s="43">
        <v>992018.45</v>
      </c>
      <c r="P141" s="43">
        <v>4</v>
      </c>
      <c r="Q141" s="43">
        <v>33511.5</v>
      </c>
      <c r="R141" s="43">
        <f t="shared" si="2"/>
        <v>189</v>
      </c>
      <c r="S141" s="43">
        <f t="shared" si="3"/>
        <v>1025529.95</v>
      </c>
      <c r="T141" s="43">
        <f t="shared" si="4"/>
        <v>1020</v>
      </c>
      <c r="U141" s="43">
        <f t="shared" si="5"/>
        <v>2324760.19</v>
      </c>
      <c r="V141" s="16"/>
    </row>
    <row r="142" spans="1:22" s="9" customFormat="1">
      <c r="A142" s="33">
        <v>135</v>
      </c>
      <c r="B142" s="54" t="s">
        <v>264</v>
      </c>
      <c r="C142" s="1" t="s">
        <v>106</v>
      </c>
      <c r="D142" s="44">
        <v>3</v>
      </c>
      <c r="E142" s="44">
        <v>33500</v>
      </c>
      <c r="F142" s="44">
        <v>7</v>
      </c>
      <c r="G142" s="44">
        <v>141034.51999999999</v>
      </c>
      <c r="H142" s="44">
        <v>17</v>
      </c>
      <c r="I142" s="44">
        <v>104445.83</v>
      </c>
      <c r="J142" s="44">
        <v>138</v>
      </c>
      <c r="K142" s="44">
        <v>875742.83</v>
      </c>
      <c r="L142" s="44">
        <f t="shared" si="0"/>
        <v>165</v>
      </c>
      <c r="M142" s="44">
        <f t="shared" si="1"/>
        <v>1154723.18</v>
      </c>
      <c r="N142" s="44">
        <v>89</v>
      </c>
      <c r="O142" s="44">
        <v>990574.78</v>
      </c>
      <c r="P142" s="44">
        <v>16</v>
      </c>
      <c r="Q142" s="44">
        <v>114980.58</v>
      </c>
      <c r="R142" s="44">
        <f t="shared" si="2"/>
        <v>105</v>
      </c>
      <c r="S142" s="44">
        <f t="shared" si="3"/>
        <v>1105555.3600000001</v>
      </c>
      <c r="T142" s="44">
        <f t="shared" si="4"/>
        <v>270</v>
      </c>
      <c r="U142" s="44">
        <f t="shared" si="5"/>
        <v>2260278.54</v>
      </c>
      <c r="V142" s="16"/>
    </row>
    <row r="143" spans="1:22" s="9" customFormat="1">
      <c r="A143" s="30">
        <v>136</v>
      </c>
      <c r="B143" s="53" t="s">
        <v>323</v>
      </c>
      <c r="C143" s="32" t="s">
        <v>322</v>
      </c>
      <c r="D143" s="43"/>
      <c r="E143" s="43"/>
      <c r="F143" s="43"/>
      <c r="G143" s="43"/>
      <c r="H143" s="43">
        <v>3</v>
      </c>
      <c r="I143" s="43">
        <v>1246.54</v>
      </c>
      <c r="J143" s="43">
        <v>11</v>
      </c>
      <c r="K143" s="43">
        <v>6228.47</v>
      </c>
      <c r="L143" s="43">
        <f t="shared" si="0"/>
        <v>14</v>
      </c>
      <c r="M143" s="43">
        <f t="shared" si="1"/>
        <v>7475.01</v>
      </c>
      <c r="N143" s="43"/>
      <c r="O143" s="43"/>
      <c r="P143" s="43">
        <v>1</v>
      </c>
      <c r="Q143" s="43">
        <v>2200000</v>
      </c>
      <c r="R143" s="43">
        <f t="shared" si="2"/>
        <v>1</v>
      </c>
      <c r="S143" s="43">
        <f t="shared" si="3"/>
        <v>2200000</v>
      </c>
      <c r="T143" s="43">
        <f t="shared" si="4"/>
        <v>15</v>
      </c>
      <c r="U143" s="43">
        <f t="shared" si="5"/>
        <v>2207475.0099999998</v>
      </c>
      <c r="V143" s="16"/>
    </row>
    <row r="144" spans="1:22" s="9" customFormat="1">
      <c r="A144" s="33">
        <v>137</v>
      </c>
      <c r="B144" s="54" t="s">
        <v>336</v>
      </c>
      <c r="C144" s="1" t="s">
        <v>343</v>
      </c>
      <c r="D144" s="44"/>
      <c r="E144" s="44"/>
      <c r="F144" s="44"/>
      <c r="G144" s="44"/>
      <c r="H144" s="44">
        <v>276</v>
      </c>
      <c r="I144" s="44">
        <v>872346.37</v>
      </c>
      <c r="J144" s="44">
        <v>250</v>
      </c>
      <c r="K144" s="44">
        <v>758271.81</v>
      </c>
      <c r="L144" s="44">
        <f t="shared" si="0"/>
        <v>526</v>
      </c>
      <c r="M144" s="44">
        <f t="shared" si="1"/>
        <v>1630618.1800000002</v>
      </c>
      <c r="N144" s="44">
        <v>19</v>
      </c>
      <c r="O144" s="44">
        <v>42497.1</v>
      </c>
      <c r="P144" s="44">
        <v>15</v>
      </c>
      <c r="Q144" s="44">
        <v>272046.14</v>
      </c>
      <c r="R144" s="44">
        <f t="shared" si="2"/>
        <v>34</v>
      </c>
      <c r="S144" s="44">
        <f t="shared" si="3"/>
        <v>314543.24</v>
      </c>
      <c r="T144" s="44">
        <f t="shared" si="4"/>
        <v>560</v>
      </c>
      <c r="U144" s="44">
        <f t="shared" si="5"/>
        <v>1945161.4200000002</v>
      </c>
      <c r="V144" s="16"/>
    </row>
    <row r="145" spans="1:22" s="9" customFormat="1">
      <c r="A145" s="30">
        <v>138</v>
      </c>
      <c r="B145" s="31" t="s">
        <v>260</v>
      </c>
      <c r="C145" s="32" t="s">
        <v>104</v>
      </c>
      <c r="D145" s="43">
        <v>20</v>
      </c>
      <c r="E145" s="43">
        <v>133638.67000000001</v>
      </c>
      <c r="F145" s="43">
        <v>2</v>
      </c>
      <c r="G145" s="43">
        <v>18356.88</v>
      </c>
      <c r="H145" s="43">
        <v>125</v>
      </c>
      <c r="I145" s="43">
        <v>463722.68</v>
      </c>
      <c r="J145" s="43">
        <v>313</v>
      </c>
      <c r="K145" s="43">
        <v>705149.95</v>
      </c>
      <c r="L145" s="43">
        <f t="shared" si="0"/>
        <v>460</v>
      </c>
      <c r="M145" s="43">
        <f t="shared" si="1"/>
        <v>1320868.1799999997</v>
      </c>
      <c r="N145" s="43">
        <v>42</v>
      </c>
      <c r="O145" s="43">
        <v>376142.2</v>
      </c>
      <c r="P145" s="43">
        <v>18</v>
      </c>
      <c r="Q145" s="43">
        <v>247394</v>
      </c>
      <c r="R145" s="43">
        <f t="shared" si="2"/>
        <v>60</v>
      </c>
      <c r="S145" s="43">
        <f t="shared" si="3"/>
        <v>623536.19999999995</v>
      </c>
      <c r="T145" s="43">
        <f t="shared" si="4"/>
        <v>520</v>
      </c>
      <c r="U145" s="43">
        <f t="shared" si="5"/>
        <v>1944404.3799999997</v>
      </c>
      <c r="V145" s="16"/>
    </row>
    <row r="146" spans="1:22" s="9" customFormat="1">
      <c r="A146" s="33">
        <v>139</v>
      </c>
      <c r="B146" s="54" t="s">
        <v>285</v>
      </c>
      <c r="C146" s="1" t="s">
        <v>103</v>
      </c>
      <c r="D146" s="44"/>
      <c r="E146" s="44"/>
      <c r="F146" s="44">
        <v>1</v>
      </c>
      <c r="G146" s="44">
        <v>6672.24</v>
      </c>
      <c r="H146" s="44">
        <v>37</v>
      </c>
      <c r="I146" s="44">
        <v>69606.8</v>
      </c>
      <c r="J146" s="44">
        <v>5</v>
      </c>
      <c r="K146" s="44">
        <v>649383.85</v>
      </c>
      <c r="L146" s="44">
        <f t="shared" si="0"/>
        <v>43</v>
      </c>
      <c r="M146" s="44">
        <f t="shared" si="1"/>
        <v>725662.89</v>
      </c>
      <c r="N146" s="44">
        <v>2</v>
      </c>
      <c r="O146" s="44">
        <v>1200000</v>
      </c>
      <c r="P146" s="44"/>
      <c r="Q146" s="44"/>
      <c r="R146" s="44">
        <f t="shared" si="2"/>
        <v>2</v>
      </c>
      <c r="S146" s="44">
        <f t="shared" si="3"/>
        <v>1200000</v>
      </c>
      <c r="T146" s="44">
        <f t="shared" si="4"/>
        <v>45</v>
      </c>
      <c r="U146" s="44">
        <f t="shared" si="5"/>
        <v>1925662.8900000001</v>
      </c>
      <c r="V146" s="16"/>
    </row>
    <row r="147" spans="1:22" s="9" customFormat="1">
      <c r="A147" s="30">
        <v>140</v>
      </c>
      <c r="B147" s="53" t="s">
        <v>173</v>
      </c>
      <c r="C147" s="32" t="s">
        <v>37</v>
      </c>
      <c r="D147" s="43">
        <v>3</v>
      </c>
      <c r="E147" s="43">
        <v>26573.1</v>
      </c>
      <c r="F147" s="43">
        <v>2</v>
      </c>
      <c r="G147" s="43">
        <v>51076.800000000003</v>
      </c>
      <c r="H147" s="43">
        <v>9</v>
      </c>
      <c r="I147" s="43">
        <v>535399.44999999995</v>
      </c>
      <c r="J147" s="43">
        <v>17</v>
      </c>
      <c r="K147" s="43">
        <v>290096.63</v>
      </c>
      <c r="L147" s="43">
        <f t="shared" si="0"/>
        <v>31</v>
      </c>
      <c r="M147" s="43">
        <f t="shared" si="1"/>
        <v>903145.98</v>
      </c>
      <c r="N147" s="43">
        <v>1</v>
      </c>
      <c r="O147" s="43">
        <v>1000000</v>
      </c>
      <c r="P147" s="43"/>
      <c r="Q147" s="43"/>
      <c r="R147" s="43">
        <f t="shared" si="2"/>
        <v>1</v>
      </c>
      <c r="S147" s="43">
        <f t="shared" si="3"/>
        <v>1000000</v>
      </c>
      <c r="T147" s="43">
        <f t="shared" si="4"/>
        <v>32</v>
      </c>
      <c r="U147" s="43">
        <f t="shared" si="5"/>
        <v>1903145.98</v>
      </c>
      <c r="V147" s="16"/>
    </row>
    <row r="148" spans="1:22" s="9" customFormat="1">
      <c r="A148" s="33">
        <v>141</v>
      </c>
      <c r="B148" s="54" t="s">
        <v>319</v>
      </c>
      <c r="C148" s="1" t="s">
        <v>320</v>
      </c>
      <c r="D148" s="44">
        <v>3</v>
      </c>
      <c r="E148" s="44">
        <v>810989.33</v>
      </c>
      <c r="F148" s="44">
        <v>1</v>
      </c>
      <c r="G148" s="44">
        <v>207361.64</v>
      </c>
      <c r="H148" s="44"/>
      <c r="I148" s="44"/>
      <c r="J148" s="44">
        <v>4</v>
      </c>
      <c r="K148" s="44">
        <v>5312.32</v>
      </c>
      <c r="L148" s="44">
        <f t="shared" si="0"/>
        <v>8</v>
      </c>
      <c r="M148" s="44">
        <f t="shared" si="1"/>
        <v>1023663.29</v>
      </c>
      <c r="N148" s="44"/>
      <c r="O148" s="44"/>
      <c r="P148" s="44">
        <v>2</v>
      </c>
      <c r="Q148" s="44">
        <v>800000</v>
      </c>
      <c r="R148" s="44">
        <f t="shared" si="2"/>
        <v>2</v>
      </c>
      <c r="S148" s="44">
        <f t="shared" si="3"/>
        <v>800000</v>
      </c>
      <c r="T148" s="44">
        <f t="shared" si="4"/>
        <v>10</v>
      </c>
      <c r="U148" s="44">
        <f t="shared" si="5"/>
        <v>1823663.29</v>
      </c>
      <c r="V148" s="16"/>
    </row>
    <row r="149" spans="1:22" s="9" customFormat="1">
      <c r="A149" s="30">
        <v>142</v>
      </c>
      <c r="B149" s="53" t="s">
        <v>326</v>
      </c>
      <c r="C149" s="32" t="s">
        <v>327</v>
      </c>
      <c r="D149" s="43"/>
      <c r="E149" s="43"/>
      <c r="F149" s="43"/>
      <c r="G149" s="43"/>
      <c r="H149" s="43">
        <v>91</v>
      </c>
      <c r="I149" s="43">
        <v>30781.17</v>
      </c>
      <c r="J149" s="43">
        <v>109</v>
      </c>
      <c r="K149" s="43">
        <v>407259.42</v>
      </c>
      <c r="L149" s="43">
        <f t="shared" si="0"/>
        <v>200</v>
      </c>
      <c r="M149" s="43">
        <f t="shared" si="1"/>
        <v>438040.58999999997</v>
      </c>
      <c r="N149" s="43">
        <v>29</v>
      </c>
      <c r="O149" s="43">
        <v>868098.47</v>
      </c>
      <c r="P149" s="43">
        <v>14</v>
      </c>
      <c r="Q149" s="43">
        <v>496000</v>
      </c>
      <c r="R149" s="43">
        <f t="shared" si="2"/>
        <v>43</v>
      </c>
      <c r="S149" s="43">
        <f t="shared" si="3"/>
        <v>1364098.47</v>
      </c>
      <c r="T149" s="43">
        <f t="shared" si="4"/>
        <v>243</v>
      </c>
      <c r="U149" s="43">
        <f t="shared" si="5"/>
        <v>1802139.06</v>
      </c>
      <c r="V149" s="16"/>
    </row>
    <row r="150" spans="1:22" s="9" customFormat="1">
      <c r="A150" s="33">
        <v>143</v>
      </c>
      <c r="B150" s="54" t="s">
        <v>295</v>
      </c>
      <c r="C150" s="1" t="s">
        <v>296</v>
      </c>
      <c r="D150" s="44"/>
      <c r="E150" s="44"/>
      <c r="F150" s="44"/>
      <c r="G150" s="44"/>
      <c r="H150" s="44">
        <v>123</v>
      </c>
      <c r="I150" s="44">
        <v>441395.42</v>
      </c>
      <c r="J150" s="44">
        <v>170</v>
      </c>
      <c r="K150" s="44">
        <v>841961.39</v>
      </c>
      <c r="L150" s="44">
        <f t="shared" si="0"/>
        <v>293</v>
      </c>
      <c r="M150" s="44">
        <f t="shared" si="1"/>
        <v>1283356.81</v>
      </c>
      <c r="N150" s="44">
        <v>65</v>
      </c>
      <c r="O150" s="44">
        <v>401938.81</v>
      </c>
      <c r="P150" s="44">
        <v>1</v>
      </c>
      <c r="Q150" s="44">
        <v>20000</v>
      </c>
      <c r="R150" s="44">
        <f t="shared" si="2"/>
        <v>66</v>
      </c>
      <c r="S150" s="44">
        <f t="shared" si="3"/>
        <v>421938.81</v>
      </c>
      <c r="T150" s="44">
        <f t="shared" si="4"/>
        <v>359</v>
      </c>
      <c r="U150" s="44">
        <f t="shared" si="5"/>
        <v>1705295.62</v>
      </c>
      <c r="V150" s="16"/>
    </row>
    <row r="151" spans="1:22" s="9" customFormat="1">
      <c r="A151" s="30">
        <v>144</v>
      </c>
      <c r="B151" s="53" t="s">
        <v>291</v>
      </c>
      <c r="C151" s="32" t="s">
        <v>351</v>
      </c>
      <c r="D151" s="43">
        <v>1</v>
      </c>
      <c r="E151" s="43">
        <v>1632.6</v>
      </c>
      <c r="F151" s="43">
        <v>12</v>
      </c>
      <c r="G151" s="43">
        <v>486044.34</v>
      </c>
      <c r="H151" s="43">
        <v>9</v>
      </c>
      <c r="I151" s="43">
        <v>112025.39</v>
      </c>
      <c r="J151" s="43">
        <v>50</v>
      </c>
      <c r="K151" s="43">
        <v>169825.34</v>
      </c>
      <c r="L151" s="43">
        <f t="shared" si="0"/>
        <v>72</v>
      </c>
      <c r="M151" s="43">
        <f t="shared" si="1"/>
        <v>769527.67</v>
      </c>
      <c r="N151" s="43">
        <v>48</v>
      </c>
      <c r="O151" s="43">
        <v>638178.5</v>
      </c>
      <c r="P151" s="43">
        <v>8</v>
      </c>
      <c r="Q151" s="43">
        <v>110945.99</v>
      </c>
      <c r="R151" s="43">
        <f t="shared" si="2"/>
        <v>56</v>
      </c>
      <c r="S151" s="43">
        <f t="shared" si="3"/>
        <v>749124.49</v>
      </c>
      <c r="T151" s="43">
        <f t="shared" si="4"/>
        <v>128</v>
      </c>
      <c r="U151" s="43">
        <f t="shared" si="5"/>
        <v>1518652.1600000001</v>
      </c>
      <c r="V151" s="16"/>
    </row>
    <row r="152" spans="1:22" s="9" customFormat="1">
      <c r="A152" s="33">
        <v>145</v>
      </c>
      <c r="B152" s="23" t="s">
        <v>265</v>
      </c>
      <c r="C152" s="1" t="s">
        <v>266</v>
      </c>
      <c r="D152" s="44"/>
      <c r="E152" s="44"/>
      <c r="F152" s="44"/>
      <c r="G152" s="44"/>
      <c r="H152" s="44">
        <v>130</v>
      </c>
      <c r="I152" s="44">
        <v>480685.02</v>
      </c>
      <c r="J152" s="44">
        <v>202</v>
      </c>
      <c r="K152" s="44">
        <v>746973.34</v>
      </c>
      <c r="L152" s="44">
        <f t="shared" si="0"/>
        <v>332</v>
      </c>
      <c r="M152" s="44">
        <f t="shared" si="1"/>
        <v>1227658.3599999999</v>
      </c>
      <c r="N152" s="44">
        <v>53</v>
      </c>
      <c r="O152" s="44">
        <v>282396.73</v>
      </c>
      <c r="P152" s="44"/>
      <c r="Q152" s="44"/>
      <c r="R152" s="44">
        <f t="shared" si="2"/>
        <v>53</v>
      </c>
      <c r="S152" s="44">
        <f t="shared" si="3"/>
        <v>282396.73</v>
      </c>
      <c r="T152" s="44">
        <f t="shared" si="4"/>
        <v>385</v>
      </c>
      <c r="U152" s="44">
        <f t="shared" si="5"/>
        <v>1510055.0899999999</v>
      </c>
      <c r="V152" s="16"/>
    </row>
    <row r="153" spans="1:22" s="9" customFormat="1" ht="12">
      <c r="A153" s="30">
        <v>146</v>
      </c>
      <c r="B153" s="53" t="s">
        <v>330</v>
      </c>
      <c r="C153" s="32" t="s">
        <v>331</v>
      </c>
      <c r="D153" s="43"/>
      <c r="E153" s="43"/>
      <c r="F153" s="43"/>
      <c r="G153" s="43"/>
      <c r="H153" s="43">
        <v>93</v>
      </c>
      <c r="I153" s="43">
        <v>647391.72</v>
      </c>
      <c r="J153" s="43">
        <v>102</v>
      </c>
      <c r="K153" s="43">
        <v>583873.69999999995</v>
      </c>
      <c r="L153" s="43">
        <f t="shared" si="0"/>
        <v>195</v>
      </c>
      <c r="M153" s="43">
        <f t="shared" si="1"/>
        <v>1231265.42</v>
      </c>
      <c r="N153" s="43">
        <v>14</v>
      </c>
      <c r="O153" s="43">
        <v>66441.460000000006</v>
      </c>
      <c r="P153" s="43">
        <v>10</v>
      </c>
      <c r="Q153" s="43">
        <v>124022.76</v>
      </c>
      <c r="R153" s="43">
        <f t="shared" si="2"/>
        <v>24</v>
      </c>
      <c r="S153" s="43">
        <f t="shared" si="3"/>
        <v>190464.22</v>
      </c>
      <c r="T153" s="43">
        <f t="shared" si="4"/>
        <v>219</v>
      </c>
      <c r="U153" s="43">
        <f t="shared" si="5"/>
        <v>1421729.64</v>
      </c>
    </row>
    <row r="154" spans="1:22" s="9" customFormat="1" ht="12">
      <c r="A154" s="33">
        <v>147</v>
      </c>
      <c r="B154" s="54" t="s">
        <v>334</v>
      </c>
      <c r="C154" s="1" t="s">
        <v>335</v>
      </c>
      <c r="D154" s="44"/>
      <c r="E154" s="44"/>
      <c r="F154" s="44"/>
      <c r="G154" s="44"/>
      <c r="H154" s="44">
        <v>961</v>
      </c>
      <c r="I154" s="44">
        <v>460312.67</v>
      </c>
      <c r="J154" s="44">
        <v>637</v>
      </c>
      <c r="K154" s="44">
        <v>505731.8</v>
      </c>
      <c r="L154" s="44">
        <f t="shared" si="0"/>
        <v>1598</v>
      </c>
      <c r="M154" s="44">
        <f t="shared" si="1"/>
        <v>966044.47</v>
      </c>
      <c r="N154" s="44">
        <v>37</v>
      </c>
      <c r="O154" s="44">
        <v>193346.92</v>
      </c>
      <c r="P154" s="44">
        <v>9</v>
      </c>
      <c r="Q154" s="44">
        <v>127187.12</v>
      </c>
      <c r="R154" s="44">
        <f t="shared" si="2"/>
        <v>46</v>
      </c>
      <c r="S154" s="44">
        <f t="shared" si="3"/>
        <v>320534.04000000004</v>
      </c>
      <c r="T154" s="44">
        <f t="shared" si="4"/>
        <v>1644</v>
      </c>
      <c r="U154" s="44">
        <f t="shared" si="5"/>
        <v>1286578.51</v>
      </c>
    </row>
    <row r="155" spans="1:22" s="9" customFormat="1" ht="12">
      <c r="A155" s="30">
        <v>148</v>
      </c>
      <c r="B155" s="53" t="s">
        <v>273</v>
      </c>
      <c r="C155" s="32" t="s">
        <v>127</v>
      </c>
      <c r="D155" s="43"/>
      <c r="E155" s="43"/>
      <c r="F155" s="43"/>
      <c r="G155" s="43"/>
      <c r="H155" s="43">
        <v>1620</v>
      </c>
      <c r="I155" s="43">
        <v>554064.43000000005</v>
      </c>
      <c r="J155" s="43">
        <v>768</v>
      </c>
      <c r="K155" s="43">
        <v>592592.69999999995</v>
      </c>
      <c r="L155" s="43">
        <f t="shared" si="0"/>
        <v>2388</v>
      </c>
      <c r="M155" s="43">
        <f t="shared" si="1"/>
        <v>1146657.1299999999</v>
      </c>
      <c r="N155" s="43">
        <v>10</v>
      </c>
      <c r="O155" s="43">
        <v>39669.440000000002</v>
      </c>
      <c r="P155" s="43"/>
      <c r="Q155" s="43"/>
      <c r="R155" s="43">
        <f t="shared" si="2"/>
        <v>10</v>
      </c>
      <c r="S155" s="43">
        <f t="shared" si="3"/>
        <v>39669.440000000002</v>
      </c>
      <c r="T155" s="43">
        <f t="shared" si="4"/>
        <v>2398</v>
      </c>
      <c r="U155" s="43">
        <f t="shared" si="5"/>
        <v>1186326.5699999998</v>
      </c>
    </row>
    <row r="156" spans="1:22" s="9" customFormat="1" ht="12">
      <c r="A156" s="33">
        <v>149</v>
      </c>
      <c r="B156" s="54" t="s">
        <v>271</v>
      </c>
      <c r="C156" s="1" t="s">
        <v>138</v>
      </c>
      <c r="D156" s="44"/>
      <c r="E156" s="44"/>
      <c r="F156" s="44"/>
      <c r="G156" s="44"/>
      <c r="H156" s="44">
        <v>119</v>
      </c>
      <c r="I156" s="44">
        <v>387974.54</v>
      </c>
      <c r="J156" s="44">
        <v>151</v>
      </c>
      <c r="K156" s="44">
        <v>554172.5</v>
      </c>
      <c r="L156" s="44">
        <f t="shared" si="0"/>
        <v>270</v>
      </c>
      <c r="M156" s="44">
        <f t="shared" si="1"/>
        <v>942147.04</v>
      </c>
      <c r="N156" s="44">
        <v>45</v>
      </c>
      <c r="O156" s="44">
        <v>186280.94</v>
      </c>
      <c r="P156" s="44">
        <v>1</v>
      </c>
      <c r="Q156" s="44">
        <v>6442.2</v>
      </c>
      <c r="R156" s="44">
        <f t="shared" si="2"/>
        <v>46</v>
      </c>
      <c r="S156" s="44">
        <f t="shared" si="3"/>
        <v>192723.14</v>
      </c>
      <c r="T156" s="44">
        <f t="shared" si="4"/>
        <v>316</v>
      </c>
      <c r="U156" s="44">
        <f t="shared" si="5"/>
        <v>1134870.1800000002</v>
      </c>
    </row>
    <row r="157" spans="1:22" s="9" customFormat="1" ht="12">
      <c r="A157" s="30">
        <v>150</v>
      </c>
      <c r="B157" s="53" t="s">
        <v>286</v>
      </c>
      <c r="C157" s="32" t="s">
        <v>118</v>
      </c>
      <c r="D157" s="43">
        <v>9</v>
      </c>
      <c r="E157" s="43">
        <v>401889.38</v>
      </c>
      <c r="F157" s="43">
        <v>1</v>
      </c>
      <c r="G157" s="43">
        <v>4098</v>
      </c>
      <c r="H157" s="43">
        <v>7</v>
      </c>
      <c r="I157" s="43">
        <v>25664.92</v>
      </c>
      <c r="J157" s="43">
        <v>62</v>
      </c>
      <c r="K157" s="43">
        <v>183391.7</v>
      </c>
      <c r="L157" s="43">
        <f t="shared" si="0"/>
        <v>79</v>
      </c>
      <c r="M157" s="43">
        <f t="shared" si="1"/>
        <v>615044</v>
      </c>
      <c r="N157" s="43">
        <v>10</v>
      </c>
      <c r="O157" s="43">
        <v>85094.65</v>
      </c>
      <c r="P157" s="43">
        <v>7</v>
      </c>
      <c r="Q157" s="43">
        <v>419685.65</v>
      </c>
      <c r="R157" s="43">
        <f t="shared" si="2"/>
        <v>17</v>
      </c>
      <c r="S157" s="43">
        <f t="shared" si="3"/>
        <v>504780.30000000005</v>
      </c>
      <c r="T157" s="43">
        <f t="shared" si="4"/>
        <v>96</v>
      </c>
      <c r="U157" s="43">
        <f t="shared" si="5"/>
        <v>1119824.3</v>
      </c>
    </row>
    <row r="158" spans="1:22" s="9" customFormat="1" ht="12">
      <c r="A158" s="33">
        <v>151</v>
      </c>
      <c r="B158" s="54" t="s">
        <v>290</v>
      </c>
      <c r="C158" s="1" t="s">
        <v>117</v>
      </c>
      <c r="D158" s="44"/>
      <c r="E158" s="44"/>
      <c r="F158" s="44"/>
      <c r="G158" s="44"/>
      <c r="H158" s="44">
        <v>18</v>
      </c>
      <c r="I158" s="44">
        <v>447062.91</v>
      </c>
      <c r="J158" s="44">
        <v>60</v>
      </c>
      <c r="K158" s="44">
        <v>156456.70000000001</v>
      </c>
      <c r="L158" s="44">
        <f t="shared" si="0"/>
        <v>78</v>
      </c>
      <c r="M158" s="44">
        <f t="shared" si="1"/>
        <v>603519.61</v>
      </c>
      <c r="N158" s="44">
        <v>18</v>
      </c>
      <c r="O158" s="44">
        <v>79715.850000000006</v>
      </c>
      <c r="P158" s="44">
        <v>6</v>
      </c>
      <c r="Q158" s="44">
        <v>409943.2</v>
      </c>
      <c r="R158" s="44">
        <f t="shared" si="2"/>
        <v>24</v>
      </c>
      <c r="S158" s="44">
        <f t="shared" si="3"/>
        <v>489659.05000000005</v>
      </c>
      <c r="T158" s="44">
        <f t="shared" si="4"/>
        <v>102</v>
      </c>
      <c r="U158" s="44">
        <f t="shared" si="5"/>
        <v>1093178.6600000001</v>
      </c>
    </row>
    <row r="159" spans="1:22" s="9" customFormat="1" ht="12">
      <c r="A159" s="30">
        <v>152</v>
      </c>
      <c r="B159" s="53" t="s">
        <v>272</v>
      </c>
      <c r="C159" s="32" t="s">
        <v>151</v>
      </c>
      <c r="D159" s="43"/>
      <c r="E159" s="43"/>
      <c r="F159" s="43"/>
      <c r="G159" s="43"/>
      <c r="H159" s="43">
        <v>109</v>
      </c>
      <c r="I159" s="43">
        <v>45583.47</v>
      </c>
      <c r="J159" s="43">
        <v>187</v>
      </c>
      <c r="K159" s="43">
        <v>458560.15</v>
      </c>
      <c r="L159" s="43">
        <f t="shared" ref="L159:L170" si="54">J159+H159+F159+D159</f>
        <v>296</v>
      </c>
      <c r="M159" s="43">
        <f t="shared" ref="M159:M170" si="55">K159+I159+G159+E159</f>
        <v>504143.62</v>
      </c>
      <c r="N159" s="43">
        <v>39</v>
      </c>
      <c r="O159" s="43">
        <v>387348.94</v>
      </c>
      <c r="P159" s="43"/>
      <c r="Q159" s="43"/>
      <c r="R159" s="43">
        <f t="shared" ref="R159:R170" si="56">P159+N159</f>
        <v>39</v>
      </c>
      <c r="S159" s="43">
        <f t="shared" ref="S159:S170" si="57">Q159+O159</f>
        <v>387348.94</v>
      </c>
      <c r="T159" s="43">
        <f t="shared" ref="T159:T170" si="58">R159+L159</f>
        <v>335</v>
      </c>
      <c r="U159" s="43">
        <f t="shared" ref="U159:U170" si="59">S159+M159</f>
        <v>891492.56</v>
      </c>
    </row>
    <row r="160" spans="1:22" s="9" customFormat="1" ht="12">
      <c r="A160" s="33">
        <v>153</v>
      </c>
      <c r="B160" s="54" t="s">
        <v>288</v>
      </c>
      <c r="C160" s="1" t="s">
        <v>109</v>
      </c>
      <c r="D160" s="44"/>
      <c r="E160" s="44"/>
      <c r="F160" s="44"/>
      <c r="G160" s="44"/>
      <c r="H160" s="44">
        <v>1</v>
      </c>
      <c r="I160" s="44">
        <v>73719.789999999994</v>
      </c>
      <c r="J160" s="44">
        <v>4</v>
      </c>
      <c r="K160" s="44">
        <v>307389.73</v>
      </c>
      <c r="L160" s="44">
        <f t="shared" ref="L160:L163" si="60">J160+H160+F160+D160</f>
        <v>5</v>
      </c>
      <c r="M160" s="44">
        <f t="shared" ref="M160:M163" si="61">K160+I160+G160+E160</f>
        <v>381109.51999999996</v>
      </c>
      <c r="N160" s="44"/>
      <c r="O160" s="44"/>
      <c r="P160" s="44">
        <v>1</v>
      </c>
      <c r="Q160" s="44">
        <v>500000</v>
      </c>
      <c r="R160" s="44">
        <f t="shared" ref="R160:R163" si="62">P160+N160</f>
        <v>1</v>
      </c>
      <c r="S160" s="44">
        <f t="shared" ref="S160:S163" si="63">Q160+O160</f>
        <v>500000</v>
      </c>
      <c r="T160" s="44">
        <f t="shared" ref="T160:T163" si="64">R160+L160</f>
        <v>6</v>
      </c>
      <c r="U160" s="44">
        <f t="shared" ref="U160:U163" si="65">S160+M160</f>
        <v>881109.52</v>
      </c>
    </row>
    <row r="161" spans="1:21" s="9" customFormat="1" ht="12">
      <c r="A161" s="30">
        <v>154</v>
      </c>
      <c r="B161" s="53" t="s">
        <v>275</v>
      </c>
      <c r="C161" s="32" t="s">
        <v>111</v>
      </c>
      <c r="D161" s="43">
        <v>1</v>
      </c>
      <c r="E161" s="43">
        <v>14910</v>
      </c>
      <c r="F161" s="43">
        <v>4</v>
      </c>
      <c r="G161" s="43">
        <v>27595.35</v>
      </c>
      <c r="H161" s="43">
        <v>7</v>
      </c>
      <c r="I161" s="43">
        <v>44488.78</v>
      </c>
      <c r="J161" s="43">
        <v>29</v>
      </c>
      <c r="K161" s="43">
        <v>318035.36</v>
      </c>
      <c r="L161" s="43">
        <f t="shared" si="60"/>
        <v>41</v>
      </c>
      <c r="M161" s="43">
        <f t="shared" si="61"/>
        <v>405029.49</v>
      </c>
      <c r="N161" s="43">
        <v>23</v>
      </c>
      <c r="O161" s="43">
        <v>313584.87</v>
      </c>
      <c r="P161" s="43">
        <v>2</v>
      </c>
      <c r="Q161" s="43">
        <v>36531.800000000003</v>
      </c>
      <c r="R161" s="43">
        <f t="shared" si="62"/>
        <v>25</v>
      </c>
      <c r="S161" s="43">
        <f t="shared" si="63"/>
        <v>350116.67</v>
      </c>
      <c r="T161" s="43">
        <f t="shared" si="64"/>
        <v>66</v>
      </c>
      <c r="U161" s="43">
        <f t="shared" si="65"/>
        <v>755146.15999999992</v>
      </c>
    </row>
    <row r="162" spans="1:21" s="9" customFormat="1" ht="12">
      <c r="A162" s="33">
        <v>155</v>
      </c>
      <c r="B162" s="54" t="s">
        <v>267</v>
      </c>
      <c r="C162" s="1" t="s">
        <v>107</v>
      </c>
      <c r="D162" s="44"/>
      <c r="E162" s="44"/>
      <c r="F162" s="44"/>
      <c r="G162" s="44"/>
      <c r="H162" s="44">
        <v>64</v>
      </c>
      <c r="I162" s="44">
        <v>55390.9</v>
      </c>
      <c r="J162" s="44">
        <v>231</v>
      </c>
      <c r="K162" s="44">
        <v>367750.52</v>
      </c>
      <c r="L162" s="44">
        <f t="shared" si="60"/>
        <v>295</v>
      </c>
      <c r="M162" s="44">
        <f t="shared" si="61"/>
        <v>423141.42000000004</v>
      </c>
      <c r="N162" s="44">
        <v>42</v>
      </c>
      <c r="O162" s="44">
        <v>306991.13</v>
      </c>
      <c r="P162" s="44"/>
      <c r="Q162" s="44"/>
      <c r="R162" s="44">
        <f t="shared" si="62"/>
        <v>42</v>
      </c>
      <c r="S162" s="44">
        <f t="shared" si="63"/>
        <v>306991.13</v>
      </c>
      <c r="T162" s="44">
        <f t="shared" si="64"/>
        <v>337</v>
      </c>
      <c r="U162" s="44">
        <f t="shared" si="65"/>
        <v>730132.55</v>
      </c>
    </row>
    <row r="163" spans="1:21" s="9" customFormat="1" ht="12">
      <c r="A163" s="30">
        <v>156</v>
      </c>
      <c r="B163" s="53" t="s">
        <v>269</v>
      </c>
      <c r="C163" s="32" t="s">
        <v>140</v>
      </c>
      <c r="D163" s="43"/>
      <c r="E163" s="43"/>
      <c r="F163" s="43"/>
      <c r="G163" s="43"/>
      <c r="H163" s="43">
        <v>125</v>
      </c>
      <c r="I163" s="43">
        <v>137952.38</v>
      </c>
      <c r="J163" s="43">
        <v>218</v>
      </c>
      <c r="K163" s="43">
        <v>316929.52</v>
      </c>
      <c r="L163" s="43">
        <f t="shared" si="60"/>
        <v>343</v>
      </c>
      <c r="M163" s="43">
        <f t="shared" si="61"/>
        <v>454881.9</v>
      </c>
      <c r="N163" s="43">
        <v>42</v>
      </c>
      <c r="O163" s="43">
        <v>183920.61</v>
      </c>
      <c r="P163" s="43">
        <v>1</v>
      </c>
      <c r="Q163" s="43">
        <v>5000</v>
      </c>
      <c r="R163" s="43">
        <f t="shared" si="62"/>
        <v>43</v>
      </c>
      <c r="S163" s="43">
        <f t="shared" si="63"/>
        <v>188920.61</v>
      </c>
      <c r="T163" s="43">
        <f t="shared" si="64"/>
        <v>386</v>
      </c>
      <c r="U163" s="43">
        <f t="shared" si="65"/>
        <v>643802.51</v>
      </c>
    </row>
    <row r="164" spans="1:21" s="9" customFormat="1" ht="12">
      <c r="A164" s="33">
        <v>157</v>
      </c>
      <c r="B164" s="54" t="s">
        <v>270</v>
      </c>
      <c r="C164" s="1" t="s">
        <v>102</v>
      </c>
      <c r="D164" s="44"/>
      <c r="E164" s="44"/>
      <c r="F164" s="44"/>
      <c r="G164" s="44"/>
      <c r="H164" s="44">
        <v>172</v>
      </c>
      <c r="I164" s="44">
        <v>104863.26</v>
      </c>
      <c r="J164" s="44">
        <v>319</v>
      </c>
      <c r="K164" s="44">
        <v>297880.28999999998</v>
      </c>
      <c r="L164" s="44">
        <f t="shared" si="54"/>
        <v>491</v>
      </c>
      <c r="M164" s="44">
        <f t="shared" si="55"/>
        <v>402743.55</v>
      </c>
      <c r="N164" s="44">
        <v>65</v>
      </c>
      <c r="O164" s="44">
        <v>185365</v>
      </c>
      <c r="P164" s="44">
        <v>1</v>
      </c>
      <c r="Q164" s="44">
        <v>7000</v>
      </c>
      <c r="R164" s="44">
        <f t="shared" si="56"/>
        <v>66</v>
      </c>
      <c r="S164" s="44">
        <f t="shared" si="57"/>
        <v>192365</v>
      </c>
      <c r="T164" s="44">
        <f t="shared" si="58"/>
        <v>557</v>
      </c>
      <c r="U164" s="44">
        <f t="shared" si="59"/>
        <v>595108.55000000005</v>
      </c>
    </row>
    <row r="165" spans="1:21" s="9" customFormat="1" ht="12">
      <c r="A165" s="30">
        <v>158</v>
      </c>
      <c r="B165" s="53" t="s">
        <v>324</v>
      </c>
      <c r="C165" s="32" t="s">
        <v>325</v>
      </c>
      <c r="D165" s="43">
        <v>1</v>
      </c>
      <c r="E165" s="43">
        <v>27114</v>
      </c>
      <c r="F165" s="43">
        <v>7</v>
      </c>
      <c r="G165" s="43">
        <v>166200.04999999999</v>
      </c>
      <c r="H165" s="43">
        <v>2</v>
      </c>
      <c r="I165" s="43">
        <v>6582.93</v>
      </c>
      <c r="J165" s="43">
        <v>11</v>
      </c>
      <c r="K165" s="43">
        <v>99132.38</v>
      </c>
      <c r="L165" s="43">
        <f t="shared" si="54"/>
        <v>21</v>
      </c>
      <c r="M165" s="43">
        <f t="shared" si="55"/>
        <v>299029.36</v>
      </c>
      <c r="N165" s="43">
        <v>11</v>
      </c>
      <c r="O165" s="43">
        <v>256182.43</v>
      </c>
      <c r="P165" s="43">
        <v>3</v>
      </c>
      <c r="Q165" s="43">
        <v>33696.93</v>
      </c>
      <c r="R165" s="43">
        <f t="shared" si="56"/>
        <v>14</v>
      </c>
      <c r="S165" s="43">
        <f t="shared" si="57"/>
        <v>289879.36</v>
      </c>
      <c r="T165" s="43">
        <f t="shared" si="58"/>
        <v>35</v>
      </c>
      <c r="U165" s="43">
        <f t="shared" si="59"/>
        <v>588908.72</v>
      </c>
    </row>
    <row r="166" spans="1:21" s="9" customFormat="1" ht="12">
      <c r="A166" s="33">
        <v>159</v>
      </c>
      <c r="B166" s="54" t="s">
        <v>261</v>
      </c>
      <c r="C166" s="1" t="s">
        <v>133</v>
      </c>
      <c r="D166" s="44"/>
      <c r="E166" s="44"/>
      <c r="F166" s="44"/>
      <c r="G166" s="44"/>
      <c r="H166" s="44">
        <v>21</v>
      </c>
      <c r="I166" s="44">
        <v>56938.92</v>
      </c>
      <c r="J166" s="44">
        <v>88</v>
      </c>
      <c r="K166" s="44">
        <v>267798.12</v>
      </c>
      <c r="L166" s="44">
        <f t="shared" si="54"/>
        <v>109</v>
      </c>
      <c r="M166" s="44">
        <f t="shared" si="55"/>
        <v>324737.03999999998</v>
      </c>
      <c r="N166" s="44">
        <v>82</v>
      </c>
      <c r="O166" s="44">
        <v>190759.69</v>
      </c>
      <c r="P166" s="44">
        <v>2</v>
      </c>
      <c r="Q166" s="44">
        <v>81.52</v>
      </c>
      <c r="R166" s="44">
        <f t="shared" si="56"/>
        <v>84</v>
      </c>
      <c r="S166" s="44">
        <f t="shared" si="57"/>
        <v>190841.21</v>
      </c>
      <c r="T166" s="44">
        <f t="shared" si="58"/>
        <v>193</v>
      </c>
      <c r="U166" s="44">
        <f t="shared" si="59"/>
        <v>515578.25</v>
      </c>
    </row>
    <row r="167" spans="1:21" s="9" customFormat="1" ht="12">
      <c r="A167" s="30">
        <v>160</v>
      </c>
      <c r="B167" s="53" t="s">
        <v>274</v>
      </c>
      <c r="C167" s="32" t="s">
        <v>113</v>
      </c>
      <c r="D167" s="43"/>
      <c r="E167" s="43"/>
      <c r="F167" s="43"/>
      <c r="G167" s="43"/>
      <c r="H167" s="43">
        <v>37</v>
      </c>
      <c r="I167" s="43">
        <v>155563.1</v>
      </c>
      <c r="J167" s="43">
        <v>70</v>
      </c>
      <c r="K167" s="43">
        <v>99495.95</v>
      </c>
      <c r="L167" s="43">
        <f t="shared" si="54"/>
        <v>107</v>
      </c>
      <c r="M167" s="43">
        <f t="shared" si="55"/>
        <v>255059.05</v>
      </c>
      <c r="N167" s="43">
        <v>32</v>
      </c>
      <c r="O167" s="43">
        <v>73665.41</v>
      </c>
      <c r="P167" s="43">
        <v>14</v>
      </c>
      <c r="Q167" s="43">
        <v>137183.34</v>
      </c>
      <c r="R167" s="43">
        <f t="shared" si="56"/>
        <v>46</v>
      </c>
      <c r="S167" s="43">
        <f t="shared" si="57"/>
        <v>210848.75</v>
      </c>
      <c r="T167" s="43">
        <f t="shared" si="58"/>
        <v>153</v>
      </c>
      <c r="U167" s="43">
        <f t="shared" si="59"/>
        <v>465907.8</v>
      </c>
    </row>
    <row r="168" spans="1:21" s="9" customFormat="1" ht="12">
      <c r="A168" s="33">
        <v>161</v>
      </c>
      <c r="B168" s="54" t="s">
        <v>282</v>
      </c>
      <c r="C168" s="1" t="s">
        <v>115</v>
      </c>
      <c r="D168" s="44"/>
      <c r="E168" s="44"/>
      <c r="F168" s="44"/>
      <c r="G168" s="44"/>
      <c r="H168" s="44">
        <v>23</v>
      </c>
      <c r="I168" s="44">
        <v>21915.14</v>
      </c>
      <c r="J168" s="44">
        <v>87</v>
      </c>
      <c r="K168" s="44">
        <v>202902.37</v>
      </c>
      <c r="L168" s="44">
        <f t="shared" si="54"/>
        <v>110</v>
      </c>
      <c r="M168" s="44">
        <f t="shared" si="55"/>
        <v>224817.51</v>
      </c>
      <c r="N168" s="44">
        <v>32</v>
      </c>
      <c r="O168" s="44">
        <v>177032.62</v>
      </c>
      <c r="P168" s="44"/>
      <c r="Q168" s="44"/>
      <c r="R168" s="44">
        <f t="shared" si="56"/>
        <v>32</v>
      </c>
      <c r="S168" s="44">
        <f t="shared" si="57"/>
        <v>177032.62</v>
      </c>
      <c r="T168" s="44">
        <f t="shared" si="58"/>
        <v>142</v>
      </c>
      <c r="U168" s="44">
        <f t="shared" si="59"/>
        <v>401850.13</v>
      </c>
    </row>
    <row r="169" spans="1:21" s="9" customFormat="1" ht="12">
      <c r="A169" s="30">
        <v>162</v>
      </c>
      <c r="B169" s="53" t="s">
        <v>278</v>
      </c>
      <c r="C169" s="32" t="s">
        <v>339</v>
      </c>
      <c r="D169" s="43"/>
      <c r="E169" s="43"/>
      <c r="F169" s="43">
        <v>1</v>
      </c>
      <c r="G169" s="43">
        <v>54221.88</v>
      </c>
      <c r="H169" s="43">
        <v>2</v>
      </c>
      <c r="I169" s="43">
        <v>18763.57</v>
      </c>
      <c r="J169" s="43">
        <v>12</v>
      </c>
      <c r="K169" s="43">
        <v>52490.47</v>
      </c>
      <c r="L169" s="43">
        <f t="shared" si="54"/>
        <v>15</v>
      </c>
      <c r="M169" s="43">
        <f t="shared" si="55"/>
        <v>125475.92000000001</v>
      </c>
      <c r="N169" s="43">
        <v>13</v>
      </c>
      <c r="O169" s="43">
        <v>106712.35</v>
      </c>
      <c r="P169" s="43">
        <v>2</v>
      </c>
      <c r="Q169" s="43">
        <v>18763.57</v>
      </c>
      <c r="R169" s="43">
        <f t="shared" si="56"/>
        <v>15</v>
      </c>
      <c r="S169" s="43">
        <f t="shared" si="57"/>
        <v>125475.92000000001</v>
      </c>
      <c r="T169" s="43">
        <f t="shared" si="58"/>
        <v>30</v>
      </c>
      <c r="U169" s="43">
        <f t="shared" si="59"/>
        <v>250951.84000000003</v>
      </c>
    </row>
    <row r="170" spans="1:21" s="9" customFormat="1" ht="12">
      <c r="A170" s="33">
        <v>163</v>
      </c>
      <c r="B170" s="23" t="s">
        <v>280</v>
      </c>
      <c r="C170" s="1" t="s">
        <v>125</v>
      </c>
      <c r="D170" s="44"/>
      <c r="E170" s="44"/>
      <c r="F170" s="44"/>
      <c r="G170" s="44"/>
      <c r="H170" s="44">
        <v>30</v>
      </c>
      <c r="I170" s="44">
        <v>36060.269999999997</v>
      </c>
      <c r="J170" s="44">
        <v>52</v>
      </c>
      <c r="K170" s="44">
        <v>109806.41</v>
      </c>
      <c r="L170" s="44">
        <f t="shared" si="54"/>
        <v>82</v>
      </c>
      <c r="M170" s="44">
        <f t="shared" si="55"/>
        <v>145866.68</v>
      </c>
      <c r="N170" s="44">
        <v>17</v>
      </c>
      <c r="O170" s="44">
        <v>75899.240000000005</v>
      </c>
      <c r="P170" s="44"/>
      <c r="Q170" s="44"/>
      <c r="R170" s="44">
        <f t="shared" si="56"/>
        <v>17</v>
      </c>
      <c r="S170" s="44">
        <f t="shared" si="57"/>
        <v>75899.240000000005</v>
      </c>
      <c r="T170" s="44">
        <f t="shared" si="58"/>
        <v>99</v>
      </c>
      <c r="U170" s="44">
        <f t="shared" si="59"/>
        <v>221765.91999999998</v>
      </c>
    </row>
    <row r="171" spans="1:21" s="9" customFormat="1" ht="12">
      <c r="A171" s="30">
        <v>164</v>
      </c>
      <c r="B171" s="53" t="s">
        <v>284</v>
      </c>
      <c r="C171" s="32" t="s">
        <v>128</v>
      </c>
      <c r="D171" s="43"/>
      <c r="E171" s="43"/>
      <c r="F171" s="43"/>
      <c r="G171" s="43"/>
      <c r="H171" s="43">
        <v>232</v>
      </c>
      <c r="I171" s="43">
        <v>92847.9</v>
      </c>
      <c r="J171" s="43">
        <v>148</v>
      </c>
      <c r="K171" s="43">
        <v>94927.7</v>
      </c>
      <c r="L171" s="43">
        <f t="shared" si="0"/>
        <v>380</v>
      </c>
      <c r="M171" s="43">
        <f t="shared" si="1"/>
        <v>187775.59999999998</v>
      </c>
      <c r="N171" s="43"/>
      <c r="O171" s="43"/>
      <c r="P171" s="43"/>
      <c r="Q171" s="43"/>
      <c r="R171" s="43">
        <f t="shared" si="2"/>
        <v>0</v>
      </c>
      <c r="S171" s="43">
        <f t="shared" si="3"/>
        <v>0</v>
      </c>
      <c r="T171" s="43">
        <f t="shared" si="4"/>
        <v>380</v>
      </c>
      <c r="U171" s="43">
        <f t="shared" si="5"/>
        <v>187775.59999999998</v>
      </c>
    </row>
    <row r="172" spans="1:21" s="9" customFormat="1" ht="12">
      <c r="A172" s="33">
        <v>165</v>
      </c>
      <c r="B172" s="54" t="s">
        <v>276</v>
      </c>
      <c r="C172" s="1" t="s">
        <v>134</v>
      </c>
      <c r="D172" s="44"/>
      <c r="E172" s="44"/>
      <c r="F172" s="44"/>
      <c r="G172" s="44"/>
      <c r="H172" s="44">
        <v>4</v>
      </c>
      <c r="I172" s="44">
        <v>9200.66</v>
      </c>
      <c r="J172" s="44">
        <v>21</v>
      </c>
      <c r="K172" s="44">
        <v>64443.519999999997</v>
      </c>
      <c r="L172" s="44">
        <f t="shared" ref="L172:L176" si="66">J172+H172+F172+D172</f>
        <v>25</v>
      </c>
      <c r="M172" s="44">
        <f t="shared" ref="M172:M176" si="67">K172+I172+G172+E172</f>
        <v>73644.179999999993</v>
      </c>
      <c r="N172" s="44">
        <v>19</v>
      </c>
      <c r="O172" s="44">
        <v>63533.8</v>
      </c>
      <c r="P172" s="44">
        <v>3</v>
      </c>
      <c r="Q172" s="44">
        <v>8290.94</v>
      </c>
      <c r="R172" s="44">
        <f t="shared" ref="R172:R176" si="68">P172+N172</f>
        <v>22</v>
      </c>
      <c r="S172" s="44">
        <f t="shared" ref="S172:S176" si="69">Q172+O172</f>
        <v>71824.740000000005</v>
      </c>
      <c r="T172" s="44">
        <f t="shared" ref="T172:T176" si="70">R172+L172</f>
        <v>47</v>
      </c>
      <c r="U172" s="44">
        <f t="shared" ref="U172:U176" si="71">S172+M172</f>
        <v>145468.91999999998</v>
      </c>
    </row>
    <row r="173" spans="1:21" s="9" customFormat="1" ht="12">
      <c r="A173" s="30">
        <v>166</v>
      </c>
      <c r="B173" s="53" t="s">
        <v>341</v>
      </c>
      <c r="C173" s="32" t="s">
        <v>342</v>
      </c>
      <c r="D173" s="43"/>
      <c r="E173" s="43"/>
      <c r="F173" s="43"/>
      <c r="G173" s="43"/>
      <c r="H173" s="43">
        <v>27</v>
      </c>
      <c r="I173" s="43">
        <v>24899.23</v>
      </c>
      <c r="J173" s="43">
        <v>23</v>
      </c>
      <c r="K173" s="43">
        <v>7492.43</v>
      </c>
      <c r="L173" s="43">
        <f t="shared" si="66"/>
        <v>50</v>
      </c>
      <c r="M173" s="43">
        <f t="shared" si="67"/>
        <v>32391.66</v>
      </c>
      <c r="N173" s="43"/>
      <c r="O173" s="43"/>
      <c r="P173" s="43">
        <v>1</v>
      </c>
      <c r="Q173" s="43">
        <v>16135.5</v>
      </c>
      <c r="R173" s="43">
        <f t="shared" si="68"/>
        <v>1</v>
      </c>
      <c r="S173" s="43">
        <f t="shared" si="69"/>
        <v>16135.5</v>
      </c>
      <c r="T173" s="43">
        <f t="shared" si="70"/>
        <v>51</v>
      </c>
      <c r="U173" s="43">
        <f t="shared" si="71"/>
        <v>48527.16</v>
      </c>
    </row>
    <row r="174" spans="1:21" s="9" customFormat="1" ht="12">
      <c r="A174" s="33">
        <v>167</v>
      </c>
      <c r="B174" s="54" t="s">
        <v>294</v>
      </c>
      <c r="C174" s="1" t="s">
        <v>126</v>
      </c>
      <c r="D174" s="44"/>
      <c r="E174" s="44"/>
      <c r="F174" s="44"/>
      <c r="G174" s="44"/>
      <c r="H174" s="44">
        <v>1</v>
      </c>
      <c r="I174" s="44">
        <v>24813.83</v>
      </c>
      <c r="J174" s="44">
        <v>3</v>
      </c>
      <c r="K174" s="44">
        <v>2559.2399999999998</v>
      </c>
      <c r="L174" s="44">
        <f t="shared" si="66"/>
        <v>4</v>
      </c>
      <c r="M174" s="44">
        <f t="shared" si="67"/>
        <v>27373.07</v>
      </c>
      <c r="N174" s="44"/>
      <c r="O174" s="44"/>
      <c r="P174" s="44"/>
      <c r="Q174" s="44"/>
      <c r="R174" s="44">
        <f t="shared" si="68"/>
        <v>0</v>
      </c>
      <c r="S174" s="44">
        <f t="shared" si="69"/>
        <v>0</v>
      </c>
      <c r="T174" s="44">
        <f t="shared" si="70"/>
        <v>4</v>
      </c>
      <c r="U174" s="44">
        <f t="shared" si="71"/>
        <v>27373.07</v>
      </c>
    </row>
    <row r="175" spans="1:21" s="9" customFormat="1" ht="12">
      <c r="A175" s="30">
        <v>168</v>
      </c>
      <c r="B175" s="53" t="s">
        <v>289</v>
      </c>
      <c r="C175" s="32" t="s">
        <v>135</v>
      </c>
      <c r="D175" s="43"/>
      <c r="E175" s="43"/>
      <c r="F175" s="43"/>
      <c r="G175" s="43"/>
      <c r="H175" s="43"/>
      <c r="I175" s="43"/>
      <c r="J175" s="43">
        <v>2</v>
      </c>
      <c r="K175" s="43">
        <v>2000</v>
      </c>
      <c r="L175" s="43">
        <f t="shared" si="66"/>
        <v>2</v>
      </c>
      <c r="M175" s="43">
        <f t="shared" si="67"/>
        <v>2000</v>
      </c>
      <c r="N175" s="43">
        <v>4</v>
      </c>
      <c r="O175" s="43">
        <v>12000</v>
      </c>
      <c r="P175" s="43">
        <v>1</v>
      </c>
      <c r="Q175" s="43">
        <v>5000</v>
      </c>
      <c r="R175" s="43">
        <f t="shared" si="68"/>
        <v>5</v>
      </c>
      <c r="S175" s="43">
        <f t="shared" si="69"/>
        <v>17000</v>
      </c>
      <c r="T175" s="43">
        <f t="shared" si="70"/>
        <v>7</v>
      </c>
      <c r="U175" s="43">
        <f t="shared" si="71"/>
        <v>19000</v>
      </c>
    </row>
    <row r="176" spans="1:21" s="9" customFormat="1" ht="12">
      <c r="A176" s="33">
        <v>169</v>
      </c>
      <c r="B176" s="54" t="s">
        <v>346</v>
      </c>
      <c r="C176" s="1" t="s">
        <v>347</v>
      </c>
      <c r="D176" s="44"/>
      <c r="E176" s="44"/>
      <c r="F176" s="44"/>
      <c r="G176" s="44"/>
      <c r="H176" s="44"/>
      <c r="I176" s="44"/>
      <c r="J176" s="44">
        <v>2</v>
      </c>
      <c r="K176" s="44">
        <v>4259.18</v>
      </c>
      <c r="L176" s="44">
        <f t="shared" si="66"/>
        <v>2</v>
      </c>
      <c r="M176" s="44">
        <f t="shared" si="67"/>
        <v>4259.18</v>
      </c>
      <c r="N176" s="44">
        <v>1</v>
      </c>
      <c r="O176" s="44">
        <v>4139.18</v>
      </c>
      <c r="P176" s="44"/>
      <c r="Q176" s="44"/>
      <c r="R176" s="44">
        <f t="shared" si="68"/>
        <v>1</v>
      </c>
      <c r="S176" s="44">
        <f t="shared" si="69"/>
        <v>4139.18</v>
      </c>
      <c r="T176" s="44">
        <f t="shared" si="70"/>
        <v>3</v>
      </c>
      <c r="U176" s="44">
        <f t="shared" si="71"/>
        <v>8398.36</v>
      </c>
    </row>
    <row r="177" spans="1:25" s="9" customFormat="1" ht="12">
      <c r="A177" s="30">
        <v>170</v>
      </c>
      <c r="B177" s="53" t="s">
        <v>293</v>
      </c>
      <c r="C177" s="32" t="s">
        <v>119</v>
      </c>
      <c r="D177" s="43"/>
      <c r="E177" s="43"/>
      <c r="F177" s="43"/>
      <c r="G177" s="43"/>
      <c r="H177" s="43">
        <v>2</v>
      </c>
      <c r="I177" s="43">
        <v>1528.43</v>
      </c>
      <c r="J177" s="43">
        <v>3</v>
      </c>
      <c r="K177" s="43">
        <v>954.39</v>
      </c>
      <c r="L177" s="43">
        <f t="shared" ref="L177:L179" si="72">J177+H177+F177+D177</f>
        <v>5</v>
      </c>
      <c r="M177" s="43">
        <f t="shared" ref="M177:M179" si="73">K177+I177+G177+E177</f>
        <v>2482.8200000000002</v>
      </c>
      <c r="N177" s="43"/>
      <c r="O177" s="43"/>
      <c r="P177" s="43"/>
      <c r="Q177" s="43"/>
      <c r="R177" s="43">
        <f t="shared" ref="R177:R179" si="74">P177+N177</f>
        <v>0</v>
      </c>
      <c r="S177" s="43">
        <f t="shared" ref="S177:S179" si="75">Q177+O177</f>
        <v>0</v>
      </c>
      <c r="T177" s="43">
        <f t="shared" ref="T177:T179" si="76">R177+L177</f>
        <v>5</v>
      </c>
      <c r="U177" s="43">
        <f t="shared" ref="U177:U179" si="77">S177+M177</f>
        <v>2482.8200000000002</v>
      </c>
    </row>
    <row r="178" spans="1:25" s="9" customFormat="1" ht="12">
      <c r="A178" s="33">
        <v>171</v>
      </c>
      <c r="B178" s="23" t="s">
        <v>234</v>
      </c>
      <c r="C178" s="1" t="s">
        <v>309</v>
      </c>
      <c r="D178" s="44"/>
      <c r="E178" s="44"/>
      <c r="F178" s="44"/>
      <c r="G178" s="44"/>
      <c r="H178" s="44"/>
      <c r="I178" s="44"/>
      <c r="J178" s="44">
        <v>2</v>
      </c>
      <c r="K178" s="44">
        <v>251.12</v>
      </c>
      <c r="L178" s="44">
        <f t="shared" si="72"/>
        <v>2</v>
      </c>
      <c r="M178" s="44">
        <f t="shared" si="73"/>
        <v>251.12</v>
      </c>
      <c r="N178" s="44">
        <v>2</v>
      </c>
      <c r="O178" s="44">
        <v>252.21</v>
      </c>
      <c r="P178" s="44"/>
      <c r="Q178" s="44"/>
      <c r="R178" s="44">
        <f t="shared" si="74"/>
        <v>2</v>
      </c>
      <c r="S178" s="44">
        <f t="shared" si="75"/>
        <v>252.21</v>
      </c>
      <c r="T178" s="44">
        <f t="shared" si="76"/>
        <v>4</v>
      </c>
      <c r="U178" s="44">
        <f t="shared" si="77"/>
        <v>503.33000000000004</v>
      </c>
    </row>
    <row r="179" spans="1:25" s="9" customFormat="1" ht="12">
      <c r="A179" s="30">
        <v>172</v>
      </c>
      <c r="B179" s="53" t="s">
        <v>287</v>
      </c>
      <c r="C179" s="32" t="s">
        <v>116</v>
      </c>
      <c r="D179" s="43"/>
      <c r="E179" s="43"/>
      <c r="F179" s="43"/>
      <c r="G179" s="43"/>
      <c r="H179" s="43"/>
      <c r="I179" s="43"/>
      <c r="J179" s="43">
        <v>1</v>
      </c>
      <c r="K179" s="43">
        <v>180</v>
      </c>
      <c r="L179" s="43">
        <f t="shared" si="72"/>
        <v>1</v>
      </c>
      <c r="M179" s="43">
        <f t="shared" si="73"/>
        <v>180</v>
      </c>
      <c r="N179" s="43"/>
      <c r="O179" s="43"/>
      <c r="P179" s="43"/>
      <c r="Q179" s="43"/>
      <c r="R179" s="43">
        <f t="shared" si="74"/>
        <v>0</v>
      </c>
      <c r="S179" s="43">
        <f t="shared" si="75"/>
        <v>0</v>
      </c>
      <c r="T179" s="43">
        <f t="shared" si="76"/>
        <v>1</v>
      </c>
      <c r="U179" s="43">
        <f t="shared" si="77"/>
        <v>180</v>
      </c>
    </row>
    <row r="180" spans="1:25" s="9" customFormat="1" thickBot="1">
      <c r="A180" s="55"/>
      <c r="B180" s="54"/>
      <c r="C180" s="1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spans="1:25" s="9" customFormat="1" ht="14.25" thickTop="1" thickBot="1">
      <c r="A181" s="56" t="s">
        <v>0</v>
      </c>
      <c r="B181" s="56"/>
      <c r="C181" s="57"/>
      <c r="D181" s="50">
        <f t="shared" ref="D181:U181" si="78">SUM(D8:D180)</f>
        <v>32549</v>
      </c>
      <c r="E181" s="50">
        <f t="shared" si="78"/>
        <v>13466161250.210005</v>
      </c>
      <c r="F181" s="50">
        <f t="shared" si="78"/>
        <v>80665</v>
      </c>
      <c r="G181" s="50">
        <f t="shared" si="78"/>
        <v>9768454106.3600044</v>
      </c>
      <c r="H181" s="50">
        <f t="shared" si="78"/>
        <v>167044</v>
      </c>
      <c r="I181" s="50">
        <f t="shared" si="78"/>
        <v>27807370803.489994</v>
      </c>
      <c r="J181" s="50">
        <f t="shared" si="78"/>
        <v>160753</v>
      </c>
      <c r="K181" s="50">
        <f t="shared" si="78"/>
        <v>29984273423.759998</v>
      </c>
      <c r="L181" s="50">
        <f t="shared" si="78"/>
        <v>441011</v>
      </c>
      <c r="M181" s="50">
        <f t="shared" si="78"/>
        <v>81026259583.820023</v>
      </c>
      <c r="N181" s="50">
        <f t="shared" si="78"/>
        <v>29339</v>
      </c>
      <c r="O181" s="50">
        <f t="shared" si="78"/>
        <v>47585189267.360023</v>
      </c>
      <c r="P181" s="50">
        <f t="shared" si="78"/>
        <v>29339</v>
      </c>
      <c r="Q181" s="50">
        <f t="shared" si="78"/>
        <v>47586535299.620003</v>
      </c>
      <c r="R181" s="50">
        <f t="shared" si="78"/>
        <v>58678</v>
      </c>
      <c r="S181" s="50">
        <f t="shared" si="78"/>
        <v>95171724566.979919</v>
      </c>
      <c r="T181" s="50">
        <f t="shared" si="78"/>
        <v>499689</v>
      </c>
      <c r="U181" s="50">
        <f t="shared" si="78"/>
        <v>176197984150.79996</v>
      </c>
    </row>
    <row r="182" spans="1:25" s="9" customFormat="1" ht="13.5" thickTop="1">
      <c r="A182" s="11" t="s">
        <v>362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>
      <c r="A183" s="11" t="s">
        <v>321</v>
      </c>
    </row>
    <row r="184" spans="1:25">
      <c r="E184" s="12"/>
      <c r="F184" s="12"/>
      <c r="G184" s="12"/>
      <c r="H184" s="12"/>
    </row>
    <row r="185" spans="1:25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>
      <c r="A186" s="17"/>
      <c r="B186" s="18"/>
      <c r="C186" s="19" t="s">
        <v>148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Jan 2016</vt:lpstr>
      <vt:lpstr>'Jan 2016'!Area_de_impressao</vt:lpstr>
      <vt:lpstr>Cab_Val</vt:lpstr>
      <vt:lpstr>'Jan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Fernando Fortes de Castro</cp:lastModifiedBy>
  <cp:lastPrinted>2010-06-15T12:38:14Z</cp:lastPrinted>
  <dcterms:created xsi:type="dcterms:W3CDTF">2002-04-23T11:03:15Z</dcterms:created>
  <dcterms:modified xsi:type="dcterms:W3CDTF">2016-02-10T18:30:47Z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