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21630" yWindow="195" windowWidth="21660" windowHeight="9870"/>
  </bookViews>
  <sheets>
    <sheet name="Fev 2016" sheetId="7" r:id="rId1"/>
    <sheet name="Jan-Fev 2016" sheetId="8" r:id="rId2"/>
  </sheets>
  <definedNames>
    <definedName name="_xlnm.Print_Area" localSheetId="0">'Fev 2016'!$A$1:$U$182</definedName>
    <definedName name="Cab_Perc">#REF!</definedName>
    <definedName name="Cab_Val">'Fev 2016'!$A$7</definedName>
    <definedName name="_xlnm.Print_Titles" localSheetId="0">'Fev 2016'!$A:$C,'Fev 2016'!$1:$7</definedName>
    <definedName name="Tot_Perc">#REF!</definedName>
    <definedName name="Tot_Val">'Fev 2016'!$A$181</definedName>
  </definedNames>
  <calcPr calcId="145621"/>
</workbook>
</file>

<file path=xl/calcChain.xml><?xml version="1.0" encoding="utf-8"?>
<calcChain xmlns="http://schemas.openxmlformats.org/spreadsheetml/2006/main">
  <c r="S20" i="7" l="1"/>
  <c r="R20" i="7"/>
  <c r="M20" i="7"/>
  <c r="L20" i="7"/>
  <c r="S19" i="7"/>
  <c r="R19" i="7"/>
  <c r="M19" i="7"/>
  <c r="U19" i="7" s="1"/>
  <c r="L19" i="7"/>
  <c r="S18" i="7"/>
  <c r="R18" i="7"/>
  <c r="M18" i="7"/>
  <c r="L18" i="7"/>
  <c r="S17" i="7"/>
  <c r="R17" i="7"/>
  <c r="M17" i="7"/>
  <c r="U17" i="7" s="1"/>
  <c r="L17" i="7"/>
  <c r="S16" i="7"/>
  <c r="R16" i="7"/>
  <c r="M16" i="7"/>
  <c r="L16" i="7"/>
  <c r="S15" i="7"/>
  <c r="R15" i="7"/>
  <c r="M15" i="7"/>
  <c r="U15" i="7" s="1"/>
  <c r="L15" i="7"/>
  <c r="S14" i="7"/>
  <c r="R14" i="7"/>
  <c r="M14" i="7"/>
  <c r="L14" i="7"/>
  <c r="S13" i="7"/>
  <c r="R13" i="7"/>
  <c r="M13" i="7"/>
  <c r="U13" i="7" s="1"/>
  <c r="L13" i="7"/>
  <c r="T14" i="7" l="1"/>
  <c r="T16" i="7"/>
  <c r="T18" i="7"/>
  <c r="T20" i="7"/>
  <c r="U14" i="7"/>
  <c r="U18" i="7"/>
  <c r="U20" i="7"/>
  <c r="T13" i="7"/>
  <c r="T15" i="7"/>
  <c r="T17" i="7"/>
  <c r="T19" i="7"/>
  <c r="U16" i="7"/>
  <c r="S171" i="7"/>
  <c r="R171" i="7"/>
  <c r="M171" i="7"/>
  <c r="L171" i="7"/>
  <c r="S170" i="7"/>
  <c r="R170" i="7"/>
  <c r="M170" i="7"/>
  <c r="U170" i="7" s="1"/>
  <c r="L170" i="7"/>
  <c r="S169" i="7"/>
  <c r="R169" i="7"/>
  <c r="M169" i="7"/>
  <c r="L169" i="7"/>
  <c r="S168" i="7"/>
  <c r="R168" i="7"/>
  <c r="M168" i="7"/>
  <c r="U168" i="7" s="1"/>
  <c r="L168" i="7"/>
  <c r="S180" i="8"/>
  <c r="R180" i="8"/>
  <c r="M180" i="8"/>
  <c r="U180" i="8" s="1"/>
  <c r="L180" i="8"/>
  <c r="S179" i="8"/>
  <c r="R179" i="8"/>
  <c r="M179" i="8"/>
  <c r="U179" i="8" s="1"/>
  <c r="L179" i="8"/>
  <c r="S178" i="8"/>
  <c r="R178" i="8"/>
  <c r="M178" i="8"/>
  <c r="U178" i="8" s="1"/>
  <c r="L178" i="8"/>
  <c r="S177" i="8"/>
  <c r="R177" i="8"/>
  <c r="M177" i="8"/>
  <c r="U177" i="8" s="1"/>
  <c r="L177" i="8"/>
  <c r="S176" i="8"/>
  <c r="R176" i="8"/>
  <c r="M176" i="8"/>
  <c r="U176" i="8" s="1"/>
  <c r="L176" i="8"/>
  <c r="S175" i="8"/>
  <c r="R175" i="8"/>
  <c r="M175" i="8"/>
  <c r="U175" i="8" s="1"/>
  <c r="L175" i="8"/>
  <c r="S174" i="8"/>
  <c r="R174" i="8"/>
  <c r="M174" i="8"/>
  <c r="U174" i="8" s="1"/>
  <c r="L174" i="8"/>
  <c r="T174" i="8" s="1"/>
  <c r="S173" i="8"/>
  <c r="R173" i="8"/>
  <c r="M173" i="8"/>
  <c r="U173" i="8" s="1"/>
  <c r="L173" i="8"/>
  <c r="S172" i="8"/>
  <c r="R172" i="8"/>
  <c r="M172" i="8"/>
  <c r="U172" i="8" s="1"/>
  <c r="L172" i="8"/>
  <c r="S171" i="8"/>
  <c r="R171" i="8"/>
  <c r="M171" i="8"/>
  <c r="U171" i="8" s="1"/>
  <c r="L171" i="8"/>
  <c r="S170" i="8"/>
  <c r="R170" i="8"/>
  <c r="M170" i="8"/>
  <c r="U170" i="8" s="1"/>
  <c r="L170" i="8"/>
  <c r="S178" i="7"/>
  <c r="R178" i="7"/>
  <c r="M178" i="7"/>
  <c r="L178" i="7"/>
  <c r="S177" i="7"/>
  <c r="R177" i="7"/>
  <c r="M177" i="7"/>
  <c r="L177" i="7"/>
  <c r="S176" i="7"/>
  <c r="R176" i="7"/>
  <c r="M176" i="7"/>
  <c r="L176" i="7"/>
  <c r="S175" i="7"/>
  <c r="R175" i="7"/>
  <c r="M175" i="7"/>
  <c r="L175" i="7"/>
  <c r="S174" i="7"/>
  <c r="R174" i="7"/>
  <c r="M174" i="7"/>
  <c r="L174" i="7"/>
  <c r="S173" i="7"/>
  <c r="R173" i="7"/>
  <c r="M173" i="7"/>
  <c r="L173" i="7"/>
  <c r="S172" i="7"/>
  <c r="R172" i="7"/>
  <c r="M172" i="7"/>
  <c r="L172" i="7"/>
  <c r="T172" i="7" s="1"/>
  <c r="S167" i="7"/>
  <c r="R167" i="7"/>
  <c r="M167" i="7"/>
  <c r="L167" i="7"/>
  <c r="S29" i="8"/>
  <c r="R29" i="8"/>
  <c r="M29" i="8"/>
  <c r="U29" i="8" s="1"/>
  <c r="L29" i="8"/>
  <c r="S28" i="8"/>
  <c r="R28" i="8"/>
  <c r="M28" i="8"/>
  <c r="U28" i="8" s="1"/>
  <c r="L28" i="8"/>
  <c r="S27" i="8"/>
  <c r="R27" i="8"/>
  <c r="M27" i="8"/>
  <c r="L27" i="8"/>
  <c r="S26" i="8"/>
  <c r="R26" i="8"/>
  <c r="M26" i="8"/>
  <c r="L26" i="8"/>
  <c r="S25" i="8"/>
  <c r="R25" i="8"/>
  <c r="M25" i="8"/>
  <c r="U25" i="8" s="1"/>
  <c r="L25" i="8"/>
  <c r="S24" i="8"/>
  <c r="R24" i="8"/>
  <c r="M24" i="8"/>
  <c r="U24" i="8" s="1"/>
  <c r="L24" i="8"/>
  <c r="S35" i="8"/>
  <c r="R35" i="8"/>
  <c r="M35" i="8"/>
  <c r="U35" i="8" s="1"/>
  <c r="L35" i="8"/>
  <c r="S34" i="8"/>
  <c r="R34" i="8"/>
  <c r="M34" i="8"/>
  <c r="U34" i="8" s="1"/>
  <c r="L34" i="8"/>
  <c r="S33" i="8"/>
  <c r="R33" i="8"/>
  <c r="M33" i="8"/>
  <c r="U33" i="8" s="1"/>
  <c r="L33" i="8"/>
  <c r="S32" i="8"/>
  <c r="R32" i="8"/>
  <c r="M32" i="8"/>
  <c r="U32" i="8" s="1"/>
  <c r="L32" i="8"/>
  <c r="S31" i="8"/>
  <c r="R31" i="8"/>
  <c r="M31" i="8"/>
  <c r="L31" i="8"/>
  <c r="S30" i="8"/>
  <c r="R30" i="8"/>
  <c r="M30" i="8"/>
  <c r="U30" i="8" s="1"/>
  <c r="L30" i="8"/>
  <c r="S65" i="7"/>
  <c r="R65" i="7"/>
  <c r="M65" i="7"/>
  <c r="L65" i="7"/>
  <c r="S64" i="7"/>
  <c r="R64" i="7"/>
  <c r="M64" i="7"/>
  <c r="L64" i="7"/>
  <c r="S63" i="7"/>
  <c r="R63" i="7"/>
  <c r="M63" i="7"/>
  <c r="L63" i="7"/>
  <c r="S62" i="7"/>
  <c r="R62" i="7"/>
  <c r="M62" i="7"/>
  <c r="L62" i="7"/>
  <c r="S61" i="7"/>
  <c r="R61" i="7"/>
  <c r="M61" i="7"/>
  <c r="L61" i="7"/>
  <c r="S60" i="7"/>
  <c r="R60" i="7"/>
  <c r="M60" i="7"/>
  <c r="L60" i="7"/>
  <c r="S71" i="7"/>
  <c r="R71" i="7"/>
  <c r="M71" i="7"/>
  <c r="L71" i="7"/>
  <c r="S70" i="7"/>
  <c r="R70" i="7"/>
  <c r="M70" i="7"/>
  <c r="L70" i="7"/>
  <c r="S69" i="7"/>
  <c r="R69" i="7"/>
  <c r="M69" i="7"/>
  <c r="L69" i="7"/>
  <c r="S68" i="7"/>
  <c r="R68" i="7"/>
  <c r="M68" i="7"/>
  <c r="L68" i="7"/>
  <c r="S67" i="7"/>
  <c r="R67" i="7"/>
  <c r="M67" i="7"/>
  <c r="L67" i="7"/>
  <c r="S66" i="7"/>
  <c r="R66" i="7"/>
  <c r="M66" i="7"/>
  <c r="L66" i="7"/>
  <c r="S20" i="8"/>
  <c r="R20" i="8"/>
  <c r="M20" i="8"/>
  <c r="L20" i="8"/>
  <c r="S19" i="8"/>
  <c r="R19" i="8"/>
  <c r="M19" i="8"/>
  <c r="L19" i="8"/>
  <c r="T19" i="8" s="1"/>
  <c r="S18" i="8"/>
  <c r="R18" i="8"/>
  <c r="M18" i="8"/>
  <c r="L18" i="8"/>
  <c r="S17" i="8"/>
  <c r="R17" i="8"/>
  <c r="M17" i="8"/>
  <c r="L17" i="8"/>
  <c r="S16" i="8"/>
  <c r="R16" i="8"/>
  <c r="M16" i="8"/>
  <c r="U16" i="8" s="1"/>
  <c r="L16" i="8"/>
  <c r="T16" i="8" s="1"/>
  <c r="S15" i="8"/>
  <c r="R15" i="8"/>
  <c r="M15" i="8"/>
  <c r="L15" i="8"/>
  <c r="S14" i="8"/>
  <c r="R14" i="8"/>
  <c r="M14" i="8"/>
  <c r="U14" i="8" s="1"/>
  <c r="L14" i="8"/>
  <c r="S13" i="8"/>
  <c r="R13" i="8"/>
  <c r="M13" i="8"/>
  <c r="L13" i="8"/>
  <c r="S35" i="7"/>
  <c r="R35" i="7"/>
  <c r="M35" i="7"/>
  <c r="L35" i="7"/>
  <c r="S34" i="7"/>
  <c r="R34" i="7"/>
  <c r="M34" i="7"/>
  <c r="L34" i="7"/>
  <c r="S33" i="7"/>
  <c r="R33" i="7"/>
  <c r="M33" i="7"/>
  <c r="L33" i="7"/>
  <c r="S32" i="7"/>
  <c r="R32" i="7"/>
  <c r="M32" i="7"/>
  <c r="L32" i="7"/>
  <c r="S31" i="7"/>
  <c r="R31" i="7"/>
  <c r="M31" i="7"/>
  <c r="L31" i="7"/>
  <c r="S30" i="7"/>
  <c r="R30" i="7"/>
  <c r="M30" i="7"/>
  <c r="L30" i="7"/>
  <c r="S29" i="7"/>
  <c r="R29" i="7"/>
  <c r="M29" i="7"/>
  <c r="L29" i="7"/>
  <c r="S28" i="7"/>
  <c r="R28" i="7"/>
  <c r="M28" i="7"/>
  <c r="L28" i="7"/>
  <c r="L8" i="8"/>
  <c r="L9" i="8"/>
  <c r="L10" i="8"/>
  <c r="L11" i="8"/>
  <c r="L12" i="8"/>
  <c r="L21" i="8"/>
  <c r="L22" i="8"/>
  <c r="L23" i="8"/>
  <c r="L36" i="8"/>
  <c r="L37" i="8"/>
  <c r="L38" i="8"/>
  <c r="L39" i="8"/>
  <c r="L40" i="8"/>
  <c r="L41" i="8"/>
  <c r="L42" i="8"/>
  <c r="L43" i="8"/>
  <c r="T43" i="8" s="1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T154" i="8" s="1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S40" i="8"/>
  <c r="R40" i="8"/>
  <c r="T40" i="8" s="1"/>
  <c r="M40" i="8"/>
  <c r="S39" i="8"/>
  <c r="R39" i="8"/>
  <c r="M39" i="8"/>
  <c r="U39" i="8" s="1"/>
  <c r="S38" i="8"/>
  <c r="R38" i="8"/>
  <c r="M38" i="8"/>
  <c r="S37" i="8"/>
  <c r="R37" i="8"/>
  <c r="M37" i="8"/>
  <c r="S36" i="8"/>
  <c r="R36" i="8"/>
  <c r="T36" i="8" s="1"/>
  <c r="M36" i="8"/>
  <c r="S23" i="8"/>
  <c r="R23" i="8"/>
  <c r="M23" i="8"/>
  <c r="S22" i="8"/>
  <c r="R22" i="8"/>
  <c r="M22" i="8"/>
  <c r="S21" i="8"/>
  <c r="U21" i="8" s="1"/>
  <c r="R21" i="8"/>
  <c r="M21" i="8"/>
  <c r="S36" i="7"/>
  <c r="R36" i="7"/>
  <c r="M36" i="7"/>
  <c r="L36" i="7"/>
  <c r="S27" i="7"/>
  <c r="R27" i="7"/>
  <c r="M27" i="7"/>
  <c r="L27" i="7"/>
  <c r="S26" i="7"/>
  <c r="R26" i="7"/>
  <c r="M26" i="7"/>
  <c r="L26" i="7"/>
  <c r="S25" i="7"/>
  <c r="R25" i="7"/>
  <c r="M25" i="7"/>
  <c r="L25" i="7"/>
  <c r="S24" i="7"/>
  <c r="R24" i="7"/>
  <c r="M24" i="7"/>
  <c r="L24" i="7"/>
  <c r="S23" i="7"/>
  <c r="R23" i="7"/>
  <c r="M23" i="7"/>
  <c r="L23" i="7"/>
  <c r="S22" i="7"/>
  <c r="R22" i="7"/>
  <c r="M22" i="7"/>
  <c r="L22" i="7"/>
  <c r="S21" i="7"/>
  <c r="R21" i="7"/>
  <c r="M21" i="7"/>
  <c r="L21" i="7"/>
  <c r="S44" i="7"/>
  <c r="R44" i="7"/>
  <c r="M44" i="7"/>
  <c r="L44" i="7"/>
  <c r="S43" i="7"/>
  <c r="R43" i="7"/>
  <c r="M43" i="7"/>
  <c r="L43" i="7"/>
  <c r="S42" i="7"/>
  <c r="R42" i="7"/>
  <c r="M42" i="7"/>
  <c r="L42" i="7"/>
  <c r="S41" i="7"/>
  <c r="R41" i="7"/>
  <c r="M41" i="7"/>
  <c r="L41" i="7"/>
  <c r="S40" i="7"/>
  <c r="R40" i="7"/>
  <c r="M40" i="7"/>
  <c r="L40" i="7"/>
  <c r="S39" i="7"/>
  <c r="R39" i="7"/>
  <c r="M39" i="7"/>
  <c r="L39" i="7"/>
  <c r="S38" i="7"/>
  <c r="R38" i="7"/>
  <c r="M38" i="7"/>
  <c r="L38" i="7"/>
  <c r="S37" i="7"/>
  <c r="R37" i="7"/>
  <c r="M37" i="7"/>
  <c r="L37" i="7"/>
  <c r="S48" i="8"/>
  <c r="R48" i="8"/>
  <c r="M48" i="8"/>
  <c r="S47" i="8"/>
  <c r="R47" i="8"/>
  <c r="M47" i="8"/>
  <c r="S46" i="8"/>
  <c r="R46" i="8"/>
  <c r="M46" i="8"/>
  <c r="S45" i="8"/>
  <c r="R45" i="8"/>
  <c r="M45" i="8"/>
  <c r="S44" i="8"/>
  <c r="R44" i="8"/>
  <c r="M44" i="8"/>
  <c r="S43" i="8"/>
  <c r="R43" i="8"/>
  <c r="M43" i="8"/>
  <c r="U43" i="8" s="1"/>
  <c r="S42" i="8"/>
  <c r="R42" i="8"/>
  <c r="M42" i="8"/>
  <c r="U42" i="8" s="1"/>
  <c r="S41" i="8"/>
  <c r="R41" i="8"/>
  <c r="M41" i="8"/>
  <c r="S56" i="8"/>
  <c r="R56" i="8"/>
  <c r="M56" i="8"/>
  <c r="S55" i="8"/>
  <c r="R55" i="8"/>
  <c r="M55" i="8"/>
  <c r="S54" i="8"/>
  <c r="R54" i="8"/>
  <c r="M54" i="8"/>
  <c r="S53" i="8"/>
  <c r="U53" i="8" s="1"/>
  <c r="R53" i="8"/>
  <c r="M53" i="8"/>
  <c r="S52" i="8"/>
  <c r="R52" i="8"/>
  <c r="T52" i="8" s="1"/>
  <c r="M52" i="8"/>
  <c r="S51" i="8"/>
  <c r="R51" i="8"/>
  <c r="M51" i="8"/>
  <c r="S50" i="8"/>
  <c r="R50" i="8"/>
  <c r="M50" i="8"/>
  <c r="S49" i="8"/>
  <c r="U49" i="8" s="1"/>
  <c r="R49" i="8"/>
  <c r="M49" i="8"/>
  <c r="S52" i="7"/>
  <c r="R52" i="7"/>
  <c r="M52" i="7"/>
  <c r="L52" i="7"/>
  <c r="S51" i="7"/>
  <c r="R51" i="7"/>
  <c r="M51" i="7"/>
  <c r="L51" i="7"/>
  <c r="S50" i="7"/>
  <c r="R50" i="7"/>
  <c r="M50" i="7"/>
  <c r="L50" i="7"/>
  <c r="S49" i="7"/>
  <c r="R49" i="7"/>
  <c r="M49" i="7"/>
  <c r="L49" i="7"/>
  <c r="S48" i="7"/>
  <c r="R48" i="7"/>
  <c r="M48" i="7"/>
  <c r="L48" i="7"/>
  <c r="S47" i="7"/>
  <c r="R47" i="7"/>
  <c r="T47" i="7" s="1"/>
  <c r="M47" i="7"/>
  <c r="L47" i="7"/>
  <c r="S46" i="7"/>
  <c r="R46" i="7"/>
  <c r="M46" i="7"/>
  <c r="L46" i="7"/>
  <c r="S45" i="7"/>
  <c r="R45" i="7"/>
  <c r="M45" i="7"/>
  <c r="L45" i="7"/>
  <c r="S169" i="8"/>
  <c r="R169" i="8"/>
  <c r="S168" i="8"/>
  <c r="R168" i="8"/>
  <c r="S167" i="8"/>
  <c r="R167" i="8"/>
  <c r="S166" i="8"/>
  <c r="R166" i="8"/>
  <c r="S165" i="8"/>
  <c r="R165" i="8"/>
  <c r="S164" i="8"/>
  <c r="R164" i="8"/>
  <c r="S163" i="8"/>
  <c r="R163" i="8"/>
  <c r="S162" i="8"/>
  <c r="R162" i="8"/>
  <c r="S161" i="8"/>
  <c r="R161" i="8"/>
  <c r="T161" i="8" s="1"/>
  <c r="S160" i="8"/>
  <c r="R160" i="8"/>
  <c r="S159" i="8"/>
  <c r="R159" i="8"/>
  <c r="S158" i="8"/>
  <c r="R158" i="8"/>
  <c r="S157" i="8"/>
  <c r="R157" i="8"/>
  <c r="S156" i="8"/>
  <c r="R156" i="8"/>
  <c r="S155" i="8"/>
  <c r="R155" i="8"/>
  <c r="T155" i="8" s="1"/>
  <c r="S154" i="8"/>
  <c r="R154" i="8"/>
  <c r="S153" i="8"/>
  <c r="R153" i="8"/>
  <c r="S152" i="8"/>
  <c r="R152" i="8"/>
  <c r="T152" i="8" s="1"/>
  <c r="S151" i="8"/>
  <c r="R151" i="8"/>
  <c r="T151" i="8" s="1"/>
  <c r="S150" i="8"/>
  <c r="R150" i="8"/>
  <c r="S149" i="8"/>
  <c r="R149" i="8"/>
  <c r="S148" i="8"/>
  <c r="R148" i="8"/>
  <c r="S147" i="8"/>
  <c r="R147" i="8"/>
  <c r="T147" i="8" s="1"/>
  <c r="S146" i="8"/>
  <c r="R146" i="8"/>
  <c r="S145" i="8"/>
  <c r="R145" i="8"/>
  <c r="S144" i="8"/>
  <c r="R144" i="8"/>
  <c r="S143" i="8"/>
  <c r="R143" i="8"/>
  <c r="T143" i="8" s="1"/>
  <c r="S142" i="8"/>
  <c r="R142" i="8"/>
  <c r="S141" i="8"/>
  <c r="R141" i="8"/>
  <c r="S140" i="8"/>
  <c r="R140" i="8"/>
  <c r="S139" i="8"/>
  <c r="U139" i="8" s="1"/>
  <c r="R139" i="8"/>
  <c r="T139" i="8" s="1"/>
  <c r="S138" i="8"/>
  <c r="R138" i="8"/>
  <c r="S137" i="8"/>
  <c r="R137" i="8"/>
  <c r="S136" i="8"/>
  <c r="R136" i="8"/>
  <c r="S135" i="8"/>
  <c r="R135" i="8"/>
  <c r="T135" i="8" s="1"/>
  <c r="S134" i="8"/>
  <c r="R134" i="8"/>
  <c r="S133" i="8"/>
  <c r="R133" i="8"/>
  <c r="S132" i="8"/>
  <c r="R132" i="8"/>
  <c r="S131" i="8"/>
  <c r="R131" i="8"/>
  <c r="T131" i="8" s="1"/>
  <c r="S130" i="8"/>
  <c r="R130" i="8"/>
  <c r="S129" i="8"/>
  <c r="R129" i="8"/>
  <c r="S128" i="8"/>
  <c r="R128" i="8"/>
  <c r="S127" i="8"/>
  <c r="R127" i="8"/>
  <c r="T127" i="8" s="1"/>
  <c r="S126" i="8"/>
  <c r="R126" i="8"/>
  <c r="S125" i="8"/>
  <c r="R125" i="8"/>
  <c r="S124" i="8"/>
  <c r="R124" i="8"/>
  <c r="S123" i="8"/>
  <c r="U123" i="8" s="1"/>
  <c r="R123" i="8"/>
  <c r="T123" i="8" s="1"/>
  <c r="S122" i="8"/>
  <c r="R122" i="8"/>
  <c r="S121" i="8"/>
  <c r="R121" i="8"/>
  <c r="S120" i="8"/>
  <c r="R120" i="8"/>
  <c r="S119" i="8"/>
  <c r="R119" i="8"/>
  <c r="T119" i="8" s="1"/>
  <c r="S118" i="8"/>
  <c r="R118" i="8"/>
  <c r="S117" i="8"/>
  <c r="R117" i="8"/>
  <c r="S116" i="8"/>
  <c r="R116" i="8"/>
  <c r="S115" i="8"/>
  <c r="R115" i="8"/>
  <c r="T115" i="8" s="1"/>
  <c r="S114" i="8"/>
  <c r="R114" i="8"/>
  <c r="S113" i="8"/>
  <c r="R113" i="8"/>
  <c r="S112" i="8"/>
  <c r="R112" i="8"/>
  <c r="S111" i="8"/>
  <c r="R111" i="8"/>
  <c r="T111" i="8" s="1"/>
  <c r="S110" i="8"/>
  <c r="R110" i="8"/>
  <c r="S109" i="8"/>
  <c r="R109" i="8"/>
  <c r="S108" i="8"/>
  <c r="R108" i="8"/>
  <c r="S107" i="8"/>
  <c r="R107" i="8"/>
  <c r="T107" i="8" s="1"/>
  <c r="S106" i="8"/>
  <c r="R106" i="8"/>
  <c r="S105" i="8"/>
  <c r="R105" i="8"/>
  <c r="S104" i="8"/>
  <c r="R104" i="8"/>
  <c r="S103" i="8"/>
  <c r="R103" i="8"/>
  <c r="T103" i="8" s="1"/>
  <c r="S102" i="8"/>
  <c r="R102" i="8"/>
  <c r="S101" i="8"/>
  <c r="R101" i="8"/>
  <c r="S100" i="8"/>
  <c r="R100" i="8"/>
  <c r="S99" i="8"/>
  <c r="R99" i="8"/>
  <c r="S98" i="8"/>
  <c r="R98" i="8"/>
  <c r="S97" i="8"/>
  <c r="R97" i="8"/>
  <c r="S96" i="8"/>
  <c r="R96" i="8"/>
  <c r="S95" i="8"/>
  <c r="R95" i="8"/>
  <c r="T95" i="8" s="1"/>
  <c r="S94" i="8"/>
  <c r="R94" i="8"/>
  <c r="S93" i="8"/>
  <c r="R93" i="8"/>
  <c r="S92" i="8"/>
  <c r="R92" i="8"/>
  <c r="S91" i="8"/>
  <c r="R91" i="8"/>
  <c r="T91" i="8" s="1"/>
  <c r="S90" i="8"/>
  <c r="R90" i="8"/>
  <c r="S89" i="8"/>
  <c r="R89" i="8"/>
  <c r="S88" i="8"/>
  <c r="R88" i="8"/>
  <c r="S87" i="8"/>
  <c r="R87" i="8"/>
  <c r="T87" i="8" s="1"/>
  <c r="S86" i="8"/>
  <c r="R86" i="8"/>
  <c r="S85" i="8"/>
  <c r="R85" i="8"/>
  <c r="S84" i="8"/>
  <c r="R84" i="8"/>
  <c r="S83" i="8"/>
  <c r="R83" i="8"/>
  <c r="T83" i="8" s="1"/>
  <c r="S82" i="8"/>
  <c r="R82" i="8"/>
  <c r="S81" i="8"/>
  <c r="R81" i="8"/>
  <c r="S80" i="8"/>
  <c r="R80" i="8"/>
  <c r="S79" i="8"/>
  <c r="R79" i="8"/>
  <c r="T79" i="8" s="1"/>
  <c r="S78" i="8"/>
  <c r="R78" i="8"/>
  <c r="S77" i="8"/>
  <c r="R77" i="8"/>
  <c r="S76" i="8"/>
  <c r="R76" i="8"/>
  <c r="S75" i="8"/>
  <c r="R75" i="8"/>
  <c r="T75" i="8" s="1"/>
  <c r="S74" i="8"/>
  <c r="R74" i="8"/>
  <c r="S73" i="8"/>
  <c r="R73" i="8"/>
  <c r="T73" i="8" s="1"/>
  <c r="S72" i="8"/>
  <c r="R72" i="8"/>
  <c r="S71" i="8"/>
  <c r="R71" i="8"/>
  <c r="T71" i="8" s="1"/>
  <c r="S70" i="8"/>
  <c r="R70" i="8"/>
  <c r="S69" i="8"/>
  <c r="R69" i="8"/>
  <c r="S68" i="8"/>
  <c r="R68" i="8"/>
  <c r="S67" i="8"/>
  <c r="R67" i="8"/>
  <c r="T67" i="8" s="1"/>
  <c r="S66" i="8"/>
  <c r="R66" i="8"/>
  <c r="S65" i="8"/>
  <c r="R65" i="8"/>
  <c r="S64" i="8"/>
  <c r="R64" i="8"/>
  <c r="S63" i="8"/>
  <c r="R63" i="8"/>
  <c r="T63" i="8" s="1"/>
  <c r="S62" i="8"/>
  <c r="R62" i="8"/>
  <c r="S61" i="8"/>
  <c r="R61" i="8"/>
  <c r="S60" i="8"/>
  <c r="R60" i="8"/>
  <c r="S59" i="8"/>
  <c r="R59" i="8"/>
  <c r="T59" i="8" s="1"/>
  <c r="S58" i="8"/>
  <c r="R58" i="8"/>
  <c r="S57" i="8"/>
  <c r="R57" i="8"/>
  <c r="S12" i="8"/>
  <c r="R12" i="8"/>
  <c r="S11" i="8"/>
  <c r="R11" i="8"/>
  <c r="T11" i="8" s="1"/>
  <c r="S10" i="8"/>
  <c r="R10" i="8"/>
  <c r="S9" i="8"/>
  <c r="R9" i="8"/>
  <c r="S8" i="8"/>
  <c r="R8" i="8"/>
  <c r="T8" i="8"/>
  <c r="Q182" i="8"/>
  <c r="P182" i="8"/>
  <c r="O182" i="8"/>
  <c r="N182" i="8"/>
  <c r="K182" i="8"/>
  <c r="J182" i="8"/>
  <c r="I182" i="8"/>
  <c r="H182" i="8"/>
  <c r="G182" i="8"/>
  <c r="F182" i="8"/>
  <c r="E182" i="8"/>
  <c r="D182" i="8"/>
  <c r="M169" i="8"/>
  <c r="U169" i="8" s="1"/>
  <c r="M168" i="8"/>
  <c r="M167" i="8"/>
  <c r="M166" i="8"/>
  <c r="M165" i="8"/>
  <c r="M164" i="8"/>
  <c r="M163" i="8"/>
  <c r="M162" i="8"/>
  <c r="M161" i="8"/>
  <c r="U161" i="8" s="1"/>
  <c r="M160" i="8"/>
  <c r="M159" i="8"/>
  <c r="M158" i="8"/>
  <c r="M157" i="8"/>
  <c r="U157" i="8" s="1"/>
  <c r="M156" i="8"/>
  <c r="M155" i="8"/>
  <c r="M154" i="8"/>
  <c r="M153" i="8"/>
  <c r="M152" i="8"/>
  <c r="M151" i="8"/>
  <c r="M150" i="8"/>
  <c r="M149" i="8"/>
  <c r="U149" i="8" s="1"/>
  <c r="M148" i="8"/>
  <c r="M147" i="8"/>
  <c r="M146" i="8"/>
  <c r="M145" i="8"/>
  <c r="M144" i="8"/>
  <c r="M143" i="8"/>
  <c r="M142" i="8"/>
  <c r="M141" i="8"/>
  <c r="M140" i="8"/>
  <c r="M139" i="8"/>
  <c r="M138" i="8"/>
  <c r="M137" i="8"/>
  <c r="U137" i="8" s="1"/>
  <c r="M136" i="8"/>
  <c r="M135" i="8"/>
  <c r="M134" i="8"/>
  <c r="M133" i="8"/>
  <c r="M132" i="8"/>
  <c r="M131" i="8"/>
  <c r="M130" i="8"/>
  <c r="U130" i="8" s="1"/>
  <c r="M129" i="8"/>
  <c r="M128" i="8"/>
  <c r="M127" i="8"/>
  <c r="M126" i="8"/>
  <c r="M125" i="8"/>
  <c r="M124" i="8"/>
  <c r="M123" i="8"/>
  <c r="M122" i="8"/>
  <c r="M121" i="8"/>
  <c r="M120" i="8"/>
  <c r="M119" i="8"/>
  <c r="M118" i="8"/>
  <c r="M117" i="8"/>
  <c r="M116" i="8"/>
  <c r="M115" i="8"/>
  <c r="M114" i="8"/>
  <c r="M113" i="8"/>
  <c r="M112" i="8"/>
  <c r="M111" i="8"/>
  <c r="M110" i="8"/>
  <c r="M109" i="8"/>
  <c r="M108" i="8"/>
  <c r="M107" i="8"/>
  <c r="M106" i="8"/>
  <c r="M105" i="8"/>
  <c r="M104" i="8"/>
  <c r="M103" i="8"/>
  <c r="M102" i="8"/>
  <c r="M101" i="8"/>
  <c r="M100" i="8"/>
  <c r="M99" i="8"/>
  <c r="M98" i="8"/>
  <c r="M97" i="8"/>
  <c r="M96" i="8"/>
  <c r="M95" i="8"/>
  <c r="M94" i="8"/>
  <c r="M93" i="8"/>
  <c r="M92" i="8"/>
  <c r="M91" i="8"/>
  <c r="M90" i="8"/>
  <c r="M89" i="8"/>
  <c r="M88" i="8"/>
  <c r="M87" i="8"/>
  <c r="M86" i="8"/>
  <c r="M85" i="8"/>
  <c r="M84" i="8"/>
  <c r="M83" i="8"/>
  <c r="M82" i="8"/>
  <c r="M81" i="8"/>
  <c r="U81" i="8" s="1"/>
  <c r="M80" i="8"/>
  <c r="M79" i="8"/>
  <c r="M78" i="8"/>
  <c r="M77" i="8"/>
  <c r="M76" i="8"/>
  <c r="M75" i="8"/>
  <c r="M74" i="8"/>
  <c r="M73" i="8"/>
  <c r="M72" i="8"/>
  <c r="M71" i="8"/>
  <c r="M70" i="8"/>
  <c r="M69" i="8"/>
  <c r="U69" i="8" s="1"/>
  <c r="M68" i="8"/>
  <c r="M67" i="8"/>
  <c r="M66" i="8"/>
  <c r="M65" i="8"/>
  <c r="M64" i="8"/>
  <c r="M63" i="8"/>
  <c r="M62" i="8"/>
  <c r="M61" i="8"/>
  <c r="M60" i="8"/>
  <c r="M59" i="8"/>
  <c r="M58" i="8"/>
  <c r="M57" i="8"/>
  <c r="M12" i="8"/>
  <c r="M11" i="8"/>
  <c r="M10" i="8"/>
  <c r="M9" i="8"/>
  <c r="M8" i="8"/>
  <c r="S72" i="7"/>
  <c r="R72" i="7"/>
  <c r="M72" i="7"/>
  <c r="L72" i="7"/>
  <c r="S59" i="7"/>
  <c r="R59" i="7"/>
  <c r="M59" i="7"/>
  <c r="L59" i="7"/>
  <c r="S58" i="7"/>
  <c r="R58" i="7"/>
  <c r="M58" i="7"/>
  <c r="L58" i="7"/>
  <c r="S57" i="7"/>
  <c r="R57" i="7"/>
  <c r="M57" i="7"/>
  <c r="L57" i="7"/>
  <c r="S56" i="7"/>
  <c r="R56" i="7"/>
  <c r="M56" i="7"/>
  <c r="L56" i="7"/>
  <c r="S55" i="7"/>
  <c r="R55" i="7"/>
  <c r="M55" i="7"/>
  <c r="L55" i="7"/>
  <c r="S54" i="7"/>
  <c r="R54" i="7"/>
  <c r="M54" i="7"/>
  <c r="L54" i="7"/>
  <c r="S53" i="7"/>
  <c r="R53" i="7"/>
  <c r="M53" i="7"/>
  <c r="L53" i="7"/>
  <c r="S80" i="7"/>
  <c r="R80" i="7"/>
  <c r="M80" i="7"/>
  <c r="L80" i="7"/>
  <c r="S79" i="7"/>
  <c r="R79" i="7"/>
  <c r="M79" i="7"/>
  <c r="L79" i="7"/>
  <c r="S78" i="7"/>
  <c r="R78" i="7"/>
  <c r="M78" i="7"/>
  <c r="L78" i="7"/>
  <c r="S77" i="7"/>
  <c r="R77" i="7"/>
  <c r="M77" i="7"/>
  <c r="L77" i="7"/>
  <c r="S76" i="7"/>
  <c r="R76" i="7"/>
  <c r="M76" i="7"/>
  <c r="L76" i="7"/>
  <c r="S75" i="7"/>
  <c r="R75" i="7"/>
  <c r="M75" i="7"/>
  <c r="L75" i="7"/>
  <c r="S74" i="7"/>
  <c r="R74" i="7"/>
  <c r="M74" i="7"/>
  <c r="L74" i="7"/>
  <c r="S73" i="7"/>
  <c r="R73" i="7"/>
  <c r="M73" i="7"/>
  <c r="L73" i="7"/>
  <c r="S88" i="7"/>
  <c r="R88" i="7"/>
  <c r="M88" i="7"/>
  <c r="L88" i="7"/>
  <c r="S87" i="7"/>
  <c r="R87" i="7"/>
  <c r="M87" i="7"/>
  <c r="L87" i="7"/>
  <c r="S86" i="7"/>
  <c r="R86" i="7"/>
  <c r="M86" i="7"/>
  <c r="L86" i="7"/>
  <c r="S85" i="7"/>
  <c r="R85" i="7"/>
  <c r="M85" i="7"/>
  <c r="L85" i="7"/>
  <c r="S84" i="7"/>
  <c r="R84" i="7"/>
  <c r="M84" i="7"/>
  <c r="L84" i="7"/>
  <c r="S83" i="7"/>
  <c r="R83" i="7"/>
  <c r="M83" i="7"/>
  <c r="L83" i="7"/>
  <c r="S82" i="7"/>
  <c r="R82" i="7"/>
  <c r="M82" i="7"/>
  <c r="L82" i="7"/>
  <c r="S81" i="7"/>
  <c r="R81" i="7"/>
  <c r="M81" i="7"/>
  <c r="L81" i="7"/>
  <c r="S103" i="7"/>
  <c r="R103" i="7"/>
  <c r="M103" i="7"/>
  <c r="L103" i="7"/>
  <c r="S102" i="7"/>
  <c r="R102" i="7"/>
  <c r="M102" i="7"/>
  <c r="L102" i="7"/>
  <c r="S101" i="7"/>
  <c r="R101" i="7"/>
  <c r="M101" i="7"/>
  <c r="L101" i="7"/>
  <c r="S100" i="7"/>
  <c r="R100" i="7"/>
  <c r="M100" i="7"/>
  <c r="L100" i="7"/>
  <c r="S99" i="7"/>
  <c r="R99" i="7"/>
  <c r="M99" i="7"/>
  <c r="L99" i="7"/>
  <c r="S98" i="7"/>
  <c r="R98" i="7"/>
  <c r="M98" i="7"/>
  <c r="L98" i="7"/>
  <c r="S97" i="7"/>
  <c r="R97" i="7"/>
  <c r="M97" i="7"/>
  <c r="L97" i="7"/>
  <c r="S96" i="7"/>
  <c r="R96" i="7"/>
  <c r="M96" i="7"/>
  <c r="L96" i="7"/>
  <c r="S10" i="7"/>
  <c r="S11" i="7"/>
  <c r="S12" i="7"/>
  <c r="S89" i="7"/>
  <c r="S90" i="7"/>
  <c r="S91" i="7"/>
  <c r="S92" i="7"/>
  <c r="S93" i="7"/>
  <c r="S94" i="7"/>
  <c r="S95" i="7"/>
  <c r="S104" i="7"/>
  <c r="S105" i="7"/>
  <c r="S106" i="7"/>
  <c r="S107" i="7"/>
  <c r="S108" i="7"/>
  <c r="R10" i="7"/>
  <c r="R11" i="7"/>
  <c r="R12" i="7"/>
  <c r="R89" i="7"/>
  <c r="R90" i="7"/>
  <c r="R91" i="7"/>
  <c r="R92" i="7"/>
  <c r="R93" i="7"/>
  <c r="R94" i="7"/>
  <c r="R95" i="7"/>
  <c r="R104" i="7"/>
  <c r="R105" i="7"/>
  <c r="R106" i="7"/>
  <c r="R107" i="7"/>
  <c r="R108" i="7"/>
  <c r="M10" i="7"/>
  <c r="M11" i="7"/>
  <c r="M12" i="7"/>
  <c r="M89" i="7"/>
  <c r="M90" i="7"/>
  <c r="M91" i="7"/>
  <c r="U91" i="7" s="1"/>
  <c r="M92" i="7"/>
  <c r="M93" i="7"/>
  <c r="M94" i="7"/>
  <c r="M95" i="7"/>
  <c r="M104" i="7"/>
  <c r="M105" i="7"/>
  <c r="M106" i="7"/>
  <c r="M107" i="7"/>
  <c r="M108" i="7"/>
  <c r="L10" i="7"/>
  <c r="L11" i="7"/>
  <c r="L12" i="7"/>
  <c r="L89" i="7"/>
  <c r="L90" i="7"/>
  <c r="L91" i="7"/>
  <c r="L92" i="7"/>
  <c r="L93" i="7"/>
  <c r="L94" i="7"/>
  <c r="L95" i="7"/>
  <c r="L104" i="7"/>
  <c r="L105" i="7"/>
  <c r="L106" i="7"/>
  <c r="L107" i="7"/>
  <c r="L108" i="7"/>
  <c r="S116" i="7"/>
  <c r="R116" i="7"/>
  <c r="M116" i="7"/>
  <c r="L116" i="7"/>
  <c r="S115" i="7"/>
  <c r="R115" i="7"/>
  <c r="M115" i="7"/>
  <c r="L115" i="7"/>
  <c r="S114" i="7"/>
  <c r="R114" i="7"/>
  <c r="M114" i="7"/>
  <c r="L114" i="7"/>
  <c r="S113" i="7"/>
  <c r="R113" i="7"/>
  <c r="M113" i="7"/>
  <c r="L113" i="7"/>
  <c r="S112" i="7"/>
  <c r="R112" i="7"/>
  <c r="M112" i="7"/>
  <c r="L112" i="7"/>
  <c r="S111" i="7"/>
  <c r="R111" i="7"/>
  <c r="M111" i="7"/>
  <c r="L111" i="7"/>
  <c r="S110" i="7"/>
  <c r="R110" i="7"/>
  <c r="M110" i="7"/>
  <c r="L110" i="7"/>
  <c r="S109" i="7"/>
  <c r="R109" i="7"/>
  <c r="M109" i="7"/>
  <c r="L109" i="7"/>
  <c r="S124" i="7"/>
  <c r="R124" i="7"/>
  <c r="M124" i="7"/>
  <c r="L124" i="7"/>
  <c r="S123" i="7"/>
  <c r="R123" i="7"/>
  <c r="M123" i="7"/>
  <c r="L123" i="7"/>
  <c r="S122" i="7"/>
  <c r="R122" i="7"/>
  <c r="M122" i="7"/>
  <c r="L122" i="7"/>
  <c r="S121" i="7"/>
  <c r="R121" i="7"/>
  <c r="M121" i="7"/>
  <c r="L121" i="7"/>
  <c r="S120" i="7"/>
  <c r="R120" i="7"/>
  <c r="M120" i="7"/>
  <c r="L120" i="7"/>
  <c r="S119" i="7"/>
  <c r="R119" i="7"/>
  <c r="M119" i="7"/>
  <c r="L119" i="7"/>
  <c r="S118" i="7"/>
  <c r="R118" i="7"/>
  <c r="M118" i="7"/>
  <c r="L118" i="7"/>
  <c r="S117" i="7"/>
  <c r="R117" i="7"/>
  <c r="M117" i="7"/>
  <c r="L117" i="7"/>
  <c r="R125" i="7"/>
  <c r="T125" i="7" s="1"/>
  <c r="S125" i="7"/>
  <c r="R126" i="7"/>
  <c r="S126" i="7"/>
  <c r="R127" i="7"/>
  <c r="S127" i="7"/>
  <c r="R128" i="7"/>
  <c r="S128" i="7"/>
  <c r="R129" i="7"/>
  <c r="T129" i="7" s="1"/>
  <c r="S129" i="7"/>
  <c r="R130" i="7"/>
  <c r="S130" i="7"/>
  <c r="R131" i="7"/>
  <c r="T131" i="7" s="1"/>
  <c r="S131" i="7"/>
  <c r="R132" i="7"/>
  <c r="S132" i="7"/>
  <c r="R133" i="7"/>
  <c r="S133" i="7"/>
  <c r="R134" i="7"/>
  <c r="S134" i="7"/>
  <c r="L125" i="7"/>
  <c r="M125" i="7"/>
  <c r="U125" i="7" s="1"/>
  <c r="L126" i="7"/>
  <c r="T126" i="7" s="1"/>
  <c r="M126" i="7"/>
  <c r="U126" i="7" s="1"/>
  <c r="L127" i="7"/>
  <c r="M127" i="7"/>
  <c r="U127" i="7" s="1"/>
  <c r="L128" i="7"/>
  <c r="M128" i="7"/>
  <c r="L129" i="7"/>
  <c r="M129" i="7"/>
  <c r="U129" i="7" s="1"/>
  <c r="L130" i="7"/>
  <c r="T130" i="7" s="1"/>
  <c r="M130" i="7"/>
  <c r="U130" i="7" s="1"/>
  <c r="L131" i="7"/>
  <c r="M131" i="7"/>
  <c r="L132" i="7"/>
  <c r="M132" i="7"/>
  <c r="U132" i="7" s="1"/>
  <c r="L8" i="7"/>
  <c r="L9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79" i="7"/>
  <c r="M147" i="7"/>
  <c r="R147" i="7"/>
  <c r="S147" i="7"/>
  <c r="S9" i="7"/>
  <c r="S135" i="7"/>
  <c r="S136" i="7"/>
  <c r="S141" i="7"/>
  <c r="U141" i="7" s="1"/>
  <c r="S137" i="7"/>
  <c r="S138" i="7"/>
  <c r="S139" i="7"/>
  <c r="S140" i="7"/>
  <c r="S142" i="7"/>
  <c r="S143" i="7"/>
  <c r="S144" i="7"/>
  <c r="S145" i="7"/>
  <c r="S146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79" i="7"/>
  <c r="R9" i="7"/>
  <c r="R135" i="7"/>
  <c r="R136" i="7"/>
  <c r="R141" i="7"/>
  <c r="R137" i="7"/>
  <c r="R138" i="7"/>
  <c r="R139" i="7"/>
  <c r="R140" i="7"/>
  <c r="R142" i="7"/>
  <c r="R143" i="7"/>
  <c r="R144" i="7"/>
  <c r="R145" i="7"/>
  <c r="R146" i="7"/>
  <c r="R148" i="7"/>
  <c r="R149" i="7"/>
  <c r="R150" i="7"/>
  <c r="R151" i="7"/>
  <c r="R152" i="7"/>
  <c r="R153" i="7"/>
  <c r="R154" i="7"/>
  <c r="R155" i="7"/>
  <c r="R156" i="7"/>
  <c r="R157" i="7"/>
  <c r="R158" i="7"/>
  <c r="R159" i="7"/>
  <c r="R160" i="7"/>
  <c r="R161" i="7"/>
  <c r="R162" i="7"/>
  <c r="R163" i="7"/>
  <c r="R164" i="7"/>
  <c r="R165" i="7"/>
  <c r="R166" i="7"/>
  <c r="R179" i="7"/>
  <c r="M9" i="7"/>
  <c r="M133" i="7"/>
  <c r="M134" i="7"/>
  <c r="M135" i="7"/>
  <c r="U135" i="7" s="1"/>
  <c r="M136" i="7"/>
  <c r="U136" i="7" s="1"/>
  <c r="M141" i="7"/>
  <c r="M137" i="7"/>
  <c r="U137" i="7" s="1"/>
  <c r="M138" i="7"/>
  <c r="U138" i="7" s="1"/>
  <c r="M139" i="7"/>
  <c r="U139" i="7" s="1"/>
  <c r="M140" i="7"/>
  <c r="M142" i="7"/>
  <c r="U142" i="7" s="1"/>
  <c r="M143" i="7"/>
  <c r="M144" i="7"/>
  <c r="M145" i="7"/>
  <c r="U145" i="7" s="1"/>
  <c r="M146" i="7"/>
  <c r="M148" i="7"/>
  <c r="U148" i="7" s="1"/>
  <c r="M149" i="7"/>
  <c r="M150" i="7"/>
  <c r="U150" i="7" s="1"/>
  <c r="M151" i="7"/>
  <c r="M152" i="7"/>
  <c r="M153" i="7"/>
  <c r="U153" i="7" s="1"/>
  <c r="M154" i="7"/>
  <c r="U154" i="7" s="1"/>
  <c r="M155" i="7"/>
  <c r="M156" i="7"/>
  <c r="M157" i="7"/>
  <c r="M158" i="7"/>
  <c r="U158" i="7" s="1"/>
  <c r="M159" i="7"/>
  <c r="M160" i="7"/>
  <c r="U160" i="7" s="1"/>
  <c r="M161" i="7"/>
  <c r="M162" i="7"/>
  <c r="U162" i="7" s="1"/>
  <c r="M163" i="7"/>
  <c r="M164" i="7"/>
  <c r="M165" i="7"/>
  <c r="M166" i="7"/>
  <c r="U166" i="7" s="1"/>
  <c r="M179" i="7"/>
  <c r="U179" i="7" s="1"/>
  <c r="E181" i="7"/>
  <c r="F181" i="7"/>
  <c r="G181" i="7"/>
  <c r="H181" i="7"/>
  <c r="I181" i="7"/>
  <c r="J181" i="7"/>
  <c r="K181" i="7"/>
  <c r="N181" i="7"/>
  <c r="O181" i="7"/>
  <c r="P181" i="7"/>
  <c r="Q181" i="7"/>
  <c r="D181" i="7"/>
  <c r="S8" i="7"/>
  <c r="R8" i="7"/>
  <c r="M8" i="7"/>
  <c r="T106" i="8"/>
  <c r="T76" i="8"/>
  <c r="T166" i="8"/>
  <c r="T162" i="8"/>
  <c r="U164" i="8"/>
  <c r="T72" i="8"/>
  <c r="T99" i="8"/>
  <c r="T136" i="8"/>
  <c r="T140" i="8"/>
  <c r="U54" i="8"/>
  <c r="T68" i="8"/>
  <c r="T12" i="8"/>
  <c r="U152" i="8"/>
  <c r="T84" i="8"/>
  <c r="U104" i="8"/>
  <c r="T108" i="8"/>
  <c r="T112" i="8"/>
  <c r="U17" i="8"/>
  <c r="T132" i="7"/>
  <c r="U30" i="7"/>
  <c r="T67" i="7"/>
  <c r="T127" i="7"/>
  <c r="T134" i="7"/>
  <c r="U140" i="7"/>
  <c r="T114" i="7"/>
  <c r="T90" i="8"/>
  <c r="U63" i="8" l="1"/>
  <c r="U79" i="8"/>
  <c r="U87" i="8"/>
  <c r="U103" i="8"/>
  <c r="U107" i="8"/>
  <c r="U111" i="8"/>
  <c r="U151" i="8"/>
  <c r="U155" i="8"/>
  <c r="U159" i="8"/>
  <c r="U163" i="8"/>
  <c r="U167" i="8"/>
  <c r="T158" i="8"/>
  <c r="T51" i="8"/>
  <c r="T55" i="8"/>
  <c r="T47" i="8"/>
  <c r="T23" i="8"/>
  <c r="T39" i="8"/>
  <c r="T150" i="8"/>
  <c r="T146" i="8"/>
  <c r="T114" i="8"/>
  <c r="T98" i="8"/>
  <c r="T82" i="8"/>
  <c r="T66" i="8"/>
  <c r="T46" i="8"/>
  <c r="T15" i="8"/>
  <c r="T17" i="8"/>
  <c r="T18" i="8"/>
  <c r="U8" i="8"/>
  <c r="U100" i="8"/>
  <c r="U124" i="8"/>
  <c r="U128" i="8"/>
  <c r="U132" i="8"/>
  <c r="U144" i="8"/>
  <c r="U156" i="8"/>
  <c r="U168" i="8"/>
  <c r="U38" i="8"/>
  <c r="U12" i="8"/>
  <c r="U64" i="8"/>
  <c r="U68" i="8"/>
  <c r="U72" i="8"/>
  <c r="U76" i="8"/>
  <c r="U80" i="8"/>
  <c r="U84" i="8"/>
  <c r="U96" i="8"/>
  <c r="U112" i="8"/>
  <c r="U116" i="8"/>
  <c r="U148" i="8"/>
  <c r="U52" i="8"/>
  <c r="T31" i="8"/>
  <c r="T27" i="8"/>
  <c r="T28" i="8"/>
  <c r="T29" i="8"/>
  <c r="T170" i="8"/>
  <c r="T171" i="8"/>
  <c r="T172" i="8"/>
  <c r="T173" i="8"/>
  <c r="T175" i="8"/>
  <c r="T176" i="8"/>
  <c r="T177" i="8"/>
  <c r="T178" i="8"/>
  <c r="T179" i="8"/>
  <c r="T180" i="8"/>
  <c r="U58" i="8"/>
  <c r="U66" i="8"/>
  <c r="U70" i="8"/>
  <c r="U74" i="8"/>
  <c r="U78" i="8"/>
  <c r="U82" i="8"/>
  <c r="U98" i="8"/>
  <c r="U102" i="8"/>
  <c r="U106" i="8"/>
  <c r="U114" i="8"/>
  <c r="U118" i="8"/>
  <c r="U122" i="8"/>
  <c r="U126" i="8"/>
  <c r="U134" i="8"/>
  <c r="U138" i="8"/>
  <c r="U146" i="8"/>
  <c r="U150" i="8"/>
  <c r="U158" i="8"/>
  <c r="U162" i="8"/>
  <c r="T168" i="8"/>
  <c r="T164" i="8"/>
  <c r="T160" i="8"/>
  <c r="T129" i="8"/>
  <c r="T125" i="8"/>
  <c r="T121" i="8"/>
  <c r="T117" i="8"/>
  <c r="T113" i="8"/>
  <c r="T97" i="8"/>
  <c r="T93" i="8"/>
  <c r="T89" i="8"/>
  <c r="T77" i="8"/>
  <c r="T69" i="8"/>
  <c r="T65" i="8"/>
  <c r="T61" i="8"/>
  <c r="T49" i="8"/>
  <c r="T41" i="8"/>
  <c r="T21" i="8"/>
  <c r="U41" i="8"/>
  <c r="U37" i="8"/>
  <c r="T167" i="8"/>
  <c r="T159" i="8"/>
  <c r="T148" i="8"/>
  <c r="T132" i="8"/>
  <c r="T104" i="8"/>
  <c r="T92" i="8"/>
  <c r="T88" i="8"/>
  <c r="T56" i="8"/>
  <c r="T44" i="8"/>
  <c r="T165" i="8"/>
  <c r="U57" i="8"/>
  <c r="U59" i="8"/>
  <c r="U67" i="8"/>
  <c r="U77" i="8"/>
  <c r="U85" i="8"/>
  <c r="U89" i="8"/>
  <c r="U95" i="8"/>
  <c r="U97" i="8"/>
  <c r="U109" i="8"/>
  <c r="U113" i="8"/>
  <c r="U117" i="8"/>
  <c r="U119" i="8"/>
  <c r="U121" i="8"/>
  <c r="U127" i="8"/>
  <c r="U131" i="8"/>
  <c r="U133" i="8"/>
  <c r="U135" i="8"/>
  <c r="U141" i="8"/>
  <c r="U143" i="8"/>
  <c r="U147" i="8"/>
  <c r="U153" i="8"/>
  <c r="T54" i="8"/>
  <c r="U55" i="8"/>
  <c r="U23" i="8"/>
  <c r="L182" i="8"/>
  <c r="U15" i="8"/>
  <c r="U18" i="8"/>
  <c r="U20" i="8"/>
  <c r="T32" i="8"/>
  <c r="T33" i="8"/>
  <c r="T35" i="8"/>
  <c r="T24" i="8"/>
  <c r="T25" i="8"/>
  <c r="T153" i="8"/>
  <c r="T169" i="8"/>
  <c r="T58" i="8"/>
  <c r="T86" i="8"/>
  <c r="T102" i="8"/>
  <c r="T110" i="8"/>
  <c r="T118" i="8"/>
  <c r="T126" i="8"/>
  <c r="T130" i="8"/>
  <c r="T134" i="8"/>
  <c r="T138" i="8"/>
  <c r="T142" i="8"/>
  <c r="U46" i="8"/>
  <c r="T139" i="7"/>
  <c r="T8" i="7"/>
  <c r="T147" i="7"/>
  <c r="T157" i="7"/>
  <c r="T137" i="7"/>
  <c r="T133" i="7"/>
  <c r="U117" i="7"/>
  <c r="U118" i="7"/>
  <c r="U119" i="7"/>
  <c r="U120" i="7"/>
  <c r="T105" i="7"/>
  <c r="U108" i="7"/>
  <c r="U12" i="7"/>
  <c r="T45" i="7"/>
  <c r="T46" i="7"/>
  <c r="T48" i="7"/>
  <c r="T49" i="7"/>
  <c r="T50" i="7"/>
  <c r="T51" i="7"/>
  <c r="T52" i="7"/>
  <c r="T37" i="7"/>
  <c r="T38" i="7"/>
  <c r="T39" i="7"/>
  <c r="T40" i="7"/>
  <c r="T41" i="7"/>
  <c r="T42" i="7"/>
  <c r="T43" i="7"/>
  <c r="T44" i="7"/>
  <c r="T21" i="7"/>
  <c r="T22" i="7"/>
  <c r="T23" i="7"/>
  <c r="T24" i="7"/>
  <c r="T25" i="7"/>
  <c r="T26" i="7"/>
  <c r="T27" i="7"/>
  <c r="T36" i="7"/>
  <c r="U28" i="7"/>
  <c r="U29" i="7"/>
  <c r="U31" i="7"/>
  <c r="U32" i="7"/>
  <c r="U33" i="7"/>
  <c r="U34" i="7"/>
  <c r="U35" i="7"/>
  <c r="U66" i="7"/>
  <c r="U67" i="7"/>
  <c r="U68" i="7"/>
  <c r="U69" i="7"/>
  <c r="U70" i="7"/>
  <c r="U71" i="7"/>
  <c r="U60" i="7"/>
  <c r="U62" i="7"/>
  <c r="U63" i="7"/>
  <c r="U64" i="7"/>
  <c r="U65" i="7"/>
  <c r="T167" i="7"/>
  <c r="T173" i="7"/>
  <c r="T174" i="7"/>
  <c r="T176" i="7"/>
  <c r="T177" i="7"/>
  <c r="T178" i="7"/>
  <c r="T179" i="7"/>
  <c r="T163" i="7"/>
  <c r="T159" i="7"/>
  <c r="T155" i="7"/>
  <c r="T151" i="7"/>
  <c r="T96" i="7"/>
  <c r="T99" i="7"/>
  <c r="T82" i="7"/>
  <c r="T87" i="7"/>
  <c r="T80" i="7"/>
  <c r="T72" i="7"/>
  <c r="T142" i="7"/>
  <c r="T123" i="7"/>
  <c r="T124" i="7"/>
  <c r="T109" i="7"/>
  <c r="T110" i="7"/>
  <c r="T112" i="7"/>
  <c r="T113" i="7"/>
  <c r="T115" i="7"/>
  <c r="T116" i="7"/>
  <c r="T108" i="7"/>
  <c r="T104" i="7"/>
  <c r="T92" i="7"/>
  <c r="T12" i="7"/>
  <c r="U107" i="7"/>
  <c r="U95" i="7"/>
  <c r="U11" i="7"/>
  <c r="T97" i="7"/>
  <c r="T98" i="7"/>
  <c r="T100" i="7"/>
  <c r="T101" i="7"/>
  <c r="T102" i="7"/>
  <c r="T103" i="7"/>
  <c r="T81" i="7"/>
  <c r="T83" i="7"/>
  <c r="T84" i="7"/>
  <c r="T85" i="7"/>
  <c r="T86" i="7"/>
  <c r="T88" i="7"/>
  <c r="T73" i="7"/>
  <c r="T74" i="7"/>
  <c r="T75" i="7"/>
  <c r="T76" i="7"/>
  <c r="T77" i="7"/>
  <c r="T79" i="7"/>
  <c r="T53" i="7"/>
  <c r="T54" i="7"/>
  <c r="T55" i="7"/>
  <c r="T56" i="7"/>
  <c r="T57" i="7"/>
  <c r="T58" i="7"/>
  <c r="T59" i="7"/>
  <c r="U172" i="7"/>
  <c r="U174" i="7"/>
  <c r="U175" i="7"/>
  <c r="U177" i="7"/>
  <c r="U178" i="7"/>
  <c r="T140" i="7"/>
  <c r="T149" i="7"/>
  <c r="T106" i="7"/>
  <c r="T94" i="7"/>
  <c r="T90" i="7"/>
  <c r="U105" i="7"/>
  <c r="U89" i="7"/>
  <c r="U45" i="7"/>
  <c r="U49" i="7"/>
  <c r="U38" i="7"/>
  <c r="U43" i="7"/>
  <c r="U23" i="7"/>
  <c r="U36" i="7"/>
  <c r="T34" i="7"/>
  <c r="T66" i="7"/>
  <c r="T68" i="7"/>
  <c r="T69" i="7"/>
  <c r="T70" i="7"/>
  <c r="T71" i="7"/>
  <c r="T60" i="7"/>
  <c r="T61" i="7"/>
  <c r="T62" i="7"/>
  <c r="T63" i="7"/>
  <c r="U147" i="7"/>
  <c r="T153" i="7"/>
  <c r="T146" i="7"/>
  <c r="U164" i="7"/>
  <c r="U156" i="7"/>
  <c r="U152" i="7"/>
  <c r="U133" i="7"/>
  <c r="T120" i="7"/>
  <c r="T150" i="7"/>
  <c r="T145" i="7"/>
  <c r="T141" i="7"/>
  <c r="U146" i="7"/>
  <c r="U9" i="7"/>
  <c r="U163" i="7"/>
  <c r="U155" i="7"/>
  <c r="U131" i="7"/>
  <c r="S182" i="8"/>
  <c r="U73" i="8"/>
  <c r="T161" i="7"/>
  <c r="M182" i="8"/>
  <c r="U93" i="8"/>
  <c r="U145" i="8"/>
  <c r="T60" i="8"/>
  <c r="T64" i="8"/>
  <c r="T80" i="8"/>
  <c r="T96" i="8"/>
  <c r="T100" i="8"/>
  <c r="T120" i="8"/>
  <c r="T124" i="8"/>
  <c r="T128" i="8"/>
  <c r="T53" i="8"/>
  <c r="T45" i="8"/>
  <c r="U159" i="7"/>
  <c r="U151" i="7"/>
  <c r="T9" i="7"/>
  <c r="U65" i="8"/>
  <c r="U99" i="8"/>
  <c r="T143" i="7"/>
  <c r="T135" i="7"/>
  <c r="U11" i="8"/>
  <c r="U154" i="8"/>
  <c r="U51" i="8"/>
  <c r="U105" i="8"/>
  <c r="U115" i="8"/>
  <c r="U166" i="8"/>
  <c r="U62" i="8"/>
  <c r="U88" i="8"/>
  <c r="U92" i="8"/>
  <c r="U108" i="8"/>
  <c r="U110" i="8"/>
  <c r="U140" i="8"/>
  <c r="U142" i="8"/>
  <c r="U46" i="7"/>
  <c r="U47" i="7"/>
  <c r="U48" i="7"/>
  <c r="U50" i="7"/>
  <c r="U51" i="7"/>
  <c r="U52" i="7"/>
  <c r="U50" i="8"/>
  <c r="T48" i="8"/>
  <c r="U36" i="8"/>
  <c r="T37" i="8"/>
  <c r="T28" i="7"/>
  <c r="T29" i="7"/>
  <c r="T30" i="7"/>
  <c r="T31" i="7"/>
  <c r="T32" i="7"/>
  <c r="T33" i="7"/>
  <c r="T35" i="7"/>
  <c r="T13" i="8"/>
  <c r="T14" i="8"/>
  <c r="U31" i="8"/>
  <c r="U26" i="8"/>
  <c r="T118" i="7"/>
  <c r="T119" i="7"/>
  <c r="U121" i="7"/>
  <c r="T107" i="7"/>
  <c r="U106" i="7"/>
  <c r="U94" i="7"/>
  <c r="U90" i="7"/>
  <c r="U10" i="7"/>
  <c r="T93" i="7"/>
  <c r="T89" i="7"/>
  <c r="U104" i="7"/>
  <c r="U92" i="7"/>
  <c r="U96" i="7"/>
  <c r="U97" i="7"/>
  <c r="U98" i="7"/>
  <c r="U99" i="7"/>
  <c r="U100" i="7"/>
  <c r="U101" i="7"/>
  <c r="U102" i="7"/>
  <c r="U103" i="7"/>
  <c r="U81" i="7"/>
  <c r="U82" i="7"/>
  <c r="U83" i="7"/>
  <c r="U84" i="7"/>
  <c r="U85" i="7"/>
  <c r="U86" i="7"/>
  <c r="U87" i="7"/>
  <c r="U88" i="7"/>
  <c r="U73" i="7"/>
  <c r="U74" i="7"/>
  <c r="U75" i="7"/>
  <c r="U76" i="7"/>
  <c r="U77" i="7"/>
  <c r="U78" i="7"/>
  <c r="U79" i="7"/>
  <c r="U80" i="7"/>
  <c r="U56" i="7"/>
  <c r="U57" i="7"/>
  <c r="U58" i="7"/>
  <c r="U59" i="7"/>
  <c r="U72" i="7"/>
  <c r="U61" i="8"/>
  <c r="U91" i="8"/>
  <c r="U160" i="8"/>
  <c r="R182" i="8"/>
  <c r="T57" i="8"/>
  <c r="T85" i="8"/>
  <c r="T101" i="8"/>
  <c r="T133" i="8"/>
  <c r="T137" i="8"/>
  <c r="T141" i="8"/>
  <c r="T156" i="8"/>
  <c r="U165" i="8"/>
  <c r="U48" i="8"/>
  <c r="U37" i="7"/>
  <c r="U39" i="7"/>
  <c r="U40" i="7"/>
  <c r="U41" i="7"/>
  <c r="U42" i="7"/>
  <c r="U44" i="7"/>
  <c r="U21" i="7"/>
  <c r="U22" i="7"/>
  <c r="U24" i="7"/>
  <c r="U26" i="7"/>
  <c r="U27" i="7"/>
  <c r="U22" i="8"/>
  <c r="U40" i="8"/>
  <c r="T157" i="8"/>
  <c r="T78" i="8"/>
  <c r="T74" i="8"/>
  <c r="T70" i="8"/>
  <c r="T50" i="8"/>
  <c r="T42" i="8"/>
  <c r="T22" i="8"/>
  <c r="T10" i="8"/>
  <c r="U13" i="8"/>
  <c r="T34" i="8"/>
  <c r="T26" i="8"/>
  <c r="T9" i="8"/>
  <c r="U9" i="8"/>
  <c r="U71" i="8"/>
  <c r="U86" i="8"/>
  <c r="U90" i="8"/>
  <c r="U94" i="8"/>
  <c r="U101" i="8"/>
  <c r="U125" i="8"/>
  <c r="U129" i="8"/>
  <c r="U136" i="8"/>
  <c r="U56" i="8"/>
  <c r="U44" i="8"/>
  <c r="U19" i="8"/>
  <c r="U27" i="8"/>
  <c r="U75" i="8"/>
  <c r="U83" i="8"/>
  <c r="T122" i="8"/>
  <c r="T94" i="8"/>
  <c r="T149" i="8"/>
  <c r="T145" i="8"/>
  <c r="T109" i="8"/>
  <c r="T105" i="8"/>
  <c r="T81" i="8"/>
  <c r="T62" i="8"/>
  <c r="T38" i="8"/>
  <c r="U60" i="8"/>
  <c r="U120" i="8"/>
  <c r="U45" i="8"/>
  <c r="U47" i="8"/>
  <c r="T163" i="8"/>
  <c r="T144" i="8"/>
  <c r="T116" i="8"/>
  <c r="T20" i="8"/>
  <c r="T30" i="8"/>
  <c r="U10" i="8"/>
  <c r="U8" i="7"/>
  <c r="T160" i="7"/>
  <c r="U144" i="7"/>
  <c r="T166" i="7"/>
  <c r="S181" i="7"/>
  <c r="T168" i="7"/>
  <c r="T170" i="7"/>
  <c r="M181" i="7"/>
  <c r="T10" i="7"/>
  <c r="U93" i="7"/>
  <c r="T64" i="7"/>
  <c r="T65" i="7"/>
  <c r="T138" i="7"/>
  <c r="T78" i="7"/>
  <c r="T175" i="7"/>
  <c r="R181" i="7"/>
  <c r="T148" i="7"/>
  <c r="T144" i="7"/>
  <c r="T136" i="7"/>
  <c r="U122" i="7"/>
  <c r="U123" i="7"/>
  <c r="U124" i="7"/>
  <c r="U109" i="7"/>
  <c r="U110" i="7"/>
  <c r="U111" i="7"/>
  <c r="U112" i="7"/>
  <c r="U113" i="7"/>
  <c r="U114" i="7"/>
  <c r="U115" i="7"/>
  <c r="U116" i="7"/>
  <c r="T95" i="7"/>
  <c r="T91" i="7"/>
  <c r="T11" i="7"/>
  <c r="U61" i="7"/>
  <c r="L181" i="7"/>
  <c r="T165" i="7"/>
  <c r="T121" i="7"/>
  <c r="T122" i="7"/>
  <c r="T164" i="7"/>
  <c r="T156" i="7"/>
  <c r="T152" i="7"/>
  <c r="U165" i="7"/>
  <c r="U157" i="7"/>
  <c r="U134" i="7"/>
  <c r="U53" i="7"/>
  <c r="U54" i="7"/>
  <c r="U173" i="7"/>
  <c r="U143" i="7"/>
  <c r="T162" i="7"/>
  <c r="T158" i="7"/>
  <c r="T154" i="7"/>
  <c r="T117" i="7"/>
  <c r="T169" i="7"/>
  <c r="T171" i="7"/>
  <c r="U161" i="7"/>
  <c r="T128" i="7"/>
  <c r="U128" i="7"/>
  <c r="U149" i="7"/>
  <c r="T111" i="7"/>
  <c r="U55" i="7"/>
  <c r="U25" i="7"/>
  <c r="U167" i="7"/>
  <c r="U176" i="7"/>
  <c r="U169" i="7"/>
  <c r="U171" i="7"/>
  <c r="T181" i="7" l="1"/>
  <c r="T182" i="8"/>
  <c r="U182" i="8"/>
  <c r="U181" i="7"/>
</calcChain>
</file>

<file path=xl/sharedStrings.xml><?xml version="1.0" encoding="utf-8"?>
<sst xmlns="http://schemas.openxmlformats.org/spreadsheetml/2006/main" count="765" uniqueCount="370">
  <si>
    <t>Total</t>
  </si>
  <si>
    <t>Banco Central do Brasil</t>
  </si>
  <si>
    <t>Exportação</t>
  </si>
  <si>
    <t>Importação</t>
  </si>
  <si>
    <t>Nome da Instituição</t>
  </si>
  <si>
    <t xml:space="preserve">Rank </t>
  </si>
  <si>
    <t>Total do Mercado Primário</t>
  </si>
  <si>
    <t>BANCO BTG PACTUAL S.A.</t>
  </si>
  <si>
    <t>BANCO DE LA NACION ARGENTINA</t>
  </si>
  <si>
    <t>BANCO BBM S/A</t>
  </si>
  <si>
    <t>Total do Mercado Interbancário</t>
  </si>
  <si>
    <t>BANCO PAULISTA S.A.</t>
  </si>
  <si>
    <t>BANCO SANTANDER (BRASIL) S.A.</t>
  </si>
  <si>
    <t>BANCO VOTORANTIM S.A.</t>
  </si>
  <si>
    <t>BANCO MODAL S.A.</t>
  </si>
  <si>
    <t>BANCO COOPERATIVO SICREDI S.A.</t>
  </si>
  <si>
    <t>BANCO BNP PARIBAS BRASIL S.A.</t>
  </si>
  <si>
    <t>BANCO MORGAN STANLEY S.A.</t>
  </si>
  <si>
    <t>CAIXA ECONOMICA FEDERAL</t>
  </si>
  <si>
    <t>BANCO KDB DO BRASIL S.A.</t>
  </si>
  <si>
    <t>BANCO CENTRAL DO BRASIL</t>
  </si>
  <si>
    <t>Transferência do Exterior</t>
  </si>
  <si>
    <t>Transferência p/ Exterior</t>
  </si>
  <si>
    <t>Interbancário - Compra</t>
  </si>
  <si>
    <t>Interbancário - Venda</t>
  </si>
  <si>
    <t>Valor (US$)</t>
  </si>
  <si>
    <t>Código Instit.</t>
  </si>
  <si>
    <t>ITAÚ UNIBANCO S.A.</t>
  </si>
  <si>
    <t>BANCO CITIBANK S.A.</t>
  </si>
  <si>
    <t>00.000.000</t>
  </si>
  <si>
    <t>BANCO DO BRASIL S.A.</t>
  </si>
  <si>
    <t>BANCO BRADESCO S.A.</t>
  </si>
  <si>
    <t>HSBC BANK BRASIL S.A. - BANCO MULTIPLO</t>
  </si>
  <si>
    <t>BANCO J.P. MORGAN S.A.</t>
  </si>
  <si>
    <t>DEUTSCHE BANK S.A. - BANCO ALEMAO</t>
  </si>
  <si>
    <t>BANCO DE INVESTIMENTOS CREDIT SUISSE (BRASIL) S.A.</t>
  </si>
  <si>
    <t>BANCO SOCIETE GENERALE BRASIL S.A.</t>
  </si>
  <si>
    <t>GOLDMAN SACHS DO BRASIL BANCO MULTIPLO S.A.</t>
  </si>
  <si>
    <t>BANCO DE TOKYO-MITSUBISHI UFJ BRASIL S.A.</t>
  </si>
  <si>
    <t>BANIF - BANCO INTERNACIONAL DO FUNCHAL (BRASIL), S.A.</t>
  </si>
  <si>
    <t>BANCO BARCLAYS S.A.</t>
  </si>
  <si>
    <t>BANCO SAFRA S.A.</t>
  </si>
  <si>
    <t>BANCO RENDIMENTO S.A.</t>
  </si>
  <si>
    <t>BANCO RABOBANK INTERNATIONAL BRASIL S.A.</t>
  </si>
  <si>
    <t>BANCO NACIONAL DE DESENVOLVIMENTO ECONOMICO E SOCIAL</t>
  </si>
  <si>
    <t>BANCO CONFIDENCE DE CÂMBIO S.A.</t>
  </si>
  <si>
    <t>BANCO DAYCOVAL S.A.</t>
  </si>
  <si>
    <t>BANCO PINE S.A.</t>
  </si>
  <si>
    <t>BANCO SUMITOMO MITSUI BRASILEIRO S.A.</t>
  </si>
  <si>
    <t>BANCO FIBRA S.A.</t>
  </si>
  <si>
    <t>BANCO SOFISA S.A.</t>
  </si>
  <si>
    <t>ING BANK N.V.</t>
  </si>
  <si>
    <t>00.360.305</t>
  </si>
  <si>
    <t>BANCO DO ESTADO DO RIO GRANDE DO SUL S.A.</t>
  </si>
  <si>
    <t>BANCO CAIXA GERAL - BRASIL S.A.</t>
  </si>
  <si>
    <t>BANCO ABC BRASIL S.A.</t>
  </si>
  <si>
    <t>CONFIDENCE CORRETORA DE CÂMBIO S.A.</t>
  </si>
  <si>
    <t>BANCO CARGILL S.A.</t>
  </si>
  <si>
    <t>BANCO INDUSVAL S.A.</t>
  </si>
  <si>
    <t>COTACAO DISTRIBUIDORA DE TITULOS E VALORES MOBILIARIOS S.A</t>
  </si>
  <si>
    <t>BANCO DO NORDESTE DO BRASIL S.A.</t>
  </si>
  <si>
    <t>BANESTES S.A. BANCO DO ESTADO DO ESPIRITO SANTO</t>
  </si>
  <si>
    <t>B &amp; T ASSOCIADOS CORRETORA DE CÂMBIO LTDA.</t>
  </si>
  <si>
    <t>TREVISO CORRETORA DE CÂMBIO S.A.</t>
  </si>
  <si>
    <t>BANCO INDUSTRIAL DO BRASIL S.A.</t>
  </si>
  <si>
    <t>BANCO DE LA PROVINCIA DE BUENOS AIRES</t>
  </si>
  <si>
    <t>BANCO ALFA DE INVESTIMENTO S.A.</t>
  </si>
  <si>
    <t>00.038.166</t>
  </si>
  <si>
    <t>BANCO CRÉDIT AGRICOLE BRASIL S.A.</t>
  </si>
  <si>
    <t>BANCO DA CHINA BRASIL S.A.</t>
  </si>
  <si>
    <t>TOV CORRETORA DE CÂMBIO, TÍTULOS E VALORES MOBILIÁRIOS LTDA</t>
  </si>
  <si>
    <t>BANCO MERCANTIL DO BRASIL S.A.</t>
  </si>
  <si>
    <t>MULTIMONEY CORRETORA DE CÂMBIO LTDA</t>
  </si>
  <si>
    <t>ADVANCED CORRETORA DE CÂMBIO LTDA</t>
  </si>
  <si>
    <t>FAIR CORRETORA DE CAMBIO S.A.</t>
  </si>
  <si>
    <t>NOVO MUNDO CORRETORA DE CÂMBIO S.A.</t>
  </si>
  <si>
    <t>LEVYCAM - CORRETORA DE CAMBIO E VALORES LTDA.</t>
  </si>
  <si>
    <t>00.250.699</t>
  </si>
  <si>
    <t>AGK CORRETORA DE CAMBIO S.A.</t>
  </si>
  <si>
    <t>GRACO CORRETORA DE CAMBIO S.A.</t>
  </si>
  <si>
    <t>00.997.185</t>
  </si>
  <si>
    <t>OM DISTRIBUIDORA DE TÍTULOS E VALORES MOBILIÁRIOS LTDA</t>
  </si>
  <si>
    <t>BANCO DA AMAZONIA S.A.</t>
  </si>
  <si>
    <t>GUITTA CORRETORA DE CAMBIO LTDA.</t>
  </si>
  <si>
    <t>BPN BRASIL BANCO MÚLTIPLO S.A.</t>
  </si>
  <si>
    <t>INTERCAM CORRETORA DE CÂMBIO LTDA.</t>
  </si>
  <si>
    <t>VISION S.A. CORRETORA DE CAMBIO</t>
  </si>
  <si>
    <t>S. HAYATA CORRETORA DE CÂMBIO S.A.</t>
  </si>
  <si>
    <t>H H PICCHIONI S/A CORRETORA DE CAMBIO E VALORES MOBILIARIOS</t>
  </si>
  <si>
    <t>00.460.065</t>
  </si>
  <si>
    <t>COLUNA S/A. DISTRIBUIDORA DE TITULOS E VALORES MOBILIÁRIOS</t>
  </si>
  <si>
    <t>FOURTRADE CORRETORA DE CÂMBIO LTDA.</t>
  </si>
  <si>
    <t>00.000.208</t>
  </si>
  <si>
    <t>BRB - BANCO DE BRASILIA S.A.</t>
  </si>
  <si>
    <t>SOL CORRETORA DE CÂMBIO LTDA.</t>
  </si>
  <si>
    <t>BOA VIAGEM SOCIEDADE CORRETORA DE CÂMBIO LTDA.</t>
  </si>
  <si>
    <t>PACIFIC INVEST DISTRIBUIDORA DE TITULOS E VALORES MOBILIARIOS LTDA</t>
  </si>
  <si>
    <t>DEBONI DISTRIBUIDORA DE TITULOS E VALORES MOBILIARIOS LTDA</t>
  </si>
  <si>
    <t>CAROL DISTRIBUIDORA DE TITULOS E VALORES MOBILIARIOS LTDA.</t>
  </si>
  <si>
    <t>HOYA CORRETORA DE VALORES E CAMBIO LTDA</t>
  </si>
  <si>
    <t>MELHOR - CORRETORA DE CÂMBIO LTDA.</t>
  </si>
  <si>
    <t>DECYSEO CORRETORA DE CAMBIO LTDA.</t>
  </si>
  <si>
    <t>PARMETAL DISTRIBUIDORA DE TÍTULOS E VALORES MOBILIÁRIOS LTDA</t>
  </si>
  <si>
    <t>LABOR SOCIEDADE CORRETORA DE CÂMBIO LTDA.</t>
  </si>
  <si>
    <t>PATACÃO DISTRIBUIDORA DE TÍTULOS E VALORES MOBILIÁRIOS LTDA.</t>
  </si>
  <si>
    <t>BANCO DE LA REPUBLICA ORIENTAL DEL URUGUAY</t>
  </si>
  <si>
    <t>ARC CORRETORA DE CAMBIO, ASSOCIADOS GOUVEIA, CAMPEDELLI S.A.</t>
  </si>
  <si>
    <t>BANCO OURINVEST S.A.</t>
  </si>
  <si>
    <t>EXIM CORRETORA DE CAMBIO LTDA</t>
  </si>
  <si>
    <t>EBADIVAL - E. BAGGIO DISTRIBUIDORA DE TÍTULOS E VALORES MOBILIÁRIOS LTDA.</t>
  </si>
  <si>
    <t>DOURADA CORRETORA DE CÂMBIO LTDA.</t>
  </si>
  <si>
    <t>NATIXIS BRASIL S.A. BANCO MÚLTIPLO</t>
  </si>
  <si>
    <t>J. ALVES CORRETORA DE CAMBIO LTDA</t>
  </si>
  <si>
    <t>DILLON S/A DISTRIBUIDORA DE TITULOS E VALORES MOBILIARIOS</t>
  </si>
  <si>
    <t>BANCO BMG S.A.</t>
  </si>
  <si>
    <t>ONNIX CORRETORA DE CÂMBIO LTDA.</t>
  </si>
  <si>
    <t>KRAUS - SOCIEDADE CORRETORA DE CÂMBIO LTDA.</t>
  </si>
  <si>
    <t>OLIVEIRA FRANCO SOCIEDADE CORRETORA DE VALORES E CAMBIO LTDA</t>
  </si>
  <si>
    <t>AVIPAM CORRETORA DE CAMBIO LTDA.</t>
  </si>
  <si>
    <t>DIBRAN DISTRIBUIDORA DE TÍTULOS E VALORES MOBILIÁRIOS LTDA.</t>
  </si>
  <si>
    <t>BANCO DO ESTADO DO PARÁ S.A.</t>
  </si>
  <si>
    <t>CITIBANK N.A.</t>
  </si>
  <si>
    <t>WESTERN UNION CORRETORA DE CÂMBIO S.A.</t>
  </si>
  <si>
    <t>CAMBIONET CORRETORA DE CÂMBIO LTDA.</t>
  </si>
  <si>
    <t>SCOTIABANK BRASIL S.A. BANCO MÚLTIPLO</t>
  </si>
  <si>
    <t>SOCOPA SOCIEDADE CORRETORA PAULISTA S.A.</t>
  </si>
  <si>
    <t>CORREPARTI CORRETORA DE CAMBIO LTDA</t>
  </si>
  <si>
    <t>MEGA CORRETORA DE CÂMBIO LTDA.</t>
  </si>
  <si>
    <t>BANCO DE DESENVOLVIMENTO DE MINAS GERAIS S.A.-BDMG</t>
  </si>
  <si>
    <t>LÚMINA CORRETORA DE CÂMBIO LTDA.</t>
  </si>
  <si>
    <t>CAMBIALL CASH CORRETORA DE CÂMBIO LTDA.</t>
  </si>
  <si>
    <t>BANCO MÁXIMA S.A.</t>
  </si>
  <si>
    <t>TURCÂMBIO - CORRETORA DE CÂMBIO LTDA.</t>
  </si>
  <si>
    <t>BANCO BONSUCESSO S.A.</t>
  </si>
  <si>
    <t>BANCO TOPÁZIO S.A.</t>
  </si>
  <si>
    <t>CORRETORA DE CÂMBIO AÇORIANA LIMITADA.</t>
  </si>
  <si>
    <t>CONSEGTUR CORRETORA DE CÂMBIO LTDA.</t>
  </si>
  <si>
    <t>CODEPE - CORRETORA DE VALORES S.A.</t>
  </si>
  <si>
    <t>MAXIMA S.A. CORRETORA DE CAMBIO, TITULOS E VALORES MOBILIARIOS</t>
  </si>
  <si>
    <t>BANCO WOORI BANK DO BRASIL S.A.</t>
  </si>
  <si>
    <t>TURISCAM CORRETORA DE CÂMBIO LTDA.</t>
  </si>
  <si>
    <t>BROKER BRASIL CORRETORA DE CÂMBIO LTDA.</t>
  </si>
  <si>
    <t>SINGRATUR CORRETORA DE CÂMBIO LTDA</t>
  </si>
  <si>
    <t>AMAZÔNIA CORRETORA DE CÂMBIO LTDA.</t>
  </si>
  <si>
    <t>BR PARTNERS BANCO DE INVESTIMENTO S.A.</t>
  </si>
  <si>
    <t>BRASIL PLURAL S.A. BANCO MÚLTIPLO</t>
  </si>
  <si>
    <t>CONEXION CORRETORA DE CÂMBIO LTDA.</t>
  </si>
  <si>
    <t>TORRE CORRETORA DE CÂMBIO LTDA</t>
  </si>
  <si>
    <t>UNIÃO ALTERNATIVA CORRETORA DE CÂMBIO LTDA.</t>
  </si>
  <si>
    <t>SLW CORRETORA DE VALORES E CÂMBIO LTDA.</t>
  </si>
  <si>
    <t xml:space="preserve"> </t>
  </si>
  <si>
    <t>JPMORGAN CHASE BANK, NATIONAL ASSOCIATION</t>
  </si>
  <si>
    <t>BRX CORRETORA DE CÂMBIO LTDA.</t>
  </si>
  <si>
    <t>NUMATUR CORRETORA DE CÂMBIO LTDA.</t>
  </si>
  <si>
    <t>01.701.201</t>
  </si>
  <si>
    <t>60.701.190</t>
  </si>
  <si>
    <t>90.400.888</t>
  </si>
  <si>
    <t>33.479.023</t>
  </si>
  <si>
    <t>33.172.537</t>
  </si>
  <si>
    <t>60.746.948</t>
  </si>
  <si>
    <t>30.306.294</t>
  </si>
  <si>
    <t>61.533.584</t>
  </si>
  <si>
    <t>62.331.228</t>
  </si>
  <si>
    <t>33.987.793</t>
  </si>
  <si>
    <t>62.073.200</t>
  </si>
  <si>
    <t>61.820.817</t>
  </si>
  <si>
    <t>01.522.368</t>
  </si>
  <si>
    <t>61.146.577</t>
  </si>
  <si>
    <t>60.498.557</t>
  </si>
  <si>
    <t>04.332.281</t>
  </si>
  <si>
    <t>02.801.938</t>
  </si>
  <si>
    <t>01.023.570</t>
  </si>
  <si>
    <t>46.518.205</t>
  </si>
  <si>
    <t>59.588.111</t>
  </si>
  <si>
    <t>11.932.017</t>
  </si>
  <si>
    <t>33.884.941</t>
  </si>
  <si>
    <t>60.518.222</t>
  </si>
  <si>
    <t>58.160.789</t>
  </si>
  <si>
    <t>11.703.662</t>
  </si>
  <si>
    <t>68.900.810</t>
  </si>
  <si>
    <t>28.195.667</t>
  </si>
  <si>
    <t>62.144.175</t>
  </si>
  <si>
    <t>15.114.366</t>
  </si>
  <si>
    <t>33.466.988</t>
  </si>
  <si>
    <t>62.232.889</t>
  </si>
  <si>
    <t>44.189.447</t>
  </si>
  <si>
    <t>13.059.145</t>
  </si>
  <si>
    <t>92.702.067</t>
  </si>
  <si>
    <t>29.030.467</t>
  </si>
  <si>
    <t>58.616.418</t>
  </si>
  <si>
    <t>73.622.748</t>
  </si>
  <si>
    <t>04.913.129</t>
  </si>
  <si>
    <t>74.451.022</t>
  </si>
  <si>
    <t>07.450.604</t>
  </si>
  <si>
    <t>34.111.187</t>
  </si>
  <si>
    <t>49.336.860</t>
  </si>
  <si>
    <t>33.657.248</t>
  </si>
  <si>
    <t>52.937.216</t>
  </si>
  <si>
    <t>17.184.037</t>
  </si>
  <si>
    <t>61.088.183</t>
  </si>
  <si>
    <t>61.024.352</t>
  </si>
  <si>
    <t>17.354.911</t>
  </si>
  <si>
    <t>75.647.891</t>
  </si>
  <si>
    <t>02.992.317</t>
  </si>
  <si>
    <t>07.656.500</t>
  </si>
  <si>
    <t>31.895.683</t>
  </si>
  <si>
    <t>28.127.603</t>
  </si>
  <si>
    <t>92.856.905</t>
  </si>
  <si>
    <t>30.723.886</t>
  </si>
  <si>
    <t>10.690.848</t>
  </si>
  <si>
    <t>12.586.596</t>
  </si>
  <si>
    <t>60.889.128</t>
  </si>
  <si>
    <t>15.357.060</t>
  </si>
  <si>
    <t>32.648.370</t>
  </si>
  <si>
    <t>33.923.798</t>
  </si>
  <si>
    <t>07.237.373</t>
  </si>
  <si>
    <t>45.246.410</t>
  </si>
  <si>
    <t>11.495.073</t>
  </si>
  <si>
    <t>60.770.336</t>
  </si>
  <si>
    <t>67.391.821</t>
  </si>
  <si>
    <t>16.944.141</t>
  </si>
  <si>
    <t>61.186.680</t>
  </si>
  <si>
    <t>03.609.817</t>
  </si>
  <si>
    <t>50.579.044</t>
  </si>
  <si>
    <t>01.181.521</t>
  </si>
  <si>
    <t>02.318.507</t>
  </si>
  <si>
    <t>33.886.862</t>
  </si>
  <si>
    <t>65.982.589</t>
  </si>
  <si>
    <t>40.353.377</t>
  </si>
  <si>
    <t>08.609.934</t>
  </si>
  <si>
    <t>24.074.692</t>
  </si>
  <si>
    <t>59.285.411</t>
  </si>
  <si>
    <t>77.162.881</t>
  </si>
  <si>
    <t>33.042.151</t>
  </si>
  <si>
    <t>10.853.017</t>
  </si>
  <si>
    <t>04.062.902</t>
  </si>
  <si>
    <t>09.516.419</t>
  </si>
  <si>
    <t>13.728.156</t>
  </si>
  <si>
    <t>34.265.629</t>
  </si>
  <si>
    <t>06.373.777</t>
  </si>
  <si>
    <t>71.590.442</t>
  </si>
  <si>
    <t>17.312.083</t>
  </si>
  <si>
    <t>61.033.106</t>
  </si>
  <si>
    <t>34.974.170</t>
  </si>
  <si>
    <t>94.968.518</t>
  </si>
  <si>
    <t>78.632.767</t>
  </si>
  <si>
    <t>62.285.390</t>
  </si>
  <si>
    <t>14.190.547</t>
  </si>
  <si>
    <t>08.520.517</t>
  </si>
  <si>
    <t>62.237.649</t>
  </si>
  <si>
    <t>71.027.866</t>
  </si>
  <si>
    <t>15.482.499</t>
  </si>
  <si>
    <t>17.904.906</t>
  </si>
  <si>
    <t>57.582.264</t>
  </si>
  <si>
    <t>04.902.979</t>
  </si>
  <si>
    <t>13.839.639</t>
  </si>
  <si>
    <t>80.202.872</t>
  </si>
  <si>
    <t>74.828.799</t>
  </si>
  <si>
    <t>73.279.093</t>
  </si>
  <si>
    <t>76.641.497</t>
  </si>
  <si>
    <t>16.927.221</t>
  </si>
  <si>
    <t>06.132.348</t>
  </si>
  <si>
    <t>04.684.647</t>
  </si>
  <si>
    <t>15.761.217</t>
  </si>
  <si>
    <t>20.155.248</t>
  </si>
  <si>
    <t>07.679.404</t>
  </si>
  <si>
    <t>73.302.408</t>
  </si>
  <si>
    <t>17.772.370</t>
  </si>
  <si>
    <t>VIP'S CORRETORA DE CÂMBIO LTDA.</t>
  </si>
  <si>
    <t>89.784.367</t>
  </si>
  <si>
    <t>17.508.380</t>
  </si>
  <si>
    <t>16.854.999</t>
  </si>
  <si>
    <t>59.615.005</t>
  </si>
  <si>
    <t>16.789.470</t>
  </si>
  <si>
    <t>18.145.784</t>
  </si>
  <si>
    <t>15.122.605</t>
  </si>
  <si>
    <t>07.333.726</t>
  </si>
  <si>
    <t>33.851.064</t>
  </si>
  <si>
    <t>15.168.152</t>
  </si>
  <si>
    <t>69.078.350</t>
  </si>
  <si>
    <t>12.392.983</t>
  </si>
  <si>
    <t>17.635.177</t>
  </si>
  <si>
    <t>15.077.393</t>
  </si>
  <si>
    <t>34.266.668</t>
  </si>
  <si>
    <t>76.633.486</t>
  </si>
  <si>
    <t>50.657.675</t>
  </si>
  <si>
    <t>14.652.687</t>
  </si>
  <si>
    <t>51.938.876</t>
  </si>
  <si>
    <t>04.913.711</t>
  </si>
  <si>
    <t>03.443.143</t>
  </si>
  <si>
    <t>09.274.232</t>
  </si>
  <si>
    <t>09.512.542</t>
  </si>
  <si>
    <t>62.280.490</t>
  </si>
  <si>
    <t>61.973.863</t>
  </si>
  <si>
    <t>13.220.493</t>
  </si>
  <si>
    <t>33.042.953</t>
  </si>
  <si>
    <t>38.486.817</t>
  </si>
  <si>
    <t>17.902.616</t>
  </si>
  <si>
    <t>POLO CORRETORA DE CÂMBIO LTDA.</t>
  </si>
  <si>
    <t>18.287.740</t>
  </si>
  <si>
    <t>CONECTA CORRETORA DE CÂMBIO LTDA.</t>
  </si>
  <si>
    <t>17.453.575</t>
  </si>
  <si>
    <t>ICBC DO BRASIL BANCO MÚLTIPLO S.A.</t>
  </si>
  <si>
    <t>92.894.922</t>
  </si>
  <si>
    <t>59.118.133</t>
  </si>
  <si>
    <t>03.532.415</t>
  </si>
  <si>
    <t>BANCO LUSO BRASILEIRO S.A.</t>
  </si>
  <si>
    <t>BANCO ABN AMRO S.A.</t>
  </si>
  <si>
    <t>BEXS BANCO DE CÂMBIO S/A</t>
  </si>
  <si>
    <t>BEXS CORRETORA DE CÂMBIO S/A</t>
  </si>
  <si>
    <t>BANCO MIZUHO DO BRASIL S.A.</t>
  </si>
  <si>
    <t>BANCO ORIGINAL DO AGRONEGÓCIO S.A.</t>
  </si>
  <si>
    <t>BANCO BM&amp;FBOVESPA DE SERVIÇOS DE LIQUIDAÇÃO E CUSTÓDIA S.A.</t>
  </si>
  <si>
    <t>LASTRO RDV DISTRIBUIDORA DE TÍTULOS E VALORES MOBILIÁRIOS LTDA.</t>
  </si>
  <si>
    <t>BANCO ORIGINAL S.A.</t>
  </si>
  <si>
    <t>NOVO BANCO CONTINENTAL S.A. - BANCO MÚLTIPLO</t>
  </si>
  <si>
    <t>Diretoria de Fiscalização - Depto de Monitoramento do Sistema Financeiro (Desig)</t>
  </si>
  <si>
    <t>Mercado de Câmbio - Ranking Mensal das Instituições Financeiras</t>
  </si>
  <si>
    <t>19.086.249</t>
  </si>
  <si>
    <t>EXECUTIVE CORRETORA DE CÂMBIO LTDA.</t>
  </si>
  <si>
    <t>19.307.785</t>
  </si>
  <si>
    <t>14.388.334</t>
  </si>
  <si>
    <t>PARANÁ BANCO S.A.</t>
  </si>
  <si>
    <t xml:space="preserve">Obs. Os dados para o Mercado Interbancário incluem os registros de contratos de Arbitragens no País (conta-fato 80), no Exterior (conta-fato 83) e Operações com o BC </t>
  </si>
  <si>
    <t>BCV - BANCO DE CRÉDITO E VAREJO S/A</t>
  </si>
  <si>
    <t>50.585.090</t>
  </si>
  <si>
    <t>17.312.661</t>
  </si>
  <si>
    <t>AMARIL FRANKLIN CORRETORA DE TÍTULOS E VALORES LTDA</t>
  </si>
  <si>
    <t>34.666.362</t>
  </si>
  <si>
    <t>MONOPÓLIO CORRETORA DE CÂMBIO LTDA.</t>
  </si>
  <si>
    <t>BANK OF AMERICA MERRILL LYNCH BANCO MÚLTIPLO S.A.</t>
  </si>
  <si>
    <t>BANCO PAN S.A.</t>
  </si>
  <si>
    <t>71.677.850</t>
  </si>
  <si>
    <t>FRENTE CORRETORA DE CÂMBIO LTDA.</t>
  </si>
  <si>
    <t>62.090.873</t>
  </si>
  <si>
    <t>INTL FCSTONE DISTRIBUIDORA DE TÍTULOS E VALORES MOBILIÁRIOS LTDA.</t>
  </si>
  <si>
    <t>20.283.069</t>
  </si>
  <si>
    <t>JN-MAXI CORRETORA DE CÂMBIO LTDA.</t>
  </si>
  <si>
    <t>21.040.668</t>
  </si>
  <si>
    <t>GRADUAL CORRETORA DE CÂMBIO, TÍTULOS E VALORES MOBILIÁRIOS S.A.</t>
  </si>
  <si>
    <t>33.918.160</t>
  </si>
  <si>
    <t>MIRAE ASSET WEALTH MANAGEMENT (BRAZIL) CORRETORA DE CÂMBIO, TÍTULOS E VALORES MOBILIÁRIOS LTDA.</t>
  </si>
  <si>
    <t>GET MONEY CORRETORA DE CÂMBIO S.A.</t>
  </si>
  <si>
    <t>21.148.439</t>
  </si>
  <si>
    <t>SEALANDAIR CORRETORA DE CÂMBIO LTDA.</t>
  </si>
  <si>
    <t>GLOBAL EXCHANGE DO BRASIL SOCIEDADE CORRETORA DE CÂMBIO LTDA.</t>
  </si>
  <si>
    <t>05.452.073</t>
  </si>
  <si>
    <t>ALBATROSS CORRETORA DE CAMBIO E VALORES S.A</t>
  </si>
  <si>
    <t>05.816.451</t>
  </si>
  <si>
    <t>BRASIL PLURAL CORRETORA DE CÂMBIO, TÍTULOS E VALORES MOBILIÁRIOS S.A.</t>
  </si>
  <si>
    <t>STANDARD CHARTERED BANK (BRASIL) S.A. ? BANCO DE INVESTIMENTO</t>
  </si>
  <si>
    <t>55.230.916</t>
  </si>
  <si>
    <t>INTESA SANPAOLO BRASIL S.A. - BANCO MÚLTIPLO</t>
  </si>
  <si>
    <t>LEROSA S.A. CORRETORA DE VALORES E CAMBIO</t>
  </si>
  <si>
    <t>MS BANK S.A. BANCO DE CÂMBIO</t>
  </si>
  <si>
    <t>CHINA CONSTRUCTION BANK (BRASIL) BANCO MÚLTIPLO S/A</t>
  </si>
  <si>
    <t>HAITONG BANCO DE INVESTIMENTO DO BRASIL S.A.</t>
  </si>
  <si>
    <t>BANCO KEB HANA DO BRASIL S.A.</t>
  </si>
  <si>
    <t>02.332.886</t>
  </si>
  <si>
    <t>XP INVESTIMENTOS CORRETORA DE CÂMBIO,TÍTULOS E VALORES MOBILIÁRIOS S/A</t>
  </si>
  <si>
    <t>23.010.182</t>
  </si>
  <si>
    <t>GOOD CORRETORA DE CÂMBIO LTDA</t>
  </si>
  <si>
    <t>Registros de Câmbio Contratado - Acumulado Jan-Fev/2016</t>
  </si>
  <si>
    <t>Quant.</t>
  </si>
  <si>
    <t>Total do Interbancário</t>
  </si>
  <si>
    <t>Total do Primário</t>
  </si>
  <si>
    <t>Registros de câmbio contratado em FEVEREIRO / 2016</t>
  </si>
  <si>
    <t>Fonte: Sistema Câmbio; Dados extraídos em: 10.03.2016</t>
  </si>
  <si>
    <t>06.917.793</t>
  </si>
  <si>
    <t>PREVIBANK S.A. DISTRIBUIDORA DE TÍTULOS E VALORES MOBILIÁRIOS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</si>
</sst>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0000"/>
    <numFmt numFmtId="166" formatCode="_(* #,##0_);_(* \(#,##0\);_(* &quot;-&quot;??_);_(@_)"/>
  </numFmts>
  <fonts count="15">
    <font>
      <sz val="10"/>
      <name val="Arial"/>
    </font>
    <font>
      <sz val="10"/>
      <name val="Arial"/>
      <family val="2"/>
    </font>
    <font>
      <b/>
      <sz val="12"/>
      <color indexed="8"/>
      <name val="Calibri"/>
      <family val="2"/>
    </font>
    <font>
      <b/>
      <sz val="10"/>
      <color indexed="16"/>
      <name val="Calibri"/>
      <family val="2"/>
    </font>
    <font>
      <b/>
      <sz val="9"/>
      <color indexed="16"/>
      <name val="Calibri"/>
      <family val="2"/>
    </font>
    <font>
      <sz val="10"/>
      <color indexed="8"/>
      <name val="Calibri"/>
      <family val="2"/>
    </font>
    <font>
      <sz val="9"/>
      <name val="Calibri"/>
      <family val="2"/>
      <scheme val="minor"/>
    </font>
    <font>
      <sz val="14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8"/>
      <name val="Calibri"/>
      <family val="2"/>
      <scheme val="minor"/>
    </font>
    <font>
      <sz val="14"/>
      <color indexed="1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21"/>
      </top>
      <bottom/>
      <diagonal/>
    </border>
    <border>
      <left style="thin">
        <color indexed="64"/>
      </left>
      <right style="thin">
        <color indexed="64"/>
      </right>
      <top style="thin">
        <color rgb="FF008080"/>
      </top>
      <bottom style="thick">
        <color rgb="FF008080"/>
      </bottom>
      <diagonal/>
    </border>
    <border>
      <left style="thin">
        <color indexed="64"/>
      </left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/>
      <right/>
      <top style="double">
        <color rgb="FF008080"/>
      </top>
      <bottom style="double">
        <color rgb="FF008080"/>
      </bottom>
      <diagonal/>
    </border>
    <border>
      <left/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 style="thin">
        <color indexed="64"/>
      </left>
      <right/>
      <top style="thick">
        <color rgb="FF008080"/>
      </top>
      <bottom style="thin">
        <color rgb="FF008080"/>
      </bottom>
      <diagonal/>
    </border>
    <border>
      <left/>
      <right style="thin">
        <color indexed="64"/>
      </right>
      <top style="thick">
        <color rgb="FF008080"/>
      </top>
      <bottom style="thin">
        <color rgb="FF008080"/>
      </bottom>
      <diagonal/>
    </border>
    <border>
      <left/>
      <right/>
      <top style="thick">
        <color rgb="FF008080"/>
      </top>
      <bottom style="thin">
        <color rgb="FF008080"/>
      </bottom>
      <diagonal/>
    </border>
    <border>
      <left style="thin">
        <color indexed="64"/>
      </left>
      <right style="thin">
        <color indexed="64"/>
      </right>
      <top/>
      <bottom style="thick">
        <color rgb="FF00808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6">
    <xf numFmtId="0" fontId="0" fillId="0" borderId="0" xfId="0"/>
    <xf numFmtId="0" fontId="6" fillId="0" borderId="1" xfId="0" applyFont="1" applyFill="1" applyBorder="1" applyAlignment="1" applyProtection="1">
      <alignment horizontal="left" vertical="center"/>
    </xf>
    <xf numFmtId="0" fontId="7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10" fillId="0" borderId="0" xfId="0" applyFont="1" applyBorder="1" applyAlignment="1" applyProtection="1">
      <alignment horizontal="left" vertical="center"/>
    </xf>
    <xf numFmtId="0" fontId="9" fillId="0" borderId="2" xfId="0" applyFont="1" applyBorder="1" applyAlignment="1" applyProtection="1">
      <alignment vertical="center"/>
    </xf>
    <xf numFmtId="0" fontId="9" fillId="0" borderId="2" xfId="0" applyFont="1" applyBorder="1" applyAlignment="1" applyProtection="1">
      <alignment vertical="center" wrapText="1"/>
    </xf>
    <xf numFmtId="0" fontId="11" fillId="0" borderId="0" xfId="0" applyFont="1" applyAlignment="1" applyProtection="1">
      <alignment horizontal="center" vertical="center"/>
    </xf>
    <xf numFmtId="0" fontId="6" fillId="0" borderId="0" xfId="0" applyFont="1" applyProtection="1"/>
    <xf numFmtId="0" fontId="9" fillId="0" borderId="0" xfId="0" applyFont="1" applyProtection="1"/>
    <xf numFmtId="0" fontId="9" fillId="0" borderId="0" xfId="0" applyFont="1" applyBorder="1" applyProtection="1"/>
    <xf numFmtId="166" fontId="0" fillId="0" borderId="0" xfId="1" applyNumberFormat="1" applyFont="1"/>
    <xf numFmtId="49" fontId="8" fillId="0" borderId="0" xfId="0" applyNumberFormat="1" applyFont="1" applyAlignment="1" applyProtection="1">
      <alignment horizontal="left" vertical="center"/>
    </xf>
    <xf numFmtId="49" fontId="6" fillId="0" borderId="0" xfId="0" applyNumberFormat="1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  <xf numFmtId="4" fontId="0" fillId="0" borderId="0" xfId="0" applyNumberFormat="1"/>
    <xf numFmtId="0" fontId="12" fillId="0" borderId="0" xfId="0" applyFont="1" applyBorder="1" applyProtection="1"/>
    <xf numFmtId="49" fontId="12" fillId="0" borderId="0" xfId="0" applyNumberFormat="1" applyFont="1" applyAlignment="1" applyProtection="1">
      <alignment horizontal="center"/>
    </xf>
    <xf numFmtId="0" fontId="12" fillId="0" borderId="0" xfId="0" applyFont="1" applyProtection="1"/>
    <xf numFmtId="3" fontId="12" fillId="0" borderId="0" xfId="0" applyNumberFormat="1" applyFont="1" applyAlignment="1" applyProtection="1">
      <alignment horizontal="center"/>
    </xf>
    <xf numFmtId="164" fontId="12" fillId="0" borderId="0" xfId="1" applyFont="1" applyAlignment="1" applyProtection="1">
      <alignment horizontal="center"/>
    </xf>
    <xf numFmtId="164" fontId="12" fillId="0" borderId="0" xfId="1" applyFont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center" vertical="center"/>
    </xf>
    <xf numFmtId="166" fontId="9" fillId="0" borderId="0" xfId="1" applyNumberFormat="1" applyFont="1" applyAlignment="1" applyProtection="1">
      <alignment horizontal="center"/>
    </xf>
    <xf numFmtId="165" fontId="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165" fontId="0" fillId="2" borderId="0" xfId="0" applyNumberFormat="1" applyFill="1" applyAlignment="1">
      <alignment horizontal="center"/>
    </xf>
    <xf numFmtId="0" fontId="0" fillId="2" borderId="0" xfId="0" applyFill="1"/>
    <xf numFmtId="49" fontId="9" fillId="0" borderId="0" xfId="0" applyNumberFormat="1" applyFont="1" applyBorder="1" applyAlignment="1" applyProtection="1">
      <alignment vertical="center" wrapText="1"/>
    </xf>
    <xf numFmtId="0" fontId="11" fillId="3" borderId="1" xfId="0" applyFont="1" applyFill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left" vertical="center"/>
    </xf>
    <xf numFmtId="0" fontId="11" fillId="4" borderId="3" xfId="0" applyFont="1" applyFill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left" vertical="center"/>
    </xf>
    <xf numFmtId="166" fontId="13" fillId="0" borderId="0" xfId="1" applyNumberFormat="1" applyFont="1" applyAlignment="1" applyProtection="1">
      <alignment horizontal="center" vertical="center"/>
    </xf>
    <xf numFmtId="166" fontId="7" fillId="0" borderId="0" xfId="1" applyNumberFormat="1" applyFont="1" applyAlignment="1" applyProtection="1">
      <alignment horizontal="center" vertical="center"/>
    </xf>
    <xf numFmtId="166" fontId="7" fillId="0" borderId="0" xfId="1" applyNumberFormat="1" applyFont="1" applyBorder="1" applyAlignment="1" applyProtection="1">
      <alignment horizontal="center" vertical="center"/>
    </xf>
    <xf numFmtId="166" fontId="8" fillId="0" borderId="0" xfId="1" applyNumberFormat="1" applyFont="1" applyAlignment="1" applyProtection="1">
      <alignment horizontal="center" vertical="center"/>
    </xf>
    <xf numFmtId="166" fontId="9" fillId="0" borderId="0" xfId="1" applyNumberFormat="1" applyFont="1" applyAlignment="1" applyProtection="1">
      <alignment horizontal="center" vertical="center"/>
    </xf>
    <xf numFmtId="166" fontId="9" fillId="0" borderId="0" xfId="1" applyNumberFormat="1" applyFont="1" applyBorder="1" applyAlignment="1" applyProtection="1">
      <alignment horizontal="center" vertical="center"/>
    </xf>
    <xf numFmtId="166" fontId="14" fillId="3" borderId="5" xfId="1" applyNumberFormat="1" applyFont="1" applyFill="1" applyBorder="1" applyAlignment="1" applyProtection="1">
      <alignment horizontal="center" vertical="center"/>
    </xf>
    <xf numFmtId="166" fontId="6" fillId="4" borderId="3" xfId="1" applyNumberFormat="1" applyFont="1" applyFill="1" applyBorder="1" applyAlignment="1" applyProtection="1">
      <alignment horizontal="right" vertical="center"/>
    </xf>
    <xf numFmtId="166" fontId="6" fillId="3" borderId="1" xfId="1" applyNumberFormat="1" applyFont="1" applyFill="1" applyBorder="1" applyAlignment="1" applyProtection="1">
      <alignment horizontal="right" vertical="center"/>
    </xf>
    <xf numFmtId="166" fontId="6" fillId="0" borderId="1" xfId="1" applyNumberFormat="1" applyFont="1" applyFill="1" applyBorder="1" applyAlignment="1" applyProtection="1">
      <alignment horizontal="right" vertical="center"/>
    </xf>
    <xf numFmtId="166" fontId="6" fillId="0" borderId="0" xfId="1" applyNumberFormat="1" applyFont="1" applyAlignment="1" applyProtection="1">
      <alignment horizontal="center"/>
    </xf>
    <xf numFmtId="166" fontId="6" fillId="0" borderId="0" xfId="1" applyNumberFormat="1" applyFont="1" applyBorder="1" applyAlignment="1" applyProtection="1">
      <alignment horizontal="center"/>
    </xf>
    <xf numFmtId="166" fontId="9" fillId="0" borderId="0" xfId="1" applyNumberFormat="1" applyFont="1" applyBorder="1" applyAlignment="1" applyProtection="1">
      <alignment horizontal="center"/>
    </xf>
    <xf numFmtId="166" fontId="9" fillId="0" borderId="0" xfId="1" applyNumberFormat="1" applyFont="1" applyProtection="1"/>
    <xf numFmtId="166" fontId="12" fillId="0" borderId="0" xfId="1" applyNumberFormat="1" applyFont="1" applyAlignment="1" applyProtection="1">
      <alignment horizontal="center"/>
    </xf>
    <xf numFmtId="166" fontId="11" fillId="3" borderId="6" xfId="1" applyNumberFormat="1" applyFont="1" applyFill="1" applyBorder="1" applyAlignment="1" applyProtection="1">
      <alignment horizontal="right"/>
    </xf>
    <xf numFmtId="165" fontId="5" fillId="2" borderId="0" xfId="0" applyNumberFormat="1" applyFont="1" applyFill="1" applyAlignment="1">
      <alignment horizontal="left"/>
    </xf>
    <xf numFmtId="3" fontId="6" fillId="4" borderId="3" xfId="0" applyNumberFormat="1" applyFont="1" applyFill="1" applyBorder="1" applyAlignment="1" applyProtection="1">
      <alignment horizontal="center" vertical="center"/>
    </xf>
    <xf numFmtId="3" fontId="6" fillId="3" borderId="1" xfId="0" applyNumberFormat="1" applyFont="1" applyFill="1" applyBorder="1" applyAlignment="1" applyProtection="1">
      <alignment horizontal="center" vertical="center"/>
    </xf>
    <xf numFmtId="3" fontId="6" fillId="0" borderId="1" xfId="0" applyNumberFormat="1" applyFont="1" applyFill="1" applyBorder="1" applyAlignment="1" applyProtection="1">
      <alignment horizontal="center" vertical="center"/>
    </xf>
    <xf numFmtId="0" fontId="11" fillId="0" borderId="1" xfId="0" applyFont="1" applyFill="1" applyBorder="1" applyAlignment="1" applyProtection="1">
      <alignment horizontal="center"/>
    </xf>
    <xf numFmtId="0" fontId="10" fillId="3" borderId="7" xfId="0" applyFont="1" applyFill="1" applyBorder="1" applyAlignment="1" applyProtection="1">
      <alignment horizontal="center"/>
    </xf>
    <xf numFmtId="0" fontId="10" fillId="3" borderId="8" xfId="0" applyFont="1" applyFill="1" applyBorder="1" applyAlignment="1" applyProtection="1">
      <alignment horizontal="center"/>
    </xf>
    <xf numFmtId="166" fontId="14" fillId="3" borderId="9" xfId="1" applyNumberFormat="1" applyFont="1" applyFill="1" applyBorder="1" applyAlignment="1" applyProtection="1">
      <alignment horizontal="center" vertical="center"/>
    </xf>
    <xf numFmtId="166" fontId="14" fillId="3" borderId="10" xfId="1" applyNumberFormat="1" applyFont="1" applyFill="1" applyBorder="1" applyAlignment="1" applyProtection="1">
      <alignment horizontal="center" vertical="center"/>
    </xf>
    <xf numFmtId="166" fontId="14" fillId="3" borderId="9" xfId="1" applyNumberFormat="1" applyFont="1" applyFill="1" applyBorder="1" applyAlignment="1" applyProtection="1">
      <alignment horizontal="center" vertical="center" wrapText="1"/>
    </xf>
    <xf numFmtId="166" fontId="14" fillId="3" borderId="11" xfId="1" applyNumberFormat="1" applyFont="1" applyFill="1" applyBorder="1" applyAlignment="1" applyProtection="1">
      <alignment horizontal="center" vertical="center" wrapText="1"/>
    </xf>
    <xf numFmtId="165" fontId="4" fillId="3" borderId="4" xfId="0" applyNumberFormat="1" applyFont="1" applyFill="1" applyBorder="1" applyAlignment="1">
      <alignment horizontal="center" vertical="center" wrapText="1"/>
    </xf>
    <xf numFmtId="165" fontId="4" fillId="3" borderId="12" xfId="0" applyNumberFormat="1" applyFont="1" applyFill="1" applyBorder="1" applyAlignment="1">
      <alignment horizontal="center" vertical="center" wrapText="1"/>
    </xf>
    <xf numFmtId="166" fontId="3" fillId="3" borderId="4" xfId="1" applyNumberFormat="1" applyFont="1" applyFill="1" applyBorder="1" applyAlignment="1">
      <alignment horizontal="center" vertical="center"/>
    </xf>
    <xf numFmtId="166" fontId="3" fillId="3" borderId="12" xfId="1" applyNumberFormat="1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Y186"/>
  <sheetViews>
    <sheetView showGridLines="0" tabSelected="1" zoomScaleNormal="100" workbookViewId="0">
      <pane xSplit="3" topLeftCell="D1" activePane="topRight" state="frozen"/>
      <selection activeCell="C7" sqref="C7"/>
      <selection pane="topRight"/>
    </sheetView>
  </sheetViews>
  <sheetFormatPr defaultRowHeight="12.75"/>
  <cols>
    <col min="1" max="1" width="4.7109375" style="11" customWidth="1"/>
    <col min="2" max="2" width="9.5703125" style="15" customWidth="1"/>
    <col min="3" max="3" width="52" style="10" customWidth="1"/>
    <col min="4" max="4" width="8.28515625" style="24" bestFit="1" customWidth="1"/>
    <col min="5" max="5" width="12.85546875" style="24" bestFit="1" customWidth="1"/>
    <col min="6" max="6" width="8.28515625" style="24" bestFit="1" customWidth="1"/>
    <col min="7" max="7" width="12.85546875" style="24" bestFit="1" customWidth="1"/>
    <col min="8" max="8" width="8.28515625" style="24" bestFit="1" customWidth="1"/>
    <col min="9" max="9" width="12.85546875" style="24" bestFit="1" customWidth="1"/>
    <col min="10" max="10" width="8.28515625" style="24" bestFit="1" customWidth="1"/>
    <col min="11" max="11" width="12.85546875" style="24" bestFit="1" customWidth="1"/>
    <col min="12" max="12" width="8.28515625" style="24" bestFit="1" customWidth="1"/>
    <col min="13" max="13" width="13.85546875" style="24" bestFit="1" customWidth="1"/>
    <col min="14" max="14" width="8.28515625" style="24" bestFit="1" customWidth="1"/>
    <col min="15" max="15" width="12.85546875" style="24" bestFit="1" customWidth="1"/>
    <col min="16" max="16" width="8.28515625" style="24" bestFit="1" customWidth="1"/>
    <col min="17" max="17" width="12.85546875" style="24" bestFit="1" customWidth="1"/>
    <col min="18" max="18" width="8.28515625" style="24" bestFit="1" customWidth="1"/>
    <col min="19" max="19" width="15.42578125" style="24" customWidth="1"/>
    <col min="20" max="20" width="8.28515625" style="24" bestFit="1" customWidth="1"/>
    <col min="21" max="21" width="13.85546875" style="47" bestFit="1" customWidth="1"/>
    <col min="22" max="22" width="10.7109375" style="10" customWidth="1"/>
    <col min="23" max="16384" width="9.140625" style="10"/>
  </cols>
  <sheetData>
    <row r="1" spans="1:22" s="2" customFormat="1" ht="15.75" customHeight="1">
      <c r="A1" s="25" t="s">
        <v>1</v>
      </c>
      <c r="B1" s="25"/>
      <c r="C1" s="26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  <c r="P1" s="36"/>
      <c r="Q1" s="36"/>
      <c r="R1" s="35"/>
      <c r="S1" s="35"/>
      <c r="T1" s="36"/>
      <c r="U1" s="37"/>
    </row>
    <row r="2" spans="1:22" s="4" customFormat="1">
      <c r="A2" s="51" t="s">
        <v>316</v>
      </c>
      <c r="B2" s="27"/>
      <c r="C2" s="2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  <c r="P2" s="39"/>
      <c r="Q2" s="39"/>
      <c r="R2" s="38"/>
      <c r="S2" s="38"/>
      <c r="T2" s="39"/>
      <c r="U2" s="40"/>
    </row>
    <row r="3" spans="1:22" s="4" customFormat="1" ht="15.75">
      <c r="A3" s="51" t="s">
        <v>317</v>
      </c>
      <c r="B3" s="25"/>
      <c r="C3" s="26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9"/>
      <c r="Q3" s="39"/>
      <c r="R3" s="38"/>
      <c r="S3" s="38"/>
      <c r="T3" s="39"/>
      <c r="U3" s="40"/>
    </row>
    <row r="4" spans="1:22" s="4" customFormat="1">
      <c r="A4" s="5"/>
      <c r="B4" s="13"/>
      <c r="C4" s="3"/>
      <c r="D4" s="38"/>
      <c r="E4" s="38"/>
      <c r="F4" s="38"/>
      <c r="G4" s="39"/>
      <c r="H4" s="38"/>
      <c r="I4" s="38"/>
      <c r="J4" s="38"/>
      <c r="K4" s="38"/>
      <c r="L4" s="38"/>
      <c r="M4" s="38"/>
      <c r="N4" s="38"/>
      <c r="O4" s="39"/>
      <c r="P4" s="39"/>
      <c r="Q4" s="39"/>
      <c r="R4" s="38"/>
      <c r="S4" s="38"/>
      <c r="T4" s="39"/>
      <c r="U4" s="40"/>
    </row>
    <row r="5" spans="1:22" s="4" customFormat="1" ht="12.75" customHeight="1" thickBot="1">
      <c r="A5" s="6" t="s">
        <v>366</v>
      </c>
      <c r="B5" s="29"/>
      <c r="C5" s="7"/>
      <c r="D5" s="38"/>
      <c r="E5" s="38"/>
      <c r="F5" s="38"/>
      <c r="G5" s="39"/>
      <c r="H5" s="38"/>
      <c r="I5" s="38"/>
      <c r="J5" s="38"/>
      <c r="K5" s="38"/>
      <c r="L5" s="38"/>
      <c r="M5" s="38"/>
      <c r="N5" s="38"/>
      <c r="O5" s="39"/>
      <c r="P5" s="39"/>
      <c r="Q5" s="39"/>
      <c r="R5" s="38"/>
      <c r="S5" s="38"/>
      <c r="T5" s="39"/>
      <c r="U5" s="40"/>
    </row>
    <row r="6" spans="1:22" s="8" customFormat="1" ht="12" customHeight="1" thickTop="1">
      <c r="A6" s="62" t="s">
        <v>5</v>
      </c>
      <c r="B6" s="62" t="s">
        <v>26</v>
      </c>
      <c r="C6" s="64" t="s">
        <v>4</v>
      </c>
      <c r="D6" s="58" t="s">
        <v>2</v>
      </c>
      <c r="E6" s="59"/>
      <c r="F6" s="58" t="s">
        <v>3</v>
      </c>
      <c r="G6" s="59"/>
      <c r="H6" s="58" t="s">
        <v>21</v>
      </c>
      <c r="I6" s="59"/>
      <c r="J6" s="58" t="s">
        <v>22</v>
      </c>
      <c r="K6" s="59"/>
      <c r="L6" s="60" t="s">
        <v>365</v>
      </c>
      <c r="M6" s="61"/>
      <c r="N6" s="58" t="s">
        <v>23</v>
      </c>
      <c r="O6" s="59"/>
      <c r="P6" s="58" t="s">
        <v>24</v>
      </c>
      <c r="Q6" s="59"/>
      <c r="R6" s="60" t="s">
        <v>364</v>
      </c>
      <c r="S6" s="61"/>
      <c r="T6" s="58" t="s">
        <v>0</v>
      </c>
      <c r="U6" s="59"/>
    </row>
    <row r="7" spans="1:22" s="8" customFormat="1" ht="12.75" customHeight="1" thickBot="1">
      <c r="A7" s="63"/>
      <c r="B7" s="63"/>
      <c r="C7" s="65"/>
      <c r="D7" s="41" t="s">
        <v>363</v>
      </c>
      <c r="E7" s="41" t="s">
        <v>25</v>
      </c>
      <c r="F7" s="41" t="s">
        <v>363</v>
      </c>
      <c r="G7" s="41" t="s">
        <v>25</v>
      </c>
      <c r="H7" s="41" t="s">
        <v>363</v>
      </c>
      <c r="I7" s="41" t="s">
        <v>25</v>
      </c>
      <c r="J7" s="41" t="s">
        <v>363</v>
      </c>
      <c r="K7" s="41" t="s">
        <v>25</v>
      </c>
      <c r="L7" s="41" t="s">
        <v>363</v>
      </c>
      <c r="M7" s="41" t="s">
        <v>25</v>
      </c>
      <c r="N7" s="41" t="s">
        <v>363</v>
      </c>
      <c r="O7" s="41" t="s">
        <v>25</v>
      </c>
      <c r="P7" s="41" t="s">
        <v>363</v>
      </c>
      <c r="Q7" s="41" t="s">
        <v>25</v>
      </c>
      <c r="R7" s="41" t="s">
        <v>363</v>
      </c>
      <c r="S7" s="41" t="s">
        <v>25</v>
      </c>
      <c r="T7" s="41" t="s">
        <v>363</v>
      </c>
      <c r="U7" s="41" t="s">
        <v>25</v>
      </c>
    </row>
    <row r="8" spans="1:22" s="9" customFormat="1" ht="13.5" thickTop="1">
      <c r="A8" s="33">
        <v>1</v>
      </c>
      <c r="B8" s="52" t="s">
        <v>156</v>
      </c>
      <c r="C8" s="34" t="s">
        <v>12</v>
      </c>
      <c r="D8" s="42">
        <v>3956</v>
      </c>
      <c r="E8" s="42">
        <v>1087938414.03</v>
      </c>
      <c r="F8" s="42">
        <v>15270</v>
      </c>
      <c r="G8" s="42">
        <v>1253142796.3399999</v>
      </c>
      <c r="H8" s="42">
        <v>17016</v>
      </c>
      <c r="I8" s="42">
        <v>2816959980.7600002</v>
      </c>
      <c r="J8" s="42">
        <v>23173</v>
      </c>
      <c r="K8" s="42">
        <v>3829265659.9499998</v>
      </c>
      <c r="L8" s="42">
        <f>J8+H8+F8+D8</f>
        <v>59415</v>
      </c>
      <c r="M8" s="42">
        <f>K8+I8+G8+E8</f>
        <v>8987306851.0799999</v>
      </c>
      <c r="N8" s="42">
        <v>655</v>
      </c>
      <c r="O8" s="42">
        <v>9508909565.1200008</v>
      </c>
      <c r="P8" s="42">
        <v>611</v>
      </c>
      <c r="Q8" s="42">
        <v>10164631855.52</v>
      </c>
      <c r="R8" s="42">
        <f>P8+N8</f>
        <v>1266</v>
      </c>
      <c r="S8" s="42">
        <f>Q8+O8</f>
        <v>19673541420.639999</v>
      </c>
      <c r="T8" s="42">
        <f>R8+L8</f>
        <v>60681</v>
      </c>
      <c r="U8" s="42">
        <f>S8+M8</f>
        <v>28660848271.720001</v>
      </c>
      <c r="V8" s="16"/>
    </row>
    <row r="9" spans="1:22" s="9" customFormat="1">
      <c r="A9" s="30">
        <v>2</v>
      </c>
      <c r="B9" s="53" t="s">
        <v>157</v>
      </c>
      <c r="C9" s="32" t="s">
        <v>28</v>
      </c>
      <c r="D9" s="43">
        <v>1577</v>
      </c>
      <c r="E9" s="43">
        <v>734500321.20000005</v>
      </c>
      <c r="F9" s="43">
        <v>5715</v>
      </c>
      <c r="G9" s="43">
        <v>1169048272.6500001</v>
      </c>
      <c r="H9" s="43">
        <v>8135</v>
      </c>
      <c r="I9" s="43">
        <v>4367475240.9700003</v>
      </c>
      <c r="J9" s="43">
        <v>11822</v>
      </c>
      <c r="K9" s="43">
        <v>5750613477.5200005</v>
      </c>
      <c r="L9" s="43">
        <f t="shared" ref="L9:L179" si="0">J9+H9+F9+D9</f>
        <v>27249</v>
      </c>
      <c r="M9" s="43">
        <f t="shared" ref="M9:M179" si="1">K9+I9+G9+E9</f>
        <v>12021637312.340002</v>
      </c>
      <c r="N9" s="43">
        <v>299</v>
      </c>
      <c r="O9" s="43">
        <v>2868350325.27</v>
      </c>
      <c r="P9" s="43">
        <v>301</v>
      </c>
      <c r="Q9" s="43">
        <v>2147718718.5599999</v>
      </c>
      <c r="R9" s="43">
        <f t="shared" ref="R9:R179" si="2">P9+N9</f>
        <v>600</v>
      </c>
      <c r="S9" s="43">
        <f t="shared" ref="S9:S179" si="3">Q9+O9</f>
        <v>5016069043.8299999</v>
      </c>
      <c r="T9" s="43">
        <f t="shared" ref="T9:T179" si="4">R9+L9</f>
        <v>27849</v>
      </c>
      <c r="U9" s="43">
        <f t="shared" ref="U9:U179" si="5">S9+M9</f>
        <v>17037706356.170002</v>
      </c>
      <c r="V9" s="16"/>
    </row>
    <row r="10" spans="1:22" s="9" customFormat="1">
      <c r="A10" s="33">
        <v>3</v>
      </c>
      <c r="B10" s="54" t="s">
        <v>154</v>
      </c>
      <c r="C10" s="1" t="s">
        <v>32</v>
      </c>
      <c r="D10" s="44">
        <v>2163</v>
      </c>
      <c r="E10" s="44">
        <v>615473203.5</v>
      </c>
      <c r="F10" s="44">
        <v>7387</v>
      </c>
      <c r="G10" s="44">
        <v>798848869.69000006</v>
      </c>
      <c r="H10" s="44">
        <v>7388</v>
      </c>
      <c r="I10" s="44">
        <v>1795348281.22</v>
      </c>
      <c r="J10" s="44">
        <v>13417</v>
      </c>
      <c r="K10" s="44">
        <v>2820528830.8400002</v>
      </c>
      <c r="L10" s="42">
        <f t="shared" si="0"/>
        <v>30355</v>
      </c>
      <c r="M10" s="42">
        <f t="shared" si="1"/>
        <v>6030199185.25</v>
      </c>
      <c r="N10" s="44">
        <v>304</v>
      </c>
      <c r="O10" s="44">
        <v>5120664763.3599997</v>
      </c>
      <c r="P10" s="44">
        <v>289</v>
      </c>
      <c r="Q10" s="44">
        <v>4585165110.3800001</v>
      </c>
      <c r="R10" s="42">
        <f t="shared" si="2"/>
        <v>593</v>
      </c>
      <c r="S10" s="42">
        <f t="shared" si="3"/>
        <v>9705829873.7399998</v>
      </c>
      <c r="T10" s="42">
        <f t="shared" si="4"/>
        <v>30948</v>
      </c>
      <c r="U10" s="42">
        <f t="shared" si="5"/>
        <v>15736029058.99</v>
      </c>
      <c r="V10" s="16"/>
    </row>
    <row r="11" spans="1:22" s="9" customFormat="1">
      <c r="A11" s="30">
        <v>4</v>
      </c>
      <c r="B11" s="53" t="s">
        <v>159</v>
      </c>
      <c r="C11" s="32" t="s">
        <v>31</v>
      </c>
      <c r="D11" s="43">
        <v>4282</v>
      </c>
      <c r="E11" s="43">
        <v>1759903180.9200001</v>
      </c>
      <c r="F11" s="43">
        <v>8446</v>
      </c>
      <c r="G11" s="43">
        <v>1055899646.59</v>
      </c>
      <c r="H11" s="43">
        <v>23838</v>
      </c>
      <c r="I11" s="43">
        <v>4268803683.52</v>
      </c>
      <c r="J11" s="43">
        <v>11338</v>
      </c>
      <c r="K11" s="43">
        <v>4824765251.5</v>
      </c>
      <c r="L11" s="43">
        <f t="shared" si="0"/>
        <v>47904</v>
      </c>
      <c r="M11" s="43">
        <f t="shared" si="1"/>
        <v>11909371762.530001</v>
      </c>
      <c r="N11" s="43">
        <v>541</v>
      </c>
      <c r="O11" s="43">
        <v>751658760.26999998</v>
      </c>
      <c r="P11" s="43">
        <v>570</v>
      </c>
      <c r="Q11" s="43">
        <v>1890720918.55</v>
      </c>
      <c r="R11" s="43">
        <f t="shared" si="2"/>
        <v>1111</v>
      </c>
      <c r="S11" s="43">
        <f t="shared" si="3"/>
        <v>2642379678.8199997</v>
      </c>
      <c r="T11" s="43">
        <f t="shared" si="4"/>
        <v>49015</v>
      </c>
      <c r="U11" s="43">
        <f t="shared" si="5"/>
        <v>14551751441.35</v>
      </c>
      <c r="V11" s="16"/>
    </row>
    <row r="12" spans="1:22" s="9" customFormat="1">
      <c r="A12" s="33">
        <v>5</v>
      </c>
      <c r="B12" s="23" t="s">
        <v>155</v>
      </c>
      <c r="C12" s="1" t="s">
        <v>27</v>
      </c>
      <c r="D12" s="44">
        <v>6346</v>
      </c>
      <c r="E12" s="44">
        <v>900995609.72000003</v>
      </c>
      <c r="F12" s="44">
        <v>13681</v>
      </c>
      <c r="G12" s="44">
        <v>1082205188.8299999</v>
      </c>
      <c r="H12" s="44">
        <v>51911</v>
      </c>
      <c r="I12" s="44">
        <v>2640519419.3099999</v>
      </c>
      <c r="J12" s="44">
        <v>24547</v>
      </c>
      <c r="K12" s="44">
        <v>3811672317.1300001</v>
      </c>
      <c r="L12" s="42">
        <f t="shared" si="0"/>
        <v>96485</v>
      </c>
      <c r="M12" s="42">
        <f t="shared" si="1"/>
        <v>8435392534.9900007</v>
      </c>
      <c r="N12" s="44">
        <v>216</v>
      </c>
      <c r="O12" s="44">
        <v>3155218738.1900001</v>
      </c>
      <c r="P12" s="44">
        <v>175</v>
      </c>
      <c r="Q12" s="44">
        <v>1399312701.28</v>
      </c>
      <c r="R12" s="42">
        <f t="shared" si="2"/>
        <v>391</v>
      </c>
      <c r="S12" s="42">
        <f t="shared" si="3"/>
        <v>4554531439.4700003</v>
      </c>
      <c r="T12" s="42">
        <f t="shared" si="4"/>
        <v>96876</v>
      </c>
      <c r="U12" s="42">
        <f t="shared" si="5"/>
        <v>12989923974.460001</v>
      </c>
      <c r="V12" s="16"/>
    </row>
    <row r="13" spans="1:22" s="9" customFormat="1">
      <c r="A13" s="30">
        <v>6</v>
      </c>
      <c r="B13" s="31" t="s">
        <v>161</v>
      </c>
      <c r="C13" s="32" t="s">
        <v>36</v>
      </c>
      <c r="D13" s="43">
        <v>24</v>
      </c>
      <c r="E13" s="43">
        <v>22945734.07</v>
      </c>
      <c r="F13" s="43">
        <v>287</v>
      </c>
      <c r="G13" s="43">
        <v>31426825.449999999</v>
      </c>
      <c r="H13" s="43">
        <v>160</v>
      </c>
      <c r="I13" s="43">
        <v>829574040.66999996</v>
      </c>
      <c r="J13" s="43">
        <v>358</v>
      </c>
      <c r="K13" s="43">
        <v>1054382624.6900001</v>
      </c>
      <c r="L13" s="43">
        <f t="shared" ref="L13:L20" si="6">J13+H13+F13+D13</f>
        <v>829</v>
      </c>
      <c r="M13" s="43">
        <f t="shared" ref="M13:M20" si="7">K13+I13+G13+E13</f>
        <v>1938329224.8800001</v>
      </c>
      <c r="N13" s="43">
        <v>122</v>
      </c>
      <c r="O13" s="43">
        <v>5116316860.9300003</v>
      </c>
      <c r="P13" s="43">
        <v>119</v>
      </c>
      <c r="Q13" s="43">
        <v>5366023177.6800003</v>
      </c>
      <c r="R13" s="43">
        <f t="shared" ref="R13:R20" si="8">P13+N13</f>
        <v>241</v>
      </c>
      <c r="S13" s="43">
        <f t="shared" ref="S13:S20" si="9">Q13+O13</f>
        <v>10482340038.610001</v>
      </c>
      <c r="T13" s="43">
        <f t="shared" ref="T13:T20" si="10">R13+L13</f>
        <v>1070</v>
      </c>
      <c r="U13" s="43">
        <f t="shared" ref="U13:U20" si="11">S13+M13</f>
        <v>12420669263.490002</v>
      </c>
      <c r="V13" s="16"/>
    </row>
    <row r="14" spans="1:22" s="9" customFormat="1">
      <c r="A14" s="33">
        <v>7</v>
      </c>
      <c r="B14" s="54" t="s">
        <v>29</v>
      </c>
      <c r="C14" s="1" t="s">
        <v>30</v>
      </c>
      <c r="D14" s="44">
        <v>7565</v>
      </c>
      <c r="E14" s="44">
        <v>2792533710.98</v>
      </c>
      <c r="F14" s="44">
        <v>10120</v>
      </c>
      <c r="G14" s="44">
        <v>1683344807.6099999</v>
      </c>
      <c r="H14" s="44">
        <v>17504</v>
      </c>
      <c r="I14" s="44">
        <v>1079612766.45</v>
      </c>
      <c r="J14" s="44">
        <v>31704</v>
      </c>
      <c r="K14" s="44">
        <v>2424038280.4099998</v>
      </c>
      <c r="L14" s="42">
        <f t="shared" si="6"/>
        <v>66893</v>
      </c>
      <c r="M14" s="42">
        <f t="shared" si="7"/>
        <v>7979529565.4499989</v>
      </c>
      <c r="N14" s="44">
        <v>232</v>
      </c>
      <c r="O14" s="44">
        <v>1187710990.55</v>
      </c>
      <c r="P14" s="44">
        <v>233</v>
      </c>
      <c r="Q14" s="44">
        <v>1479857668.1099999</v>
      </c>
      <c r="R14" s="42">
        <f t="shared" si="8"/>
        <v>465</v>
      </c>
      <c r="S14" s="42">
        <f t="shared" si="9"/>
        <v>2667568658.6599998</v>
      </c>
      <c r="T14" s="42">
        <f t="shared" si="10"/>
        <v>67358</v>
      </c>
      <c r="U14" s="42">
        <f t="shared" si="11"/>
        <v>10647098224.109999</v>
      </c>
      <c r="V14" s="16"/>
    </row>
    <row r="15" spans="1:22" s="9" customFormat="1">
      <c r="A15" s="30">
        <v>8</v>
      </c>
      <c r="B15" s="53" t="s">
        <v>158</v>
      </c>
      <c r="C15" s="32" t="s">
        <v>33</v>
      </c>
      <c r="D15" s="43">
        <v>185</v>
      </c>
      <c r="E15" s="43">
        <v>673908784.48000002</v>
      </c>
      <c r="F15" s="43">
        <v>1658</v>
      </c>
      <c r="G15" s="43">
        <v>562343520.79999995</v>
      </c>
      <c r="H15" s="43">
        <v>688</v>
      </c>
      <c r="I15" s="43">
        <v>2598751372.3299999</v>
      </c>
      <c r="J15" s="43">
        <v>1540</v>
      </c>
      <c r="K15" s="43">
        <v>4011270980.1100001</v>
      </c>
      <c r="L15" s="43">
        <f t="shared" si="6"/>
        <v>4071</v>
      </c>
      <c r="M15" s="43">
        <f t="shared" si="7"/>
        <v>7846274657.7200012</v>
      </c>
      <c r="N15" s="43">
        <v>203</v>
      </c>
      <c r="O15" s="43">
        <v>1141428046.95</v>
      </c>
      <c r="P15" s="43">
        <v>228</v>
      </c>
      <c r="Q15" s="43">
        <v>1623441239.99</v>
      </c>
      <c r="R15" s="43">
        <f t="shared" si="8"/>
        <v>431</v>
      </c>
      <c r="S15" s="43">
        <f t="shared" si="9"/>
        <v>2764869286.9400001</v>
      </c>
      <c r="T15" s="43">
        <f t="shared" si="10"/>
        <v>4502</v>
      </c>
      <c r="U15" s="43">
        <f t="shared" si="11"/>
        <v>10611143944.660002</v>
      </c>
      <c r="V15" s="16"/>
    </row>
    <row r="16" spans="1:22" s="9" customFormat="1">
      <c r="A16" s="33">
        <v>9</v>
      </c>
      <c r="B16" s="54" t="s">
        <v>163</v>
      </c>
      <c r="C16" s="1" t="s">
        <v>35</v>
      </c>
      <c r="D16" s="44">
        <v>2</v>
      </c>
      <c r="E16" s="44">
        <v>1384903.15</v>
      </c>
      <c r="F16" s="44"/>
      <c r="G16" s="44"/>
      <c r="H16" s="44">
        <v>226</v>
      </c>
      <c r="I16" s="44">
        <v>1370379241.52</v>
      </c>
      <c r="J16" s="44">
        <v>337</v>
      </c>
      <c r="K16" s="44">
        <v>1189173163.3199999</v>
      </c>
      <c r="L16" s="42">
        <f t="shared" si="6"/>
        <v>565</v>
      </c>
      <c r="M16" s="42">
        <f t="shared" si="7"/>
        <v>2560937307.9900002</v>
      </c>
      <c r="N16" s="44">
        <v>147</v>
      </c>
      <c r="O16" s="44">
        <v>1932473495.1199999</v>
      </c>
      <c r="P16" s="44">
        <v>176</v>
      </c>
      <c r="Q16" s="44">
        <v>2215975067</v>
      </c>
      <c r="R16" s="42">
        <f t="shared" si="8"/>
        <v>323</v>
      </c>
      <c r="S16" s="42">
        <f t="shared" si="9"/>
        <v>4148448562.1199999</v>
      </c>
      <c r="T16" s="42">
        <f t="shared" si="10"/>
        <v>888</v>
      </c>
      <c r="U16" s="42">
        <f t="shared" si="11"/>
        <v>6709385870.1100006</v>
      </c>
      <c r="V16" s="16"/>
    </row>
    <row r="17" spans="1:22" s="9" customFormat="1">
      <c r="A17" s="30">
        <v>10</v>
      </c>
      <c r="B17" s="53" t="s">
        <v>160</v>
      </c>
      <c r="C17" s="32" t="s">
        <v>7</v>
      </c>
      <c r="D17" s="43">
        <v>27</v>
      </c>
      <c r="E17" s="43">
        <v>74842912.959999993</v>
      </c>
      <c r="F17" s="43">
        <v>12</v>
      </c>
      <c r="G17" s="43">
        <v>464110.91</v>
      </c>
      <c r="H17" s="43">
        <v>375</v>
      </c>
      <c r="I17" s="43">
        <v>727159922.72000003</v>
      </c>
      <c r="J17" s="43">
        <v>475</v>
      </c>
      <c r="K17" s="43">
        <v>630318592.49000001</v>
      </c>
      <c r="L17" s="43">
        <f t="shared" si="6"/>
        <v>889</v>
      </c>
      <c r="M17" s="43">
        <f t="shared" si="7"/>
        <v>1432785539.0800002</v>
      </c>
      <c r="N17" s="43">
        <v>77</v>
      </c>
      <c r="O17" s="43">
        <v>2064223616.46</v>
      </c>
      <c r="P17" s="43">
        <v>85</v>
      </c>
      <c r="Q17" s="43">
        <v>2090180793.23</v>
      </c>
      <c r="R17" s="43">
        <f t="shared" si="8"/>
        <v>162</v>
      </c>
      <c r="S17" s="43">
        <f t="shared" si="9"/>
        <v>4154404409.6900001</v>
      </c>
      <c r="T17" s="43">
        <f t="shared" si="10"/>
        <v>1051</v>
      </c>
      <c r="U17" s="43">
        <f t="shared" si="11"/>
        <v>5587189948.7700005</v>
      </c>
      <c r="V17" s="16"/>
    </row>
    <row r="18" spans="1:22" s="9" customFormat="1">
      <c r="A18" s="33">
        <v>11</v>
      </c>
      <c r="B18" s="54" t="s">
        <v>173</v>
      </c>
      <c r="C18" s="1" t="s">
        <v>13</v>
      </c>
      <c r="D18" s="44">
        <v>146</v>
      </c>
      <c r="E18" s="44">
        <v>231289354.03999999</v>
      </c>
      <c r="F18" s="44">
        <v>1230</v>
      </c>
      <c r="G18" s="44">
        <v>162499213.56999999</v>
      </c>
      <c r="H18" s="44">
        <v>249</v>
      </c>
      <c r="I18" s="44">
        <v>606544498.22000003</v>
      </c>
      <c r="J18" s="44">
        <v>918</v>
      </c>
      <c r="K18" s="44">
        <v>1580126420.3699999</v>
      </c>
      <c r="L18" s="42">
        <f t="shared" si="6"/>
        <v>2543</v>
      </c>
      <c r="M18" s="42">
        <f t="shared" si="7"/>
        <v>2580459486.2000003</v>
      </c>
      <c r="N18" s="44">
        <v>261</v>
      </c>
      <c r="O18" s="44">
        <v>882206321.63</v>
      </c>
      <c r="P18" s="44">
        <v>529</v>
      </c>
      <c r="Q18" s="44">
        <v>891614660.48000002</v>
      </c>
      <c r="R18" s="42">
        <f t="shared" si="8"/>
        <v>790</v>
      </c>
      <c r="S18" s="42">
        <f t="shared" si="9"/>
        <v>1773820982.1100001</v>
      </c>
      <c r="T18" s="42">
        <f t="shared" si="10"/>
        <v>3333</v>
      </c>
      <c r="U18" s="42">
        <f t="shared" si="11"/>
        <v>4354280468.3100004</v>
      </c>
      <c r="V18" s="16"/>
    </row>
    <row r="19" spans="1:22" s="9" customFormat="1">
      <c r="A19" s="30">
        <v>12</v>
      </c>
      <c r="B19" s="53" t="s">
        <v>164</v>
      </c>
      <c r="C19" s="32" t="s">
        <v>330</v>
      </c>
      <c r="D19" s="43">
        <v>95</v>
      </c>
      <c r="E19" s="43">
        <v>363543815.74000001</v>
      </c>
      <c r="F19" s="43">
        <v>393</v>
      </c>
      <c r="G19" s="43">
        <v>81299264.769999996</v>
      </c>
      <c r="H19" s="43">
        <v>231</v>
      </c>
      <c r="I19" s="43">
        <v>1233299846.8800001</v>
      </c>
      <c r="J19" s="43">
        <v>757</v>
      </c>
      <c r="K19" s="43">
        <v>1804675370.1900001</v>
      </c>
      <c r="L19" s="43">
        <f t="shared" si="6"/>
        <v>1476</v>
      </c>
      <c r="M19" s="43">
        <f t="shared" si="7"/>
        <v>3482818297.5799999</v>
      </c>
      <c r="N19" s="43">
        <v>16</v>
      </c>
      <c r="O19" s="43">
        <v>278436584.19999999</v>
      </c>
      <c r="P19" s="43">
        <v>24</v>
      </c>
      <c r="Q19" s="43">
        <v>545388585.49000001</v>
      </c>
      <c r="R19" s="43">
        <f t="shared" si="8"/>
        <v>40</v>
      </c>
      <c r="S19" s="43">
        <f t="shared" si="9"/>
        <v>823825169.69000006</v>
      </c>
      <c r="T19" s="43">
        <f t="shared" si="10"/>
        <v>1516</v>
      </c>
      <c r="U19" s="43">
        <f t="shared" si="11"/>
        <v>4306643467.2700005</v>
      </c>
      <c r="V19" s="16"/>
    </row>
    <row r="20" spans="1:22" s="9" customFormat="1">
      <c r="A20" s="33">
        <v>13</v>
      </c>
      <c r="B20" s="54" t="s">
        <v>170</v>
      </c>
      <c r="C20" s="1" t="s">
        <v>17</v>
      </c>
      <c r="D20" s="44"/>
      <c r="E20" s="44"/>
      <c r="F20" s="44"/>
      <c r="G20" s="44"/>
      <c r="H20" s="44">
        <v>316</v>
      </c>
      <c r="I20" s="44">
        <v>720885163.89999998</v>
      </c>
      <c r="J20" s="44">
        <v>379</v>
      </c>
      <c r="K20" s="44">
        <v>1734213880.6800001</v>
      </c>
      <c r="L20" s="42">
        <f t="shared" si="6"/>
        <v>695</v>
      </c>
      <c r="M20" s="42">
        <f t="shared" si="7"/>
        <v>2455099044.5799999</v>
      </c>
      <c r="N20" s="44">
        <v>33</v>
      </c>
      <c r="O20" s="44">
        <v>1158621546.3499999</v>
      </c>
      <c r="P20" s="44">
        <v>23</v>
      </c>
      <c r="Q20" s="44">
        <v>573872072.39999998</v>
      </c>
      <c r="R20" s="42">
        <f t="shared" si="8"/>
        <v>56</v>
      </c>
      <c r="S20" s="42">
        <f t="shared" si="9"/>
        <v>1732493618.75</v>
      </c>
      <c r="T20" s="42">
        <f t="shared" si="10"/>
        <v>751</v>
      </c>
      <c r="U20" s="42">
        <f t="shared" si="11"/>
        <v>4187592663.3299999</v>
      </c>
      <c r="V20" s="16"/>
    </row>
    <row r="21" spans="1:22" s="9" customFormat="1">
      <c r="A21" s="30">
        <v>14</v>
      </c>
      <c r="B21" s="31" t="s">
        <v>166</v>
      </c>
      <c r="C21" s="32" t="s">
        <v>16</v>
      </c>
      <c r="D21" s="43">
        <v>202</v>
      </c>
      <c r="E21" s="43">
        <v>206974776.00999999</v>
      </c>
      <c r="F21" s="43">
        <v>570</v>
      </c>
      <c r="G21" s="43">
        <v>120311454.01000001</v>
      </c>
      <c r="H21" s="43">
        <v>539</v>
      </c>
      <c r="I21" s="43">
        <v>890775368.78999996</v>
      </c>
      <c r="J21" s="43">
        <v>1084</v>
      </c>
      <c r="K21" s="43">
        <v>440922074.31999999</v>
      </c>
      <c r="L21" s="43">
        <f t="shared" si="0"/>
        <v>2395</v>
      </c>
      <c r="M21" s="43">
        <f t="shared" si="1"/>
        <v>1658983673.1299999</v>
      </c>
      <c r="N21" s="43">
        <v>227</v>
      </c>
      <c r="O21" s="43">
        <v>909451835.33000004</v>
      </c>
      <c r="P21" s="43">
        <v>235</v>
      </c>
      <c r="Q21" s="43">
        <v>1462791374.49</v>
      </c>
      <c r="R21" s="43">
        <f t="shared" si="2"/>
        <v>462</v>
      </c>
      <c r="S21" s="43">
        <f t="shared" si="3"/>
        <v>2372243209.8200002</v>
      </c>
      <c r="T21" s="43">
        <f t="shared" si="4"/>
        <v>2857</v>
      </c>
      <c r="U21" s="43">
        <f t="shared" si="5"/>
        <v>4031226882.9499998</v>
      </c>
      <c r="V21" s="16"/>
    </row>
    <row r="22" spans="1:22" s="9" customFormat="1">
      <c r="A22" s="33">
        <v>15</v>
      </c>
      <c r="B22" s="54" t="s">
        <v>67</v>
      </c>
      <c r="C22" s="1" t="s">
        <v>20</v>
      </c>
      <c r="D22" s="44"/>
      <c r="E22" s="44"/>
      <c r="F22" s="44"/>
      <c r="G22" s="44"/>
      <c r="H22" s="44">
        <v>7</v>
      </c>
      <c r="I22" s="44">
        <v>14724891.33</v>
      </c>
      <c r="J22" s="44"/>
      <c r="K22" s="44"/>
      <c r="L22" s="42">
        <f t="shared" si="0"/>
        <v>7</v>
      </c>
      <c r="M22" s="42">
        <f t="shared" si="1"/>
        <v>14724891.33</v>
      </c>
      <c r="N22" s="44">
        <v>3</v>
      </c>
      <c r="O22" s="44">
        <v>2000000000</v>
      </c>
      <c r="P22" s="44">
        <v>3</v>
      </c>
      <c r="Q22" s="44">
        <v>2000000000</v>
      </c>
      <c r="R22" s="42">
        <f t="shared" si="2"/>
        <v>6</v>
      </c>
      <c r="S22" s="42">
        <f t="shared" si="3"/>
        <v>4000000000</v>
      </c>
      <c r="T22" s="42">
        <f t="shared" si="4"/>
        <v>13</v>
      </c>
      <c r="U22" s="42">
        <f t="shared" si="5"/>
        <v>4014724891.3299999</v>
      </c>
      <c r="V22" s="16"/>
    </row>
    <row r="23" spans="1:22" s="9" customFormat="1">
      <c r="A23" s="30">
        <v>16</v>
      </c>
      <c r="B23" s="53" t="s">
        <v>169</v>
      </c>
      <c r="C23" s="32" t="s">
        <v>37</v>
      </c>
      <c r="D23" s="43"/>
      <c r="E23" s="43"/>
      <c r="F23" s="43"/>
      <c r="G23" s="43"/>
      <c r="H23" s="43">
        <v>83</v>
      </c>
      <c r="I23" s="43">
        <v>385803979.23000002</v>
      </c>
      <c r="J23" s="43">
        <v>172</v>
      </c>
      <c r="K23" s="43">
        <v>1296652368.5699999</v>
      </c>
      <c r="L23" s="43">
        <f t="shared" si="0"/>
        <v>255</v>
      </c>
      <c r="M23" s="43">
        <f t="shared" si="1"/>
        <v>1682456347.8</v>
      </c>
      <c r="N23" s="43">
        <v>29</v>
      </c>
      <c r="O23" s="43">
        <v>1200000355.04</v>
      </c>
      <c r="P23" s="43">
        <v>17</v>
      </c>
      <c r="Q23" s="43">
        <v>310109615.04000002</v>
      </c>
      <c r="R23" s="43">
        <f t="shared" si="2"/>
        <v>46</v>
      </c>
      <c r="S23" s="43">
        <f t="shared" si="3"/>
        <v>1510109970.0799999</v>
      </c>
      <c r="T23" s="43">
        <f t="shared" si="4"/>
        <v>301</v>
      </c>
      <c r="U23" s="43">
        <f t="shared" si="5"/>
        <v>3192566317.8800001</v>
      </c>
      <c r="V23" s="16"/>
    </row>
    <row r="24" spans="1:22" s="9" customFormat="1">
      <c r="A24" s="33">
        <v>17</v>
      </c>
      <c r="B24" s="54" t="s">
        <v>168</v>
      </c>
      <c r="C24" s="1" t="s">
        <v>38</v>
      </c>
      <c r="D24" s="44">
        <v>140</v>
      </c>
      <c r="E24" s="44">
        <v>55671534.670000002</v>
      </c>
      <c r="F24" s="44">
        <v>415</v>
      </c>
      <c r="G24" s="44">
        <v>55518411.43</v>
      </c>
      <c r="H24" s="44">
        <v>514</v>
      </c>
      <c r="I24" s="44">
        <v>201016289.08000001</v>
      </c>
      <c r="J24" s="44">
        <v>460</v>
      </c>
      <c r="K24" s="44">
        <v>127674404.65000001</v>
      </c>
      <c r="L24" s="42">
        <f t="shared" si="0"/>
        <v>1529</v>
      </c>
      <c r="M24" s="42">
        <f t="shared" si="1"/>
        <v>439880639.83000004</v>
      </c>
      <c r="N24" s="44">
        <v>318</v>
      </c>
      <c r="O24" s="44">
        <v>969258349.26999998</v>
      </c>
      <c r="P24" s="44">
        <v>309</v>
      </c>
      <c r="Q24" s="44">
        <v>1049894880.47</v>
      </c>
      <c r="R24" s="42">
        <f t="shared" si="2"/>
        <v>627</v>
      </c>
      <c r="S24" s="42">
        <f t="shared" si="3"/>
        <v>2019153229.74</v>
      </c>
      <c r="T24" s="42">
        <f t="shared" si="4"/>
        <v>2156</v>
      </c>
      <c r="U24" s="42">
        <f t="shared" si="5"/>
        <v>2459033869.5700002</v>
      </c>
      <c r="V24" s="16"/>
    </row>
    <row r="25" spans="1:22" s="9" customFormat="1">
      <c r="A25" s="30">
        <v>18</v>
      </c>
      <c r="B25" s="53" t="s">
        <v>162</v>
      </c>
      <c r="C25" s="32" t="s">
        <v>34</v>
      </c>
      <c r="D25" s="43">
        <v>193</v>
      </c>
      <c r="E25" s="43">
        <v>477237367.31</v>
      </c>
      <c r="F25" s="43">
        <v>722</v>
      </c>
      <c r="G25" s="43">
        <v>298435837.81</v>
      </c>
      <c r="H25" s="43">
        <v>302</v>
      </c>
      <c r="I25" s="43">
        <v>392331389.69999999</v>
      </c>
      <c r="J25" s="43">
        <v>911</v>
      </c>
      <c r="K25" s="43">
        <v>500353458.14999998</v>
      </c>
      <c r="L25" s="43">
        <f t="shared" si="0"/>
        <v>2128</v>
      </c>
      <c r="M25" s="43">
        <f t="shared" si="1"/>
        <v>1668358052.9699998</v>
      </c>
      <c r="N25" s="43">
        <v>37</v>
      </c>
      <c r="O25" s="43">
        <v>364404428.02999997</v>
      </c>
      <c r="P25" s="43">
        <v>50</v>
      </c>
      <c r="Q25" s="43">
        <v>416967609.63999999</v>
      </c>
      <c r="R25" s="43">
        <f t="shared" si="2"/>
        <v>87</v>
      </c>
      <c r="S25" s="43">
        <f t="shared" si="3"/>
        <v>781372037.66999996</v>
      </c>
      <c r="T25" s="43">
        <f t="shared" si="4"/>
        <v>2215</v>
      </c>
      <c r="U25" s="43">
        <f t="shared" si="5"/>
        <v>2449730090.6399999</v>
      </c>
      <c r="V25" s="16"/>
    </row>
    <row r="26" spans="1:22" s="9" customFormat="1">
      <c r="A26" s="33">
        <v>19</v>
      </c>
      <c r="B26" s="54" t="s">
        <v>177</v>
      </c>
      <c r="C26" s="1" t="s">
        <v>41</v>
      </c>
      <c r="D26" s="44">
        <v>127</v>
      </c>
      <c r="E26" s="44">
        <v>49102352.850000001</v>
      </c>
      <c r="F26" s="44">
        <v>558</v>
      </c>
      <c r="G26" s="44">
        <v>67911074.069999993</v>
      </c>
      <c r="H26" s="44">
        <v>714</v>
      </c>
      <c r="I26" s="44">
        <v>68788799.920000002</v>
      </c>
      <c r="J26" s="44">
        <v>1865</v>
      </c>
      <c r="K26" s="44">
        <v>211822228.47</v>
      </c>
      <c r="L26" s="42">
        <f t="shared" si="0"/>
        <v>3264</v>
      </c>
      <c r="M26" s="42">
        <f t="shared" si="1"/>
        <v>397624455.31</v>
      </c>
      <c r="N26" s="44">
        <v>122</v>
      </c>
      <c r="O26" s="44">
        <v>627301725.38</v>
      </c>
      <c r="P26" s="44">
        <v>111</v>
      </c>
      <c r="Q26" s="44">
        <v>452300576.5</v>
      </c>
      <c r="R26" s="42">
        <f t="shared" si="2"/>
        <v>233</v>
      </c>
      <c r="S26" s="42">
        <f t="shared" si="3"/>
        <v>1079602301.8800001</v>
      </c>
      <c r="T26" s="42">
        <f t="shared" si="4"/>
        <v>3497</v>
      </c>
      <c r="U26" s="42">
        <f t="shared" si="5"/>
        <v>1477226757.1900001</v>
      </c>
      <c r="V26" s="16"/>
    </row>
    <row r="27" spans="1:22" s="9" customFormat="1">
      <c r="A27" s="30">
        <v>20</v>
      </c>
      <c r="B27" s="53" t="s">
        <v>165</v>
      </c>
      <c r="C27" s="32" t="s">
        <v>11</v>
      </c>
      <c r="D27" s="43">
        <v>89</v>
      </c>
      <c r="E27" s="43">
        <v>57874889.289999999</v>
      </c>
      <c r="F27" s="43">
        <v>312</v>
      </c>
      <c r="G27" s="43">
        <v>24027870.809999999</v>
      </c>
      <c r="H27" s="43">
        <v>630</v>
      </c>
      <c r="I27" s="43">
        <v>100884694.41</v>
      </c>
      <c r="J27" s="43">
        <v>628</v>
      </c>
      <c r="K27" s="43">
        <v>64119960.5</v>
      </c>
      <c r="L27" s="43">
        <f t="shared" si="0"/>
        <v>1659</v>
      </c>
      <c r="M27" s="43">
        <f t="shared" si="1"/>
        <v>246907415.00999999</v>
      </c>
      <c r="N27" s="43">
        <v>903</v>
      </c>
      <c r="O27" s="43">
        <v>362191183.33999997</v>
      </c>
      <c r="P27" s="43">
        <v>6969</v>
      </c>
      <c r="Q27" s="43">
        <v>447551699</v>
      </c>
      <c r="R27" s="43">
        <f t="shared" si="2"/>
        <v>7872</v>
      </c>
      <c r="S27" s="43">
        <f t="shared" si="3"/>
        <v>809742882.33999991</v>
      </c>
      <c r="T27" s="43">
        <f t="shared" si="4"/>
        <v>9531</v>
      </c>
      <c r="U27" s="43">
        <f t="shared" si="5"/>
        <v>1056650297.3499999</v>
      </c>
      <c r="V27" s="16"/>
    </row>
    <row r="28" spans="1:22" s="9" customFormat="1">
      <c r="A28" s="33">
        <v>21</v>
      </c>
      <c r="B28" s="54" t="s">
        <v>174</v>
      </c>
      <c r="C28" s="1" t="s">
        <v>350</v>
      </c>
      <c r="D28" s="44">
        <v>6</v>
      </c>
      <c r="E28" s="44">
        <v>16682463.710000001</v>
      </c>
      <c r="F28" s="44">
        <v>96</v>
      </c>
      <c r="G28" s="44">
        <v>44570115.140000001</v>
      </c>
      <c r="H28" s="44">
        <v>41</v>
      </c>
      <c r="I28" s="44">
        <v>161583149.59999999</v>
      </c>
      <c r="J28" s="44">
        <v>56</v>
      </c>
      <c r="K28" s="44">
        <v>67791953.769999996</v>
      </c>
      <c r="L28" s="42">
        <f t="shared" ref="L28:L35" si="12">J28+H28+F28+D28</f>
        <v>199</v>
      </c>
      <c r="M28" s="42">
        <f t="shared" ref="M28:M35" si="13">K28+I28+G28+E28</f>
        <v>290627682.21999997</v>
      </c>
      <c r="N28" s="44">
        <v>74</v>
      </c>
      <c r="O28" s="44">
        <v>227898241.58000001</v>
      </c>
      <c r="P28" s="44">
        <v>103</v>
      </c>
      <c r="Q28" s="44">
        <v>364507772.56</v>
      </c>
      <c r="R28" s="42">
        <f t="shared" ref="R28:R35" si="14">P28+N28</f>
        <v>177</v>
      </c>
      <c r="S28" s="42">
        <f t="shared" ref="S28:S35" si="15">Q28+O28</f>
        <v>592406014.13999999</v>
      </c>
      <c r="T28" s="42">
        <f t="shared" ref="T28:T35" si="16">R28+L28</f>
        <v>376</v>
      </c>
      <c r="U28" s="42">
        <f t="shared" ref="U28:U35" si="17">S28+M28</f>
        <v>883033696.3599999</v>
      </c>
      <c r="V28" s="16"/>
    </row>
    <row r="29" spans="1:22" s="9" customFormat="1">
      <c r="A29" s="30">
        <v>22</v>
      </c>
      <c r="B29" s="31" t="s">
        <v>52</v>
      </c>
      <c r="C29" s="32" t="s">
        <v>18</v>
      </c>
      <c r="D29" s="43">
        <v>239</v>
      </c>
      <c r="E29" s="43">
        <v>61303435.43</v>
      </c>
      <c r="F29" s="43">
        <v>154</v>
      </c>
      <c r="G29" s="43">
        <v>5427250.1100000003</v>
      </c>
      <c r="H29" s="43">
        <v>4701</v>
      </c>
      <c r="I29" s="43">
        <v>27230558.02</v>
      </c>
      <c r="J29" s="43">
        <v>1163</v>
      </c>
      <c r="K29" s="43">
        <v>237310167.16999999</v>
      </c>
      <c r="L29" s="43">
        <f t="shared" si="12"/>
        <v>6257</v>
      </c>
      <c r="M29" s="43">
        <f t="shared" si="13"/>
        <v>331271410.73000002</v>
      </c>
      <c r="N29" s="43">
        <v>84</v>
      </c>
      <c r="O29" s="43">
        <v>274556078.00999999</v>
      </c>
      <c r="P29" s="43">
        <v>103</v>
      </c>
      <c r="Q29" s="43">
        <v>122765701.40000001</v>
      </c>
      <c r="R29" s="43">
        <f t="shared" si="14"/>
        <v>187</v>
      </c>
      <c r="S29" s="43">
        <f t="shared" si="15"/>
        <v>397321779.40999997</v>
      </c>
      <c r="T29" s="43">
        <f t="shared" si="16"/>
        <v>6444</v>
      </c>
      <c r="U29" s="43">
        <f t="shared" si="17"/>
        <v>728593190.13999999</v>
      </c>
      <c r="V29" s="16"/>
    </row>
    <row r="30" spans="1:22" s="9" customFormat="1">
      <c r="A30" s="33">
        <v>23</v>
      </c>
      <c r="B30" s="54" t="s">
        <v>171</v>
      </c>
      <c r="C30" s="1" t="s">
        <v>43</v>
      </c>
      <c r="D30" s="44">
        <v>51</v>
      </c>
      <c r="E30" s="44">
        <v>160270018.47</v>
      </c>
      <c r="F30" s="44">
        <v>17</v>
      </c>
      <c r="G30" s="44">
        <v>22138743.219999999</v>
      </c>
      <c r="H30" s="44">
        <v>75</v>
      </c>
      <c r="I30" s="44">
        <v>124914306.89</v>
      </c>
      <c r="J30" s="44">
        <v>105</v>
      </c>
      <c r="K30" s="44">
        <v>44585338.509999998</v>
      </c>
      <c r="L30" s="42">
        <f t="shared" si="12"/>
        <v>248</v>
      </c>
      <c r="M30" s="42">
        <f t="shared" si="13"/>
        <v>351908407.09000003</v>
      </c>
      <c r="N30" s="44">
        <v>15</v>
      </c>
      <c r="O30" s="44">
        <v>19370668.800000001</v>
      </c>
      <c r="P30" s="44">
        <v>28</v>
      </c>
      <c r="Q30" s="44">
        <v>349440647.25</v>
      </c>
      <c r="R30" s="42">
        <f t="shared" si="14"/>
        <v>43</v>
      </c>
      <c r="S30" s="42">
        <f t="shared" si="15"/>
        <v>368811316.05000001</v>
      </c>
      <c r="T30" s="42">
        <f t="shared" si="16"/>
        <v>291</v>
      </c>
      <c r="U30" s="42">
        <f t="shared" si="17"/>
        <v>720719723.1400001</v>
      </c>
      <c r="V30" s="16"/>
    </row>
    <row r="31" spans="1:22" s="9" customFormat="1">
      <c r="A31" s="30">
        <v>24</v>
      </c>
      <c r="B31" s="53" t="s">
        <v>172</v>
      </c>
      <c r="C31" s="32" t="s">
        <v>151</v>
      </c>
      <c r="D31" s="43"/>
      <c r="E31" s="43"/>
      <c r="F31" s="43"/>
      <c r="G31" s="43"/>
      <c r="H31" s="43"/>
      <c r="I31" s="43"/>
      <c r="J31" s="43">
        <v>16</v>
      </c>
      <c r="K31" s="43">
        <v>357100000</v>
      </c>
      <c r="L31" s="43">
        <f t="shared" si="12"/>
        <v>16</v>
      </c>
      <c r="M31" s="43">
        <f t="shared" si="13"/>
        <v>357100000</v>
      </c>
      <c r="N31" s="43">
        <v>16</v>
      </c>
      <c r="O31" s="43">
        <v>357100000</v>
      </c>
      <c r="P31" s="43"/>
      <c r="Q31" s="43"/>
      <c r="R31" s="43">
        <f t="shared" si="14"/>
        <v>16</v>
      </c>
      <c r="S31" s="43">
        <f t="shared" si="15"/>
        <v>357100000</v>
      </c>
      <c r="T31" s="43">
        <f t="shared" si="16"/>
        <v>32</v>
      </c>
      <c r="U31" s="43">
        <f t="shared" si="17"/>
        <v>714200000</v>
      </c>
      <c r="V31" s="16"/>
    </row>
    <row r="32" spans="1:22" s="9" customFormat="1">
      <c r="A32" s="33">
        <v>25</v>
      </c>
      <c r="B32" s="54" t="s">
        <v>196</v>
      </c>
      <c r="C32" s="1" t="s">
        <v>44</v>
      </c>
      <c r="D32" s="44">
        <v>54</v>
      </c>
      <c r="E32" s="44">
        <v>66847917.880000003</v>
      </c>
      <c r="F32" s="44"/>
      <c r="G32" s="44"/>
      <c r="H32" s="44">
        <v>72</v>
      </c>
      <c r="I32" s="44">
        <v>26854004.539999999</v>
      </c>
      <c r="J32" s="44">
        <v>68</v>
      </c>
      <c r="K32" s="44">
        <v>834728.21</v>
      </c>
      <c r="L32" s="42">
        <f t="shared" si="12"/>
        <v>194</v>
      </c>
      <c r="M32" s="42">
        <f t="shared" si="13"/>
        <v>94536650.629999995</v>
      </c>
      <c r="N32" s="44"/>
      <c r="O32" s="44"/>
      <c r="P32" s="44">
        <v>10</v>
      </c>
      <c r="Q32" s="44">
        <v>505000000</v>
      </c>
      <c r="R32" s="42">
        <f t="shared" si="14"/>
        <v>10</v>
      </c>
      <c r="S32" s="42">
        <f t="shared" si="15"/>
        <v>505000000</v>
      </c>
      <c r="T32" s="42">
        <f t="shared" si="16"/>
        <v>204</v>
      </c>
      <c r="U32" s="42">
        <f t="shared" si="17"/>
        <v>599536650.63</v>
      </c>
      <c r="V32" s="16"/>
    </row>
    <row r="33" spans="1:22" s="9" customFormat="1">
      <c r="A33" s="30">
        <v>26</v>
      </c>
      <c r="B33" s="53" t="s">
        <v>178</v>
      </c>
      <c r="C33" s="32" t="s">
        <v>45</v>
      </c>
      <c r="D33" s="43">
        <v>75</v>
      </c>
      <c r="E33" s="43">
        <v>1592086.49</v>
      </c>
      <c r="F33" s="43">
        <v>692</v>
      </c>
      <c r="G33" s="43">
        <v>28917700.23</v>
      </c>
      <c r="H33" s="43">
        <v>328</v>
      </c>
      <c r="I33" s="43">
        <v>18372194.34</v>
      </c>
      <c r="J33" s="43">
        <v>1017</v>
      </c>
      <c r="K33" s="43">
        <v>22906919.18</v>
      </c>
      <c r="L33" s="43">
        <f t="shared" si="12"/>
        <v>2112</v>
      </c>
      <c r="M33" s="43">
        <f t="shared" si="13"/>
        <v>71788900.239999995</v>
      </c>
      <c r="N33" s="43">
        <v>1209</v>
      </c>
      <c r="O33" s="43">
        <v>273342715.80000001</v>
      </c>
      <c r="P33" s="43">
        <v>6411</v>
      </c>
      <c r="Q33" s="43">
        <v>234255727.38999999</v>
      </c>
      <c r="R33" s="43">
        <f t="shared" si="14"/>
        <v>7620</v>
      </c>
      <c r="S33" s="43">
        <f t="shared" si="15"/>
        <v>507598443.19</v>
      </c>
      <c r="T33" s="43">
        <f t="shared" si="16"/>
        <v>9732</v>
      </c>
      <c r="U33" s="43">
        <f t="shared" si="17"/>
        <v>579387343.42999995</v>
      </c>
      <c r="V33" s="16"/>
    </row>
    <row r="34" spans="1:22" s="9" customFormat="1">
      <c r="A34" s="33">
        <v>27</v>
      </c>
      <c r="B34" s="54" t="s">
        <v>202</v>
      </c>
      <c r="C34" s="1" t="s">
        <v>68</v>
      </c>
      <c r="D34" s="44">
        <v>3</v>
      </c>
      <c r="E34" s="44">
        <v>41500000</v>
      </c>
      <c r="F34" s="44"/>
      <c r="G34" s="44"/>
      <c r="H34" s="44">
        <v>25</v>
      </c>
      <c r="I34" s="44">
        <v>75960934.299999997</v>
      </c>
      <c r="J34" s="44">
        <v>43</v>
      </c>
      <c r="K34" s="44">
        <v>5359507.12</v>
      </c>
      <c r="L34" s="42">
        <f t="shared" si="12"/>
        <v>71</v>
      </c>
      <c r="M34" s="42">
        <f t="shared" si="13"/>
        <v>122820441.42</v>
      </c>
      <c r="N34" s="44">
        <v>76</v>
      </c>
      <c r="O34" s="44">
        <v>149458620.00999999</v>
      </c>
      <c r="P34" s="44">
        <v>85</v>
      </c>
      <c r="Q34" s="44">
        <v>299841277.45999998</v>
      </c>
      <c r="R34" s="42">
        <f t="shared" si="14"/>
        <v>161</v>
      </c>
      <c r="S34" s="42">
        <f t="shared" si="15"/>
        <v>449299897.46999997</v>
      </c>
      <c r="T34" s="42">
        <f t="shared" si="16"/>
        <v>232</v>
      </c>
      <c r="U34" s="42">
        <f t="shared" si="17"/>
        <v>572120338.88999999</v>
      </c>
      <c r="V34" s="16"/>
    </row>
    <row r="35" spans="1:22" s="9" customFormat="1">
      <c r="A35" s="30">
        <v>28</v>
      </c>
      <c r="B35" s="53" t="s">
        <v>250</v>
      </c>
      <c r="C35" s="32" t="s">
        <v>133</v>
      </c>
      <c r="D35" s="43">
        <v>3</v>
      </c>
      <c r="E35" s="43">
        <v>86857.09</v>
      </c>
      <c r="F35" s="43">
        <v>3</v>
      </c>
      <c r="G35" s="43">
        <v>72467.81</v>
      </c>
      <c r="H35" s="43">
        <v>33</v>
      </c>
      <c r="I35" s="43">
        <v>8974612.4700000007</v>
      </c>
      <c r="J35" s="43">
        <v>133</v>
      </c>
      <c r="K35" s="43">
        <v>4859097.0999999996</v>
      </c>
      <c r="L35" s="43">
        <f t="shared" si="12"/>
        <v>172</v>
      </c>
      <c r="M35" s="43">
        <f t="shared" si="13"/>
        <v>13993034.470000001</v>
      </c>
      <c r="N35" s="43">
        <v>181</v>
      </c>
      <c r="O35" s="43">
        <v>274789814.91000003</v>
      </c>
      <c r="P35" s="43">
        <v>275</v>
      </c>
      <c r="Q35" s="43">
        <v>280423049.55000001</v>
      </c>
      <c r="R35" s="43">
        <f t="shared" si="14"/>
        <v>456</v>
      </c>
      <c r="S35" s="43">
        <f t="shared" si="15"/>
        <v>555212864.46000004</v>
      </c>
      <c r="T35" s="43">
        <f t="shared" si="16"/>
        <v>628</v>
      </c>
      <c r="U35" s="43">
        <f t="shared" si="17"/>
        <v>569205898.93000007</v>
      </c>
      <c r="V35" s="16"/>
    </row>
    <row r="36" spans="1:22" s="9" customFormat="1">
      <c r="A36" s="33">
        <v>29</v>
      </c>
      <c r="B36" s="54" t="s">
        <v>180</v>
      </c>
      <c r="C36" s="1" t="s">
        <v>55</v>
      </c>
      <c r="D36" s="44">
        <v>47</v>
      </c>
      <c r="E36" s="44">
        <v>9084810.9900000002</v>
      </c>
      <c r="F36" s="44">
        <v>96</v>
      </c>
      <c r="G36" s="44">
        <v>15886970.51</v>
      </c>
      <c r="H36" s="44">
        <v>23</v>
      </c>
      <c r="I36" s="44">
        <v>141815960.16</v>
      </c>
      <c r="J36" s="44">
        <v>245</v>
      </c>
      <c r="K36" s="44">
        <v>58639309.159999996</v>
      </c>
      <c r="L36" s="42">
        <f t="shared" si="0"/>
        <v>411</v>
      </c>
      <c r="M36" s="42">
        <f t="shared" si="1"/>
        <v>225427050.81999999</v>
      </c>
      <c r="N36" s="44">
        <v>39</v>
      </c>
      <c r="O36" s="44">
        <v>216602695.83000001</v>
      </c>
      <c r="P36" s="44">
        <v>50</v>
      </c>
      <c r="Q36" s="44">
        <v>109527839.36</v>
      </c>
      <c r="R36" s="42">
        <f t="shared" si="2"/>
        <v>89</v>
      </c>
      <c r="S36" s="42">
        <f t="shared" si="3"/>
        <v>326130535.19</v>
      </c>
      <c r="T36" s="42">
        <f t="shared" si="4"/>
        <v>500</v>
      </c>
      <c r="U36" s="42">
        <f t="shared" si="5"/>
        <v>551557586.00999999</v>
      </c>
      <c r="V36" s="16"/>
    </row>
    <row r="37" spans="1:22" s="9" customFormat="1">
      <c r="A37" s="30">
        <v>30</v>
      </c>
      <c r="B37" s="31" t="s">
        <v>195</v>
      </c>
      <c r="C37" s="32" t="s">
        <v>51</v>
      </c>
      <c r="D37" s="43">
        <v>26</v>
      </c>
      <c r="E37" s="43">
        <v>73549809.799999997</v>
      </c>
      <c r="F37" s="43">
        <v>14</v>
      </c>
      <c r="G37" s="43">
        <v>1710430.44</v>
      </c>
      <c r="H37" s="43">
        <v>6</v>
      </c>
      <c r="I37" s="43">
        <v>20546116.989999998</v>
      </c>
      <c r="J37" s="43">
        <v>70</v>
      </c>
      <c r="K37" s="43">
        <v>50266004.520000003</v>
      </c>
      <c r="L37" s="43">
        <f t="shared" ref="L37:L44" si="18">J37+H37+F37+D37</f>
        <v>116</v>
      </c>
      <c r="M37" s="43">
        <f t="shared" ref="M37:M44" si="19">K37+I37+G37+E37</f>
        <v>146072361.75</v>
      </c>
      <c r="N37" s="43">
        <v>19</v>
      </c>
      <c r="O37" s="43">
        <v>134457068.59</v>
      </c>
      <c r="P37" s="43">
        <v>21</v>
      </c>
      <c r="Q37" s="43">
        <v>199562018.19999999</v>
      </c>
      <c r="R37" s="43">
        <f t="shared" ref="R37:R44" si="20">P37+N37</f>
        <v>40</v>
      </c>
      <c r="S37" s="43">
        <f t="shared" ref="S37:S44" si="21">Q37+O37</f>
        <v>334019086.78999996</v>
      </c>
      <c r="T37" s="43">
        <f t="shared" ref="T37:T44" si="22">R37+L37</f>
        <v>156</v>
      </c>
      <c r="U37" s="43">
        <f t="shared" ref="U37:U44" si="23">S37+M37</f>
        <v>480091448.53999996</v>
      </c>
      <c r="V37" s="16"/>
    </row>
    <row r="38" spans="1:22" s="9" customFormat="1">
      <c r="A38" s="33">
        <v>31</v>
      </c>
      <c r="B38" s="54" t="s">
        <v>184</v>
      </c>
      <c r="C38" s="1" t="s">
        <v>46</v>
      </c>
      <c r="D38" s="44">
        <v>239</v>
      </c>
      <c r="E38" s="44">
        <v>27370775.870000001</v>
      </c>
      <c r="F38" s="44">
        <v>262</v>
      </c>
      <c r="G38" s="44">
        <v>14256654.82</v>
      </c>
      <c r="H38" s="44">
        <v>446</v>
      </c>
      <c r="I38" s="44">
        <v>14186603.67</v>
      </c>
      <c r="J38" s="44">
        <v>1203</v>
      </c>
      <c r="K38" s="44">
        <v>30941999.989999998</v>
      </c>
      <c r="L38" s="42">
        <f t="shared" si="18"/>
        <v>2150</v>
      </c>
      <c r="M38" s="42">
        <f t="shared" si="19"/>
        <v>86756034.349999994</v>
      </c>
      <c r="N38" s="44">
        <v>344</v>
      </c>
      <c r="O38" s="44">
        <v>172742310.77000001</v>
      </c>
      <c r="P38" s="44">
        <v>1224</v>
      </c>
      <c r="Q38" s="44">
        <v>184981861.71000001</v>
      </c>
      <c r="R38" s="42">
        <f t="shared" si="20"/>
        <v>1568</v>
      </c>
      <c r="S38" s="42">
        <f t="shared" si="21"/>
        <v>357724172.48000002</v>
      </c>
      <c r="T38" s="42">
        <f t="shared" si="22"/>
        <v>3718</v>
      </c>
      <c r="U38" s="42">
        <f t="shared" si="23"/>
        <v>444480206.83000004</v>
      </c>
      <c r="V38" s="16"/>
    </row>
    <row r="39" spans="1:22" s="9" customFormat="1">
      <c r="A39" s="30">
        <v>32</v>
      </c>
      <c r="B39" s="53" t="s">
        <v>176</v>
      </c>
      <c r="C39" s="32" t="s">
        <v>48</v>
      </c>
      <c r="D39" s="43">
        <v>102</v>
      </c>
      <c r="E39" s="43">
        <v>30242716.100000001</v>
      </c>
      <c r="F39" s="43">
        <v>379</v>
      </c>
      <c r="G39" s="43">
        <v>72772743.590000004</v>
      </c>
      <c r="H39" s="43">
        <v>299</v>
      </c>
      <c r="I39" s="43">
        <v>57399602.240000002</v>
      </c>
      <c r="J39" s="43">
        <v>418</v>
      </c>
      <c r="K39" s="43">
        <v>68738213.709999993</v>
      </c>
      <c r="L39" s="43">
        <f t="shared" si="18"/>
        <v>1198</v>
      </c>
      <c r="M39" s="43">
        <f t="shared" si="19"/>
        <v>229153275.63999999</v>
      </c>
      <c r="N39" s="43">
        <v>53</v>
      </c>
      <c r="O39" s="43">
        <v>108938131.59</v>
      </c>
      <c r="P39" s="43">
        <v>34</v>
      </c>
      <c r="Q39" s="43">
        <v>56285755.329999998</v>
      </c>
      <c r="R39" s="43">
        <f t="shared" si="20"/>
        <v>87</v>
      </c>
      <c r="S39" s="43">
        <f t="shared" si="21"/>
        <v>165223886.92000002</v>
      </c>
      <c r="T39" s="43">
        <f t="shared" si="22"/>
        <v>1285</v>
      </c>
      <c r="U39" s="43">
        <f t="shared" si="23"/>
        <v>394377162.56</v>
      </c>
      <c r="V39" s="16"/>
    </row>
    <row r="40" spans="1:22" s="9" customFormat="1">
      <c r="A40" s="33">
        <v>33</v>
      </c>
      <c r="B40" s="54" t="s">
        <v>179</v>
      </c>
      <c r="C40" s="1" t="s">
        <v>42</v>
      </c>
      <c r="D40" s="44">
        <v>11</v>
      </c>
      <c r="E40" s="44">
        <v>249751.67</v>
      </c>
      <c r="F40" s="44">
        <v>49</v>
      </c>
      <c r="G40" s="44">
        <v>8376980.8899999997</v>
      </c>
      <c r="H40" s="44">
        <v>5692</v>
      </c>
      <c r="I40" s="44">
        <v>64641718.920000002</v>
      </c>
      <c r="J40" s="44">
        <v>1155</v>
      </c>
      <c r="K40" s="44">
        <v>50589410.649999999</v>
      </c>
      <c r="L40" s="42">
        <f t="shared" si="18"/>
        <v>6907</v>
      </c>
      <c r="M40" s="42">
        <f t="shared" si="19"/>
        <v>123857862.13</v>
      </c>
      <c r="N40" s="44">
        <v>277</v>
      </c>
      <c r="O40" s="44">
        <v>117824868.58</v>
      </c>
      <c r="P40" s="44">
        <v>5923</v>
      </c>
      <c r="Q40" s="44">
        <v>134884762.43000001</v>
      </c>
      <c r="R40" s="42">
        <f t="shared" si="20"/>
        <v>6200</v>
      </c>
      <c r="S40" s="42">
        <f t="shared" si="21"/>
        <v>252709631.00999999</v>
      </c>
      <c r="T40" s="42">
        <f t="shared" si="22"/>
        <v>13107</v>
      </c>
      <c r="U40" s="42">
        <f t="shared" si="23"/>
        <v>376567493.13999999</v>
      </c>
      <c r="V40" s="16"/>
    </row>
    <row r="41" spans="1:22" s="9" customFormat="1">
      <c r="A41" s="30">
        <v>34</v>
      </c>
      <c r="B41" s="53" t="s">
        <v>186</v>
      </c>
      <c r="C41" s="32" t="s">
        <v>308</v>
      </c>
      <c r="D41" s="43">
        <v>26</v>
      </c>
      <c r="E41" s="43">
        <v>124382399.34</v>
      </c>
      <c r="F41" s="43">
        <v>134</v>
      </c>
      <c r="G41" s="43">
        <v>2698553.99</v>
      </c>
      <c r="H41" s="43">
        <v>155</v>
      </c>
      <c r="I41" s="43">
        <v>12538660.65</v>
      </c>
      <c r="J41" s="43">
        <v>417</v>
      </c>
      <c r="K41" s="43">
        <v>37001940.18</v>
      </c>
      <c r="L41" s="43">
        <f t="shared" si="18"/>
        <v>732</v>
      </c>
      <c r="M41" s="43">
        <f t="shared" si="19"/>
        <v>176621554.16</v>
      </c>
      <c r="N41" s="43">
        <v>209</v>
      </c>
      <c r="O41" s="43">
        <v>45268253.640000001</v>
      </c>
      <c r="P41" s="43">
        <v>240</v>
      </c>
      <c r="Q41" s="43">
        <v>142560561.03</v>
      </c>
      <c r="R41" s="43">
        <f t="shared" si="20"/>
        <v>449</v>
      </c>
      <c r="S41" s="43">
        <f t="shared" si="21"/>
        <v>187828814.67000002</v>
      </c>
      <c r="T41" s="43">
        <f t="shared" si="22"/>
        <v>1181</v>
      </c>
      <c r="U41" s="43">
        <f t="shared" si="23"/>
        <v>364450368.83000004</v>
      </c>
      <c r="V41" s="16"/>
    </row>
    <row r="42" spans="1:22" s="9" customFormat="1">
      <c r="A42" s="33">
        <v>35</v>
      </c>
      <c r="B42" s="54" t="s">
        <v>245</v>
      </c>
      <c r="C42" s="1" t="s">
        <v>107</v>
      </c>
      <c r="D42" s="44">
        <v>19</v>
      </c>
      <c r="E42" s="44">
        <v>6144410.3399999999</v>
      </c>
      <c r="F42" s="44">
        <v>213</v>
      </c>
      <c r="G42" s="44">
        <v>9039069.4199999999</v>
      </c>
      <c r="H42" s="44">
        <v>227</v>
      </c>
      <c r="I42" s="44">
        <v>60087670.719999999</v>
      </c>
      <c r="J42" s="44">
        <v>518</v>
      </c>
      <c r="K42" s="44">
        <v>32977850.039999999</v>
      </c>
      <c r="L42" s="42">
        <f t="shared" si="18"/>
        <v>977</v>
      </c>
      <c r="M42" s="42">
        <f t="shared" si="19"/>
        <v>108249000.52</v>
      </c>
      <c r="N42" s="44">
        <v>251</v>
      </c>
      <c r="O42" s="44">
        <v>95958613.370000005</v>
      </c>
      <c r="P42" s="44">
        <v>3555</v>
      </c>
      <c r="Q42" s="44">
        <v>132223575.09</v>
      </c>
      <c r="R42" s="42">
        <f t="shared" si="20"/>
        <v>3806</v>
      </c>
      <c r="S42" s="42">
        <f t="shared" si="21"/>
        <v>228182188.46000001</v>
      </c>
      <c r="T42" s="42">
        <f t="shared" si="22"/>
        <v>4783</v>
      </c>
      <c r="U42" s="42">
        <f t="shared" si="23"/>
        <v>336431188.98000002</v>
      </c>
      <c r="V42" s="16"/>
    </row>
    <row r="43" spans="1:22" s="9" customFormat="1">
      <c r="A43" s="30">
        <v>36</v>
      </c>
      <c r="B43" s="53" t="s">
        <v>187</v>
      </c>
      <c r="C43" s="32" t="s">
        <v>53</v>
      </c>
      <c r="D43" s="43">
        <v>749</v>
      </c>
      <c r="E43" s="43">
        <v>67057113.229999997</v>
      </c>
      <c r="F43" s="43">
        <v>917</v>
      </c>
      <c r="G43" s="43">
        <v>49050302.219999999</v>
      </c>
      <c r="H43" s="43">
        <v>332</v>
      </c>
      <c r="I43" s="43">
        <v>61934129.369999997</v>
      </c>
      <c r="J43" s="43">
        <v>969</v>
      </c>
      <c r="K43" s="43">
        <v>64208010.799999997</v>
      </c>
      <c r="L43" s="43">
        <f t="shared" si="18"/>
        <v>2967</v>
      </c>
      <c r="M43" s="43">
        <f t="shared" si="19"/>
        <v>242249555.61999997</v>
      </c>
      <c r="N43" s="43">
        <v>25</v>
      </c>
      <c r="O43" s="43">
        <v>33547122.420000002</v>
      </c>
      <c r="P43" s="43">
        <v>33</v>
      </c>
      <c r="Q43" s="43">
        <v>47063289.189999998</v>
      </c>
      <c r="R43" s="43">
        <f t="shared" si="20"/>
        <v>58</v>
      </c>
      <c r="S43" s="43">
        <f t="shared" si="21"/>
        <v>80610411.609999999</v>
      </c>
      <c r="T43" s="43">
        <f t="shared" si="22"/>
        <v>3025</v>
      </c>
      <c r="U43" s="43">
        <f t="shared" si="23"/>
        <v>322859967.22999996</v>
      </c>
      <c r="V43" s="16"/>
    </row>
    <row r="44" spans="1:22" s="9" customFormat="1">
      <c r="A44" s="33">
        <v>37</v>
      </c>
      <c r="B44" s="54" t="s">
        <v>193</v>
      </c>
      <c r="C44" s="1" t="s">
        <v>355</v>
      </c>
      <c r="D44" s="44">
        <v>91</v>
      </c>
      <c r="E44" s="44">
        <v>27234101.609999999</v>
      </c>
      <c r="F44" s="44">
        <v>71</v>
      </c>
      <c r="G44" s="44">
        <v>22721835.879999999</v>
      </c>
      <c r="H44" s="44">
        <v>32</v>
      </c>
      <c r="I44" s="44">
        <v>101542789.73999999</v>
      </c>
      <c r="J44" s="44">
        <v>176</v>
      </c>
      <c r="K44" s="44">
        <v>5073213.8600000003</v>
      </c>
      <c r="L44" s="42">
        <f t="shared" si="18"/>
        <v>370</v>
      </c>
      <c r="M44" s="42">
        <f t="shared" si="19"/>
        <v>156571941.08999997</v>
      </c>
      <c r="N44" s="44">
        <v>19</v>
      </c>
      <c r="O44" s="44">
        <v>19601974.260000002</v>
      </c>
      <c r="P44" s="44">
        <v>25</v>
      </c>
      <c r="Q44" s="44">
        <v>120431746.06999999</v>
      </c>
      <c r="R44" s="42">
        <f t="shared" si="20"/>
        <v>44</v>
      </c>
      <c r="S44" s="42">
        <f t="shared" si="21"/>
        <v>140033720.32999998</v>
      </c>
      <c r="T44" s="42">
        <f t="shared" si="22"/>
        <v>414</v>
      </c>
      <c r="U44" s="42">
        <f t="shared" si="23"/>
        <v>296605661.41999996</v>
      </c>
      <c r="V44" s="16"/>
    </row>
    <row r="45" spans="1:22" s="9" customFormat="1">
      <c r="A45" s="30">
        <v>38</v>
      </c>
      <c r="B45" s="31" t="s">
        <v>167</v>
      </c>
      <c r="C45" s="32" t="s">
        <v>40</v>
      </c>
      <c r="D45" s="43"/>
      <c r="E45" s="43"/>
      <c r="F45" s="43">
        <v>1</v>
      </c>
      <c r="G45" s="43">
        <v>39012309.93</v>
      </c>
      <c r="H45" s="43">
        <v>28</v>
      </c>
      <c r="I45" s="43">
        <v>67231464.340000004</v>
      </c>
      <c r="J45" s="43">
        <v>33</v>
      </c>
      <c r="K45" s="43">
        <v>26318447.719999999</v>
      </c>
      <c r="L45" s="43">
        <f t="shared" si="0"/>
        <v>62</v>
      </c>
      <c r="M45" s="43">
        <f t="shared" si="1"/>
        <v>132562221.99000001</v>
      </c>
      <c r="N45" s="43">
        <v>19</v>
      </c>
      <c r="O45" s="43">
        <v>20855747.32</v>
      </c>
      <c r="P45" s="43">
        <v>19</v>
      </c>
      <c r="Q45" s="43">
        <v>20874841.809999999</v>
      </c>
      <c r="R45" s="43">
        <f t="shared" si="2"/>
        <v>38</v>
      </c>
      <c r="S45" s="43">
        <f t="shared" si="3"/>
        <v>41730589.129999995</v>
      </c>
      <c r="T45" s="43">
        <f t="shared" si="4"/>
        <v>100</v>
      </c>
      <c r="U45" s="43">
        <f t="shared" si="5"/>
        <v>174292811.12</v>
      </c>
      <c r="V45" s="16"/>
    </row>
    <row r="46" spans="1:22" s="9" customFormat="1">
      <c r="A46" s="33">
        <v>39</v>
      </c>
      <c r="B46" s="54" t="s">
        <v>199</v>
      </c>
      <c r="C46" s="1" t="s">
        <v>310</v>
      </c>
      <c r="D46" s="44">
        <v>19</v>
      </c>
      <c r="E46" s="44">
        <v>23352867.460000001</v>
      </c>
      <c r="F46" s="44">
        <v>56</v>
      </c>
      <c r="G46" s="44">
        <v>4313556.25</v>
      </c>
      <c r="H46" s="44">
        <v>30</v>
      </c>
      <c r="I46" s="44">
        <v>29557663</v>
      </c>
      <c r="J46" s="44">
        <v>33</v>
      </c>
      <c r="K46" s="44">
        <v>6017685.8099999996</v>
      </c>
      <c r="L46" s="42">
        <f t="shared" si="0"/>
        <v>138</v>
      </c>
      <c r="M46" s="42">
        <f t="shared" si="1"/>
        <v>63241772.520000003</v>
      </c>
      <c r="N46" s="44">
        <v>42</v>
      </c>
      <c r="O46" s="44">
        <v>33506218.469999999</v>
      </c>
      <c r="P46" s="44">
        <v>47</v>
      </c>
      <c r="Q46" s="44">
        <v>77113865.579999998</v>
      </c>
      <c r="R46" s="42">
        <f t="shared" si="2"/>
        <v>89</v>
      </c>
      <c r="S46" s="42">
        <f t="shared" si="3"/>
        <v>110620084.05</v>
      </c>
      <c r="T46" s="42">
        <f t="shared" si="4"/>
        <v>227</v>
      </c>
      <c r="U46" s="42">
        <f t="shared" si="5"/>
        <v>173861856.56999999</v>
      </c>
      <c r="V46" s="16"/>
    </row>
    <row r="47" spans="1:22" s="9" customFormat="1">
      <c r="A47" s="30">
        <v>40</v>
      </c>
      <c r="B47" s="53" t="s">
        <v>222</v>
      </c>
      <c r="C47" s="32" t="s">
        <v>57</v>
      </c>
      <c r="D47" s="43">
        <v>16</v>
      </c>
      <c r="E47" s="43">
        <v>79851289.150000006</v>
      </c>
      <c r="F47" s="43">
        <v>1</v>
      </c>
      <c r="G47" s="43">
        <v>135830.1</v>
      </c>
      <c r="H47" s="43">
        <v>8</v>
      </c>
      <c r="I47" s="43">
        <v>2203485.0099999998</v>
      </c>
      <c r="J47" s="43">
        <v>8</v>
      </c>
      <c r="K47" s="43">
        <v>3664510.69</v>
      </c>
      <c r="L47" s="43">
        <f t="shared" si="0"/>
        <v>33</v>
      </c>
      <c r="M47" s="43">
        <f t="shared" si="1"/>
        <v>85855114.950000003</v>
      </c>
      <c r="N47" s="43">
        <v>2</v>
      </c>
      <c r="O47" s="43">
        <v>2250000</v>
      </c>
      <c r="P47" s="43">
        <v>5</v>
      </c>
      <c r="Q47" s="43">
        <v>80750000</v>
      </c>
      <c r="R47" s="43">
        <f t="shared" si="2"/>
        <v>7</v>
      </c>
      <c r="S47" s="43">
        <f t="shared" si="3"/>
        <v>83000000</v>
      </c>
      <c r="T47" s="43">
        <f t="shared" si="4"/>
        <v>40</v>
      </c>
      <c r="U47" s="43">
        <f t="shared" si="5"/>
        <v>168855114.94999999</v>
      </c>
      <c r="V47" s="16"/>
    </row>
    <row r="48" spans="1:22" s="9" customFormat="1">
      <c r="A48" s="33">
        <v>41</v>
      </c>
      <c r="B48" s="54" t="s">
        <v>190</v>
      </c>
      <c r="C48" s="1" t="s">
        <v>62</v>
      </c>
      <c r="D48" s="44">
        <v>69</v>
      </c>
      <c r="E48" s="44">
        <v>1784456.85</v>
      </c>
      <c r="F48" s="44">
        <v>414</v>
      </c>
      <c r="G48" s="44">
        <v>8600864.0500000007</v>
      </c>
      <c r="H48" s="44">
        <v>987</v>
      </c>
      <c r="I48" s="44">
        <v>11160897.720000001</v>
      </c>
      <c r="J48" s="44">
        <v>1736</v>
      </c>
      <c r="K48" s="44">
        <v>32164945.850000001</v>
      </c>
      <c r="L48" s="42">
        <f t="shared" si="0"/>
        <v>3206</v>
      </c>
      <c r="M48" s="42">
        <f t="shared" si="1"/>
        <v>53711164.470000006</v>
      </c>
      <c r="N48" s="44">
        <v>2039</v>
      </c>
      <c r="O48" s="44">
        <v>63861359.530000001</v>
      </c>
      <c r="P48" s="44">
        <v>372</v>
      </c>
      <c r="Q48" s="44">
        <v>35995438.18</v>
      </c>
      <c r="R48" s="42">
        <f t="shared" si="2"/>
        <v>2411</v>
      </c>
      <c r="S48" s="42">
        <f t="shared" si="3"/>
        <v>99856797.710000008</v>
      </c>
      <c r="T48" s="42">
        <f t="shared" si="4"/>
        <v>5617</v>
      </c>
      <c r="U48" s="42">
        <f t="shared" si="5"/>
        <v>153567962.18000001</v>
      </c>
      <c r="V48" s="16"/>
    </row>
    <row r="49" spans="1:22" s="9" customFormat="1">
      <c r="A49" s="30">
        <v>42</v>
      </c>
      <c r="B49" s="53" t="s">
        <v>214</v>
      </c>
      <c r="C49" s="32" t="s">
        <v>131</v>
      </c>
      <c r="D49" s="43">
        <v>33</v>
      </c>
      <c r="E49" s="43">
        <v>357648.63</v>
      </c>
      <c r="F49" s="43">
        <v>166</v>
      </c>
      <c r="G49" s="43">
        <v>4960716.93</v>
      </c>
      <c r="H49" s="43">
        <v>42</v>
      </c>
      <c r="I49" s="43">
        <v>3390928.08</v>
      </c>
      <c r="J49" s="43">
        <v>90</v>
      </c>
      <c r="K49" s="43">
        <v>2221697.25</v>
      </c>
      <c r="L49" s="43">
        <f t="shared" si="0"/>
        <v>331</v>
      </c>
      <c r="M49" s="43">
        <f t="shared" si="1"/>
        <v>10930990.890000001</v>
      </c>
      <c r="N49" s="43">
        <v>69</v>
      </c>
      <c r="O49" s="43">
        <v>66833721.280000001</v>
      </c>
      <c r="P49" s="43">
        <v>156</v>
      </c>
      <c r="Q49" s="43">
        <v>62346442.700000003</v>
      </c>
      <c r="R49" s="43">
        <f t="shared" si="2"/>
        <v>225</v>
      </c>
      <c r="S49" s="43">
        <f t="shared" si="3"/>
        <v>129180163.98</v>
      </c>
      <c r="T49" s="43">
        <f t="shared" si="4"/>
        <v>556</v>
      </c>
      <c r="U49" s="43">
        <f t="shared" si="5"/>
        <v>140111154.87</v>
      </c>
      <c r="V49" s="16"/>
    </row>
    <row r="50" spans="1:22" s="9" customFormat="1">
      <c r="A50" s="33">
        <v>43</v>
      </c>
      <c r="B50" s="54" t="s">
        <v>188</v>
      </c>
      <c r="C50" s="1" t="s">
        <v>124</v>
      </c>
      <c r="D50" s="44">
        <v>7</v>
      </c>
      <c r="E50" s="44">
        <v>35277249.700000003</v>
      </c>
      <c r="F50" s="44">
        <v>16</v>
      </c>
      <c r="G50" s="44">
        <v>28024004.120000001</v>
      </c>
      <c r="H50" s="44">
        <v>5</v>
      </c>
      <c r="I50" s="44">
        <v>26791589.969999999</v>
      </c>
      <c r="J50" s="44">
        <v>75</v>
      </c>
      <c r="K50" s="44">
        <v>6248390.6399999997</v>
      </c>
      <c r="L50" s="42">
        <f t="shared" si="0"/>
        <v>103</v>
      </c>
      <c r="M50" s="42">
        <f t="shared" si="1"/>
        <v>96341234.430000007</v>
      </c>
      <c r="N50" s="44">
        <v>1</v>
      </c>
      <c r="O50" s="44">
        <v>284549.65999999997</v>
      </c>
      <c r="P50" s="44">
        <v>2</v>
      </c>
      <c r="Q50" s="44">
        <v>25285612.280000001</v>
      </c>
      <c r="R50" s="42">
        <f t="shared" si="2"/>
        <v>3</v>
      </c>
      <c r="S50" s="42">
        <f t="shared" si="3"/>
        <v>25570161.940000001</v>
      </c>
      <c r="T50" s="42">
        <f t="shared" si="4"/>
        <v>106</v>
      </c>
      <c r="U50" s="42">
        <f t="shared" si="5"/>
        <v>121911396.37</v>
      </c>
      <c r="V50" s="16"/>
    </row>
    <row r="51" spans="1:22" s="9" customFormat="1">
      <c r="A51" s="30">
        <v>44</v>
      </c>
      <c r="B51" s="53" t="s">
        <v>181</v>
      </c>
      <c r="C51" s="32" t="s">
        <v>47</v>
      </c>
      <c r="D51" s="43">
        <v>7</v>
      </c>
      <c r="E51" s="43">
        <v>1988004.22</v>
      </c>
      <c r="F51" s="43">
        <v>11</v>
      </c>
      <c r="G51" s="43">
        <v>8512241.4000000004</v>
      </c>
      <c r="H51" s="43">
        <v>4</v>
      </c>
      <c r="I51" s="43">
        <v>868361.72</v>
      </c>
      <c r="J51" s="43">
        <v>48</v>
      </c>
      <c r="K51" s="43">
        <v>44839246.960000001</v>
      </c>
      <c r="L51" s="43">
        <f t="shared" si="0"/>
        <v>70</v>
      </c>
      <c r="M51" s="43">
        <f t="shared" si="1"/>
        <v>56207854.299999997</v>
      </c>
      <c r="N51" s="43">
        <v>4</v>
      </c>
      <c r="O51" s="43">
        <v>55203498.409999996</v>
      </c>
      <c r="P51" s="43">
        <v>2</v>
      </c>
      <c r="Q51" s="43">
        <v>10204092.289999999</v>
      </c>
      <c r="R51" s="43">
        <f t="shared" si="2"/>
        <v>6</v>
      </c>
      <c r="S51" s="43">
        <f t="shared" si="3"/>
        <v>65407590.699999996</v>
      </c>
      <c r="T51" s="43">
        <f t="shared" si="4"/>
        <v>76</v>
      </c>
      <c r="U51" s="43">
        <f t="shared" si="5"/>
        <v>121615445</v>
      </c>
      <c r="V51" s="16"/>
    </row>
    <row r="52" spans="1:22" s="9" customFormat="1">
      <c r="A52" s="33">
        <v>45</v>
      </c>
      <c r="B52" s="54" t="s">
        <v>207</v>
      </c>
      <c r="C52" s="1" t="s">
        <v>73</v>
      </c>
      <c r="D52" s="44">
        <v>116</v>
      </c>
      <c r="E52" s="44">
        <v>3166123.84</v>
      </c>
      <c r="F52" s="44">
        <v>970</v>
      </c>
      <c r="G52" s="44">
        <v>22014110.850000001</v>
      </c>
      <c r="H52" s="44">
        <v>840</v>
      </c>
      <c r="I52" s="44">
        <v>6286385.8899999997</v>
      </c>
      <c r="J52" s="44">
        <v>2521</v>
      </c>
      <c r="K52" s="44">
        <v>20482138.780000001</v>
      </c>
      <c r="L52" s="42">
        <f t="shared" si="0"/>
        <v>4447</v>
      </c>
      <c r="M52" s="42">
        <f t="shared" si="1"/>
        <v>51948759.359999999</v>
      </c>
      <c r="N52" s="44">
        <v>480</v>
      </c>
      <c r="O52" s="44">
        <v>40291677.310000002</v>
      </c>
      <c r="P52" s="44">
        <v>119</v>
      </c>
      <c r="Q52" s="44">
        <v>7127794.7199999997</v>
      </c>
      <c r="R52" s="42">
        <f t="shared" si="2"/>
        <v>599</v>
      </c>
      <c r="S52" s="42">
        <f t="shared" si="3"/>
        <v>47419472.030000001</v>
      </c>
      <c r="T52" s="42">
        <f t="shared" si="4"/>
        <v>5046</v>
      </c>
      <c r="U52" s="42">
        <f t="shared" si="5"/>
        <v>99368231.390000001</v>
      </c>
      <c r="V52" s="16"/>
    </row>
    <row r="53" spans="1:22" s="9" customFormat="1">
      <c r="A53" s="30">
        <v>46</v>
      </c>
      <c r="B53" s="31" t="s">
        <v>208</v>
      </c>
      <c r="C53" s="32" t="s">
        <v>14</v>
      </c>
      <c r="D53" s="43">
        <v>5</v>
      </c>
      <c r="E53" s="43">
        <v>123051.77</v>
      </c>
      <c r="F53" s="43">
        <v>22</v>
      </c>
      <c r="G53" s="43">
        <v>1581593.11</v>
      </c>
      <c r="H53" s="43">
        <v>29</v>
      </c>
      <c r="I53" s="43">
        <v>44491731.369999997</v>
      </c>
      <c r="J53" s="43">
        <v>77</v>
      </c>
      <c r="K53" s="43">
        <v>33259764.859999999</v>
      </c>
      <c r="L53" s="43">
        <f t="shared" ref="L53:L72" si="24">J53+H53+F53+D53</f>
        <v>133</v>
      </c>
      <c r="M53" s="43">
        <f t="shared" ref="M53:M72" si="25">K53+I53+G53+E53</f>
        <v>79456141.109999985</v>
      </c>
      <c r="N53" s="43">
        <v>3</v>
      </c>
      <c r="O53" s="43">
        <v>3117819</v>
      </c>
      <c r="P53" s="43">
        <v>6</v>
      </c>
      <c r="Q53" s="43">
        <v>15508668.140000001</v>
      </c>
      <c r="R53" s="43">
        <f t="shared" ref="R53:R72" si="26">P53+N53</f>
        <v>9</v>
      </c>
      <c r="S53" s="43">
        <f t="shared" ref="S53:S72" si="27">Q53+O53</f>
        <v>18626487.140000001</v>
      </c>
      <c r="T53" s="43">
        <f t="shared" ref="T53:T72" si="28">R53+L53</f>
        <v>142</v>
      </c>
      <c r="U53" s="43">
        <f t="shared" ref="U53:U72" si="29">S53+M53</f>
        <v>98082628.249999985</v>
      </c>
      <c r="V53" s="16"/>
    </row>
    <row r="54" spans="1:22" s="9" customFormat="1">
      <c r="A54" s="33">
        <v>47</v>
      </c>
      <c r="B54" s="54" t="s">
        <v>189</v>
      </c>
      <c r="C54" s="1" t="s">
        <v>49</v>
      </c>
      <c r="D54" s="44">
        <v>129</v>
      </c>
      <c r="E54" s="44">
        <v>7146749.0099999998</v>
      </c>
      <c r="F54" s="44">
        <v>261</v>
      </c>
      <c r="G54" s="44">
        <v>28082475.699999999</v>
      </c>
      <c r="H54" s="44">
        <v>23</v>
      </c>
      <c r="I54" s="44">
        <v>225500.52</v>
      </c>
      <c r="J54" s="44">
        <v>106</v>
      </c>
      <c r="K54" s="44">
        <v>10562562.42</v>
      </c>
      <c r="L54" s="42">
        <f t="shared" si="24"/>
        <v>519</v>
      </c>
      <c r="M54" s="42">
        <f t="shared" si="25"/>
        <v>46017287.649999999</v>
      </c>
      <c r="N54" s="44">
        <v>29</v>
      </c>
      <c r="O54" s="44">
        <v>43355141.479999997</v>
      </c>
      <c r="P54" s="44">
        <v>18</v>
      </c>
      <c r="Q54" s="44">
        <v>8366383.4699999997</v>
      </c>
      <c r="R54" s="42">
        <f t="shared" si="26"/>
        <v>47</v>
      </c>
      <c r="S54" s="42">
        <f t="shared" si="27"/>
        <v>51721524.949999996</v>
      </c>
      <c r="T54" s="42">
        <f t="shared" si="28"/>
        <v>566</v>
      </c>
      <c r="U54" s="42">
        <f t="shared" si="29"/>
        <v>97738812.599999994</v>
      </c>
      <c r="V54" s="16"/>
    </row>
    <row r="55" spans="1:22" s="9" customFormat="1">
      <c r="A55" s="30">
        <v>48</v>
      </c>
      <c r="B55" s="53" t="s">
        <v>212</v>
      </c>
      <c r="C55" s="32" t="s">
        <v>139</v>
      </c>
      <c r="D55" s="43"/>
      <c r="E55" s="43"/>
      <c r="F55" s="43">
        <v>43</v>
      </c>
      <c r="G55" s="43">
        <v>19163069.120000001</v>
      </c>
      <c r="H55" s="43">
        <v>18</v>
      </c>
      <c r="I55" s="43">
        <v>17517960.100000001</v>
      </c>
      <c r="J55" s="43">
        <v>351</v>
      </c>
      <c r="K55" s="43">
        <v>10997536.1</v>
      </c>
      <c r="L55" s="43">
        <f t="shared" si="24"/>
        <v>412</v>
      </c>
      <c r="M55" s="43">
        <f t="shared" si="25"/>
        <v>47678565.320000008</v>
      </c>
      <c r="N55" s="43">
        <v>40</v>
      </c>
      <c r="O55" s="43">
        <v>29175392.640000001</v>
      </c>
      <c r="P55" s="43">
        <v>1</v>
      </c>
      <c r="Q55" s="43">
        <v>16500000</v>
      </c>
      <c r="R55" s="43">
        <f t="shared" si="26"/>
        <v>41</v>
      </c>
      <c r="S55" s="43">
        <f t="shared" si="27"/>
        <v>45675392.640000001</v>
      </c>
      <c r="T55" s="43">
        <f t="shared" si="28"/>
        <v>453</v>
      </c>
      <c r="U55" s="43">
        <f t="shared" si="29"/>
        <v>93353957.960000008</v>
      </c>
      <c r="V55" s="16"/>
    </row>
    <row r="56" spans="1:22" s="9" customFormat="1">
      <c r="A56" s="33">
        <v>49</v>
      </c>
      <c r="B56" s="54" t="s">
        <v>203</v>
      </c>
      <c r="C56" s="1" t="s">
        <v>63</v>
      </c>
      <c r="D56" s="44">
        <v>9</v>
      </c>
      <c r="E56" s="44">
        <v>123244.08</v>
      </c>
      <c r="F56" s="44">
        <v>74</v>
      </c>
      <c r="G56" s="44">
        <v>990048.39</v>
      </c>
      <c r="H56" s="44">
        <v>320</v>
      </c>
      <c r="I56" s="44">
        <v>3150480.39</v>
      </c>
      <c r="J56" s="44">
        <v>957</v>
      </c>
      <c r="K56" s="44">
        <v>11621293.689999999</v>
      </c>
      <c r="L56" s="42">
        <f t="shared" si="24"/>
        <v>1360</v>
      </c>
      <c r="M56" s="42">
        <f t="shared" si="25"/>
        <v>15885066.550000001</v>
      </c>
      <c r="N56" s="44">
        <v>1417</v>
      </c>
      <c r="O56" s="44">
        <v>41172199.689999998</v>
      </c>
      <c r="P56" s="44">
        <v>290</v>
      </c>
      <c r="Q56" s="44">
        <v>31908111.149999999</v>
      </c>
      <c r="R56" s="42">
        <f t="shared" si="26"/>
        <v>1707</v>
      </c>
      <c r="S56" s="42">
        <f t="shared" si="27"/>
        <v>73080310.840000004</v>
      </c>
      <c r="T56" s="42">
        <f t="shared" si="28"/>
        <v>3067</v>
      </c>
      <c r="U56" s="42">
        <f t="shared" si="29"/>
        <v>88965377.390000001</v>
      </c>
      <c r="V56" s="16"/>
    </row>
    <row r="57" spans="1:22" s="9" customFormat="1">
      <c r="A57" s="30">
        <v>50</v>
      </c>
      <c r="B57" s="53" t="s">
        <v>89</v>
      </c>
      <c r="C57" s="32" t="s">
        <v>90</v>
      </c>
      <c r="D57" s="43"/>
      <c r="E57" s="43"/>
      <c r="F57" s="43"/>
      <c r="G57" s="43"/>
      <c r="H57" s="43">
        <v>49</v>
      </c>
      <c r="I57" s="43">
        <v>237099.14</v>
      </c>
      <c r="J57" s="43">
        <v>97</v>
      </c>
      <c r="K57" s="43">
        <v>612401.31999999995</v>
      </c>
      <c r="L57" s="43">
        <f t="shared" si="24"/>
        <v>146</v>
      </c>
      <c r="M57" s="43">
        <f t="shared" si="25"/>
        <v>849500.46</v>
      </c>
      <c r="N57" s="43">
        <v>178</v>
      </c>
      <c r="O57" s="43">
        <v>43042706.490000002</v>
      </c>
      <c r="P57" s="43">
        <v>114</v>
      </c>
      <c r="Q57" s="43">
        <v>42669889.799999997</v>
      </c>
      <c r="R57" s="43">
        <f t="shared" si="26"/>
        <v>292</v>
      </c>
      <c r="S57" s="43">
        <f t="shared" si="27"/>
        <v>85712596.289999992</v>
      </c>
      <c r="T57" s="43">
        <f t="shared" si="28"/>
        <v>438</v>
      </c>
      <c r="U57" s="43">
        <f t="shared" si="29"/>
        <v>86562096.749999985</v>
      </c>
      <c r="V57" s="16"/>
    </row>
    <row r="58" spans="1:22" s="9" customFormat="1">
      <c r="A58" s="33">
        <v>51</v>
      </c>
      <c r="B58" s="54" t="s">
        <v>201</v>
      </c>
      <c r="C58" s="1" t="s">
        <v>59</v>
      </c>
      <c r="D58" s="44">
        <v>28</v>
      </c>
      <c r="E58" s="44">
        <v>484424.98</v>
      </c>
      <c r="F58" s="44">
        <v>114</v>
      </c>
      <c r="G58" s="44">
        <v>1425958.49</v>
      </c>
      <c r="H58" s="44">
        <v>1226</v>
      </c>
      <c r="I58" s="44">
        <v>9552428.9499999993</v>
      </c>
      <c r="J58" s="44">
        <v>3565</v>
      </c>
      <c r="K58" s="44">
        <v>39780574.469999999</v>
      </c>
      <c r="L58" s="42">
        <f t="shared" si="24"/>
        <v>4933</v>
      </c>
      <c r="M58" s="42">
        <f t="shared" si="25"/>
        <v>51243386.890000001</v>
      </c>
      <c r="N58" s="44">
        <v>576</v>
      </c>
      <c r="O58" s="44">
        <v>31380388.940000001</v>
      </c>
      <c r="P58" s="44">
        <v>4</v>
      </c>
      <c r="Q58" s="44">
        <v>125914.63</v>
      </c>
      <c r="R58" s="42">
        <f t="shared" si="26"/>
        <v>580</v>
      </c>
      <c r="S58" s="42">
        <f t="shared" si="27"/>
        <v>31506303.57</v>
      </c>
      <c r="T58" s="42">
        <f t="shared" si="28"/>
        <v>5513</v>
      </c>
      <c r="U58" s="42">
        <f t="shared" si="29"/>
        <v>82749690.460000008</v>
      </c>
      <c r="V58" s="16"/>
    </row>
    <row r="59" spans="1:22" s="9" customFormat="1">
      <c r="A59" s="30">
        <v>52</v>
      </c>
      <c r="B59" s="53" t="s">
        <v>213</v>
      </c>
      <c r="C59" s="32" t="s">
        <v>74</v>
      </c>
      <c r="D59" s="43">
        <v>64</v>
      </c>
      <c r="E59" s="43">
        <v>1351301.65</v>
      </c>
      <c r="F59" s="43">
        <v>796</v>
      </c>
      <c r="G59" s="43">
        <v>19395955.420000002</v>
      </c>
      <c r="H59" s="43">
        <v>601</v>
      </c>
      <c r="I59" s="43">
        <v>9910369</v>
      </c>
      <c r="J59" s="43">
        <v>1864</v>
      </c>
      <c r="K59" s="43">
        <v>16946099.370000001</v>
      </c>
      <c r="L59" s="43">
        <f t="shared" si="24"/>
        <v>3325</v>
      </c>
      <c r="M59" s="43">
        <f t="shared" si="25"/>
        <v>47603725.440000005</v>
      </c>
      <c r="N59" s="43">
        <v>589</v>
      </c>
      <c r="O59" s="43">
        <v>27519709.239999998</v>
      </c>
      <c r="P59" s="43">
        <v>24</v>
      </c>
      <c r="Q59" s="43">
        <v>2605041.2999999998</v>
      </c>
      <c r="R59" s="43">
        <f t="shared" si="26"/>
        <v>613</v>
      </c>
      <c r="S59" s="43">
        <f t="shared" si="27"/>
        <v>30124750.539999999</v>
      </c>
      <c r="T59" s="43">
        <f t="shared" si="28"/>
        <v>3938</v>
      </c>
      <c r="U59" s="43">
        <f t="shared" si="29"/>
        <v>77728475.980000004</v>
      </c>
      <c r="V59" s="16"/>
    </row>
    <row r="60" spans="1:22" s="9" customFormat="1">
      <c r="A60" s="33">
        <v>53</v>
      </c>
      <c r="B60" s="54" t="s">
        <v>220</v>
      </c>
      <c r="C60" s="1" t="s">
        <v>141</v>
      </c>
      <c r="D60" s="44">
        <v>20</v>
      </c>
      <c r="E60" s="44">
        <v>426896.82</v>
      </c>
      <c r="F60" s="44">
        <v>745</v>
      </c>
      <c r="G60" s="44">
        <v>24589163.260000002</v>
      </c>
      <c r="H60" s="44">
        <v>283</v>
      </c>
      <c r="I60" s="44">
        <v>3785251.28</v>
      </c>
      <c r="J60" s="44">
        <v>1003</v>
      </c>
      <c r="K60" s="44">
        <v>9743570.0999999996</v>
      </c>
      <c r="L60" s="42">
        <f t="shared" si="24"/>
        <v>2051</v>
      </c>
      <c r="M60" s="42">
        <f t="shared" si="25"/>
        <v>38544881.460000001</v>
      </c>
      <c r="N60" s="44">
        <v>1004</v>
      </c>
      <c r="O60" s="44">
        <v>33292304.719999999</v>
      </c>
      <c r="P60" s="44">
        <v>111</v>
      </c>
      <c r="Q60" s="44">
        <v>3172441.29</v>
      </c>
      <c r="R60" s="42">
        <f t="shared" si="26"/>
        <v>1115</v>
      </c>
      <c r="S60" s="42">
        <f t="shared" si="27"/>
        <v>36464746.009999998</v>
      </c>
      <c r="T60" s="42">
        <f t="shared" si="28"/>
        <v>3166</v>
      </c>
      <c r="U60" s="42">
        <f t="shared" si="29"/>
        <v>75009627.469999999</v>
      </c>
      <c r="V60" s="16"/>
    </row>
    <row r="61" spans="1:22" s="9" customFormat="1">
      <c r="A61" s="30">
        <v>54</v>
      </c>
      <c r="B61" s="31" t="s">
        <v>210</v>
      </c>
      <c r="C61" s="32" t="s">
        <v>72</v>
      </c>
      <c r="D61" s="43">
        <v>10</v>
      </c>
      <c r="E61" s="43">
        <v>612865.53</v>
      </c>
      <c r="F61" s="43">
        <v>169</v>
      </c>
      <c r="G61" s="43">
        <v>2559223.81</v>
      </c>
      <c r="H61" s="43">
        <v>779</v>
      </c>
      <c r="I61" s="43">
        <v>3931221.97</v>
      </c>
      <c r="J61" s="43">
        <v>2433</v>
      </c>
      <c r="K61" s="43">
        <v>11528079.119999999</v>
      </c>
      <c r="L61" s="43">
        <f t="shared" si="24"/>
        <v>3391</v>
      </c>
      <c r="M61" s="43">
        <f t="shared" si="25"/>
        <v>18631390.43</v>
      </c>
      <c r="N61" s="43">
        <v>1138</v>
      </c>
      <c r="O61" s="43">
        <v>32468399.289999999</v>
      </c>
      <c r="P61" s="43">
        <v>415</v>
      </c>
      <c r="Q61" s="43">
        <v>23100289.190000001</v>
      </c>
      <c r="R61" s="43">
        <f t="shared" si="26"/>
        <v>1553</v>
      </c>
      <c r="S61" s="43">
        <f t="shared" si="27"/>
        <v>55568688.480000004</v>
      </c>
      <c r="T61" s="43">
        <f t="shared" si="28"/>
        <v>4944</v>
      </c>
      <c r="U61" s="43">
        <f t="shared" si="29"/>
        <v>74200078.909999996</v>
      </c>
      <c r="V61" s="16"/>
    </row>
    <row r="62" spans="1:22" s="9" customFormat="1">
      <c r="A62" s="33">
        <v>55</v>
      </c>
      <c r="B62" s="54" t="s">
        <v>194</v>
      </c>
      <c r="C62" s="1" t="s">
        <v>356</v>
      </c>
      <c r="D62" s="44"/>
      <c r="E62" s="44"/>
      <c r="F62" s="44">
        <v>1</v>
      </c>
      <c r="G62" s="44">
        <v>7257.75</v>
      </c>
      <c r="H62" s="44">
        <v>104</v>
      </c>
      <c r="I62" s="44">
        <v>18997762.600000001</v>
      </c>
      <c r="J62" s="44">
        <v>48</v>
      </c>
      <c r="K62" s="44">
        <v>1767085.11</v>
      </c>
      <c r="L62" s="42">
        <f t="shared" si="24"/>
        <v>153</v>
      </c>
      <c r="M62" s="42">
        <f t="shared" si="25"/>
        <v>20772105.460000001</v>
      </c>
      <c r="N62" s="44">
        <v>9</v>
      </c>
      <c r="O62" s="44">
        <v>17509757.300000001</v>
      </c>
      <c r="P62" s="44">
        <v>12</v>
      </c>
      <c r="Q62" s="44">
        <v>35375331.170000002</v>
      </c>
      <c r="R62" s="42">
        <f t="shared" si="26"/>
        <v>21</v>
      </c>
      <c r="S62" s="42">
        <f t="shared" si="27"/>
        <v>52885088.469999999</v>
      </c>
      <c r="T62" s="42">
        <f t="shared" si="28"/>
        <v>174</v>
      </c>
      <c r="U62" s="42">
        <f t="shared" si="29"/>
        <v>73657193.930000007</v>
      </c>
      <c r="V62" s="16"/>
    </row>
    <row r="63" spans="1:22" s="9" customFormat="1">
      <c r="A63" s="30">
        <v>56</v>
      </c>
      <c r="B63" s="53" t="s">
        <v>237</v>
      </c>
      <c r="C63" s="32" t="s">
        <v>122</v>
      </c>
      <c r="D63" s="43">
        <v>1</v>
      </c>
      <c r="E63" s="43">
        <v>4554.7</v>
      </c>
      <c r="F63" s="43">
        <v>23</v>
      </c>
      <c r="G63" s="43">
        <v>385311.99</v>
      </c>
      <c r="H63" s="43">
        <v>578</v>
      </c>
      <c r="I63" s="43">
        <v>17978164.77</v>
      </c>
      <c r="J63" s="43">
        <v>812</v>
      </c>
      <c r="K63" s="43">
        <v>34695340.950000003</v>
      </c>
      <c r="L63" s="43">
        <f t="shared" si="24"/>
        <v>1414</v>
      </c>
      <c r="M63" s="43">
        <f t="shared" si="25"/>
        <v>53063372.410000004</v>
      </c>
      <c r="N63" s="43">
        <v>507</v>
      </c>
      <c r="O63" s="43">
        <v>19114392.010000002</v>
      </c>
      <c r="P63" s="43">
        <v>142</v>
      </c>
      <c r="Q63" s="43">
        <v>1333908.57</v>
      </c>
      <c r="R63" s="43">
        <f t="shared" si="26"/>
        <v>649</v>
      </c>
      <c r="S63" s="43">
        <f t="shared" si="27"/>
        <v>20448300.580000002</v>
      </c>
      <c r="T63" s="43">
        <f t="shared" si="28"/>
        <v>2063</v>
      </c>
      <c r="U63" s="43">
        <f t="shared" si="29"/>
        <v>73511672.99000001</v>
      </c>
      <c r="V63" s="16"/>
    </row>
    <row r="64" spans="1:22" s="9" customFormat="1">
      <c r="A64" s="33">
        <v>57</v>
      </c>
      <c r="B64" s="54" t="s">
        <v>221</v>
      </c>
      <c r="C64" s="1" t="s">
        <v>114</v>
      </c>
      <c r="D64" s="44">
        <v>7</v>
      </c>
      <c r="E64" s="44">
        <v>16303706.52</v>
      </c>
      <c r="F64" s="44">
        <v>2</v>
      </c>
      <c r="G64" s="44">
        <v>892500</v>
      </c>
      <c r="H64" s="44">
        <v>2</v>
      </c>
      <c r="I64" s="44">
        <v>4681946.34</v>
      </c>
      <c r="J64" s="44">
        <v>11</v>
      </c>
      <c r="K64" s="44">
        <v>7693003.75</v>
      </c>
      <c r="L64" s="42">
        <f t="shared" si="24"/>
        <v>22</v>
      </c>
      <c r="M64" s="42">
        <f t="shared" si="25"/>
        <v>29571156.609999999</v>
      </c>
      <c r="N64" s="44">
        <v>5</v>
      </c>
      <c r="O64" s="44">
        <v>14465340</v>
      </c>
      <c r="P64" s="44">
        <v>6</v>
      </c>
      <c r="Q64" s="44">
        <v>28727362.800000001</v>
      </c>
      <c r="R64" s="42">
        <f t="shared" si="26"/>
        <v>11</v>
      </c>
      <c r="S64" s="42">
        <f t="shared" si="27"/>
        <v>43192702.799999997</v>
      </c>
      <c r="T64" s="42">
        <f t="shared" si="28"/>
        <v>33</v>
      </c>
      <c r="U64" s="42">
        <f t="shared" si="29"/>
        <v>72763859.409999996</v>
      </c>
      <c r="V64" s="16"/>
    </row>
    <row r="65" spans="1:22" s="9" customFormat="1">
      <c r="A65" s="30">
        <v>58</v>
      </c>
      <c r="B65" s="53" t="s">
        <v>182</v>
      </c>
      <c r="C65" s="32" t="s">
        <v>9</v>
      </c>
      <c r="D65" s="43">
        <v>28</v>
      </c>
      <c r="E65" s="43">
        <v>21252481.09</v>
      </c>
      <c r="F65" s="43"/>
      <c r="G65" s="43"/>
      <c r="H65" s="43">
        <v>10</v>
      </c>
      <c r="I65" s="43">
        <v>446028.85</v>
      </c>
      <c r="J65" s="43">
        <v>38</v>
      </c>
      <c r="K65" s="43">
        <v>14720817.68</v>
      </c>
      <c r="L65" s="43">
        <f t="shared" si="24"/>
        <v>76</v>
      </c>
      <c r="M65" s="43">
        <f t="shared" si="25"/>
        <v>36419327.619999997</v>
      </c>
      <c r="N65" s="43">
        <v>2</v>
      </c>
      <c r="O65" s="43">
        <v>11634700</v>
      </c>
      <c r="P65" s="43">
        <v>9</v>
      </c>
      <c r="Q65" s="43">
        <v>23634550</v>
      </c>
      <c r="R65" s="43">
        <f t="shared" si="26"/>
        <v>11</v>
      </c>
      <c r="S65" s="43">
        <f t="shared" si="27"/>
        <v>35269250</v>
      </c>
      <c r="T65" s="43">
        <f t="shared" si="28"/>
        <v>87</v>
      </c>
      <c r="U65" s="43">
        <f t="shared" si="29"/>
        <v>71688577.620000005</v>
      </c>
      <c r="V65" s="16"/>
    </row>
    <row r="66" spans="1:22" s="9" customFormat="1">
      <c r="A66" s="33">
        <v>59</v>
      </c>
      <c r="B66" s="54" t="s">
        <v>320</v>
      </c>
      <c r="C66" s="1" t="s">
        <v>354</v>
      </c>
      <c r="D66" s="44">
        <v>14</v>
      </c>
      <c r="E66" s="44">
        <v>623282.76</v>
      </c>
      <c r="F66" s="44">
        <v>133</v>
      </c>
      <c r="G66" s="44">
        <v>5077758.41</v>
      </c>
      <c r="H66" s="44">
        <v>51</v>
      </c>
      <c r="I66" s="44">
        <v>22748959.48</v>
      </c>
      <c r="J66" s="44">
        <v>313</v>
      </c>
      <c r="K66" s="44">
        <v>7654865.1600000001</v>
      </c>
      <c r="L66" s="42">
        <f t="shared" ref="L66:L71" si="30">J66+H66+F66+D66</f>
        <v>511</v>
      </c>
      <c r="M66" s="42">
        <f t="shared" ref="M66:M71" si="31">K66+I66+G66+E66</f>
        <v>36104865.809999995</v>
      </c>
      <c r="N66" s="44">
        <v>172</v>
      </c>
      <c r="O66" s="44">
        <v>12553283.619999999</v>
      </c>
      <c r="P66" s="44">
        <v>295</v>
      </c>
      <c r="Q66" s="44">
        <v>22839386.210000001</v>
      </c>
      <c r="R66" s="42">
        <f t="shared" ref="R66:R71" si="32">P66+N66</f>
        <v>467</v>
      </c>
      <c r="S66" s="42">
        <f t="shared" ref="S66:S71" si="33">Q66+O66</f>
        <v>35392669.829999998</v>
      </c>
      <c r="T66" s="42">
        <f t="shared" ref="T66:T71" si="34">R66+L66</f>
        <v>978</v>
      </c>
      <c r="U66" s="42">
        <f t="shared" ref="U66:U71" si="35">S66+M66</f>
        <v>71497535.639999986</v>
      </c>
      <c r="V66" s="16"/>
    </row>
    <row r="67" spans="1:22" s="9" customFormat="1">
      <c r="A67" s="30">
        <v>60</v>
      </c>
      <c r="B67" s="31" t="s">
        <v>191</v>
      </c>
      <c r="C67" s="32" t="s">
        <v>56</v>
      </c>
      <c r="D67" s="43"/>
      <c r="E67" s="43"/>
      <c r="F67" s="43">
        <v>5</v>
      </c>
      <c r="G67" s="43">
        <v>39065.79</v>
      </c>
      <c r="H67" s="43">
        <v>678</v>
      </c>
      <c r="I67" s="43">
        <v>10517236.02</v>
      </c>
      <c r="J67" s="43">
        <v>1840</v>
      </c>
      <c r="K67" s="43">
        <v>33680838.399999999</v>
      </c>
      <c r="L67" s="43">
        <f t="shared" si="30"/>
        <v>2523</v>
      </c>
      <c r="M67" s="43">
        <f t="shared" si="31"/>
        <v>44237140.210000001</v>
      </c>
      <c r="N67" s="43">
        <v>1231</v>
      </c>
      <c r="O67" s="43">
        <v>25455078.129999999</v>
      </c>
      <c r="P67" s="43">
        <v>42</v>
      </c>
      <c r="Q67" s="43">
        <v>1398765.53</v>
      </c>
      <c r="R67" s="43">
        <f t="shared" si="32"/>
        <v>1273</v>
      </c>
      <c r="S67" s="43">
        <f t="shared" si="33"/>
        <v>26853843.66</v>
      </c>
      <c r="T67" s="43">
        <f t="shared" si="34"/>
        <v>3796</v>
      </c>
      <c r="U67" s="43">
        <f t="shared" si="35"/>
        <v>71090983.870000005</v>
      </c>
      <c r="V67" s="16"/>
    </row>
    <row r="68" spans="1:22" s="9" customFormat="1">
      <c r="A68" s="33">
        <v>61</v>
      </c>
      <c r="B68" s="54" t="s">
        <v>183</v>
      </c>
      <c r="C68" s="1" t="s">
        <v>54</v>
      </c>
      <c r="D68" s="44">
        <v>5</v>
      </c>
      <c r="E68" s="44">
        <v>5166880.87</v>
      </c>
      <c r="F68" s="44">
        <v>2</v>
      </c>
      <c r="G68" s="44">
        <v>1192808.79</v>
      </c>
      <c r="H68" s="44">
        <v>12</v>
      </c>
      <c r="I68" s="44">
        <v>1335216.8</v>
      </c>
      <c r="J68" s="44">
        <v>79</v>
      </c>
      <c r="K68" s="44">
        <v>3704419.84</v>
      </c>
      <c r="L68" s="42">
        <f t="shared" si="30"/>
        <v>98</v>
      </c>
      <c r="M68" s="42">
        <f t="shared" si="31"/>
        <v>11399326.300000001</v>
      </c>
      <c r="N68" s="44">
        <v>11</v>
      </c>
      <c r="O68" s="44">
        <v>45802925</v>
      </c>
      <c r="P68" s="44">
        <v>11</v>
      </c>
      <c r="Q68" s="44">
        <v>10321255</v>
      </c>
      <c r="R68" s="42">
        <f t="shared" si="32"/>
        <v>22</v>
      </c>
      <c r="S68" s="42">
        <f t="shared" si="33"/>
        <v>56124180</v>
      </c>
      <c r="T68" s="42">
        <f t="shared" si="34"/>
        <v>120</v>
      </c>
      <c r="U68" s="42">
        <f t="shared" si="35"/>
        <v>67523506.299999997</v>
      </c>
      <c r="V68" s="16"/>
    </row>
    <row r="69" spans="1:22" s="9" customFormat="1">
      <c r="A69" s="30">
        <v>62</v>
      </c>
      <c r="B69" s="53" t="s">
        <v>204</v>
      </c>
      <c r="C69" s="32" t="s">
        <v>19</v>
      </c>
      <c r="D69" s="43"/>
      <c r="E69" s="43"/>
      <c r="F69" s="43"/>
      <c r="G69" s="43"/>
      <c r="H69" s="43">
        <v>69</v>
      </c>
      <c r="I69" s="43">
        <v>6757177.9800000004</v>
      </c>
      <c r="J69" s="43">
        <v>155</v>
      </c>
      <c r="K69" s="43">
        <v>29498347.879999999</v>
      </c>
      <c r="L69" s="43">
        <f t="shared" si="30"/>
        <v>224</v>
      </c>
      <c r="M69" s="43">
        <f t="shared" si="31"/>
        <v>36255525.859999999</v>
      </c>
      <c r="N69" s="43">
        <v>26</v>
      </c>
      <c r="O69" s="43">
        <v>25350000</v>
      </c>
      <c r="P69" s="43">
        <v>4</v>
      </c>
      <c r="Q69" s="43">
        <v>2600000</v>
      </c>
      <c r="R69" s="43">
        <f t="shared" si="32"/>
        <v>30</v>
      </c>
      <c r="S69" s="43">
        <f t="shared" si="33"/>
        <v>27950000</v>
      </c>
      <c r="T69" s="43">
        <f t="shared" si="34"/>
        <v>254</v>
      </c>
      <c r="U69" s="43">
        <f t="shared" si="35"/>
        <v>64205525.859999999</v>
      </c>
      <c r="V69" s="16"/>
    </row>
    <row r="70" spans="1:22" s="9" customFormat="1">
      <c r="A70" s="33">
        <v>63</v>
      </c>
      <c r="B70" s="54" t="s">
        <v>217</v>
      </c>
      <c r="C70" s="1" t="s">
        <v>81</v>
      </c>
      <c r="D70" s="44"/>
      <c r="E70" s="44"/>
      <c r="F70" s="44">
        <v>49</v>
      </c>
      <c r="G70" s="44">
        <v>2203573.67</v>
      </c>
      <c r="H70" s="44">
        <v>917</v>
      </c>
      <c r="I70" s="44">
        <v>3484550.54</v>
      </c>
      <c r="J70" s="44">
        <v>1372</v>
      </c>
      <c r="K70" s="44">
        <v>10556005.970000001</v>
      </c>
      <c r="L70" s="42">
        <f t="shared" si="30"/>
        <v>2338</v>
      </c>
      <c r="M70" s="42">
        <f t="shared" si="31"/>
        <v>16244130.180000002</v>
      </c>
      <c r="N70" s="44">
        <v>1052</v>
      </c>
      <c r="O70" s="44">
        <v>26948426.530000001</v>
      </c>
      <c r="P70" s="44">
        <v>61</v>
      </c>
      <c r="Q70" s="44">
        <v>18028045.300000001</v>
      </c>
      <c r="R70" s="42">
        <f t="shared" si="32"/>
        <v>1113</v>
      </c>
      <c r="S70" s="42">
        <f t="shared" si="33"/>
        <v>44976471.829999998</v>
      </c>
      <c r="T70" s="42">
        <f t="shared" si="34"/>
        <v>3451</v>
      </c>
      <c r="U70" s="42">
        <f t="shared" si="35"/>
        <v>61220602.009999998</v>
      </c>
      <c r="V70" s="16"/>
    </row>
    <row r="71" spans="1:22" s="9" customFormat="1">
      <c r="A71" s="30">
        <v>64</v>
      </c>
      <c r="B71" s="53" t="s">
        <v>224</v>
      </c>
      <c r="C71" s="32" t="s">
        <v>15</v>
      </c>
      <c r="D71" s="43">
        <v>331</v>
      </c>
      <c r="E71" s="43">
        <v>18194908.940000001</v>
      </c>
      <c r="F71" s="43">
        <v>273</v>
      </c>
      <c r="G71" s="43">
        <v>6444738.2800000003</v>
      </c>
      <c r="H71" s="43">
        <v>137</v>
      </c>
      <c r="I71" s="43">
        <v>2163204.84</v>
      </c>
      <c r="J71" s="43">
        <v>182</v>
      </c>
      <c r="K71" s="43">
        <v>12538444.130000001</v>
      </c>
      <c r="L71" s="43">
        <f t="shared" si="30"/>
        <v>923</v>
      </c>
      <c r="M71" s="43">
        <f t="shared" si="31"/>
        <v>39341296.189999998</v>
      </c>
      <c r="N71" s="43">
        <v>20</v>
      </c>
      <c r="O71" s="43">
        <v>8623766.0099999998</v>
      </c>
      <c r="P71" s="43">
        <v>20</v>
      </c>
      <c r="Q71" s="43">
        <v>12990034.74</v>
      </c>
      <c r="R71" s="43">
        <f t="shared" si="32"/>
        <v>40</v>
      </c>
      <c r="S71" s="43">
        <f t="shared" si="33"/>
        <v>21613800.75</v>
      </c>
      <c r="T71" s="43">
        <f t="shared" si="34"/>
        <v>963</v>
      </c>
      <c r="U71" s="43">
        <f t="shared" si="35"/>
        <v>60955096.939999998</v>
      </c>
      <c r="V71" s="16"/>
    </row>
    <row r="72" spans="1:22" s="9" customFormat="1">
      <c r="A72" s="33">
        <v>65</v>
      </c>
      <c r="B72" s="54" t="s">
        <v>77</v>
      </c>
      <c r="C72" s="1" t="s">
        <v>78</v>
      </c>
      <c r="D72" s="44">
        <v>83</v>
      </c>
      <c r="E72" s="44">
        <v>2335480.87</v>
      </c>
      <c r="F72" s="44">
        <v>519</v>
      </c>
      <c r="G72" s="44">
        <v>15332207.02</v>
      </c>
      <c r="H72" s="44">
        <v>330</v>
      </c>
      <c r="I72" s="44">
        <v>8797915.9600000009</v>
      </c>
      <c r="J72" s="44">
        <v>724</v>
      </c>
      <c r="K72" s="44">
        <v>10454564.32</v>
      </c>
      <c r="L72" s="42">
        <f t="shared" si="24"/>
        <v>1656</v>
      </c>
      <c r="M72" s="42">
        <f t="shared" si="25"/>
        <v>36920168.169999994</v>
      </c>
      <c r="N72" s="44">
        <v>247</v>
      </c>
      <c r="O72" s="44">
        <v>18260506.27</v>
      </c>
      <c r="P72" s="44">
        <v>23</v>
      </c>
      <c r="Q72" s="44">
        <v>3555090</v>
      </c>
      <c r="R72" s="42">
        <f t="shared" si="26"/>
        <v>270</v>
      </c>
      <c r="S72" s="42">
        <f t="shared" si="27"/>
        <v>21815596.27</v>
      </c>
      <c r="T72" s="42">
        <f t="shared" si="28"/>
        <v>1926</v>
      </c>
      <c r="U72" s="42">
        <f t="shared" si="29"/>
        <v>58735764.439999998</v>
      </c>
      <c r="V72" s="16"/>
    </row>
    <row r="73" spans="1:22" s="9" customFormat="1">
      <c r="A73" s="30">
        <v>66</v>
      </c>
      <c r="B73" s="31" t="s">
        <v>211</v>
      </c>
      <c r="C73" s="32" t="s">
        <v>50</v>
      </c>
      <c r="D73" s="43">
        <v>108</v>
      </c>
      <c r="E73" s="43">
        <v>24972800.18</v>
      </c>
      <c r="F73" s="43">
        <v>70</v>
      </c>
      <c r="G73" s="43">
        <v>3992019.2</v>
      </c>
      <c r="H73" s="43">
        <v>13</v>
      </c>
      <c r="I73" s="43">
        <v>761322.7</v>
      </c>
      <c r="J73" s="43">
        <v>89</v>
      </c>
      <c r="K73" s="43">
        <v>749101.41</v>
      </c>
      <c r="L73" s="43">
        <f t="shared" si="0"/>
        <v>280</v>
      </c>
      <c r="M73" s="43">
        <f t="shared" si="1"/>
        <v>30475243.490000002</v>
      </c>
      <c r="N73" s="43">
        <v>14</v>
      </c>
      <c r="O73" s="43">
        <v>2715587.77</v>
      </c>
      <c r="P73" s="43">
        <v>18</v>
      </c>
      <c r="Q73" s="43">
        <v>22207055.620000001</v>
      </c>
      <c r="R73" s="43">
        <f t="shared" si="2"/>
        <v>32</v>
      </c>
      <c r="S73" s="43">
        <f t="shared" si="3"/>
        <v>24922643.390000001</v>
      </c>
      <c r="T73" s="43">
        <f t="shared" si="4"/>
        <v>312</v>
      </c>
      <c r="U73" s="43">
        <f t="shared" si="5"/>
        <v>55397886.880000003</v>
      </c>
      <c r="V73" s="16"/>
    </row>
    <row r="74" spans="1:22" s="9" customFormat="1">
      <c r="A74" s="33">
        <v>67</v>
      </c>
      <c r="B74" s="54" t="s">
        <v>304</v>
      </c>
      <c r="C74" s="1" t="s">
        <v>306</v>
      </c>
      <c r="D74" s="44">
        <v>32</v>
      </c>
      <c r="E74" s="44">
        <v>7499240.1200000001</v>
      </c>
      <c r="F74" s="44">
        <v>41</v>
      </c>
      <c r="G74" s="44">
        <v>8854536.9499999993</v>
      </c>
      <c r="H74" s="44">
        <v>11</v>
      </c>
      <c r="I74" s="44">
        <v>840486.95</v>
      </c>
      <c r="J74" s="44">
        <v>296</v>
      </c>
      <c r="K74" s="44">
        <v>8379903.3399999999</v>
      </c>
      <c r="L74" s="42">
        <f t="shared" si="0"/>
        <v>380</v>
      </c>
      <c r="M74" s="42">
        <f t="shared" si="1"/>
        <v>25574167.359999999</v>
      </c>
      <c r="N74" s="44">
        <v>145</v>
      </c>
      <c r="O74" s="44">
        <v>18671323.57</v>
      </c>
      <c r="P74" s="44">
        <v>41</v>
      </c>
      <c r="Q74" s="44">
        <v>9773490.1999999993</v>
      </c>
      <c r="R74" s="42">
        <f t="shared" si="2"/>
        <v>186</v>
      </c>
      <c r="S74" s="42">
        <f t="shared" si="3"/>
        <v>28444813.77</v>
      </c>
      <c r="T74" s="42">
        <f t="shared" si="4"/>
        <v>566</v>
      </c>
      <c r="U74" s="42">
        <f t="shared" si="5"/>
        <v>54018981.129999995</v>
      </c>
      <c r="V74" s="16"/>
    </row>
    <row r="75" spans="1:22" s="9" customFormat="1">
      <c r="A75" s="30">
        <v>68</v>
      </c>
      <c r="B75" s="53" t="s">
        <v>206</v>
      </c>
      <c r="C75" s="32" t="s">
        <v>61</v>
      </c>
      <c r="D75" s="43">
        <v>585</v>
      </c>
      <c r="E75" s="43">
        <v>20603027.469999999</v>
      </c>
      <c r="F75" s="43">
        <v>232</v>
      </c>
      <c r="G75" s="43">
        <v>9974803.1799999997</v>
      </c>
      <c r="H75" s="43">
        <v>48</v>
      </c>
      <c r="I75" s="43">
        <v>756896.61</v>
      </c>
      <c r="J75" s="43">
        <v>176</v>
      </c>
      <c r="K75" s="43">
        <v>1083151.32</v>
      </c>
      <c r="L75" s="43">
        <f t="shared" si="0"/>
        <v>1041</v>
      </c>
      <c r="M75" s="43">
        <f t="shared" si="1"/>
        <v>32417878.579999998</v>
      </c>
      <c r="N75" s="43">
        <v>17</v>
      </c>
      <c r="O75" s="43">
        <v>5230000</v>
      </c>
      <c r="P75" s="43">
        <v>48</v>
      </c>
      <c r="Q75" s="43">
        <v>15350000</v>
      </c>
      <c r="R75" s="43">
        <f t="shared" si="2"/>
        <v>65</v>
      </c>
      <c r="S75" s="43">
        <f t="shared" si="3"/>
        <v>20580000</v>
      </c>
      <c r="T75" s="43">
        <f t="shared" si="4"/>
        <v>1106</v>
      </c>
      <c r="U75" s="43">
        <f t="shared" si="5"/>
        <v>52997878.579999998</v>
      </c>
      <c r="V75" s="16"/>
    </row>
    <row r="76" spans="1:22" s="9" customFormat="1">
      <c r="A76" s="33">
        <v>69</v>
      </c>
      <c r="B76" s="54" t="s">
        <v>227</v>
      </c>
      <c r="C76" s="1" t="s">
        <v>79</v>
      </c>
      <c r="D76" s="44">
        <v>5</v>
      </c>
      <c r="E76" s="44">
        <v>33863.58</v>
      </c>
      <c r="F76" s="44">
        <v>61</v>
      </c>
      <c r="G76" s="44">
        <v>1814695.03</v>
      </c>
      <c r="H76" s="44">
        <v>111</v>
      </c>
      <c r="I76" s="44">
        <v>370731.57</v>
      </c>
      <c r="J76" s="44">
        <v>377</v>
      </c>
      <c r="K76" s="44">
        <v>2378538.1</v>
      </c>
      <c r="L76" s="42">
        <f t="shared" si="0"/>
        <v>554</v>
      </c>
      <c r="M76" s="42">
        <f t="shared" si="1"/>
        <v>4597828.28</v>
      </c>
      <c r="N76" s="44">
        <v>439</v>
      </c>
      <c r="O76" s="44">
        <v>26041572.899999999</v>
      </c>
      <c r="P76" s="44">
        <v>86</v>
      </c>
      <c r="Q76" s="44">
        <v>22301374.079999998</v>
      </c>
      <c r="R76" s="42">
        <f t="shared" si="2"/>
        <v>525</v>
      </c>
      <c r="S76" s="42">
        <f t="shared" si="3"/>
        <v>48342946.979999997</v>
      </c>
      <c r="T76" s="42">
        <f t="shared" si="4"/>
        <v>1079</v>
      </c>
      <c r="U76" s="42">
        <f t="shared" si="5"/>
        <v>52940775.259999998</v>
      </c>
      <c r="V76" s="16"/>
    </row>
    <row r="77" spans="1:22" s="9" customFormat="1">
      <c r="A77" s="30">
        <v>70</v>
      </c>
      <c r="B77" s="53" t="s">
        <v>218</v>
      </c>
      <c r="C77" s="32" t="s">
        <v>66</v>
      </c>
      <c r="D77" s="43">
        <v>8</v>
      </c>
      <c r="E77" s="43">
        <v>532735.13</v>
      </c>
      <c r="F77" s="43">
        <v>3</v>
      </c>
      <c r="G77" s="43">
        <v>189432.51</v>
      </c>
      <c r="H77" s="43">
        <v>7</v>
      </c>
      <c r="I77" s="43">
        <v>22082535.93</v>
      </c>
      <c r="J77" s="43">
        <v>43</v>
      </c>
      <c r="K77" s="43">
        <v>4052215.92</v>
      </c>
      <c r="L77" s="43">
        <f t="shared" si="0"/>
        <v>61</v>
      </c>
      <c r="M77" s="43">
        <f t="shared" si="1"/>
        <v>26856919.490000002</v>
      </c>
      <c r="N77" s="43">
        <v>3</v>
      </c>
      <c r="O77" s="43">
        <v>3054807.5</v>
      </c>
      <c r="P77" s="43">
        <v>6</v>
      </c>
      <c r="Q77" s="43">
        <v>22054795.75</v>
      </c>
      <c r="R77" s="43">
        <f t="shared" si="2"/>
        <v>9</v>
      </c>
      <c r="S77" s="43">
        <f t="shared" si="3"/>
        <v>25109603.25</v>
      </c>
      <c r="T77" s="43">
        <f t="shared" si="4"/>
        <v>70</v>
      </c>
      <c r="U77" s="43">
        <f t="shared" si="5"/>
        <v>51966522.740000002</v>
      </c>
      <c r="V77" s="16"/>
    </row>
    <row r="78" spans="1:22" s="9" customFormat="1">
      <c r="A78" s="33">
        <v>71</v>
      </c>
      <c r="B78" s="54" t="s">
        <v>197</v>
      </c>
      <c r="C78" s="1" t="s">
        <v>309</v>
      </c>
      <c r="D78" s="44"/>
      <c r="E78" s="44"/>
      <c r="F78" s="44"/>
      <c r="G78" s="44"/>
      <c r="H78" s="44">
        <v>100</v>
      </c>
      <c r="I78" s="44">
        <v>128651.19</v>
      </c>
      <c r="J78" s="44">
        <v>684</v>
      </c>
      <c r="K78" s="44">
        <v>2662172.0499999998</v>
      </c>
      <c r="L78" s="42">
        <f t="shared" si="0"/>
        <v>784</v>
      </c>
      <c r="M78" s="42">
        <f t="shared" si="1"/>
        <v>2790823.2399999998</v>
      </c>
      <c r="N78" s="44">
        <v>352</v>
      </c>
      <c r="O78" s="44">
        <v>23423865.640000001</v>
      </c>
      <c r="P78" s="44">
        <v>64</v>
      </c>
      <c r="Q78" s="44">
        <v>20911654.800000001</v>
      </c>
      <c r="R78" s="42">
        <f t="shared" si="2"/>
        <v>416</v>
      </c>
      <c r="S78" s="42">
        <f t="shared" si="3"/>
        <v>44335520.439999998</v>
      </c>
      <c r="T78" s="42">
        <f t="shared" si="4"/>
        <v>1200</v>
      </c>
      <c r="U78" s="42">
        <f t="shared" si="5"/>
        <v>47126343.68</v>
      </c>
      <c r="V78" s="16"/>
    </row>
    <row r="79" spans="1:22" s="9" customFormat="1">
      <c r="A79" s="30">
        <v>72</v>
      </c>
      <c r="B79" s="53" t="s">
        <v>215</v>
      </c>
      <c r="C79" s="32" t="s">
        <v>60</v>
      </c>
      <c r="D79" s="43">
        <v>29</v>
      </c>
      <c r="E79" s="43">
        <v>6569256.1200000001</v>
      </c>
      <c r="F79" s="43">
        <v>36</v>
      </c>
      <c r="G79" s="43">
        <v>3831510.95</v>
      </c>
      <c r="H79" s="43">
        <v>21</v>
      </c>
      <c r="I79" s="43">
        <v>5226931.4000000004</v>
      </c>
      <c r="J79" s="43">
        <v>37</v>
      </c>
      <c r="K79" s="43">
        <v>640966.91</v>
      </c>
      <c r="L79" s="43">
        <f t="shared" si="0"/>
        <v>123</v>
      </c>
      <c r="M79" s="43">
        <f t="shared" si="1"/>
        <v>16268665.380000003</v>
      </c>
      <c r="N79" s="43">
        <v>15</v>
      </c>
      <c r="O79" s="43">
        <v>10242810</v>
      </c>
      <c r="P79" s="43">
        <v>19</v>
      </c>
      <c r="Q79" s="43">
        <v>17335765</v>
      </c>
      <c r="R79" s="43">
        <f t="shared" si="2"/>
        <v>34</v>
      </c>
      <c r="S79" s="43">
        <f t="shared" si="3"/>
        <v>27578575</v>
      </c>
      <c r="T79" s="43">
        <f t="shared" si="4"/>
        <v>157</v>
      </c>
      <c r="U79" s="43">
        <f t="shared" si="5"/>
        <v>43847240.380000003</v>
      </c>
      <c r="V79" s="16"/>
    </row>
    <row r="80" spans="1:22" s="9" customFormat="1">
      <c r="A80" s="33">
        <v>73</v>
      </c>
      <c r="B80" s="54" t="s">
        <v>80</v>
      </c>
      <c r="C80" s="1" t="s">
        <v>312</v>
      </c>
      <c r="D80" s="44"/>
      <c r="E80" s="44"/>
      <c r="F80" s="44"/>
      <c r="G80" s="44"/>
      <c r="H80" s="44">
        <v>35</v>
      </c>
      <c r="I80" s="44">
        <v>12710097.289999999</v>
      </c>
      <c r="J80" s="44">
        <v>30</v>
      </c>
      <c r="K80" s="44">
        <v>9620217.5999999996</v>
      </c>
      <c r="L80" s="42">
        <f t="shared" si="0"/>
        <v>65</v>
      </c>
      <c r="M80" s="42">
        <f t="shared" si="1"/>
        <v>22330314.890000001</v>
      </c>
      <c r="N80" s="44">
        <v>16</v>
      </c>
      <c r="O80" s="44">
        <v>9001232.3200000003</v>
      </c>
      <c r="P80" s="44">
        <v>17</v>
      </c>
      <c r="Q80" s="44">
        <v>12097000</v>
      </c>
      <c r="R80" s="42">
        <f t="shared" si="2"/>
        <v>33</v>
      </c>
      <c r="S80" s="42">
        <f t="shared" si="3"/>
        <v>21098232.32</v>
      </c>
      <c r="T80" s="42">
        <f t="shared" si="4"/>
        <v>98</v>
      </c>
      <c r="U80" s="42">
        <f t="shared" si="5"/>
        <v>43428547.210000001</v>
      </c>
      <c r="V80" s="16"/>
    </row>
    <row r="81" spans="1:22" s="9" customFormat="1">
      <c r="A81" s="30">
        <v>74</v>
      </c>
      <c r="B81" s="31" t="s">
        <v>301</v>
      </c>
      <c r="C81" s="32" t="s">
        <v>302</v>
      </c>
      <c r="D81" s="43"/>
      <c r="E81" s="43"/>
      <c r="F81" s="43">
        <v>5</v>
      </c>
      <c r="G81" s="43">
        <v>8312854.0499999998</v>
      </c>
      <c r="H81" s="43">
        <v>3</v>
      </c>
      <c r="I81" s="43">
        <v>25959.67</v>
      </c>
      <c r="J81" s="43">
        <v>18</v>
      </c>
      <c r="K81" s="43">
        <v>12199246.08</v>
      </c>
      <c r="L81" s="43">
        <f t="shared" ref="L81:L88" si="36">J81+H81+F81+D81</f>
        <v>26</v>
      </c>
      <c r="M81" s="43">
        <f t="shared" ref="M81:M88" si="37">K81+I81+G81+E81</f>
        <v>20538059.800000001</v>
      </c>
      <c r="N81" s="43">
        <v>10</v>
      </c>
      <c r="O81" s="43">
        <v>20868735.420000002</v>
      </c>
      <c r="P81" s="43"/>
      <c r="Q81" s="43"/>
      <c r="R81" s="43">
        <f t="shared" ref="R81:R88" si="38">P81+N81</f>
        <v>10</v>
      </c>
      <c r="S81" s="43">
        <f t="shared" ref="S81:S88" si="39">Q81+O81</f>
        <v>20868735.420000002</v>
      </c>
      <c r="T81" s="43">
        <f t="shared" ref="T81:T88" si="40">R81+L81</f>
        <v>36</v>
      </c>
      <c r="U81" s="43">
        <f t="shared" ref="U81:U88" si="41">S81+M81</f>
        <v>41406795.219999999</v>
      </c>
      <c r="V81" s="16"/>
    </row>
    <row r="82" spans="1:22" s="9" customFormat="1">
      <c r="A82" s="33">
        <v>75</v>
      </c>
      <c r="B82" s="54" t="s">
        <v>294</v>
      </c>
      <c r="C82" s="1" t="s">
        <v>144</v>
      </c>
      <c r="D82" s="44">
        <v>5</v>
      </c>
      <c r="E82" s="44">
        <v>3037893.45</v>
      </c>
      <c r="F82" s="44">
        <v>4</v>
      </c>
      <c r="G82" s="44">
        <v>2525852.0699999998</v>
      </c>
      <c r="H82" s="44">
        <v>9</v>
      </c>
      <c r="I82" s="44">
        <v>13352064.65</v>
      </c>
      <c r="J82" s="44">
        <v>11</v>
      </c>
      <c r="K82" s="44">
        <v>74547.360000000001</v>
      </c>
      <c r="L82" s="42">
        <f t="shared" si="36"/>
        <v>29</v>
      </c>
      <c r="M82" s="42">
        <f t="shared" si="37"/>
        <v>18990357.530000001</v>
      </c>
      <c r="N82" s="44">
        <v>6</v>
      </c>
      <c r="O82" s="44">
        <v>3025174.5</v>
      </c>
      <c r="P82" s="44">
        <v>6</v>
      </c>
      <c r="Q82" s="44">
        <v>16967735</v>
      </c>
      <c r="R82" s="42">
        <f t="shared" si="38"/>
        <v>12</v>
      </c>
      <c r="S82" s="42">
        <f t="shared" si="39"/>
        <v>19992909.5</v>
      </c>
      <c r="T82" s="42">
        <f t="shared" si="40"/>
        <v>41</v>
      </c>
      <c r="U82" s="42">
        <f t="shared" si="41"/>
        <v>38983267.030000001</v>
      </c>
      <c r="V82" s="16"/>
    </row>
    <row r="83" spans="1:22" s="9" customFormat="1">
      <c r="A83" s="30">
        <v>76</v>
      </c>
      <c r="B83" s="53" t="s">
        <v>223</v>
      </c>
      <c r="C83" s="32" t="s">
        <v>76</v>
      </c>
      <c r="D83" s="43">
        <v>24</v>
      </c>
      <c r="E83" s="43">
        <v>1321158.69</v>
      </c>
      <c r="F83" s="43">
        <v>446</v>
      </c>
      <c r="G83" s="43">
        <v>11489535.01</v>
      </c>
      <c r="H83" s="43">
        <v>278</v>
      </c>
      <c r="I83" s="43">
        <v>1555974.57</v>
      </c>
      <c r="J83" s="43">
        <v>809</v>
      </c>
      <c r="K83" s="43">
        <v>6388369.7599999998</v>
      </c>
      <c r="L83" s="43">
        <f t="shared" si="36"/>
        <v>1557</v>
      </c>
      <c r="M83" s="43">
        <f t="shared" si="37"/>
        <v>20755038.030000001</v>
      </c>
      <c r="N83" s="43">
        <v>437</v>
      </c>
      <c r="O83" s="43">
        <v>16079808.02</v>
      </c>
      <c r="P83" s="43">
        <v>51</v>
      </c>
      <c r="Q83" s="43">
        <v>1081392.25</v>
      </c>
      <c r="R83" s="43">
        <f t="shared" si="38"/>
        <v>488</v>
      </c>
      <c r="S83" s="43">
        <f t="shared" si="39"/>
        <v>17161200.27</v>
      </c>
      <c r="T83" s="43">
        <f t="shared" si="40"/>
        <v>2045</v>
      </c>
      <c r="U83" s="43">
        <f t="shared" si="41"/>
        <v>37916238.299999997</v>
      </c>
      <c r="V83" s="16"/>
    </row>
    <row r="84" spans="1:22" s="9" customFormat="1">
      <c r="A84" s="33">
        <v>77</v>
      </c>
      <c r="B84" s="54" t="s">
        <v>219</v>
      </c>
      <c r="C84" s="1" t="s">
        <v>87</v>
      </c>
      <c r="D84" s="44">
        <v>5</v>
      </c>
      <c r="E84" s="44">
        <v>64328.9</v>
      </c>
      <c r="F84" s="44">
        <v>246</v>
      </c>
      <c r="G84" s="44">
        <v>11511306.73</v>
      </c>
      <c r="H84" s="44">
        <v>63</v>
      </c>
      <c r="I84" s="44">
        <v>416392.65</v>
      </c>
      <c r="J84" s="44">
        <v>453</v>
      </c>
      <c r="K84" s="44">
        <v>5448203.2000000002</v>
      </c>
      <c r="L84" s="42">
        <f t="shared" si="36"/>
        <v>767</v>
      </c>
      <c r="M84" s="42">
        <f t="shared" si="37"/>
        <v>17440231.48</v>
      </c>
      <c r="N84" s="44">
        <v>553</v>
      </c>
      <c r="O84" s="44">
        <v>17590193.809999999</v>
      </c>
      <c r="P84" s="44">
        <v>10</v>
      </c>
      <c r="Q84" s="44">
        <v>1071162.2</v>
      </c>
      <c r="R84" s="42">
        <f t="shared" si="38"/>
        <v>563</v>
      </c>
      <c r="S84" s="42">
        <f t="shared" si="39"/>
        <v>18661356.009999998</v>
      </c>
      <c r="T84" s="42">
        <f t="shared" si="40"/>
        <v>1330</v>
      </c>
      <c r="U84" s="42">
        <f t="shared" si="41"/>
        <v>36101587.489999995</v>
      </c>
      <c r="V84" s="16"/>
    </row>
    <row r="85" spans="1:22" s="9" customFormat="1">
      <c r="A85" s="30">
        <v>78</v>
      </c>
      <c r="B85" s="53" t="s">
        <v>200</v>
      </c>
      <c r="C85" s="32" t="s">
        <v>58</v>
      </c>
      <c r="D85" s="43">
        <v>34</v>
      </c>
      <c r="E85" s="43">
        <v>9237819.0500000007</v>
      </c>
      <c r="F85" s="43">
        <v>23</v>
      </c>
      <c r="G85" s="43">
        <v>1329201.8999999999</v>
      </c>
      <c r="H85" s="43">
        <v>18</v>
      </c>
      <c r="I85" s="43">
        <v>583744.51</v>
      </c>
      <c r="J85" s="43">
        <v>66</v>
      </c>
      <c r="K85" s="43">
        <v>4395158.53</v>
      </c>
      <c r="L85" s="43">
        <f t="shared" si="36"/>
        <v>141</v>
      </c>
      <c r="M85" s="43">
        <f t="shared" si="37"/>
        <v>15545923.99</v>
      </c>
      <c r="N85" s="43">
        <v>19</v>
      </c>
      <c r="O85" s="43">
        <v>6150206.5499999998</v>
      </c>
      <c r="P85" s="43">
        <v>23</v>
      </c>
      <c r="Q85" s="43">
        <v>12146534.98</v>
      </c>
      <c r="R85" s="43">
        <f t="shared" si="38"/>
        <v>42</v>
      </c>
      <c r="S85" s="43">
        <f t="shared" si="39"/>
        <v>18296741.530000001</v>
      </c>
      <c r="T85" s="43">
        <f t="shared" si="40"/>
        <v>183</v>
      </c>
      <c r="U85" s="43">
        <f t="shared" si="41"/>
        <v>33842665.520000003</v>
      </c>
      <c r="V85" s="16"/>
    </row>
    <row r="86" spans="1:22" s="9" customFormat="1">
      <c r="A86" s="33">
        <v>79</v>
      </c>
      <c r="B86" s="54" t="s">
        <v>216</v>
      </c>
      <c r="C86" s="1" t="s">
        <v>145</v>
      </c>
      <c r="D86" s="44">
        <v>10</v>
      </c>
      <c r="E86" s="44">
        <v>2390083.31</v>
      </c>
      <c r="F86" s="44">
        <v>80</v>
      </c>
      <c r="G86" s="44">
        <v>6180480.3899999997</v>
      </c>
      <c r="H86" s="44">
        <v>41</v>
      </c>
      <c r="I86" s="44">
        <v>6244588.0599999996</v>
      </c>
      <c r="J86" s="44">
        <v>62</v>
      </c>
      <c r="K86" s="44">
        <v>3602215.96</v>
      </c>
      <c r="L86" s="42">
        <f t="shared" si="36"/>
        <v>193</v>
      </c>
      <c r="M86" s="42">
        <f t="shared" si="37"/>
        <v>18417367.719999999</v>
      </c>
      <c r="N86" s="44">
        <v>32</v>
      </c>
      <c r="O86" s="44">
        <v>6956164.5</v>
      </c>
      <c r="P86" s="44">
        <v>10</v>
      </c>
      <c r="Q86" s="44">
        <v>5971000</v>
      </c>
      <c r="R86" s="42">
        <f t="shared" si="38"/>
        <v>42</v>
      </c>
      <c r="S86" s="42">
        <f t="shared" si="39"/>
        <v>12927164.5</v>
      </c>
      <c r="T86" s="42">
        <f t="shared" si="40"/>
        <v>235</v>
      </c>
      <c r="U86" s="42">
        <f t="shared" si="41"/>
        <v>31344532.219999999</v>
      </c>
      <c r="V86" s="16"/>
    </row>
    <row r="87" spans="1:22" s="9" customFormat="1">
      <c r="A87" s="30">
        <v>80</v>
      </c>
      <c r="B87" s="53" t="s">
        <v>229</v>
      </c>
      <c r="C87" s="32" t="s">
        <v>75</v>
      </c>
      <c r="D87" s="43"/>
      <c r="E87" s="43"/>
      <c r="F87" s="43">
        <v>27</v>
      </c>
      <c r="G87" s="43">
        <v>724570.4</v>
      </c>
      <c r="H87" s="43">
        <v>363</v>
      </c>
      <c r="I87" s="43">
        <v>2228957.81</v>
      </c>
      <c r="J87" s="43">
        <v>1002</v>
      </c>
      <c r="K87" s="43">
        <v>9759412.1400000006</v>
      </c>
      <c r="L87" s="43">
        <f t="shared" si="36"/>
        <v>1392</v>
      </c>
      <c r="M87" s="43">
        <f t="shared" si="37"/>
        <v>12712940.350000001</v>
      </c>
      <c r="N87" s="43">
        <v>635</v>
      </c>
      <c r="O87" s="43">
        <v>12911865.220000001</v>
      </c>
      <c r="P87" s="43">
        <v>64</v>
      </c>
      <c r="Q87" s="43">
        <v>4650007.43</v>
      </c>
      <c r="R87" s="43">
        <f t="shared" si="38"/>
        <v>699</v>
      </c>
      <c r="S87" s="43">
        <f t="shared" si="39"/>
        <v>17561872.649999999</v>
      </c>
      <c r="T87" s="43">
        <f t="shared" si="40"/>
        <v>2091</v>
      </c>
      <c r="U87" s="43">
        <f t="shared" si="41"/>
        <v>30274813</v>
      </c>
      <c r="V87" s="16"/>
    </row>
    <row r="88" spans="1:22" s="9" customFormat="1">
      <c r="A88" s="33">
        <v>81</v>
      </c>
      <c r="B88" s="54" t="s">
        <v>230</v>
      </c>
      <c r="C88" s="1" t="s">
        <v>83</v>
      </c>
      <c r="D88" s="44">
        <v>31</v>
      </c>
      <c r="E88" s="44">
        <v>600106.31999999995</v>
      </c>
      <c r="F88" s="44">
        <v>468</v>
      </c>
      <c r="G88" s="44">
        <v>7708779.4299999997</v>
      </c>
      <c r="H88" s="44">
        <v>159</v>
      </c>
      <c r="I88" s="44">
        <v>2885019.81</v>
      </c>
      <c r="J88" s="44">
        <v>595</v>
      </c>
      <c r="K88" s="44">
        <v>4550705.1100000003</v>
      </c>
      <c r="L88" s="42">
        <f t="shared" si="36"/>
        <v>1253</v>
      </c>
      <c r="M88" s="42">
        <f t="shared" si="37"/>
        <v>15744610.67</v>
      </c>
      <c r="N88" s="44">
        <v>312</v>
      </c>
      <c r="O88" s="44">
        <v>10435757.449999999</v>
      </c>
      <c r="P88" s="44">
        <v>24</v>
      </c>
      <c r="Q88" s="44">
        <v>1672527</v>
      </c>
      <c r="R88" s="42">
        <f t="shared" si="38"/>
        <v>336</v>
      </c>
      <c r="S88" s="42">
        <f t="shared" si="39"/>
        <v>12108284.449999999</v>
      </c>
      <c r="T88" s="42">
        <f t="shared" si="40"/>
        <v>1589</v>
      </c>
      <c r="U88" s="42">
        <f t="shared" si="41"/>
        <v>27852895.119999997</v>
      </c>
      <c r="V88" s="16"/>
    </row>
    <row r="89" spans="1:22" s="9" customFormat="1">
      <c r="A89" s="30">
        <v>82</v>
      </c>
      <c r="B89" s="53" t="s">
        <v>225</v>
      </c>
      <c r="C89" s="32" t="s">
        <v>357</v>
      </c>
      <c r="D89" s="43">
        <v>2</v>
      </c>
      <c r="E89" s="43">
        <v>130405.9</v>
      </c>
      <c r="F89" s="43">
        <v>5</v>
      </c>
      <c r="G89" s="43">
        <v>1070473.2</v>
      </c>
      <c r="H89" s="43">
        <v>37</v>
      </c>
      <c r="I89" s="43">
        <v>11424551.609999999</v>
      </c>
      <c r="J89" s="43">
        <v>161</v>
      </c>
      <c r="K89" s="43">
        <v>5124941.4400000004</v>
      </c>
      <c r="L89" s="43">
        <f t="shared" si="0"/>
        <v>205</v>
      </c>
      <c r="M89" s="43">
        <f t="shared" si="1"/>
        <v>17750372.149999999</v>
      </c>
      <c r="N89" s="43">
        <v>9</v>
      </c>
      <c r="O89" s="43">
        <v>2194434.11</v>
      </c>
      <c r="P89" s="43">
        <v>8</v>
      </c>
      <c r="Q89" s="43">
        <v>7595000</v>
      </c>
      <c r="R89" s="43">
        <f t="shared" si="2"/>
        <v>17</v>
      </c>
      <c r="S89" s="43">
        <f t="shared" si="3"/>
        <v>9789434.1099999994</v>
      </c>
      <c r="T89" s="43">
        <f t="shared" si="4"/>
        <v>222</v>
      </c>
      <c r="U89" s="43">
        <f t="shared" si="5"/>
        <v>27539806.259999998</v>
      </c>
      <c r="V89" s="16"/>
    </row>
    <row r="90" spans="1:22" s="9" customFormat="1">
      <c r="A90" s="33">
        <v>83</v>
      </c>
      <c r="B90" s="54" t="s">
        <v>185</v>
      </c>
      <c r="C90" s="1" t="s">
        <v>65</v>
      </c>
      <c r="D90" s="44">
        <v>14</v>
      </c>
      <c r="E90" s="44">
        <v>3255007.48</v>
      </c>
      <c r="F90" s="44">
        <v>2</v>
      </c>
      <c r="G90" s="44">
        <v>103374.15</v>
      </c>
      <c r="H90" s="44">
        <v>4</v>
      </c>
      <c r="I90" s="44">
        <v>7916.13</v>
      </c>
      <c r="J90" s="44">
        <v>6</v>
      </c>
      <c r="K90" s="44">
        <v>107030.18</v>
      </c>
      <c r="L90" s="42">
        <f t="shared" si="0"/>
        <v>26</v>
      </c>
      <c r="M90" s="42">
        <f t="shared" si="1"/>
        <v>3473327.94</v>
      </c>
      <c r="N90" s="44">
        <v>13</v>
      </c>
      <c r="O90" s="44">
        <v>9600000</v>
      </c>
      <c r="P90" s="44">
        <v>14</v>
      </c>
      <c r="Q90" s="44">
        <v>13450000</v>
      </c>
      <c r="R90" s="42">
        <f t="shared" si="2"/>
        <v>27</v>
      </c>
      <c r="S90" s="42">
        <f t="shared" si="3"/>
        <v>23050000</v>
      </c>
      <c r="T90" s="42">
        <f t="shared" si="4"/>
        <v>53</v>
      </c>
      <c r="U90" s="42">
        <f t="shared" si="5"/>
        <v>26523327.940000001</v>
      </c>
      <c r="V90" s="16"/>
    </row>
    <row r="91" spans="1:22" s="9" customFormat="1">
      <c r="A91" s="30">
        <v>84</v>
      </c>
      <c r="B91" s="53" t="s">
        <v>346</v>
      </c>
      <c r="C91" s="32" t="s">
        <v>347</v>
      </c>
      <c r="D91" s="43">
        <v>1</v>
      </c>
      <c r="E91" s="43">
        <v>2310</v>
      </c>
      <c r="F91" s="43">
        <v>97</v>
      </c>
      <c r="G91" s="43">
        <v>2316418.67</v>
      </c>
      <c r="H91" s="43">
        <v>18</v>
      </c>
      <c r="I91" s="43">
        <v>55189.36</v>
      </c>
      <c r="J91" s="43">
        <v>368</v>
      </c>
      <c r="K91" s="43">
        <v>5470734.8300000001</v>
      </c>
      <c r="L91" s="43">
        <f t="shared" si="0"/>
        <v>484</v>
      </c>
      <c r="M91" s="43">
        <f t="shared" si="1"/>
        <v>7844652.8600000003</v>
      </c>
      <c r="N91" s="43">
        <v>449</v>
      </c>
      <c r="O91" s="43">
        <v>12164406.18</v>
      </c>
      <c r="P91" s="43">
        <v>27</v>
      </c>
      <c r="Q91" s="43">
        <v>4336825.91</v>
      </c>
      <c r="R91" s="43">
        <f t="shared" si="2"/>
        <v>476</v>
      </c>
      <c r="S91" s="43">
        <f t="shared" si="3"/>
        <v>16501232.09</v>
      </c>
      <c r="T91" s="43">
        <f t="shared" si="4"/>
        <v>960</v>
      </c>
      <c r="U91" s="43">
        <f t="shared" si="5"/>
        <v>24345884.949999999</v>
      </c>
      <c r="V91" s="16"/>
    </row>
    <row r="92" spans="1:22" s="9" customFormat="1">
      <c r="A92" s="33">
        <v>85</v>
      </c>
      <c r="B92" s="54" t="s">
        <v>305</v>
      </c>
      <c r="C92" s="1" t="s">
        <v>307</v>
      </c>
      <c r="D92" s="44">
        <v>9</v>
      </c>
      <c r="E92" s="44">
        <v>11392746.140000001</v>
      </c>
      <c r="F92" s="44"/>
      <c r="G92" s="44"/>
      <c r="H92" s="44">
        <v>1</v>
      </c>
      <c r="I92" s="44">
        <v>226173</v>
      </c>
      <c r="J92" s="44">
        <v>10</v>
      </c>
      <c r="K92" s="44">
        <v>128561.74</v>
      </c>
      <c r="L92" s="42">
        <f t="shared" si="0"/>
        <v>20</v>
      </c>
      <c r="M92" s="42">
        <f t="shared" si="1"/>
        <v>11747480.880000001</v>
      </c>
      <c r="N92" s="44"/>
      <c r="O92" s="44"/>
      <c r="P92" s="44">
        <v>10</v>
      </c>
      <c r="Q92" s="44">
        <v>11390000</v>
      </c>
      <c r="R92" s="42">
        <f t="shared" si="2"/>
        <v>10</v>
      </c>
      <c r="S92" s="42">
        <f t="shared" si="3"/>
        <v>11390000</v>
      </c>
      <c r="T92" s="42">
        <f t="shared" si="4"/>
        <v>30</v>
      </c>
      <c r="U92" s="42">
        <f t="shared" si="5"/>
        <v>23137480.880000003</v>
      </c>
      <c r="V92" s="16"/>
    </row>
    <row r="93" spans="1:22" s="9" customFormat="1">
      <c r="A93" s="30">
        <v>86</v>
      </c>
      <c r="B93" s="53" t="s">
        <v>283</v>
      </c>
      <c r="C93" s="32" t="s">
        <v>116</v>
      </c>
      <c r="D93" s="43"/>
      <c r="E93" s="43"/>
      <c r="F93" s="43"/>
      <c r="G93" s="43"/>
      <c r="H93" s="43">
        <v>30</v>
      </c>
      <c r="I93" s="43">
        <v>104713.38</v>
      </c>
      <c r="J93" s="43">
        <v>74</v>
      </c>
      <c r="K93" s="43">
        <v>10686303.01</v>
      </c>
      <c r="L93" s="43">
        <f t="shared" si="0"/>
        <v>104</v>
      </c>
      <c r="M93" s="43">
        <f t="shared" si="1"/>
        <v>10791016.390000001</v>
      </c>
      <c r="N93" s="43">
        <v>331</v>
      </c>
      <c r="O93" s="43">
        <v>10580848.57</v>
      </c>
      <c r="P93" s="43"/>
      <c r="Q93" s="43"/>
      <c r="R93" s="43">
        <f t="shared" si="2"/>
        <v>331</v>
      </c>
      <c r="S93" s="43">
        <f t="shared" si="3"/>
        <v>10580848.57</v>
      </c>
      <c r="T93" s="43">
        <f t="shared" si="4"/>
        <v>435</v>
      </c>
      <c r="U93" s="43">
        <f t="shared" si="5"/>
        <v>21371864.960000001</v>
      </c>
      <c r="V93" s="16"/>
    </row>
    <row r="94" spans="1:22" s="9" customFormat="1">
      <c r="A94" s="33">
        <v>87</v>
      </c>
      <c r="B94" s="54" t="s">
        <v>226</v>
      </c>
      <c r="C94" s="1" t="s">
        <v>138</v>
      </c>
      <c r="D94" s="44"/>
      <c r="E94" s="44"/>
      <c r="F94" s="44"/>
      <c r="G94" s="44"/>
      <c r="H94" s="44">
        <v>122</v>
      </c>
      <c r="I94" s="44">
        <v>735290.75</v>
      </c>
      <c r="J94" s="44">
        <v>428</v>
      </c>
      <c r="K94" s="44">
        <v>10361553.140000001</v>
      </c>
      <c r="L94" s="42">
        <f t="shared" si="0"/>
        <v>550</v>
      </c>
      <c r="M94" s="42">
        <f t="shared" si="1"/>
        <v>11096843.890000001</v>
      </c>
      <c r="N94" s="44">
        <v>501</v>
      </c>
      <c r="O94" s="44">
        <v>10061590.890000001</v>
      </c>
      <c r="P94" s="44">
        <v>3</v>
      </c>
      <c r="Q94" s="44">
        <v>10102.6</v>
      </c>
      <c r="R94" s="42">
        <f t="shared" si="2"/>
        <v>504</v>
      </c>
      <c r="S94" s="42">
        <f t="shared" si="3"/>
        <v>10071693.49</v>
      </c>
      <c r="T94" s="42">
        <f t="shared" si="4"/>
        <v>1054</v>
      </c>
      <c r="U94" s="42">
        <f t="shared" si="5"/>
        <v>21168537.380000003</v>
      </c>
      <c r="V94" s="16"/>
    </row>
    <row r="95" spans="1:22" s="9" customFormat="1">
      <c r="A95" s="30">
        <v>88</v>
      </c>
      <c r="B95" s="53" t="s">
        <v>235</v>
      </c>
      <c r="C95" s="32" t="s">
        <v>86</v>
      </c>
      <c r="D95" s="43">
        <v>26</v>
      </c>
      <c r="E95" s="43">
        <v>365806.02</v>
      </c>
      <c r="F95" s="43">
        <v>259</v>
      </c>
      <c r="G95" s="43">
        <v>5321499.21</v>
      </c>
      <c r="H95" s="43">
        <v>97</v>
      </c>
      <c r="I95" s="43">
        <v>848142.96</v>
      </c>
      <c r="J95" s="43">
        <v>463</v>
      </c>
      <c r="K95" s="43">
        <v>4265502.63</v>
      </c>
      <c r="L95" s="43">
        <f t="shared" si="0"/>
        <v>845</v>
      </c>
      <c r="M95" s="43">
        <f t="shared" si="1"/>
        <v>10800950.82</v>
      </c>
      <c r="N95" s="43">
        <v>1041</v>
      </c>
      <c r="O95" s="43">
        <v>9118654.8000000007</v>
      </c>
      <c r="P95" s="43">
        <v>44</v>
      </c>
      <c r="Q95" s="43">
        <v>745571.47</v>
      </c>
      <c r="R95" s="43">
        <f t="shared" si="2"/>
        <v>1085</v>
      </c>
      <c r="S95" s="43">
        <f t="shared" si="3"/>
        <v>9864226.2700000014</v>
      </c>
      <c r="T95" s="43">
        <f t="shared" si="4"/>
        <v>1930</v>
      </c>
      <c r="U95" s="43">
        <f t="shared" si="5"/>
        <v>20665177.090000004</v>
      </c>
      <c r="V95" s="16"/>
    </row>
    <row r="96" spans="1:22" s="9" customFormat="1">
      <c r="A96" s="33">
        <v>89</v>
      </c>
      <c r="B96" s="54" t="s">
        <v>234</v>
      </c>
      <c r="C96" s="1" t="s">
        <v>342</v>
      </c>
      <c r="D96" s="44"/>
      <c r="E96" s="44"/>
      <c r="F96" s="44">
        <v>9</v>
      </c>
      <c r="G96" s="44">
        <v>228057.17</v>
      </c>
      <c r="H96" s="44">
        <v>366</v>
      </c>
      <c r="I96" s="44">
        <v>1730354.8</v>
      </c>
      <c r="J96" s="44">
        <v>538</v>
      </c>
      <c r="K96" s="44">
        <v>9576961.5600000005</v>
      </c>
      <c r="L96" s="42">
        <f t="shared" ref="L96:L103" si="42">J96+H96+F96+D96</f>
        <v>913</v>
      </c>
      <c r="M96" s="42">
        <f t="shared" ref="M96:M103" si="43">K96+I96+G96+E96</f>
        <v>11535373.530000001</v>
      </c>
      <c r="N96" s="44">
        <v>513</v>
      </c>
      <c r="O96" s="44">
        <v>8365371.5099999998</v>
      </c>
      <c r="P96" s="44">
        <v>6</v>
      </c>
      <c r="Q96" s="44">
        <v>213653</v>
      </c>
      <c r="R96" s="42">
        <f t="shared" ref="R96:R103" si="44">P96+N96</f>
        <v>519</v>
      </c>
      <c r="S96" s="42">
        <f t="shared" ref="S96:S103" si="45">Q96+O96</f>
        <v>8579024.5099999998</v>
      </c>
      <c r="T96" s="42">
        <f t="shared" ref="T96:T103" si="46">R96+L96</f>
        <v>1432</v>
      </c>
      <c r="U96" s="42">
        <f t="shared" ref="U96:U103" si="47">S96+M96</f>
        <v>20114398.039999999</v>
      </c>
      <c r="V96" s="16"/>
    </row>
    <row r="97" spans="1:22" s="9" customFormat="1">
      <c r="A97" s="30">
        <v>90</v>
      </c>
      <c r="B97" s="53" t="s">
        <v>303</v>
      </c>
      <c r="C97" s="32" t="s">
        <v>314</v>
      </c>
      <c r="D97" s="43">
        <v>9</v>
      </c>
      <c r="E97" s="43">
        <v>3950248.8</v>
      </c>
      <c r="F97" s="43">
        <v>65</v>
      </c>
      <c r="G97" s="43">
        <v>11466827.93</v>
      </c>
      <c r="H97" s="43">
        <v>28</v>
      </c>
      <c r="I97" s="43">
        <v>283012.09999999998</v>
      </c>
      <c r="J97" s="43">
        <v>188</v>
      </c>
      <c r="K97" s="43">
        <v>2204865.69</v>
      </c>
      <c r="L97" s="43">
        <f t="shared" si="42"/>
        <v>290</v>
      </c>
      <c r="M97" s="43">
        <f t="shared" si="43"/>
        <v>17904954.52</v>
      </c>
      <c r="N97" s="43">
        <v>9</v>
      </c>
      <c r="O97" s="43">
        <v>1189078</v>
      </c>
      <c r="P97" s="43">
        <v>6</v>
      </c>
      <c r="Q97" s="43">
        <v>877314.46</v>
      </c>
      <c r="R97" s="43">
        <f t="shared" si="44"/>
        <v>15</v>
      </c>
      <c r="S97" s="43">
        <f t="shared" si="45"/>
        <v>2066392.46</v>
      </c>
      <c r="T97" s="43">
        <f t="shared" si="46"/>
        <v>305</v>
      </c>
      <c r="U97" s="43">
        <f t="shared" si="47"/>
        <v>19971346.98</v>
      </c>
      <c r="V97" s="16"/>
    </row>
    <row r="98" spans="1:22" s="9" customFormat="1">
      <c r="A98" s="33">
        <v>91</v>
      </c>
      <c r="B98" s="54" t="s">
        <v>239</v>
      </c>
      <c r="C98" s="1" t="s">
        <v>95</v>
      </c>
      <c r="D98" s="44"/>
      <c r="E98" s="44"/>
      <c r="F98" s="44">
        <v>22</v>
      </c>
      <c r="G98" s="44">
        <v>467559.27</v>
      </c>
      <c r="H98" s="44">
        <v>562</v>
      </c>
      <c r="I98" s="44">
        <v>1240788.8700000001</v>
      </c>
      <c r="J98" s="44">
        <v>785</v>
      </c>
      <c r="K98" s="44">
        <v>4389959.47</v>
      </c>
      <c r="L98" s="42">
        <f t="shared" si="42"/>
        <v>1369</v>
      </c>
      <c r="M98" s="42">
        <f t="shared" si="43"/>
        <v>6098307.6099999994</v>
      </c>
      <c r="N98" s="44">
        <v>315</v>
      </c>
      <c r="O98" s="44">
        <v>8351321.2699999996</v>
      </c>
      <c r="P98" s="44">
        <v>35</v>
      </c>
      <c r="Q98" s="44">
        <v>4710975.9400000004</v>
      </c>
      <c r="R98" s="42">
        <f t="shared" si="44"/>
        <v>350</v>
      </c>
      <c r="S98" s="42">
        <f t="shared" si="45"/>
        <v>13062297.210000001</v>
      </c>
      <c r="T98" s="42">
        <f t="shared" si="46"/>
        <v>1719</v>
      </c>
      <c r="U98" s="42">
        <f t="shared" si="47"/>
        <v>19160604.82</v>
      </c>
      <c r="V98" s="16"/>
    </row>
    <row r="99" spans="1:22" s="9" customFormat="1">
      <c r="A99" s="30">
        <v>92</v>
      </c>
      <c r="B99" s="53" t="s">
        <v>246</v>
      </c>
      <c r="C99" s="32" t="s">
        <v>125</v>
      </c>
      <c r="D99" s="43">
        <v>12</v>
      </c>
      <c r="E99" s="43">
        <v>274388.65999999997</v>
      </c>
      <c r="F99" s="43">
        <v>161</v>
      </c>
      <c r="G99" s="43">
        <v>4105174.77</v>
      </c>
      <c r="H99" s="43">
        <v>146</v>
      </c>
      <c r="I99" s="43">
        <v>1016894.39</v>
      </c>
      <c r="J99" s="43">
        <v>621</v>
      </c>
      <c r="K99" s="43">
        <v>5277726.22</v>
      </c>
      <c r="L99" s="43">
        <f t="shared" si="42"/>
        <v>940</v>
      </c>
      <c r="M99" s="43">
        <f t="shared" si="43"/>
        <v>10674184.039999999</v>
      </c>
      <c r="N99" s="43">
        <v>719</v>
      </c>
      <c r="O99" s="43">
        <v>8426447.2100000009</v>
      </c>
      <c r="P99" s="43">
        <v>3</v>
      </c>
      <c r="Q99" s="43">
        <v>11736.8</v>
      </c>
      <c r="R99" s="43">
        <f t="shared" si="44"/>
        <v>722</v>
      </c>
      <c r="S99" s="43">
        <f t="shared" si="45"/>
        <v>8438184.0100000016</v>
      </c>
      <c r="T99" s="43">
        <f t="shared" si="46"/>
        <v>1662</v>
      </c>
      <c r="U99" s="43">
        <f t="shared" si="47"/>
        <v>19112368.050000001</v>
      </c>
      <c r="V99" s="16"/>
    </row>
    <row r="100" spans="1:22" s="9" customFormat="1">
      <c r="A100" s="33">
        <v>93</v>
      </c>
      <c r="B100" s="54" t="s">
        <v>252</v>
      </c>
      <c r="C100" s="1" t="s">
        <v>152</v>
      </c>
      <c r="D100" s="44"/>
      <c r="E100" s="44"/>
      <c r="F100" s="44">
        <v>5</v>
      </c>
      <c r="G100" s="44">
        <v>32990.01</v>
      </c>
      <c r="H100" s="44">
        <v>147</v>
      </c>
      <c r="I100" s="44">
        <v>1170279.45</v>
      </c>
      <c r="J100" s="44">
        <v>263</v>
      </c>
      <c r="K100" s="44">
        <v>5180498.2699999996</v>
      </c>
      <c r="L100" s="42">
        <f t="shared" si="42"/>
        <v>415</v>
      </c>
      <c r="M100" s="42">
        <f t="shared" si="43"/>
        <v>6383767.7299999995</v>
      </c>
      <c r="N100" s="44">
        <v>544</v>
      </c>
      <c r="O100" s="44">
        <v>8186532.71</v>
      </c>
      <c r="P100" s="44">
        <v>54</v>
      </c>
      <c r="Q100" s="44">
        <v>4122404.39</v>
      </c>
      <c r="R100" s="42">
        <f t="shared" si="44"/>
        <v>598</v>
      </c>
      <c r="S100" s="42">
        <f t="shared" si="45"/>
        <v>12308937.1</v>
      </c>
      <c r="T100" s="42">
        <f t="shared" si="46"/>
        <v>1013</v>
      </c>
      <c r="U100" s="42">
        <f t="shared" si="47"/>
        <v>18692704.829999998</v>
      </c>
      <c r="V100" s="16"/>
    </row>
    <row r="101" spans="1:22" s="9" customFormat="1">
      <c r="A101" s="30">
        <v>94</v>
      </c>
      <c r="B101" s="53" t="s">
        <v>340</v>
      </c>
      <c r="C101" s="32" t="s">
        <v>339</v>
      </c>
      <c r="D101" s="43"/>
      <c r="E101" s="43"/>
      <c r="F101" s="43">
        <v>2</v>
      </c>
      <c r="G101" s="43">
        <v>13200</v>
      </c>
      <c r="H101" s="43">
        <v>41</v>
      </c>
      <c r="I101" s="43">
        <v>300644.17</v>
      </c>
      <c r="J101" s="43">
        <v>86</v>
      </c>
      <c r="K101" s="43">
        <v>8446669.7100000009</v>
      </c>
      <c r="L101" s="43">
        <f t="shared" si="42"/>
        <v>129</v>
      </c>
      <c r="M101" s="43">
        <f t="shared" si="43"/>
        <v>8760513.8800000008</v>
      </c>
      <c r="N101" s="43">
        <v>575</v>
      </c>
      <c r="O101" s="43">
        <v>8181248.21</v>
      </c>
      <c r="P101" s="43">
        <v>3</v>
      </c>
      <c r="Q101" s="43">
        <v>15000</v>
      </c>
      <c r="R101" s="43">
        <f t="shared" si="44"/>
        <v>578</v>
      </c>
      <c r="S101" s="43">
        <f t="shared" si="45"/>
        <v>8196248.21</v>
      </c>
      <c r="T101" s="43">
        <f t="shared" si="46"/>
        <v>707</v>
      </c>
      <c r="U101" s="43">
        <f t="shared" si="47"/>
        <v>16956762.09</v>
      </c>
      <c r="V101" s="16"/>
    </row>
    <row r="102" spans="1:22" s="9" customFormat="1">
      <c r="A102" s="33">
        <v>95</v>
      </c>
      <c r="B102" s="54" t="s">
        <v>205</v>
      </c>
      <c r="C102" s="1" t="s">
        <v>64</v>
      </c>
      <c r="D102" s="44">
        <v>55</v>
      </c>
      <c r="E102" s="44">
        <v>2726004.49</v>
      </c>
      <c r="F102" s="44">
        <v>81</v>
      </c>
      <c r="G102" s="44">
        <v>4744558.92</v>
      </c>
      <c r="H102" s="44">
        <v>53</v>
      </c>
      <c r="I102" s="44">
        <v>227669.53</v>
      </c>
      <c r="J102" s="44">
        <v>53</v>
      </c>
      <c r="K102" s="44">
        <v>495337.35</v>
      </c>
      <c r="L102" s="44">
        <f t="shared" si="42"/>
        <v>242</v>
      </c>
      <c r="M102" s="44">
        <f t="shared" si="43"/>
        <v>8193570.29</v>
      </c>
      <c r="N102" s="44">
        <v>51</v>
      </c>
      <c r="O102" s="44">
        <v>5585623.5899999999</v>
      </c>
      <c r="P102" s="44">
        <v>19</v>
      </c>
      <c r="Q102" s="44">
        <v>3094762.7</v>
      </c>
      <c r="R102" s="44">
        <f t="shared" si="44"/>
        <v>70</v>
      </c>
      <c r="S102" s="44">
        <f t="shared" si="45"/>
        <v>8680386.2899999991</v>
      </c>
      <c r="T102" s="44">
        <f t="shared" si="46"/>
        <v>312</v>
      </c>
      <c r="U102" s="44">
        <f t="shared" si="47"/>
        <v>16873956.579999998</v>
      </c>
      <c r="V102" s="16"/>
    </row>
    <row r="103" spans="1:22" s="9" customFormat="1">
      <c r="A103" s="30">
        <v>96</v>
      </c>
      <c r="B103" s="53" t="s">
        <v>238</v>
      </c>
      <c r="C103" s="32" t="s">
        <v>85</v>
      </c>
      <c r="D103" s="43">
        <v>1</v>
      </c>
      <c r="E103" s="43">
        <v>2503.67</v>
      </c>
      <c r="F103" s="43">
        <v>113</v>
      </c>
      <c r="G103" s="43">
        <v>3869365.75</v>
      </c>
      <c r="H103" s="43">
        <v>125</v>
      </c>
      <c r="I103" s="43">
        <v>1166145.96</v>
      </c>
      <c r="J103" s="43">
        <v>1027</v>
      </c>
      <c r="K103" s="43">
        <v>3174156.82</v>
      </c>
      <c r="L103" s="43">
        <f t="shared" si="42"/>
        <v>1266</v>
      </c>
      <c r="M103" s="43">
        <f t="shared" si="43"/>
        <v>8212172.1999999993</v>
      </c>
      <c r="N103" s="43">
        <v>180</v>
      </c>
      <c r="O103" s="43">
        <v>6859469.5899999999</v>
      </c>
      <c r="P103" s="43">
        <v>29</v>
      </c>
      <c r="Q103" s="43">
        <v>1333728.55</v>
      </c>
      <c r="R103" s="43">
        <f t="shared" si="44"/>
        <v>209</v>
      </c>
      <c r="S103" s="43">
        <f t="shared" si="45"/>
        <v>8193198.1399999997</v>
      </c>
      <c r="T103" s="43">
        <f t="shared" si="46"/>
        <v>1475</v>
      </c>
      <c r="U103" s="43">
        <f t="shared" si="47"/>
        <v>16405370.34</v>
      </c>
      <c r="V103" s="16"/>
    </row>
    <row r="104" spans="1:22" s="9" customFormat="1">
      <c r="A104" s="33">
        <v>97</v>
      </c>
      <c r="B104" s="54" t="s">
        <v>299</v>
      </c>
      <c r="C104" s="1" t="s">
        <v>300</v>
      </c>
      <c r="D104" s="44">
        <v>1</v>
      </c>
      <c r="E104" s="44">
        <v>14785</v>
      </c>
      <c r="F104" s="44">
        <v>2</v>
      </c>
      <c r="G104" s="44">
        <v>5515</v>
      </c>
      <c r="H104" s="44">
        <v>133</v>
      </c>
      <c r="I104" s="44">
        <v>2153991.35</v>
      </c>
      <c r="J104" s="44">
        <v>279</v>
      </c>
      <c r="K104" s="44">
        <v>3059523.41</v>
      </c>
      <c r="L104" s="42">
        <f t="shared" si="0"/>
        <v>415</v>
      </c>
      <c r="M104" s="42">
        <f t="shared" si="1"/>
        <v>5233814.76</v>
      </c>
      <c r="N104" s="44">
        <v>128</v>
      </c>
      <c r="O104" s="44">
        <v>6002542.1600000001</v>
      </c>
      <c r="P104" s="44">
        <v>41</v>
      </c>
      <c r="Q104" s="44">
        <v>5098012.38</v>
      </c>
      <c r="R104" s="42">
        <f t="shared" si="2"/>
        <v>169</v>
      </c>
      <c r="S104" s="42">
        <f t="shared" si="3"/>
        <v>11100554.539999999</v>
      </c>
      <c r="T104" s="42">
        <f t="shared" si="4"/>
        <v>584</v>
      </c>
      <c r="U104" s="42">
        <f t="shared" si="5"/>
        <v>16334369.299999999</v>
      </c>
      <c r="V104" s="16"/>
    </row>
    <row r="105" spans="1:22" s="9" customFormat="1">
      <c r="A105" s="30">
        <v>98</v>
      </c>
      <c r="B105" s="31" t="s">
        <v>209</v>
      </c>
      <c r="C105" s="32" t="s">
        <v>69</v>
      </c>
      <c r="D105" s="43">
        <v>9</v>
      </c>
      <c r="E105" s="43">
        <v>3072203.58</v>
      </c>
      <c r="F105" s="43">
        <v>13</v>
      </c>
      <c r="G105" s="43">
        <v>3121902.56</v>
      </c>
      <c r="H105" s="43">
        <v>6</v>
      </c>
      <c r="I105" s="43">
        <v>232732.26</v>
      </c>
      <c r="J105" s="43">
        <v>47</v>
      </c>
      <c r="K105" s="43">
        <v>1990008.97</v>
      </c>
      <c r="L105" s="43">
        <f t="shared" si="0"/>
        <v>75</v>
      </c>
      <c r="M105" s="43">
        <f t="shared" si="1"/>
        <v>8416847.370000001</v>
      </c>
      <c r="N105" s="43">
        <v>14</v>
      </c>
      <c r="O105" s="43">
        <v>4450000</v>
      </c>
      <c r="P105" s="43">
        <v>6</v>
      </c>
      <c r="Q105" s="43">
        <v>2750000</v>
      </c>
      <c r="R105" s="43">
        <f t="shared" si="2"/>
        <v>20</v>
      </c>
      <c r="S105" s="43">
        <f t="shared" si="3"/>
        <v>7200000</v>
      </c>
      <c r="T105" s="43">
        <f t="shared" si="4"/>
        <v>95</v>
      </c>
      <c r="U105" s="43">
        <f t="shared" si="5"/>
        <v>15616847.370000001</v>
      </c>
      <c r="V105" s="16"/>
    </row>
    <row r="106" spans="1:22" s="9" customFormat="1">
      <c r="A106" s="33">
        <v>99</v>
      </c>
      <c r="B106" s="54" t="s">
        <v>251</v>
      </c>
      <c r="C106" s="1" t="s">
        <v>132</v>
      </c>
      <c r="D106" s="44">
        <v>1</v>
      </c>
      <c r="E106" s="44">
        <v>12847.98</v>
      </c>
      <c r="F106" s="44">
        <v>51</v>
      </c>
      <c r="G106" s="44">
        <v>1622005.6</v>
      </c>
      <c r="H106" s="44">
        <v>172</v>
      </c>
      <c r="I106" s="44">
        <v>1005320.19</v>
      </c>
      <c r="J106" s="44">
        <v>276</v>
      </c>
      <c r="K106" s="44">
        <v>2506972.7400000002</v>
      </c>
      <c r="L106" s="42">
        <f t="shared" si="0"/>
        <v>500</v>
      </c>
      <c r="M106" s="42">
        <f t="shared" si="1"/>
        <v>5147146.5100000007</v>
      </c>
      <c r="N106" s="44">
        <v>243</v>
      </c>
      <c r="O106" s="44">
        <v>5974524.2999999998</v>
      </c>
      <c r="P106" s="44">
        <v>63</v>
      </c>
      <c r="Q106" s="44">
        <v>2838223.02</v>
      </c>
      <c r="R106" s="42">
        <f t="shared" si="2"/>
        <v>306</v>
      </c>
      <c r="S106" s="42">
        <f t="shared" si="3"/>
        <v>8812747.3200000003</v>
      </c>
      <c r="T106" s="42">
        <f t="shared" si="4"/>
        <v>806</v>
      </c>
      <c r="U106" s="42">
        <f t="shared" si="5"/>
        <v>13959893.830000002</v>
      </c>
      <c r="V106" s="16"/>
    </row>
    <row r="107" spans="1:22" s="9" customFormat="1">
      <c r="A107" s="30">
        <v>100</v>
      </c>
      <c r="B107" s="53" t="s">
        <v>253</v>
      </c>
      <c r="C107" s="32" t="s">
        <v>147</v>
      </c>
      <c r="D107" s="43">
        <v>2</v>
      </c>
      <c r="E107" s="43">
        <v>63068.4</v>
      </c>
      <c r="F107" s="43">
        <v>108</v>
      </c>
      <c r="G107" s="43">
        <v>2244152.19</v>
      </c>
      <c r="H107" s="43">
        <v>14</v>
      </c>
      <c r="I107" s="43">
        <v>38117.660000000003</v>
      </c>
      <c r="J107" s="43">
        <v>396</v>
      </c>
      <c r="K107" s="43">
        <v>4041710.66</v>
      </c>
      <c r="L107" s="43">
        <f t="shared" si="0"/>
        <v>520</v>
      </c>
      <c r="M107" s="43">
        <f t="shared" si="1"/>
        <v>6387048.9100000001</v>
      </c>
      <c r="N107" s="43">
        <v>331</v>
      </c>
      <c r="O107" s="43">
        <v>6801860.6900000004</v>
      </c>
      <c r="P107" s="43">
        <v>14</v>
      </c>
      <c r="Q107" s="43">
        <v>659864.9</v>
      </c>
      <c r="R107" s="43">
        <f t="shared" si="2"/>
        <v>345</v>
      </c>
      <c r="S107" s="43">
        <f t="shared" si="3"/>
        <v>7461725.5900000008</v>
      </c>
      <c r="T107" s="43">
        <f t="shared" si="4"/>
        <v>865</v>
      </c>
      <c r="U107" s="43">
        <f t="shared" si="5"/>
        <v>13848774.5</v>
      </c>
      <c r="V107" s="16"/>
    </row>
    <row r="108" spans="1:22" s="9" customFormat="1">
      <c r="A108" s="33">
        <v>101</v>
      </c>
      <c r="B108" s="54" t="s">
        <v>228</v>
      </c>
      <c r="C108" s="1" t="s">
        <v>91</v>
      </c>
      <c r="D108" s="44">
        <v>9</v>
      </c>
      <c r="E108" s="44">
        <v>94364.58</v>
      </c>
      <c r="F108" s="44">
        <v>91</v>
      </c>
      <c r="G108" s="44">
        <v>2412969.5099999998</v>
      </c>
      <c r="H108" s="44">
        <v>145</v>
      </c>
      <c r="I108" s="44">
        <v>1329485.32</v>
      </c>
      <c r="J108" s="44">
        <v>424</v>
      </c>
      <c r="K108" s="44">
        <v>3420397.23</v>
      </c>
      <c r="L108" s="42">
        <f t="shared" si="0"/>
        <v>669</v>
      </c>
      <c r="M108" s="42">
        <f t="shared" si="1"/>
        <v>7257216.6399999997</v>
      </c>
      <c r="N108" s="44">
        <v>301</v>
      </c>
      <c r="O108" s="44">
        <v>4718547.12</v>
      </c>
      <c r="P108" s="44">
        <v>5</v>
      </c>
      <c r="Q108" s="44">
        <v>418509</v>
      </c>
      <c r="R108" s="42">
        <f t="shared" si="2"/>
        <v>306</v>
      </c>
      <c r="S108" s="42">
        <f t="shared" si="3"/>
        <v>5137056.12</v>
      </c>
      <c r="T108" s="42">
        <f t="shared" si="4"/>
        <v>975</v>
      </c>
      <c r="U108" s="42">
        <f t="shared" si="5"/>
        <v>12394272.76</v>
      </c>
      <c r="V108" s="16"/>
    </row>
    <row r="109" spans="1:22" s="9" customFormat="1">
      <c r="A109" s="30">
        <v>102</v>
      </c>
      <c r="B109" s="53" t="s">
        <v>254</v>
      </c>
      <c r="C109" s="32" t="s">
        <v>82</v>
      </c>
      <c r="D109" s="43">
        <v>50</v>
      </c>
      <c r="E109" s="43">
        <v>4641317.3099999996</v>
      </c>
      <c r="F109" s="43">
        <v>16</v>
      </c>
      <c r="G109" s="43">
        <v>976917.84</v>
      </c>
      <c r="H109" s="43">
        <v>21</v>
      </c>
      <c r="I109" s="43">
        <v>193174.85</v>
      </c>
      <c r="J109" s="43">
        <v>52</v>
      </c>
      <c r="K109" s="43">
        <v>266616.88</v>
      </c>
      <c r="L109" s="43">
        <f t="shared" ref="L109:L116" si="48">J109+H109+F109+D109</f>
        <v>139</v>
      </c>
      <c r="M109" s="43">
        <f t="shared" ref="M109:M116" si="49">K109+I109+G109+E109</f>
        <v>6078026.879999999</v>
      </c>
      <c r="N109" s="43">
        <v>3</v>
      </c>
      <c r="O109" s="43">
        <v>811118</v>
      </c>
      <c r="P109" s="43">
        <v>27</v>
      </c>
      <c r="Q109" s="43">
        <v>4677540</v>
      </c>
      <c r="R109" s="43">
        <f t="shared" ref="R109:R116" si="50">P109+N109</f>
        <v>30</v>
      </c>
      <c r="S109" s="43">
        <f t="shared" ref="S109:S116" si="51">Q109+O109</f>
        <v>5488658</v>
      </c>
      <c r="T109" s="43">
        <f t="shared" ref="T109:T116" si="52">R109+L109</f>
        <v>169</v>
      </c>
      <c r="U109" s="43">
        <f t="shared" ref="U109:U116" si="53">S109+M109</f>
        <v>11566684.879999999</v>
      </c>
      <c r="V109" s="16"/>
    </row>
    <row r="110" spans="1:22" s="9" customFormat="1">
      <c r="A110" s="33">
        <v>103</v>
      </c>
      <c r="B110" s="54" t="s">
        <v>351</v>
      </c>
      <c r="C110" s="1" t="s">
        <v>352</v>
      </c>
      <c r="D110" s="44"/>
      <c r="E110" s="44"/>
      <c r="F110" s="44">
        <v>2</v>
      </c>
      <c r="G110" s="44">
        <v>737148.85</v>
      </c>
      <c r="H110" s="44">
        <v>5</v>
      </c>
      <c r="I110" s="44">
        <v>4833639.6100000003</v>
      </c>
      <c r="J110" s="44">
        <v>4</v>
      </c>
      <c r="K110" s="44">
        <v>17734.240000000002</v>
      </c>
      <c r="L110" s="44">
        <f t="shared" si="48"/>
        <v>11</v>
      </c>
      <c r="M110" s="44">
        <f t="shared" si="49"/>
        <v>5588522.7000000002</v>
      </c>
      <c r="N110" s="44">
        <v>2</v>
      </c>
      <c r="O110" s="44">
        <v>737148.85</v>
      </c>
      <c r="P110" s="44">
        <v>4</v>
      </c>
      <c r="Q110" s="44">
        <v>4790337.1100000003</v>
      </c>
      <c r="R110" s="44">
        <f t="shared" si="50"/>
        <v>6</v>
      </c>
      <c r="S110" s="44">
        <f t="shared" si="51"/>
        <v>5527485.96</v>
      </c>
      <c r="T110" s="44">
        <f t="shared" si="52"/>
        <v>17</v>
      </c>
      <c r="U110" s="44">
        <f t="shared" si="53"/>
        <v>11116008.66</v>
      </c>
      <c r="V110" s="16"/>
    </row>
    <row r="111" spans="1:22" s="9" customFormat="1">
      <c r="A111" s="30">
        <v>104</v>
      </c>
      <c r="B111" s="53" t="s">
        <v>285</v>
      </c>
      <c r="C111" s="32" t="s">
        <v>149</v>
      </c>
      <c r="D111" s="43">
        <v>4</v>
      </c>
      <c r="E111" s="43">
        <v>216886</v>
      </c>
      <c r="F111" s="43">
        <v>74</v>
      </c>
      <c r="G111" s="43">
        <v>1710784.26</v>
      </c>
      <c r="H111" s="43">
        <v>24</v>
      </c>
      <c r="I111" s="43">
        <v>378122.79</v>
      </c>
      <c r="J111" s="43">
        <v>501</v>
      </c>
      <c r="K111" s="43">
        <v>2741554.34</v>
      </c>
      <c r="L111" s="43">
        <f t="shared" si="48"/>
        <v>603</v>
      </c>
      <c r="M111" s="43">
        <f t="shared" si="49"/>
        <v>5047347.3899999997</v>
      </c>
      <c r="N111" s="43">
        <v>345</v>
      </c>
      <c r="O111" s="43">
        <v>4576173.79</v>
      </c>
      <c r="P111" s="43">
        <v>24</v>
      </c>
      <c r="Q111" s="43">
        <v>717805.59</v>
      </c>
      <c r="R111" s="43">
        <f t="shared" si="50"/>
        <v>369</v>
      </c>
      <c r="S111" s="43">
        <f t="shared" si="51"/>
        <v>5293979.38</v>
      </c>
      <c r="T111" s="43">
        <f t="shared" si="52"/>
        <v>972</v>
      </c>
      <c r="U111" s="43">
        <f t="shared" si="53"/>
        <v>10341326.77</v>
      </c>
      <c r="V111" s="16"/>
    </row>
    <row r="112" spans="1:22" s="9" customFormat="1">
      <c r="A112" s="33">
        <v>105</v>
      </c>
      <c r="B112" s="54" t="s">
        <v>242</v>
      </c>
      <c r="C112" s="1" t="s">
        <v>84</v>
      </c>
      <c r="D112" s="44">
        <v>2</v>
      </c>
      <c r="E112" s="44">
        <v>49350</v>
      </c>
      <c r="F112" s="44">
        <v>10</v>
      </c>
      <c r="G112" s="44">
        <v>338383.51</v>
      </c>
      <c r="H112" s="44">
        <v>42</v>
      </c>
      <c r="I112" s="44">
        <v>4723816.75</v>
      </c>
      <c r="J112" s="44">
        <v>18</v>
      </c>
      <c r="K112" s="44">
        <v>194803.45</v>
      </c>
      <c r="L112" s="44">
        <f t="shared" si="48"/>
        <v>72</v>
      </c>
      <c r="M112" s="44">
        <f t="shared" si="49"/>
        <v>5306353.71</v>
      </c>
      <c r="N112" s="44">
        <v>6</v>
      </c>
      <c r="O112" s="44">
        <v>274812</v>
      </c>
      <c r="P112" s="44">
        <v>11</v>
      </c>
      <c r="Q112" s="44">
        <v>4424595.41</v>
      </c>
      <c r="R112" s="44">
        <f t="shared" si="50"/>
        <v>17</v>
      </c>
      <c r="S112" s="44">
        <f t="shared" si="51"/>
        <v>4699407.41</v>
      </c>
      <c r="T112" s="44">
        <f t="shared" si="52"/>
        <v>89</v>
      </c>
      <c r="U112" s="44">
        <f t="shared" si="53"/>
        <v>10005761.120000001</v>
      </c>
      <c r="V112" s="16"/>
    </row>
    <row r="113" spans="1:22" s="9" customFormat="1">
      <c r="A113" s="30">
        <v>106</v>
      </c>
      <c r="B113" s="53" t="s">
        <v>259</v>
      </c>
      <c r="C113" s="32" t="s">
        <v>110</v>
      </c>
      <c r="D113" s="43">
        <v>18</v>
      </c>
      <c r="E113" s="43">
        <v>871327.87</v>
      </c>
      <c r="F113" s="43">
        <v>103</v>
      </c>
      <c r="G113" s="43">
        <v>2632563.9900000002</v>
      </c>
      <c r="H113" s="43">
        <v>86</v>
      </c>
      <c r="I113" s="43">
        <v>569817.78</v>
      </c>
      <c r="J113" s="43">
        <v>253</v>
      </c>
      <c r="K113" s="43">
        <v>1484596.63</v>
      </c>
      <c r="L113" s="43">
        <f t="shared" si="48"/>
        <v>460</v>
      </c>
      <c r="M113" s="43">
        <f t="shared" si="49"/>
        <v>5558306.2700000005</v>
      </c>
      <c r="N113" s="43">
        <v>254</v>
      </c>
      <c r="O113" s="43">
        <v>3486591.81</v>
      </c>
      <c r="P113" s="43">
        <v>30</v>
      </c>
      <c r="Q113" s="43">
        <v>776183.34</v>
      </c>
      <c r="R113" s="43">
        <f t="shared" si="50"/>
        <v>284</v>
      </c>
      <c r="S113" s="43">
        <f t="shared" si="51"/>
        <v>4262775.1500000004</v>
      </c>
      <c r="T113" s="43">
        <f t="shared" si="52"/>
        <v>744</v>
      </c>
      <c r="U113" s="43">
        <f t="shared" si="53"/>
        <v>9821081.4200000018</v>
      </c>
      <c r="V113" s="16"/>
    </row>
    <row r="114" spans="1:22" s="9" customFormat="1">
      <c r="A114" s="33">
        <v>107</v>
      </c>
      <c r="B114" s="54" t="s">
        <v>231</v>
      </c>
      <c r="C114" s="1" t="s">
        <v>331</v>
      </c>
      <c r="D114" s="44">
        <v>3</v>
      </c>
      <c r="E114" s="44">
        <v>144845.07</v>
      </c>
      <c r="F114" s="44"/>
      <c r="G114" s="44"/>
      <c r="H114" s="44">
        <v>6</v>
      </c>
      <c r="I114" s="44">
        <v>80913.149999999994</v>
      </c>
      <c r="J114" s="44">
        <v>28</v>
      </c>
      <c r="K114" s="44">
        <v>1072066.54</v>
      </c>
      <c r="L114" s="44">
        <f t="shared" si="48"/>
        <v>37</v>
      </c>
      <c r="M114" s="44">
        <f t="shared" si="49"/>
        <v>1297824.76</v>
      </c>
      <c r="N114" s="44">
        <v>1</v>
      </c>
      <c r="O114" s="44">
        <v>671434.13</v>
      </c>
      <c r="P114" s="44">
        <v>4</v>
      </c>
      <c r="Q114" s="44">
        <v>7750000</v>
      </c>
      <c r="R114" s="44">
        <f t="shared" si="50"/>
        <v>5</v>
      </c>
      <c r="S114" s="44">
        <f t="shared" si="51"/>
        <v>8421434.1300000008</v>
      </c>
      <c r="T114" s="44">
        <f t="shared" si="52"/>
        <v>42</v>
      </c>
      <c r="U114" s="44">
        <f t="shared" si="53"/>
        <v>9719258.8900000006</v>
      </c>
      <c r="V114" s="16"/>
    </row>
    <row r="115" spans="1:22" s="9" customFormat="1">
      <c r="A115" s="30">
        <v>108</v>
      </c>
      <c r="B115" s="53" t="s">
        <v>265</v>
      </c>
      <c r="C115" s="32" t="s">
        <v>134</v>
      </c>
      <c r="D115" s="43">
        <v>3</v>
      </c>
      <c r="E115" s="43">
        <v>2525166.96</v>
      </c>
      <c r="F115" s="43">
        <v>15</v>
      </c>
      <c r="G115" s="43">
        <v>780923.21</v>
      </c>
      <c r="H115" s="43">
        <v>30</v>
      </c>
      <c r="I115" s="43">
        <v>502378.68</v>
      </c>
      <c r="J115" s="43">
        <v>76</v>
      </c>
      <c r="K115" s="43">
        <v>1098515.69</v>
      </c>
      <c r="L115" s="43">
        <f t="shared" si="48"/>
        <v>124</v>
      </c>
      <c r="M115" s="43">
        <f t="shared" si="49"/>
        <v>4906984.54</v>
      </c>
      <c r="N115" s="43">
        <v>9</v>
      </c>
      <c r="O115" s="43">
        <v>1621000</v>
      </c>
      <c r="P115" s="43">
        <v>4</v>
      </c>
      <c r="Q115" s="43">
        <v>2789952</v>
      </c>
      <c r="R115" s="43">
        <f t="shared" si="50"/>
        <v>13</v>
      </c>
      <c r="S115" s="43">
        <f t="shared" si="51"/>
        <v>4410952</v>
      </c>
      <c r="T115" s="43">
        <f t="shared" si="52"/>
        <v>137</v>
      </c>
      <c r="U115" s="43">
        <f t="shared" si="53"/>
        <v>9317936.5399999991</v>
      </c>
      <c r="V115" s="16"/>
    </row>
    <row r="116" spans="1:22" s="9" customFormat="1">
      <c r="A116" s="33">
        <v>109</v>
      </c>
      <c r="B116" s="54" t="s">
        <v>358</v>
      </c>
      <c r="C116" s="1" t="s">
        <v>359</v>
      </c>
      <c r="D116" s="44"/>
      <c r="E116" s="44"/>
      <c r="F116" s="44"/>
      <c r="G116" s="44"/>
      <c r="H116" s="44">
        <v>2</v>
      </c>
      <c r="I116" s="44">
        <v>18198.78</v>
      </c>
      <c r="J116" s="44">
        <v>91</v>
      </c>
      <c r="K116" s="44">
        <v>4524508.38</v>
      </c>
      <c r="L116" s="44">
        <f t="shared" si="48"/>
        <v>93</v>
      </c>
      <c r="M116" s="44">
        <f t="shared" si="49"/>
        <v>4542707.16</v>
      </c>
      <c r="N116" s="44">
        <v>71</v>
      </c>
      <c r="O116" s="44">
        <v>4508971.59</v>
      </c>
      <c r="P116" s="44">
        <v>1</v>
      </c>
      <c r="Q116" s="44">
        <v>2652.96</v>
      </c>
      <c r="R116" s="44">
        <f t="shared" si="50"/>
        <v>72</v>
      </c>
      <c r="S116" s="44">
        <f t="shared" si="51"/>
        <v>4511624.55</v>
      </c>
      <c r="T116" s="44">
        <f t="shared" si="52"/>
        <v>165</v>
      </c>
      <c r="U116" s="44">
        <f t="shared" si="53"/>
        <v>9054331.7100000009</v>
      </c>
      <c r="V116" s="16"/>
    </row>
    <row r="117" spans="1:22" s="9" customFormat="1">
      <c r="A117" s="30">
        <v>110</v>
      </c>
      <c r="B117" s="53" t="s">
        <v>281</v>
      </c>
      <c r="C117" s="32" t="s">
        <v>146</v>
      </c>
      <c r="D117" s="43"/>
      <c r="E117" s="43"/>
      <c r="F117" s="43"/>
      <c r="G117" s="43"/>
      <c r="H117" s="43">
        <v>46</v>
      </c>
      <c r="I117" s="43">
        <v>76250.490000000005</v>
      </c>
      <c r="J117" s="43">
        <v>241</v>
      </c>
      <c r="K117" s="43">
        <v>4437001.3899999997</v>
      </c>
      <c r="L117" s="43">
        <f t="shared" si="0"/>
        <v>287</v>
      </c>
      <c r="M117" s="43">
        <f t="shared" si="1"/>
        <v>4513251.88</v>
      </c>
      <c r="N117" s="43">
        <v>476</v>
      </c>
      <c r="O117" s="43">
        <v>4373287.8099999996</v>
      </c>
      <c r="P117" s="43">
        <v>5</v>
      </c>
      <c r="Q117" s="43">
        <v>31342.85</v>
      </c>
      <c r="R117" s="43">
        <f t="shared" si="2"/>
        <v>481</v>
      </c>
      <c r="S117" s="43">
        <f t="shared" si="3"/>
        <v>4404630.6599999992</v>
      </c>
      <c r="T117" s="43">
        <f t="shared" si="4"/>
        <v>768</v>
      </c>
      <c r="U117" s="43">
        <f t="shared" si="5"/>
        <v>8917882.5399999991</v>
      </c>
      <c r="V117" s="16"/>
    </row>
    <row r="118" spans="1:22" s="9" customFormat="1">
      <c r="A118" s="33">
        <v>111</v>
      </c>
      <c r="B118" s="54" t="s">
        <v>243</v>
      </c>
      <c r="C118" s="1" t="s">
        <v>99</v>
      </c>
      <c r="D118" s="44">
        <v>1</v>
      </c>
      <c r="E118" s="44">
        <v>100000</v>
      </c>
      <c r="F118" s="44">
        <v>30</v>
      </c>
      <c r="G118" s="44">
        <v>419503.53</v>
      </c>
      <c r="H118" s="44">
        <v>36</v>
      </c>
      <c r="I118" s="44">
        <v>301460.77</v>
      </c>
      <c r="J118" s="44">
        <v>519</v>
      </c>
      <c r="K118" s="44">
        <v>3529480.04</v>
      </c>
      <c r="L118" s="44">
        <f t="shared" si="0"/>
        <v>586</v>
      </c>
      <c r="M118" s="44">
        <f t="shared" si="1"/>
        <v>4350444.34</v>
      </c>
      <c r="N118" s="44">
        <v>150</v>
      </c>
      <c r="O118" s="44">
        <v>3797227.41</v>
      </c>
      <c r="P118" s="44">
        <v>9</v>
      </c>
      <c r="Q118" s="44">
        <v>280114.23</v>
      </c>
      <c r="R118" s="44">
        <f t="shared" si="2"/>
        <v>159</v>
      </c>
      <c r="S118" s="44">
        <f t="shared" si="3"/>
        <v>4077341.64</v>
      </c>
      <c r="T118" s="44">
        <f t="shared" si="4"/>
        <v>745</v>
      </c>
      <c r="U118" s="44">
        <f t="shared" si="5"/>
        <v>8427785.9800000004</v>
      </c>
      <c r="V118" s="16"/>
    </row>
    <row r="119" spans="1:22" s="9" customFormat="1">
      <c r="A119" s="30">
        <v>112</v>
      </c>
      <c r="B119" s="53" t="s">
        <v>256</v>
      </c>
      <c r="C119" s="32" t="s">
        <v>126</v>
      </c>
      <c r="D119" s="43">
        <v>11</v>
      </c>
      <c r="E119" s="43">
        <v>455193.08</v>
      </c>
      <c r="F119" s="43">
        <v>72</v>
      </c>
      <c r="G119" s="43">
        <v>3241655.19</v>
      </c>
      <c r="H119" s="43">
        <v>13</v>
      </c>
      <c r="I119" s="43">
        <v>261920.51</v>
      </c>
      <c r="J119" s="43">
        <v>120</v>
      </c>
      <c r="K119" s="43">
        <v>212990.33</v>
      </c>
      <c r="L119" s="43">
        <f t="shared" si="0"/>
        <v>216</v>
      </c>
      <c r="M119" s="43">
        <f t="shared" si="1"/>
        <v>4171759.11</v>
      </c>
      <c r="N119" s="43">
        <v>124</v>
      </c>
      <c r="O119" s="43">
        <v>3417781.53</v>
      </c>
      <c r="P119" s="43">
        <v>24</v>
      </c>
      <c r="Q119" s="43">
        <v>680336.71</v>
      </c>
      <c r="R119" s="43">
        <f t="shared" si="2"/>
        <v>148</v>
      </c>
      <c r="S119" s="43">
        <f t="shared" si="3"/>
        <v>4098118.2399999998</v>
      </c>
      <c r="T119" s="43">
        <f t="shared" si="4"/>
        <v>364</v>
      </c>
      <c r="U119" s="43">
        <f t="shared" si="5"/>
        <v>8269877.3499999996</v>
      </c>
      <c r="V119" s="16"/>
    </row>
    <row r="120" spans="1:22" s="9" customFormat="1">
      <c r="A120" s="33">
        <v>113</v>
      </c>
      <c r="B120" s="54" t="s">
        <v>232</v>
      </c>
      <c r="C120" s="1" t="s">
        <v>97</v>
      </c>
      <c r="D120" s="44">
        <v>25</v>
      </c>
      <c r="E120" s="44">
        <v>55064.73</v>
      </c>
      <c r="F120" s="44">
        <v>26</v>
      </c>
      <c r="G120" s="44">
        <v>459640.99</v>
      </c>
      <c r="H120" s="44">
        <v>461</v>
      </c>
      <c r="I120" s="44">
        <v>441098.86</v>
      </c>
      <c r="J120" s="44">
        <v>1522</v>
      </c>
      <c r="K120" s="44">
        <v>2815168.87</v>
      </c>
      <c r="L120" s="44">
        <f t="shared" si="0"/>
        <v>2034</v>
      </c>
      <c r="M120" s="44">
        <f t="shared" si="1"/>
        <v>3770973.4499999997</v>
      </c>
      <c r="N120" s="44">
        <v>250</v>
      </c>
      <c r="O120" s="44">
        <v>3187361.24</v>
      </c>
      <c r="P120" s="44">
        <v>11</v>
      </c>
      <c r="Q120" s="44">
        <v>384556.68</v>
      </c>
      <c r="R120" s="44">
        <f t="shared" si="2"/>
        <v>261</v>
      </c>
      <c r="S120" s="44">
        <f t="shared" si="3"/>
        <v>3571917.9200000004</v>
      </c>
      <c r="T120" s="44">
        <f t="shared" si="4"/>
        <v>2295</v>
      </c>
      <c r="U120" s="44">
        <f t="shared" si="5"/>
        <v>7342891.3700000001</v>
      </c>
      <c r="V120" s="16"/>
    </row>
    <row r="121" spans="1:22" s="9" customFormat="1">
      <c r="A121" s="30">
        <v>114</v>
      </c>
      <c r="B121" s="53" t="s">
        <v>279</v>
      </c>
      <c r="C121" s="32" t="s">
        <v>112</v>
      </c>
      <c r="D121" s="43"/>
      <c r="E121" s="43"/>
      <c r="F121" s="43">
        <v>23</v>
      </c>
      <c r="G121" s="43">
        <v>381833.35</v>
      </c>
      <c r="H121" s="43">
        <v>36</v>
      </c>
      <c r="I121" s="43">
        <v>82840.33</v>
      </c>
      <c r="J121" s="43">
        <v>77</v>
      </c>
      <c r="K121" s="43">
        <v>2919837.44</v>
      </c>
      <c r="L121" s="43">
        <f t="shared" si="0"/>
        <v>136</v>
      </c>
      <c r="M121" s="43">
        <f t="shared" si="1"/>
        <v>3384511.12</v>
      </c>
      <c r="N121" s="43">
        <v>167</v>
      </c>
      <c r="O121" s="43">
        <v>3255631.97</v>
      </c>
      <c r="P121" s="43">
        <v>2</v>
      </c>
      <c r="Q121" s="43">
        <v>35267.730000000003</v>
      </c>
      <c r="R121" s="43">
        <f t="shared" si="2"/>
        <v>169</v>
      </c>
      <c r="S121" s="43">
        <f t="shared" si="3"/>
        <v>3290899.7</v>
      </c>
      <c r="T121" s="43">
        <f t="shared" si="4"/>
        <v>305</v>
      </c>
      <c r="U121" s="43">
        <f t="shared" si="5"/>
        <v>6675410.8200000003</v>
      </c>
      <c r="V121" s="16"/>
    </row>
    <row r="122" spans="1:22" s="9" customFormat="1">
      <c r="A122" s="33">
        <v>115</v>
      </c>
      <c r="B122" s="54" t="s">
        <v>255</v>
      </c>
      <c r="C122" s="1" t="s">
        <v>100</v>
      </c>
      <c r="D122" s="44"/>
      <c r="E122" s="44"/>
      <c r="F122" s="44"/>
      <c r="G122" s="44"/>
      <c r="H122" s="44">
        <v>126</v>
      </c>
      <c r="I122" s="44">
        <v>488302</v>
      </c>
      <c r="J122" s="44">
        <v>274</v>
      </c>
      <c r="K122" s="44">
        <v>3304168.11</v>
      </c>
      <c r="L122" s="44">
        <f t="shared" si="0"/>
        <v>400</v>
      </c>
      <c r="M122" s="44">
        <f t="shared" si="1"/>
        <v>3792470.11</v>
      </c>
      <c r="N122" s="44">
        <v>212</v>
      </c>
      <c r="O122" s="44">
        <v>2794623.2</v>
      </c>
      <c r="P122" s="44">
        <v>3</v>
      </c>
      <c r="Q122" s="44">
        <v>8207.07</v>
      </c>
      <c r="R122" s="44">
        <f t="shared" si="2"/>
        <v>215</v>
      </c>
      <c r="S122" s="44">
        <f t="shared" si="3"/>
        <v>2802830.27</v>
      </c>
      <c r="T122" s="44">
        <f t="shared" si="4"/>
        <v>615</v>
      </c>
      <c r="U122" s="44">
        <f t="shared" si="5"/>
        <v>6595300.3799999999</v>
      </c>
      <c r="V122" s="16"/>
    </row>
    <row r="123" spans="1:22" s="9" customFormat="1">
      <c r="A123" s="30">
        <v>116</v>
      </c>
      <c r="B123" s="53" t="s">
        <v>318</v>
      </c>
      <c r="C123" s="32" t="s">
        <v>319</v>
      </c>
      <c r="D123" s="43">
        <v>3</v>
      </c>
      <c r="E123" s="43">
        <v>19431.8</v>
      </c>
      <c r="F123" s="43">
        <v>35</v>
      </c>
      <c r="G123" s="43">
        <v>830939.21</v>
      </c>
      <c r="H123" s="43">
        <v>151</v>
      </c>
      <c r="I123" s="43">
        <v>1127204.46</v>
      </c>
      <c r="J123" s="43">
        <v>308</v>
      </c>
      <c r="K123" s="43">
        <v>2098150.42</v>
      </c>
      <c r="L123" s="43">
        <f t="shared" si="0"/>
        <v>497</v>
      </c>
      <c r="M123" s="43">
        <f t="shared" si="1"/>
        <v>4075725.8899999997</v>
      </c>
      <c r="N123" s="43">
        <v>219</v>
      </c>
      <c r="O123" s="43">
        <v>2078893.58</v>
      </c>
      <c r="P123" s="43">
        <v>30</v>
      </c>
      <c r="Q123" s="43">
        <v>265674.28000000003</v>
      </c>
      <c r="R123" s="43">
        <f t="shared" si="2"/>
        <v>249</v>
      </c>
      <c r="S123" s="43">
        <f t="shared" si="3"/>
        <v>2344567.8600000003</v>
      </c>
      <c r="T123" s="43">
        <f t="shared" si="4"/>
        <v>746</v>
      </c>
      <c r="U123" s="43">
        <f t="shared" si="5"/>
        <v>6420293.75</v>
      </c>
      <c r="V123" s="16"/>
    </row>
    <row r="124" spans="1:22" s="9" customFormat="1">
      <c r="A124" s="33">
        <v>117</v>
      </c>
      <c r="B124" s="54" t="s">
        <v>244</v>
      </c>
      <c r="C124" s="1" t="s">
        <v>101</v>
      </c>
      <c r="D124" s="44"/>
      <c r="E124" s="44"/>
      <c r="F124" s="44">
        <v>42</v>
      </c>
      <c r="G124" s="44">
        <v>748778.47</v>
      </c>
      <c r="H124" s="44">
        <v>32</v>
      </c>
      <c r="I124" s="44">
        <v>500639.41</v>
      </c>
      <c r="J124" s="44">
        <v>220</v>
      </c>
      <c r="K124" s="44">
        <v>2004028.47</v>
      </c>
      <c r="L124" s="44">
        <f t="shared" si="0"/>
        <v>294</v>
      </c>
      <c r="M124" s="44">
        <f t="shared" si="1"/>
        <v>3253446.3499999996</v>
      </c>
      <c r="N124" s="44">
        <v>92</v>
      </c>
      <c r="O124" s="44">
        <v>2662703.1</v>
      </c>
      <c r="P124" s="44">
        <v>15</v>
      </c>
      <c r="Q124" s="44">
        <v>410967.53</v>
      </c>
      <c r="R124" s="44">
        <f t="shared" si="2"/>
        <v>107</v>
      </c>
      <c r="S124" s="44">
        <f t="shared" si="3"/>
        <v>3073670.63</v>
      </c>
      <c r="T124" s="44">
        <f t="shared" si="4"/>
        <v>401</v>
      </c>
      <c r="U124" s="44">
        <f t="shared" si="5"/>
        <v>6327116.9799999995</v>
      </c>
      <c r="V124" s="16"/>
    </row>
    <row r="125" spans="1:22" s="9" customFormat="1">
      <c r="A125" s="30">
        <v>118</v>
      </c>
      <c r="B125" s="53" t="s">
        <v>247</v>
      </c>
      <c r="C125" s="32" t="s">
        <v>123</v>
      </c>
      <c r="D125" s="43"/>
      <c r="E125" s="43"/>
      <c r="F125" s="43">
        <v>1</v>
      </c>
      <c r="G125" s="43">
        <v>3010</v>
      </c>
      <c r="H125" s="43">
        <v>207</v>
      </c>
      <c r="I125" s="43">
        <v>597031.69999999995</v>
      </c>
      <c r="J125" s="43">
        <v>424</v>
      </c>
      <c r="K125" s="43">
        <v>3069280.68</v>
      </c>
      <c r="L125" s="43">
        <f t="shared" ref="L125:L132" si="54">J125+H125+F125+D125</f>
        <v>632</v>
      </c>
      <c r="M125" s="43">
        <f t="shared" ref="M125:M132" si="55">K125+I125+G125+E125</f>
        <v>3669322.38</v>
      </c>
      <c r="N125" s="43">
        <v>249</v>
      </c>
      <c r="O125" s="43">
        <v>2500534.2799999998</v>
      </c>
      <c r="P125" s="43">
        <v>2</v>
      </c>
      <c r="Q125" s="43">
        <v>10000.469999999999</v>
      </c>
      <c r="R125" s="43">
        <f t="shared" ref="R125:R134" si="56">P125+N125</f>
        <v>251</v>
      </c>
      <c r="S125" s="43">
        <f t="shared" ref="S125:S134" si="57">Q125+O125</f>
        <v>2510534.75</v>
      </c>
      <c r="T125" s="43">
        <f t="shared" ref="T125:T134" si="58">R125+L125</f>
        <v>883</v>
      </c>
      <c r="U125" s="43">
        <f t="shared" ref="U125:U134" si="59">S125+M125</f>
        <v>6179857.1299999999</v>
      </c>
      <c r="V125" s="16"/>
    </row>
    <row r="126" spans="1:22" s="9" customFormat="1">
      <c r="A126" s="33">
        <v>119</v>
      </c>
      <c r="B126" s="54" t="s">
        <v>241</v>
      </c>
      <c r="C126" s="1" t="s">
        <v>88</v>
      </c>
      <c r="D126" s="44"/>
      <c r="E126" s="44"/>
      <c r="F126" s="44">
        <v>4</v>
      </c>
      <c r="G126" s="44">
        <v>75946.91</v>
      </c>
      <c r="H126" s="44">
        <v>128</v>
      </c>
      <c r="I126" s="44">
        <v>585353.88</v>
      </c>
      <c r="J126" s="44">
        <v>360</v>
      </c>
      <c r="K126" s="44">
        <v>2826858.67</v>
      </c>
      <c r="L126" s="44">
        <f t="shared" si="54"/>
        <v>492</v>
      </c>
      <c r="M126" s="44">
        <f t="shared" si="55"/>
        <v>3488159.46</v>
      </c>
      <c r="N126" s="44">
        <v>202</v>
      </c>
      <c r="O126" s="44">
        <v>2189843.1800000002</v>
      </c>
      <c r="P126" s="44">
        <v>13</v>
      </c>
      <c r="Q126" s="44">
        <v>35073.58</v>
      </c>
      <c r="R126" s="44">
        <f t="shared" si="56"/>
        <v>215</v>
      </c>
      <c r="S126" s="44">
        <f t="shared" si="57"/>
        <v>2224916.7600000002</v>
      </c>
      <c r="T126" s="44">
        <f t="shared" si="58"/>
        <v>707</v>
      </c>
      <c r="U126" s="44">
        <f t="shared" si="59"/>
        <v>5713076.2200000007</v>
      </c>
      <c r="V126" s="16"/>
    </row>
    <row r="127" spans="1:22" s="9" customFormat="1">
      <c r="A127" s="30">
        <v>120</v>
      </c>
      <c r="B127" s="53" t="s">
        <v>92</v>
      </c>
      <c r="C127" s="32" t="s">
        <v>93</v>
      </c>
      <c r="D127" s="43"/>
      <c r="E127" s="43"/>
      <c r="F127" s="43">
        <v>15</v>
      </c>
      <c r="G127" s="43">
        <v>346954.06</v>
      </c>
      <c r="H127" s="43">
        <v>73</v>
      </c>
      <c r="I127" s="43">
        <v>789383.55</v>
      </c>
      <c r="J127" s="43">
        <v>305</v>
      </c>
      <c r="K127" s="43">
        <v>1549666.65</v>
      </c>
      <c r="L127" s="43">
        <f t="shared" si="54"/>
        <v>393</v>
      </c>
      <c r="M127" s="43">
        <f t="shared" si="55"/>
        <v>2686004.2600000002</v>
      </c>
      <c r="N127" s="43">
        <v>5</v>
      </c>
      <c r="O127" s="43">
        <v>930399.12</v>
      </c>
      <c r="P127" s="43">
        <v>2</v>
      </c>
      <c r="Q127" s="43">
        <v>2013878.99</v>
      </c>
      <c r="R127" s="43">
        <f t="shared" si="56"/>
        <v>7</v>
      </c>
      <c r="S127" s="43">
        <f t="shared" si="57"/>
        <v>2944278.11</v>
      </c>
      <c r="T127" s="43">
        <f t="shared" si="58"/>
        <v>400</v>
      </c>
      <c r="U127" s="43">
        <f t="shared" si="59"/>
        <v>5630282.3700000001</v>
      </c>
      <c r="V127" s="16"/>
    </row>
    <row r="128" spans="1:22" s="9" customFormat="1">
      <c r="A128" s="33">
        <v>121</v>
      </c>
      <c r="B128" s="54" t="s">
        <v>334</v>
      </c>
      <c r="C128" s="1" t="s">
        <v>335</v>
      </c>
      <c r="D128" s="44"/>
      <c r="E128" s="44"/>
      <c r="F128" s="44"/>
      <c r="G128" s="44"/>
      <c r="H128" s="44">
        <v>255</v>
      </c>
      <c r="I128" s="44">
        <v>2714146.49</v>
      </c>
      <c r="J128" s="44">
        <v>2</v>
      </c>
      <c r="K128" s="44">
        <v>8708.11</v>
      </c>
      <c r="L128" s="44">
        <f t="shared" si="54"/>
        <v>257</v>
      </c>
      <c r="M128" s="44">
        <f t="shared" si="55"/>
        <v>2722854.6</v>
      </c>
      <c r="N128" s="44">
        <v>3</v>
      </c>
      <c r="O128" s="44">
        <v>10508.11</v>
      </c>
      <c r="P128" s="44">
        <v>27</v>
      </c>
      <c r="Q128" s="44">
        <v>2715550.24</v>
      </c>
      <c r="R128" s="44">
        <f t="shared" si="56"/>
        <v>30</v>
      </c>
      <c r="S128" s="44">
        <f t="shared" si="57"/>
        <v>2726058.35</v>
      </c>
      <c r="T128" s="44">
        <f t="shared" si="58"/>
        <v>287</v>
      </c>
      <c r="U128" s="44">
        <f t="shared" si="59"/>
        <v>5448912.9500000002</v>
      </c>
      <c r="V128" s="16"/>
    </row>
    <row r="129" spans="1:22" s="9" customFormat="1">
      <c r="A129" s="30">
        <v>122</v>
      </c>
      <c r="B129" s="53" t="s">
        <v>198</v>
      </c>
      <c r="C129" s="32" t="s">
        <v>71</v>
      </c>
      <c r="D129" s="43">
        <v>5</v>
      </c>
      <c r="E129" s="43">
        <v>272244.28000000003</v>
      </c>
      <c r="F129" s="43">
        <v>3</v>
      </c>
      <c r="G129" s="43">
        <v>346944.46</v>
      </c>
      <c r="H129" s="43">
        <v>18</v>
      </c>
      <c r="I129" s="43">
        <v>1434262.33</v>
      </c>
      <c r="J129" s="43">
        <v>33</v>
      </c>
      <c r="K129" s="43">
        <v>1095933.76</v>
      </c>
      <c r="L129" s="43">
        <f t="shared" si="54"/>
        <v>59</v>
      </c>
      <c r="M129" s="43">
        <f t="shared" si="55"/>
        <v>3149384.83</v>
      </c>
      <c r="N129" s="43">
        <v>17</v>
      </c>
      <c r="O129" s="43">
        <v>985033.6</v>
      </c>
      <c r="P129" s="43">
        <v>4</v>
      </c>
      <c r="Q129" s="43">
        <v>1309004</v>
      </c>
      <c r="R129" s="43">
        <f t="shared" si="56"/>
        <v>21</v>
      </c>
      <c r="S129" s="43">
        <f t="shared" si="57"/>
        <v>2294037.6</v>
      </c>
      <c r="T129" s="43">
        <f t="shared" si="58"/>
        <v>80</v>
      </c>
      <c r="U129" s="43">
        <f t="shared" si="59"/>
        <v>5443422.4299999997</v>
      </c>
      <c r="V129" s="16"/>
    </row>
    <row r="130" spans="1:22" s="9" customFormat="1">
      <c r="A130" s="33">
        <v>123</v>
      </c>
      <c r="B130" s="54" t="s">
        <v>326</v>
      </c>
      <c r="C130" s="1" t="s">
        <v>327</v>
      </c>
      <c r="D130" s="44">
        <v>9</v>
      </c>
      <c r="E130" s="44">
        <v>181674.15</v>
      </c>
      <c r="F130" s="44">
        <v>12</v>
      </c>
      <c r="G130" s="44">
        <v>227343.18</v>
      </c>
      <c r="H130" s="44">
        <v>2</v>
      </c>
      <c r="I130" s="44">
        <v>1771.84</v>
      </c>
      <c r="J130" s="44">
        <v>51</v>
      </c>
      <c r="K130" s="44">
        <v>1959768.25</v>
      </c>
      <c r="L130" s="44">
        <f t="shared" si="54"/>
        <v>74</v>
      </c>
      <c r="M130" s="44">
        <f t="shared" si="55"/>
        <v>2370557.42</v>
      </c>
      <c r="N130" s="44">
        <v>36</v>
      </c>
      <c r="O130" s="44">
        <v>2187064.29</v>
      </c>
      <c r="P130" s="44">
        <v>6</v>
      </c>
      <c r="Q130" s="44">
        <v>158797.15</v>
      </c>
      <c r="R130" s="44">
        <f t="shared" si="56"/>
        <v>42</v>
      </c>
      <c r="S130" s="44">
        <f t="shared" si="57"/>
        <v>2345861.44</v>
      </c>
      <c r="T130" s="44">
        <f t="shared" si="58"/>
        <v>116</v>
      </c>
      <c r="U130" s="44">
        <f t="shared" si="59"/>
        <v>4716418.8599999994</v>
      </c>
      <c r="V130" s="16"/>
    </row>
    <row r="131" spans="1:22" s="9" customFormat="1">
      <c r="A131" s="30">
        <v>124</v>
      </c>
      <c r="B131" s="53" t="s">
        <v>260</v>
      </c>
      <c r="C131" s="32" t="s">
        <v>143</v>
      </c>
      <c r="D131" s="43"/>
      <c r="E131" s="43"/>
      <c r="F131" s="43">
        <v>1</v>
      </c>
      <c r="G131" s="43">
        <v>7300</v>
      </c>
      <c r="H131" s="43">
        <v>99</v>
      </c>
      <c r="I131" s="43">
        <v>294508.51</v>
      </c>
      <c r="J131" s="43">
        <v>179</v>
      </c>
      <c r="K131" s="43">
        <v>2192065.12</v>
      </c>
      <c r="L131" s="43">
        <f t="shared" si="54"/>
        <v>279</v>
      </c>
      <c r="M131" s="43">
        <f t="shared" si="55"/>
        <v>2493873.63</v>
      </c>
      <c r="N131" s="43">
        <v>137</v>
      </c>
      <c r="O131" s="43">
        <v>1931132.27</v>
      </c>
      <c r="P131" s="43">
        <v>4</v>
      </c>
      <c r="Q131" s="43">
        <v>12931.64</v>
      </c>
      <c r="R131" s="43">
        <f t="shared" si="56"/>
        <v>141</v>
      </c>
      <c r="S131" s="43">
        <f t="shared" si="57"/>
        <v>1944063.91</v>
      </c>
      <c r="T131" s="43">
        <f t="shared" si="58"/>
        <v>420</v>
      </c>
      <c r="U131" s="43">
        <f t="shared" si="59"/>
        <v>4437937.54</v>
      </c>
      <c r="V131" s="16"/>
    </row>
    <row r="132" spans="1:22" s="9" customFormat="1">
      <c r="A132" s="33">
        <v>125</v>
      </c>
      <c r="B132" s="54" t="s">
        <v>248</v>
      </c>
      <c r="C132" s="1" t="s">
        <v>94</v>
      </c>
      <c r="D132" s="44"/>
      <c r="E132" s="44"/>
      <c r="F132" s="44"/>
      <c r="G132" s="44"/>
      <c r="H132" s="44">
        <v>157</v>
      </c>
      <c r="I132" s="44">
        <v>1642063.58</v>
      </c>
      <c r="J132" s="44">
        <v>193</v>
      </c>
      <c r="K132" s="44">
        <v>1808776.03</v>
      </c>
      <c r="L132" s="44">
        <f t="shared" si="54"/>
        <v>350</v>
      </c>
      <c r="M132" s="44">
        <f t="shared" si="55"/>
        <v>3450839.6100000003</v>
      </c>
      <c r="N132" s="44">
        <v>64</v>
      </c>
      <c r="O132" s="44">
        <v>531492.5</v>
      </c>
      <c r="P132" s="44">
        <v>25</v>
      </c>
      <c r="Q132" s="44">
        <v>420914.21</v>
      </c>
      <c r="R132" s="44">
        <f t="shared" si="56"/>
        <v>89</v>
      </c>
      <c r="S132" s="44">
        <f t="shared" si="57"/>
        <v>952406.71</v>
      </c>
      <c r="T132" s="44">
        <f t="shared" si="58"/>
        <v>439</v>
      </c>
      <c r="U132" s="44">
        <f t="shared" si="59"/>
        <v>4403246.32</v>
      </c>
      <c r="V132" s="16"/>
    </row>
    <row r="133" spans="1:22" s="9" customFormat="1">
      <c r="A133" s="30">
        <v>126</v>
      </c>
      <c r="B133" s="53" t="s">
        <v>249</v>
      </c>
      <c r="C133" s="32" t="s">
        <v>98</v>
      </c>
      <c r="D133" s="43"/>
      <c r="E133" s="43"/>
      <c r="F133" s="43"/>
      <c r="G133" s="43"/>
      <c r="H133" s="43">
        <v>37</v>
      </c>
      <c r="I133" s="43">
        <v>38526.83</v>
      </c>
      <c r="J133" s="43">
        <v>274</v>
      </c>
      <c r="K133" s="43">
        <v>2034837.33</v>
      </c>
      <c r="L133" s="43">
        <f t="shared" si="0"/>
        <v>311</v>
      </c>
      <c r="M133" s="43">
        <f t="shared" si="1"/>
        <v>2073364.1600000001</v>
      </c>
      <c r="N133" s="43">
        <v>291</v>
      </c>
      <c r="O133" s="43">
        <v>2092071.8</v>
      </c>
      <c r="P133" s="43">
        <v>3</v>
      </c>
      <c r="Q133" s="43">
        <v>83909.4</v>
      </c>
      <c r="R133" s="43">
        <f t="shared" si="56"/>
        <v>294</v>
      </c>
      <c r="S133" s="43">
        <f t="shared" si="57"/>
        <v>2175981.2000000002</v>
      </c>
      <c r="T133" s="43">
        <f t="shared" si="58"/>
        <v>605</v>
      </c>
      <c r="U133" s="43">
        <f t="shared" si="59"/>
        <v>4249345.3600000003</v>
      </c>
      <c r="V133" s="16"/>
    </row>
    <row r="134" spans="1:22" s="9" customFormat="1">
      <c r="A134" s="33">
        <v>127</v>
      </c>
      <c r="B134" s="54" t="s">
        <v>261</v>
      </c>
      <c r="C134" s="1" t="s">
        <v>103</v>
      </c>
      <c r="D134" s="44"/>
      <c r="E134" s="44"/>
      <c r="F134" s="44"/>
      <c r="G134" s="44"/>
      <c r="H134" s="44">
        <v>1974</v>
      </c>
      <c r="I134" s="44">
        <v>722459.83</v>
      </c>
      <c r="J134" s="44">
        <v>2479</v>
      </c>
      <c r="K134" s="44">
        <v>2074867.75</v>
      </c>
      <c r="L134" s="44">
        <f t="shared" si="0"/>
        <v>4453</v>
      </c>
      <c r="M134" s="44">
        <f t="shared" si="1"/>
        <v>2797327.58</v>
      </c>
      <c r="N134" s="44">
        <v>41</v>
      </c>
      <c r="O134" s="44">
        <v>1300532.53</v>
      </c>
      <c r="P134" s="44"/>
      <c r="Q134" s="44"/>
      <c r="R134" s="44">
        <f t="shared" si="56"/>
        <v>41</v>
      </c>
      <c r="S134" s="44">
        <f t="shared" si="57"/>
        <v>1300532.53</v>
      </c>
      <c r="T134" s="44">
        <f t="shared" si="58"/>
        <v>4494</v>
      </c>
      <c r="U134" s="44">
        <f t="shared" si="59"/>
        <v>4097860.1100000003</v>
      </c>
      <c r="V134" s="16"/>
    </row>
    <row r="135" spans="1:22" s="9" customFormat="1">
      <c r="A135" s="30">
        <v>128</v>
      </c>
      <c r="B135" s="53" t="s">
        <v>264</v>
      </c>
      <c r="C135" s="32" t="s">
        <v>102</v>
      </c>
      <c r="D135" s="43"/>
      <c r="E135" s="43"/>
      <c r="F135" s="43"/>
      <c r="G135" s="43"/>
      <c r="H135" s="43">
        <v>275</v>
      </c>
      <c r="I135" s="43">
        <v>309207.83</v>
      </c>
      <c r="J135" s="43">
        <v>1178</v>
      </c>
      <c r="K135" s="43">
        <v>2413961.14</v>
      </c>
      <c r="L135" s="43">
        <f t="shared" si="0"/>
        <v>1453</v>
      </c>
      <c r="M135" s="43">
        <f t="shared" si="1"/>
        <v>2723168.97</v>
      </c>
      <c r="N135" s="43">
        <v>36</v>
      </c>
      <c r="O135" s="43">
        <v>1370982.88</v>
      </c>
      <c r="P135" s="43"/>
      <c r="Q135" s="43"/>
      <c r="R135" s="43">
        <f t="shared" si="2"/>
        <v>36</v>
      </c>
      <c r="S135" s="43">
        <f t="shared" si="3"/>
        <v>1370982.88</v>
      </c>
      <c r="T135" s="43">
        <f t="shared" si="4"/>
        <v>1489</v>
      </c>
      <c r="U135" s="43">
        <f t="shared" si="5"/>
        <v>4094151.85</v>
      </c>
      <c r="V135" s="16"/>
    </row>
    <row r="136" spans="1:22" s="9" customFormat="1">
      <c r="A136" s="33">
        <v>129</v>
      </c>
      <c r="B136" s="54" t="s">
        <v>266</v>
      </c>
      <c r="C136" s="1" t="s">
        <v>108</v>
      </c>
      <c r="D136" s="44">
        <v>2</v>
      </c>
      <c r="E136" s="44">
        <v>13590.25</v>
      </c>
      <c r="F136" s="44">
        <v>4</v>
      </c>
      <c r="G136" s="44">
        <v>113556.66</v>
      </c>
      <c r="H136" s="44">
        <v>23</v>
      </c>
      <c r="I136" s="44">
        <v>168967.09</v>
      </c>
      <c r="J136" s="44">
        <v>228</v>
      </c>
      <c r="K136" s="44">
        <v>1893524.97</v>
      </c>
      <c r="L136" s="44">
        <f t="shared" si="0"/>
        <v>257</v>
      </c>
      <c r="M136" s="44">
        <f t="shared" si="1"/>
        <v>2189638.9700000002</v>
      </c>
      <c r="N136" s="44">
        <v>117</v>
      </c>
      <c r="O136" s="44">
        <v>1852574.16</v>
      </c>
      <c r="P136" s="44">
        <v>6</v>
      </c>
      <c r="Q136" s="44">
        <v>25819.79</v>
      </c>
      <c r="R136" s="44">
        <f t="shared" si="2"/>
        <v>123</v>
      </c>
      <c r="S136" s="44">
        <f t="shared" si="3"/>
        <v>1878393.95</v>
      </c>
      <c r="T136" s="44">
        <f t="shared" si="4"/>
        <v>380</v>
      </c>
      <c r="U136" s="44">
        <f t="shared" si="5"/>
        <v>4068032.92</v>
      </c>
      <c r="V136" s="16"/>
    </row>
    <row r="137" spans="1:22" s="9" customFormat="1">
      <c r="A137" s="30">
        <v>130</v>
      </c>
      <c r="B137" s="31" t="s">
        <v>270</v>
      </c>
      <c r="C137" s="32" t="s">
        <v>148</v>
      </c>
      <c r="D137" s="43"/>
      <c r="E137" s="43"/>
      <c r="F137" s="43"/>
      <c r="G137" s="43"/>
      <c r="H137" s="43">
        <v>182</v>
      </c>
      <c r="I137" s="43">
        <v>1620216.54</v>
      </c>
      <c r="J137" s="43">
        <v>207</v>
      </c>
      <c r="K137" s="43">
        <v>1767176.46</v>
      </c>
      <c r="L137" s="43">
        <f t="shared" si="0"/>
        <v>389</v>
      </c>
      <c r="M137" s="43">
        <f t="shared" si="1"/>
        <v>3387393</v>
      </c>
      <c r="N137" s="43">
        <v>143</v>
      </c>
      <c r="O137" s="43">
        <v>383096.94</v>
      </c>
      <c r="P137" s="43">
        <v>14</v>
      </c>
      <c r="Q137" s="43">
        <v>227274.97</v>
      </c>
      <c r="R137" s="43">
        <f t="shared" si="2"/>
        <v>157</v>
      </c>
      <c r="S137" s="43">
        <f t="shared" si="3"/>
        <v>610371.91</v>
      </c>
      <c r="T137" s="43">
        <f t="shared" si="4"/>
        <v>546</v>
      </c>
      <c r="U137" s="43">
        <f t="shared" si="5"/>
        <v>3997764.91</v>
      </c>
      <c r="V137" s="16"/>
    </row>
    <row r="138" spans="1:22" s="9" customFormat="1">
      <c r="A138" s="33">
        <v>131</v>
      </c>
      <c r="B138" s="54" t="s">
        <v>288</v>
      </c>
      <c r="C138" s="1" t="s">
        <v>120</v>
      </c>
      <c r="D138" s="44">
        <v>14</v>
      </c>
      <c r="E138" s="44">
        <v>1337586.8999999999</v>
      </c>
      <c r="F138" s="44">
        <v>1</v>
      </c>
      <c r="G138" s="44">
        <v>64400</v>
      </c>
      <c r="H138" s="44">
        <v>9</v>
      </c>
      <c r="I138" s="44">
        <v>8512.41</v>
      </c>
      <c r="J138" s="44">
        <v>69</v>
      </c>
      <c r="K138" s="44">
        <v>215984.19</v>
      </c>
      <c r="L138" s="44">
        <f t="shared" si="0"/>
        <v>93</v>
      </c>
      <c r="M138" s="44">
        <f t="shared" si="1"/>
        <v>1626483.5</v>
      </c>
      <c r="N138" s="44">
        <v>9</v>
      </c>
      <c r="O138" s="44">
        <v>212537.3</v>
      </c>
      <c r="P138" s="44">
        <v>9</v>
      </c>
      <c r="Q138" s="44">
        <v>1200448.1399999999</v>
      </c>
      <c r="R138" s="44">
        <f t="shared" si="2"/>
        <v>18</v>
      </c>
      <c r="S138" s="44">
        <f t="shared" si="3"/>
        <v>1412985.44</v>
      </c>
      <c r="T138" s="44">
        <f t="shared" si="4"/>
        <v>111</v>
      </c>
      <c r="U138" s="44">
        <f t="shared" si="5"/>
        <v>3039468.94</v>
      </c>
      <c r="V138" s="16"/>
    </row>
    <row r="139" spans="1:22" s="9" customFormat="1">
      <c r="A139" s="30">
        <v>132</v>
      </c>
      <c r="B139" s="53" t="s">
        <v>233</v>
      </c>
      <c r="C139" s="32" t="s">
        <v>8</v>
      </c>
      <c r="D139" s="43">
        <v>3</v>
      </c>
      <c r="E139" s="43">
        <v>127811.68</v>
      </c>
      <c r="F139" s="43">
        <v>1</v>
      </c>
      <c r="G139" s="43">
        <v>600</v>
      </c>
      <c r="H139" s="43">
        <v>337</v>
      </c>
      <c r="I139" s="43">
        <v>313720.71000000002</v>
      </c>
      <c r="J139" s="43">
        <v>67</v>
      </c>
      <c r="K139" s="43">
        <v>119451.12</v>
      </c>
      <c r="L139" s="43">
        <f t="shared" si="0"/>
        <v>408</v>
      </c>
      <c r="M139" s="43">
        <f t="shared" si="1"/>
        <v>561583.51</v>
      </c>
      <c r="N139" s="43">
        <v>5</v>
      </c>
      <c r="O139" s="43">
        <v>900000</v>
      </c>
      <c r="P139" s="43">
        <v>7</v>
      </c>
      <c r="Q139" s="43">
        <v>1400000</v>
      </c>
      <c r="R139" s="43">
        <f t="shared" si="2"/>
        <v>12</v>
      </c>
      <c r="S139" s="43">
        <f t="shared" si="3"/>
        <v>2300000</v>
      </c>
      <c r="T139" s="43">
        <f t="shared" si="4"/>
        <v>420</v>
      </c>
      <c r="U139" s="43">
        <f t="shared" si="5"/>
        <v>2861583.51</v>
      </c>
      <c r="V139" s="16"/>
    </row>
    <row r="140" spans="1:22" s="9" customFormat="1">
      <c r="A140" s="33">
        <v>133</v>
      </c>
      <c r="B140" s="54" t="s">
        <v>360</v>
      </c>
      <c r="C140" s="1" t="s">
        <v>361</v>
      </c>
      <c r="D140" s="44"/>
      <c r="E140" s="44"/>
      <c r="F140" s="44"/>
      <c r="G140" s="44"/>
      <c r="H140" s="44">
        <v>141</v>
      </c>
      <c r="I140" s="44">
        <v>796829.05</v>
      </c>
      <c r="J140" s="44">
        <v>176</v>
      </c>
      <c r="K140" s="44">
        <v>1078794.6299999999</v>
      </c>
      <c r="L140" s="44">
        <f t="shared" si="0"/>
        <v>317</v>
      </c>
      <c r="M140" s="44">
        <f t="shared" si="1"/>
        <v>1875623.68</v>
      </c>
      <c r="N140" s="44">
        <v>47</v>
      </c>
      <c r="O140" s="44">
        <v>445564.18</v>
      </c>
      <c r="P140" s="44">
        <v>3</v>
      </c>
      <c r="Q140" s="44">
        <v>150000</v>
      </c>
      <c r="R140" s="44">
        <f t="shared" si="2"/>
        <v>50</v>
      </c>
      <c r="S140" s="44">
        <f t="shared" si="3"/>
        <v>595564.17999999993</v>
      </c>
      <c r="T140" s="44">
        <f t="shared" si="4"/>
        <v>367</v>
      </c>
      <c r="U140" s="44">
        <f t="shared" si="5"/>
        <v>2471187.86</v>
      </c>
      <c r="V140" s="16"/>
    </row>
    <row r="141" spans="1:22" s="9" customFormat="1">
      <c r="A141" s="30">
        <v>134</v>
      </c>
      <c r="B141" s="53" t="s">
        <v>240</v>
      </c>
      <c r="C141" s="32" t="s">
        <v>313</v>
      </c>
      <c r="D141" s="43">
        <v>1</v>
      </c>
      <c r="E141" s="43">
        <v>11860.25</v>
      </c>
      <c r="F141" s="43">
        <v>3</v>
      </c>
      <c r="G141" s="43">
        <v>24562.92</v>
      </c>
      <c r="H141" s="43">
        <v>95</v>
      </c>
      <c r="I141" s="43">
        <v>46016.63</v>
      </c>
      <c r="J141" s="43">
        <v>668</v>
      </c>
      <c r="K141" s="43">
        <v>1215760.47</v>
      </c>
      <c r="L141" s="43">
        <f>J141+H141+F141+D141</f>
        <v>767</v>
      </c>
      <c r="M141" s="43">
        <f>K141+I141+G141+E141</f>
        <v>1298200.2699999998</v>
      </c>
      <c r="N141" s="43">
        <v>185</v>
      </c>
      <c r="O141" s="43">
        <v>1157835.3799999999</v>
      </c>
      <c r="P141" s="43"/>
      <c r="Q141" s="43"/>
      <c r="R141" s="43">
        <f>P141+N141</f>
        <v>185</v>
      </c>
      <c r="S141" s="43">
        <f>Q141+O141</f>
        <v>1157835.3799999999</v>
      </c>
      <c r="T141" s="43">
        <f>R141+L141</f>
        <v>952</v>
      </c>
      <c r="U141" s="43">
        <f>S141+M141</f>
        <v>2456035.6499999994</v>
      </c>
      <c r="V141" s="16"/>
    </row>
    <row r="142" spans="1:22" s="9" customFormat="1">
      <c r="A142" s="33">
        <v>135</v>
      </c>
      <c r="B142" s="54" t="s">
        <v>328</v>
      </c>
      <c r="C142" s="1" t="s">
        <v>329</v>
      </c>
      <c r="D142" s="44"/>
      <c r="E142" s="44"/>
      <c r="F142" s="44"/>
      <c r="G142" s="44"/>
      <c r="H142" s="44">
        <v>121</v>
      </c>
      <c r="I142" s="44">
        <v>53091.55</v>
      </c>
      <c r="J142" s="44">
        <v>114</v>
      </c>
      <c r="K142" s="44">
        <v>278140.12</v>
      </c>
      <c r="L142" s="44">
        <f t="shared" si="0"/>
        <v>235</v>
      </c>
      <c r="M142" s="44">
        <f t="shared" si="1"/>
        <v>331231.67</v>
      </c>
      <c r="N142" s="44">
        <v>28</v>
      </c>
      <c r="O142" s="44">
        <v>1082580.68</v>
      </c>
      <c r="P142" s="44">
        <v>14</v>
      </c>
      <c r="Q142" s="44">
        <v>860000</v>
      </c>
      <c r="R142" s="44">
        <f t="shared" si="2"/>
        <v>42</v>
      </c>
      <c r="S142" s="44">
        <f t="shared" si="3"/>
        <v>1942580.68</v>
      </c>
      <c r="T142" s="44">
        <f t="shared" si="4"/>
        <v>277</v>
      </c>
      <c r="U142" s="44">
        <f t="shared" si="5"/>
        <v>2273812.35</v>
      </c>
      <c r="V142" s="16"/>
    </row>
    <row r="143" spans="1:22" s="9" customFormat="1">
      <c r="A143" s="30">
        <v>136</v>
      </c>
      <c r="B143" s="53" t="s">
        <v>258</v>
      </c>
      <c r="C143" s="32" t="s">
        <v>96</v>
      </c>
      <c r="D143" s="43"/>
      <c r="E143" s="43"/>
      <c r="F143" s="43"/>
      <c r="G143" s="43"/>
      <c r="H143" s="43">
        <v>471</v>
      </c>
      <c r="I143" s="43">
        <v>262535.17</v>
      </c>
      <c r="J143" s="43">
        <v>1090</v>
      </c>
      <c r="K143" s="43">
        <v>1033350.2</v>
      </c>
      <c r="L143" s="43">
        <f t="shared" si="0"/>
        <v>1561</v>
      </c>
      <c r="M143" s="43">
        <f t="shared" si="1"/>
        <v>1295885.3699999999</v>
      </c>
      <c r="N143" s="43">
        <v>59</v>
      </c>
      <c r="O143" s="43">
        <v>860215.75</v>
      </c>
      <c r="P143" s="43">
        <v>3</v>
      </c>
      <c r="Q143" s="43">
        <v>52185.05</v>
      </c>
      <c r="R143" s="43">
        <f t="shared" si="2"/>
        <v>62</v>
      </c>
      <c r="S143" s="43">
        <f t="shared" si="3"/>
        <v>912400.8</v>
      </c>
      <c r="T143" s="43">
        <f t="shared" si="4"/>
        <v>1623</v>
      </c>
      <c r="U143" s="43">
        <f t="shared" si="5"/>
        <v>2208286.17</v>
      </c>
      <c r="V143" s="16"/>
    </row>
    <row r="144" spans="1:22" s="9" customFormat="1">
      <c r="A144" s="33">
        <v>137</v>
      </c>
      <c r="B144" s="54" t="s">
        <v>293</v>
      </c>
      <c r="C144" s="1" t="s">
        <v>353</v>
      </c>
      <c r="D144" s="44"/>
      <c r="E144" s="44"/>
      <c r="F144" s="44">
        <v>13</v>
      </c>
      <c r="G144" s="44">
        <v>586074.86</v>
      </c>
      <c r="H144" s="44">
        <v>13</v>
      </c>
      <c r="I144" s="44">
        <v>117041.49</v>
      </c>
      <c r="J144" s="44">
        <v>51</v>
      </c>
      <c r="K144" s="44">
        <v>250074.29</v>
      </c>
      <c r="L144" s="44">
        <f t="shared" si="0"/>
        <v>77</v>
      </c>
      <c r="M144" s="44">
        <f t="shared" si="1"/>
        <v>953190.64</v>
      </c>
      <c r="N144" s="44">
        <v>51</v>
      </c>
      <c r="O144" s="44">
        <v>851020.85</v>
      </c>
      <c r="P144" s="44">
        <v>8</v>
      </c>
      <c r="Q144" s="44">
        <v>111137.49</v>
      </c>
      <c r="R144" s="44">
        <f t="shared" si="2"/>
        <v>59</v>
      </c>
      <c r="S144" s="44">
        <f t="shared" si="3"/>
        <v>962158.34</v>
      </c>
      <c r="T144" s="44">
        <f t="shared" si="4"/>
        <v>136</v>
      </c>
      <c r="U144" s="44">
        <f t="shared" si="5"/>
        <v>1915348.98</v>
      </c>
      <c r="V144" s="16"/>
    </row>
    <row r="145" spans="1:22" s="9" customFormat="1">
      <c r="A145" s="30">
        <v>138</v>
      </c>
      <c r="B145" s="53" t="s">
        <v>267</v>
      </c>
      <c r="C145" s="32" t="s">
        <v>268</v>
      </c>
      <c r="D145" s="43"/>
      <c r="E145" s="43"/>
      <c r="F145" s="43"/>
      <c r="G145" s="43"/>
      <c r="H145" s="43">
        <v>119</v>
      </c>
      <c r="I145" s="43">
        <v>477085.81</v>
      </c>
      <c r="J145" s="43">
        <v>178</v>
      </c>
      <c r="K145" s="43">
        <v>927613.42</v>
      </c>
      <c r="L145" s="43">
        <f t="shared" si="0"/>
        <v>297</v>
      </c>
      <c r="M145" s="43">
        <f t="shared" si="1"/>
        <v>1404699.23</v>
      </c>
      <c r="N145" s="43">
        <v>59</v>
      </c>
      <c r="O145" s="43">
        <v>451227.61</v>
      </c>
      <c r="P145" s="43"/>
      <c r="Q145" s="43"/>
      <c r="R145" s="43">
        <f t="shared" si="2"/>
        <v>59</v>
      </c>
      <c r="S145" s="43">
        <f t="shared" si="3"/>
        <v>451227.61</v>
      </c>
      <c r="T145" s="43">
        <f t="shared" si="4"/>
        <v>356</v>
      </c>
      <c r="U145" s="43">
        <f t="shared" si="5"/>
        <v>1855926.8399999999</v>
      </c>
      <c r="V145" s="16"/>
    </row>
    <row r="146" spans="1:22" s="9" customFormat="1">
      <c r="A146" s="33">
        <v>139</v>
      </c>
      <c r="B146" s="54" t="s">
        <v>297</v>
      </c>
      <c r="C146" s="1" t="s">
        <v>298</v>
      </c>
      <c r="D146" s="44"/>
      <c r="E146" s="44"/>
      <c r="F146" s="44"/>
      <c r="G146" s="44"/>
      <c r="H146" s="44">
        <v>107</v>
      </c>
      <c r="I146" s="44">
        <v>323269.68</v>
      </c>
      <c r="J146" s="44">
        <v>145</v>
      </c>
      <c r="K146" s="44">
        <v>890670.36</v>
      </c>
      <c r="L146" s="44">
        <f t="shared" si="0"/>
        <v>252</v>
      </c>
      <c r="M146" s="44">
        <f t="shared" si="1"/>
        <v>1213940.04</v>
      </c>
      <c r="N146" s="44">
        <v>81</v>
      </c>
      <c r="O146" s="44">
        <v>592024.38</v>
      </c>
      <c r="P146" s="44"/>
      <c r="Q146" s="44"/>
      <c r="R146" s="44">
        <f t="shared" si="2"/>
        <v>81</v>
      </c>
      <c r="S146" s="44">
        <f t="shared" si="3"/>
        <v>592024.38</v>
      </c>
      <c r="T146" s="44">
        <f t="shared" si="4"/>
        <v>333</v>
      </c>
      <c r="U146" s="44">
        <f t="shared" si="5"/>
        <v>1805964.42</v>
      </c>
      <c r="V146" s="16"/>
    </row>
    <row r="147" spans="1:22" s="9" customFormat="1">
      <c r="A147" s="30">
        <v>140</v>
      </c>
      <c r="B147" s="53" t="s">
        <v>262</v>
      </c>
      <c r="C147" s="32" t="s">
        <v>106</v>
      </c>
      <c r="D147" s="43">
        <v>16</v>
      </c>
      <c r="E147" s="43">
        <v>116643.67</v>
      </c>
      <c r="F147" s="43">
        <v>5</v>
      </c>
      <c r="G147" s="43">
        <v>100005.09</v>
      </c>
      <c r="H147" s="43">
        <v>80</v>
      </c>
      <c r="I147" s="43">
        <v>432856.53</v>
      </c>
      <c r="J147" s="43">
        <v>331</v>
      </c>
      <c r="K147" s="43">
        <v>608472.85</v>
      </c>
      <c r="L147" s="43">
        <f t="shared" si="0"/>
        <v>432</v>
      </c>
      <c r="M147" s="43">
        <f t="shared" si="1"/>
        <v>1257978.1399999999</v>
      </c>
      <c r="N147" s="43">
        <v>51</v>
      </c>
      <c r="O147" s="43">
        <v>347196.07</v>
      </c>
      <c r="P147" s="43">
        <v>10</v>
      </c>
      <c r="Q147" s="43">
        <v>194529.65</v>
      </c>
      <c r="R147" s="43">
        <f t="shared" si="2"/>
        <v>61</v>
      </c>
      <c r="S147" s="43">
        <f t="shared" si="3"/>
        <v>541725.72</v>
      </c>
      <c r="T147" s="43">
        <f t="shared" si="4"/>
        <v>493</v>
      </c>
      <c r="U147" s="43">
        <f t="shared" si="5"/>
        <v>1799703.8599999999</v>
      </c>
      <c r="V147" s="16"/>
    </row>
    <row r="148" spans="1:22" s="9" customFormat="1">
      <c r="A148" s="33">
        <v>141</v>
      </c>
      <c r="B148" s="54" t="s">
        <v>257</v>
      </c>
      <c r="C148" s="1" t="s">
        <v>315</v>
      </c>
      <c r="D148" s="44">
        <v>7</v>
      </c>
      <c r="E148" s="44">
        <v>373766.1</v>
      </c>
      <c r="F148" s="44">
        <v>13</v>
      </c>
      <c r="G148" s="44">
        <v>231927.13</v>
      </c>
      <c r="H148" s="44">
        <v>1</v>
      </c>
      <c r="I148" s="44">
        <v>6.42</v>
      </c>
      <c r="J148" s="44">
        <v>15</v>
      </c>
      <c r="K148" s="44">
        <v>141527.85</v>
      </c>
      <c r="L148" s="44">
        <f t="shared" si="0"/>
        <v>36</v>
      </c>
      <c r="M148" s="44">
        <f t="shared" si="1"/>
        <v>747227.5</v>
      </c>
      <c r="N148" s="44">
        <v>2</v>
      </c>
      <c r="O148" s="44">
        <v>333709</v>
      </c>
      <c r="P148" s="44">
        <v>3</v>
      </c>
      <c r="Q148" s="44">
        <v>556450.22</v>
      </c>
      <c r="R148" s="44">
        <f t="shared" si="2"/>
        <v>5</v>
      </c>
      <c r="S148" s="44">
        <f t="shared" si="3"/>
        <v>890159.22</v>
      </c>
      <c r="T148" s="44">
        <f t="shared" si="4"/>
        <v>41</v>
      </c>
      <c r="U148" s="44">
        <f t="shared" si="5"/>
        <v>1637386.72</v>
      </c>
      <c r="V148" s="16"/>
    </row>
    <row r="149" spans="1:22" s="9" customFormat="1">
      <c r="A149" s="30">
        <v>142</v>
      </c>
      <c r="B149" s="53" t="s">
        <v>338</v>
      </c>
      <c r="C149" s="32" t="s">
        <v>345</v>
      </c>
      <c r="D149" s="43"/>
      <c r="E149" s="43"/>
      <c r="F149" s="43"/>
      <c r="G149" s="43"/>
      <c r="H149" s="43">
        <v>215</v>
      </c>
      <c r="I149" s="43">
        <v>750699.3</v>
      </c>
      <c r="J149" s="43">
        <v>221</v>
      </c>
      <c r="K149" s="43">
        <v>702800</v>
      </c>
      <c r="L149" s="43">
        <f t="shared" si="0"/>
        <v>436</v>
      </c>
      <c r="M149" s="43">
        <f t="shared" si="1"/>
        <v>1453499.3</v>
      </c>
      <c r="N149" s="43">
        <v>13</v>
      </c>
      <c r="O149" s="43">
        <v>36575.1</v>
      </c>
      <c r="P149" s="43">
        <v>2</v>
      </c>
      <c r="Q149" s="43">
        <v>36210</v>
      </c>
      <c r="R149" s="43">
        <f t="shared" si="2"/>
        <v>15</v>
      </c>
      <c r="S149" s="43">
        <f t="shared" si="3"/>
        <v>72785.100000000006</v>
      </c>
      <c r="T149" s="43">
        <f t="shared" si="4"/>
        <v>451</v>
      </c>
      <c r="U149" s="43">
        <f t="shared" si="5"/>
        <v>1526284.4000000001</v>
      </c>
      <c r="V149" s="16"/>
    </row>
    <row r="150" spans="1:22" s="9" customFormat="1">
      <c r="A150" s="33">
        <v>143</v>
      </c>
      <c r="B150" s="54" t="s">
        <v>271</v>
      </c>
      <c r="C150" s="1" t="s">
        <v>142</v>
      </c>
      <c r="D150" s="44"/>
      <c r="E150" s="44"/>
      <c r="F150" s="44">
        <v>1</v>
      </c>
      <c r="G150" s="44">
        <v>276.95</v>
      </c>
      <c r="H150" s="44">
        <v>62</v>
      </c>
      <c r="I150" s="44">
        <v>29898.36</v>
      </c>
      <c r="J150" s="44">
        <v>425</v>
      </c>
      <c r="K150" s="44">
        <v>734795.23</v>
      </c>
      <c r="L150" s="44">
        <f t="shared" si="0"/>
        <v>488</v>
      </c>
      <c r="M150" s="44">
        <f t="shared" si="1"/>
        <v>764970.53999999992</v>
      </c>
      <c r="N150" s="44">
        <v>78</v>
      </c>
      <c r="O150" s="44">
        <v>715898</v>
      </c>
      <c r="P150" s="44">
        <v>2</v>
      </c>
      <c r="Q150" s="44">
        <v>5146.68</v>
      </c>
      <c r="R150" s="44">
        <f t="shared" si="2"/>
        <v>80</v>
      </c>
      <c r="S150" s="44">
        <f t="shared" si="3"/>
        <v>721044.68</v>
      </c>
      <c r="T150" s="44">
        <f t="shared" si="4"/>
        <v>568</v>
      </c>
      <c r="U150" s="44">
        <f t="shared" si="5"/>
        <v>1486015.22</v>
      </c>
      <c r="V150" s="16"/>
    </row>
    <row r="151" spans="1:22" s="9" customFormat="1">
      <c r="A151" s="30">
        <v>144</v>
      </c>
      <c r="B151" s="53" t="s">
        <v>332</v>
      </c>
      <c r="C151" s="32" t="s">
        <v>333</v>
      </c>
      <c r="D151" s="43"/>
      <c r="E151" s="43"/>
      <c r="F151" s="43"/>
      <c r="G151" s="43"/>
      <c r="H151" s="43">
        <v>87</v>
      </c>
      <c r="I151" s="43">
        <v>584498.37</v>
      </c>
      <c r="J151" s="43">
        <v>105</v>
      </c>
      <c r="K151" s="43">
        <v>715123.67</v>
      </c>
      <c r="L151" s="43">
        <f t="shared" si="0"/>
        <v>192</v>
      </c>
      <c r="M151" s="43">
        <f t="shared" si="1"/>
        <v>1299622.04</v>
      </c>
      <c r="N151" s="43">
        <v>27</v>
      </c>
      <c r="O151" s="43">
        <v>147975.47</v>
      </c>
      <c r="P151" s="43">
        <v>2</v>
      </c>
      <c r="Q151" s="43">
        <v>21102.6</v>
      </c>
      <c r="R151" s="43">
        <f t="shared" si="2"/>
        <v>29</v>
      </c>
      <c r="S151" s="43">
        <f t="shared" si="3"/>
        <v>169078.07</v>
      </c>
      <c r="T151" s="43">
        <f t="shared" si="4"/>
        <v>221</v>
      </c>
      <c r="U151" s="43">
        <f t="shared" si="5"/>
        <v>1468700.11</v>
      </c>
      <c r="V151" s="16"/>
    </row>
    <row r="152" spans="1:22" s="9" customFormat="1">
      <c r="A152" s="33">
        <v>145</v>
      </c>
      <c r="B152" s="54" t="s">
        <v>287</v>
      </c>
      <c r="C152" s="1" t="s">
        <v>105</v>
      </c>
      <c r="D152" s="44"/>
      <c r="E152" s="44"/>
      <c r="F152" s="44">
        <v>2</v>
      </c>
      <c r="G152" s="44">
        <v>528409.23</v>
      </c>
      <c r="H152" s="44">
        <v>37</v>
      </c>
      <c r="I152" s="44">
        <v>50406.97</v>
      </c>
      <c r="J152" s="44">
        <v>5</v>
      </c>
      <c r="K152" s="44">
        <v>69330.149999999994</v>
      </c>
      <c r="L152" s="44">
        <f t="shared" si="0"/>
        <v>44</v>
      </c>
      <c r="M152" s="44">
        <f t="shared" si="1"/>
        <v>648146.35</v>
      </c>
      <c r="N152" s="44">
        <v>1</v>
      </c>
      <c r="O152" s="44">
        <v>520000</v>
      </c>
      <c r="P152" s="44">
        <v>1</v>
      </c>
      <c r="Q152" s="44">
        <v>200000</v>
      </c>
      <c r="R152" s="44">
        <f t="shared" si="2"/>
        <v>2</v>
      </c>
      <c r="S152" s="44">
        <f t="shared" si="3"/>
        <v>720000</v>
      </c>
      <c r="T152" s="44">
        <f t="shared" si="4"/>
        <v>46</v>
      </c>
      <c r="U152" s="44">
        <f t="shared" si="5"/>
        <v>1368146.35</v>
      </c>
      <c r="V152" s="16"/>
    </row>
    <row r="153" spans="1:22" s="9" customFormat="1">
      <c r="A153" s="30">
        <v>146</v>
      </c>
      <c r="B153" s="31" t="s">
        <v>175</v>
      </c>
      <c r="C153" s="32" t="s">
        <v>39</v>
      </c>
      <c r="D153" s="43">
        <v>4</v>
      </c>
      <c r="E153" s="43">
        <v>51229.05</v>
      </c>
      <c r="F153" s="43">
        <v>4</v>
      </c>
      <c r="G153" s="43">
        <v>109070.15</v>
      </c>
      <c r="H153" s="43">
        <v>5</v>
      </c>
      <c r="I153" s="43">
        <v>285794.40000000002</v>
      </c>
      <c r="J153" s="43">
        <v>17</v>
      </c>
      <c r="K153" s="43">
        <v>290276.34999999998</v>
      </c>
      <c r="L153" s="43">
        <f t="shared" si="0"/>
        <v>30</v>
      </c>
      <c r="M153" s="43">
        <f t="shared" si="1"/>
        <v>736369.95000000007</v>
      </c>
      <c r="N153" s="43"/>
      <c r="O153" s="43"/>
      <c r="P153" s="43">
        <v>1</v>
      </c>
      <c r="Q153" s="43">
        <v>500000</v>
      </c>
      <c r="R153" s="43">
        <f t="shared" si="2"/>
        <v>1</v>
      </c>
      <c r="S153" s="43">
        <f t="shared" si="3"/>
        <v>500000</v>
      </c>
      <c r="T153" s="43">
        <f t="shared" si="4"/>
        <v>31</v>
      </c>
      <c r="U153" s="43">
        <f t="shared" si="5"/>
        <v>1236369.9500000002</v>
      </c>
      <c r="V153" s="16"/>
    </row>
    <row r="154" spans="1:22" s="9" customFormat="1">
      <c r="A154" s="33">
        <v>147</v>
      </c>
      <c r="B154" s="54" t="s">
        <v>336</v>
      </c>
      <c r="C154" s="1" t="s">
        <v>337</v>
      </c>
      <c r="D154" s="44"/>
      <c r="E154" s="44"/>
      <c r="F154" s="44"/>
      <c r="G154" s="44"/>
      <c r="H154" s="44">
        <v>759</v>
      </c>
      <c r="I154" s="44">
        <v>359528.18</v>
      </c>
      <c r="J154" s="44">
        <v>675</v>
      </c>
      <c r="K154" s="44">
        <v>502755</v>
      </c>
      <c r="L154" s="44">
        <f t="shared" si="0"/>
        <v>1434</v>
      </c>
      <c r="M154" s="44">
        <f t="shared" si="1"/>
        <v>862283.17999999993</v>
      </c>
      <c r="N154" s="44">
        <v>34</v>
      </c>
      <c r="O154" s="44">
        <v>215947.97</v>
      </c>
      <c r="P154" s="44">
        <v>4</v>
      </c>
      <c r="Q154" s="44">
        <v>87997</v>
      </c>
      <c r="R154" s="44">
        <f t="shared" si="2"/>
        <v>38</v>
      </c>
      <c r="S154" s="44">
        <f t="shared" si="3"/>
        <v>303944.96999999997</v>
      </c>
      <c r="T154" s="44">
        <f t="shared" si="4"/>
        <v>1472</v>
      </c>
      <c r="U154" s="44">
        <f t="shared" si="5"/>
        <v>1166228.1499999999</v>
      </c>
      <c r="V154" s="16"/>
    </row>
    <row r="155" spans="1:22" s="9" customFormat="1">
      <c r="A155" s="30">
        <v>148</v>
      </c>
      <c r="B155" s="53" t="s">
        <v>274</v>
      </c>
      <c r="C155" s="32" t="s">
        <v>153</v>
      </c>
      <c r="D155" s="43"/>
      <c r="E155" s="43"/>
      <c r="F155" s="43"/>
      <c r="G155" s="43"/>
      <c r="H155" s="43">
        <v>68</v>
      </c>
      <c r="I155" s="43">
        <v>34257.21</v>
      </c>
      <c r="J155" s="43">
        <v>171</v>
      </c>
      <c r="K155" s="43">
        <v>575261.15</v>
      </c>
      <c r="L155" s="43">
        <f t="shared" si="0"/>
        <v>239</v>
      </c>
      <c r="M155" s="43">
        <f t="shared" si="1"/>
        <v>609518.36</v>
      </c>
      <c r="N155" s="43">
        <v>35</v>
      </c>
      <c r="O155" s="43">
        <v>546599.67000000004</v>
      </c>
      <c r="P155" s="43"/>
      <c r="Q155" s="43"/>
      <c r="R155" s="43">
        <f t="shared" si="2"/>
        <v>35</v>
      </c>
      <c r="S155" s="43">
        <f t="shared" si="3"/>
        <v>546599.67000000004</v>
      </c>
      <c r="T155" s="43">
        <f t="shared" si="4"/>
        <v>274</v>
      </c>
      <c r="U155" s="43">
        <f t="shared" si="5"/>
        <v>1156118.03</v>
      </c>
      <c r="V155" s="16"/>
    </row>
    <row r="156" spans="1:22" s="9" customFormat="1">
      <c r="A156" s="33">
        <v>149</v>
      </c>
      <c r="B156" s="54" t="s">
        <v>275</v>
      </c>
      <c r="C156" s="1" t="s">
        <v>129</v>
      </c>
      <c r="D156" s="44"/>
      <c r="E156" s="44"/>
      <c r="F156" s="44"/>
      <c r="G156" s="44"/>
      <c r="H156" s="44">
        <v>1151</v>
      </c>
      <c r="I156" s="44">
        <v>433275.3</v>
      </c>
      <c r="J156" s="44">
        <v>674</v>
      </c>
      <c r="K156" s="44">
        <v>565774.82999999996</v>
      </c>
      <c r="L156" s="44">
        <f t="shared" si="0"/>
        <v>1825</v>
      </c>
      <c r="M156" s="44">
        <f t="shared" si="1"/>
        <v>999050.12999999989</v>
      </c>
      <c r="N156" s="44">
        <v>9</v>
      </c>
      <c r="O156" s="44">
        <v>134197.20000000001</v>
      </c>
      <c r="P156" s="44"/>
      <c r="Q156" s="44"/>
      <c r="R156" s="44">
        <f t="shared" si="2"/>
        <v>9</v>
      </c>
      <c r="S156" s="44">
        <f t="shared" si="3"/>
        <v>134197.20000000001</v>
      </c>
      <c r="T156" s="44">
        <f t="shared" si="4"/>
        <v>1834</v>
      </c>
      <c r="U156" s="44">
        <f t="shared" si="5"/>
        <v>1133247.3299999998</v>
      </c>
      <c r="V156" s="16"/>
    </row>
    <row r="157" spans="1:22" s="9" customFormat="1">
      <c r="A157" s="30">
        <v>150</v>
      </c>
      <c r="B157" s="53" t="s">
        <v>263</v>
      </c>
      <c r="C157" s="32" t="s">
        <v>135</v>
      </c>
      <c r="D157" s="43"/>
      <c r="E157" s="43"/>
      <c r="F157" s="43"/>
      <c r="G157" s="43"/>
      <c r="H157" s="43">
        <v>19</v>
      </c>
      <c r="I157" s="43">
        <v>38986.239999999998</v>
      </c>
      <c r="J157" s="43">
        <v>75</v>
      </c>
      <c r="K157" s="43">
        <v>535965.22</v>
      </c>
      <c r="L157" s="43">
        <f t="shared" si="0"/>
        <v>94</v>
      </c>
      <c r="M157" s="43">
        <f t="shared" si="1"/>
        <v>574951.46</v>
      </c>
      <c r="N157" s="43">
        <v>81</v>
      </c>
      <c r="O157" s="43">
        <v>518808.91</v>
      </c>
      <c r="P157" s="43"/>
      <c r="Q157" s="43"/>
      <c r="R157" s="43">
        <f t="shared" si="2"/>
        <v>81</v>
      </c>
      <c r="S157" s="43">
        <f t="shared" si="3"/>
        <v>518808.91</v>
      </c>
      <c r="T157" s="43">
        <f t="shared" si="4"/>
        <v>175</v>
      </c>
      <c r="U157" s="43">
        <f t="shared" si="5"/>
        <v>1093760.3699999999</v>
      </c>
      <c r="V157" s="16"/>
    </row>
    <row r="158" spans="1:22" s="9" customFormat="1">
      <c r="A158" s="33">
        <v>151</v>
      </c>
      <c r="B158" s="54" t="s">
        <v>273</v>
      </c>
      <c r="C158" s="1" t="s">
        <v>140</v>
      </c>
      <c r="D158" s="44"/>
      <c r="E158" s="44"/>
      <c r="F158" s="44"/>
      <c r="G158" s="44"/>
      <c r="H158" s="44">
        <v>94</v>
      </c>
      <c r="I158" s="44">
        <v>308102.67</v>
      </c>
      <c r="J158" s="44">
        <v>120</v>
      </c>
      <c r="K158" s="44">
        <v>522134.16</v>
      </c>
      <c r="L158" s="44">
        <f t="shared" si="0"/>
        <v>214</v>
      </c>
      <c r="M158" s="44">
        <f t="shared" si="1"/>
        <v>830236.83</v>
      </c>
      <c r="N158" s="44">
        <v>38</v>
      </c>
      <c r="O158" s="44">
        <v>210194.28</v>
      </c>
      <c r="P158" s="44"/>
      <c r="Q158" s="44"/>
      <c r="R158" s="44">
        <f t="shared" si="2"/>
        <v>38</v>
      </c>
      <c r="S158" s="44">
        <f t="shared" si="3"/>
        <v>210194.28</v>
      </c>
      <c r="T158" s="44">
        <f t="shared" si="4"/>
        <v>252</v>
      </c>
      <c r="U158" s="44">
        <f t="shared" si="5"/>
        <v>1040431.11</v>
      </c>
      <c r="V158" s="16"/>
    </row>
    <row r="159" spans="1:22" s="9" customFormat="1">
      <c r="A159" s="30">
        <v>152</v>
      </c>
      <c r="B159" s="53" t="s">
        <v>276</v>
      </c>
      <c r="C159" s="32" t="s">
        <v>115</v>
      </c>
      <c r="D159" s="43"/>
      <c r="E159" s="43"/>
      <c r="F159" s="43">
        <v>1</v>
      </c>
      <c r="G159" s="43">
        <v>75000</v>
      </c>
      <c r="H159" s="43">
        <v>25</v>
      </c>
      <c r="I159" s="43">
        <v>329126.15999999997</v>
      </c>
      <c r="J159" s="43">
        <v>92</v>
      </c>
      <c r="K159" s="43">
        <v>180645.74</v>
      </c>
      <c r="L159" s="43">
        <f t="shared" si="0"/>
        <v>118</v>
      </c>
      <c r="M159" s="43">
        <f t="shared" si="1"/>
        <v>584771.89999999991</v>
      </c>
      <c r="N159" s="43">
        <v>41</v>
      </c>
      <c r="O159" s="43">
        <v>154749.32999999999</v>
      </c>
      <c r="P159" s="43">
        <v>14</v>
      </c>
      <c r="Q159" s="43">
        <v>226296.1</v>
      </c>
      <c r="R159" s="43">
        <f t="shared" si="2"/>
        <v>55</v>
      </c>
      <c r="S159" s="43">
        <f t="shared" si="3"/>
        <v>381045.43</v>
      </c>
      <c r="T159" s="43">
        <f t="shared" si="4"/>
        <v>173</v>
      </c>
      <c r="U159" s="43">
        <f t="shared" si="5"/>
        <v>965817.32999999984</v>
      </c>
      <c r="V159" s="16"/>
    </row>
    <row r="160" spans="1:22" s="9" customFormat="1">
      <c r="A160" s="33">
        <v>153</v>
      </c>
      <c r="B160" s="23" t="s">
        <v>269</v>
      </c>
      <c r="C160" s="1" t="s">
        <v>109</v>
      </c>
      <c r="D160" s="44"/>
      <c r="E160" s="44"/>
      <c r="F160" s="44"/>
      <c r="G160" s="44"/>
      <c r="H160" s="44">
        <v>54</v>
      </c>
      <c r="I160" s="44">
        <v>28744.880000000001</v>
      </c>
      <c r="J160" s="44">
        <v>263</v>
      </c>
      <c r="K160" s="44">
        <v>390163.95</v>
      </c>
      <c r="L160" s="44">
        <f t="shared" si="0"/>
        <v>317</v>
      </c>
      <c r="M160" s="44">
        <f t="shared" si="1"/>
        <v>418908.83</v>
      </c>
      <c r="N160" s="44">
        <v>52</v>
      </c>
      <c r="O160" s="44">
        <v>367672.89</v>
      </c>
      <c r="P160" s="44"/>
      <c r="Q160" s="44"/>
      <c r="R160" s="44">
        <f t="shared" si="2"/>
        <v>52</v>
      </c>
      <c r="S160" s="44">
        <f t="shared" si="3"/>
        <v>367672.89</v>
      </c>
      <c r="T160" s="44">
        <f t="shared" si="4"/>
        <v>369</v>
      </c>
      <c r="U160" s="44">
        <f t="shared" si="5"/>
        <v>786581.72</v>
      </c>
      <c r="V160" s="16"/>
    </row>
    <row r="161" spans="1:21" s="9" customFormat="1" ht="12">
      <c r="A161" s="30">
        <v>154</v>
      </c>
      <c r="B161" s="53" t="s">
        <v>277</v>
      </c>
      <c r="C161" s="32" t="s">
        <v>113</v>
      </c>
      <c r="D161" s="43"/>
      <c r="E161" s="43"/>
      <c r="F161" s="43">
        <v>8</v>
      </c>
      <c r="G161" s="43">
        <v>53276.23</v>
      </c>
      <c r="H161" s="43">
        <v>8</v>
      </c>
      <c r="I161" s="43">
        <v>64602.75</v>
      </c>
      <c r="J161" s="43">
        <v>43</v>
      </c>
      <c r="K161" s="43">
        <v>287531.32</v>
      </c>
      <c r="L161" s="43">
        <f t="shared" si="0"/>
        <v>59</v>
      </c>
      <c r="M161" s="43">
        <f t="shared" si="1"/>
        <v>405410.3</v>
      </c>
      <c r="N161" s="43">
        <v>42</v>
      </c>
      <c r="O161" s="43">
        <v>303819.01</v>
      </c>
      <c r="P161" s="43">
        <v>3</v>
      </c>
      <c r="Q161" s="43">
        <v>25602.75</v>
      </c>
      <c r="R161" s="43">
        <f t="shared" si="2"/>
        <v>45</v>
      </c>
      <c r="S161" s="43">
        <f t="shared" si="3"/>
        <v>329421.76</v>
      </c>
      <c r="T161" s="43">
        <f t="shared" si="4"/>
        <v>104</v>
      </c>
      <c r="U161" s="43">
        <f t="shared" si="5"/>
        <v>734832.06</v>
      </c>
    </row>
    <row r="162" spans="1:21" s="9" customFormat="1" ht="12">
      <c r="A162" s="33">
        <v>155</v>
      </c>
      <c r="B162" s="54" t="s">
        <v>272</v>
      </c>
      <c r="C162" s="1" t="s">
        <v>104</v>
      </c>
      <c r="D162" s="44"/>
      <c r="E162" s="44"/>
      <c r="F162" s="44"/>
      <c r="G162" s="44"/>
      <c r="H162" s="44">
        <v>123</v>
      </c>
      <c r="I162" s="44">
        <v>50909.58</v>
      </c>
      <c r="J162" s="44">
        <v>336</v>
      </c>
      <c r="K162" s="44">
        <v>317163.21999999997</v>
      </c>
      <c r="L162" s="44">
        <f t="shared" si="0"/>
        <v>459</v>
      </c>
      <c r="M162" s="44">
        <f t="shared" si="1"/>
        <v>368072.8</v>
      </c>
      <c r="N162" s="44">
        <v>102</v>
      </c>
      <c r="O162" s="44">
        <v>262463.17</v>
      </c>
      <c r="P162" s="44"/>
      <c r="Q162" s="44"/>
      <c r="R162" s="44">
        <f t="shared" si="2"/>
        <v>102</v>
      </c>
      <c r="S162" s="44">
        <f t="shared" si="3"/>
        <v>262463.17</v>
      </c>
      <c r="T162" s="44">
        <f t="shared" si="4"/>
        <v>561</v>
      </c>
      <c r="U162" s="44">
        <f t="shared" si="5"/>
        <v>630535.97</v>
      </c>
    </row>
    <row r="163" spans="1:21" s="9" customFormat="1" ht="12">
      <c r="A163" s="30">
        <v>156</v>
      </c>
      <c r="B163" s="53" t="s">
        <v>278</v>
      </c>
      <c r="C163" s="32" t="s">
        <v>136</v>
      </c>
      <c r="D163" s="43"/>
      <c r="E163" s="43"/>
      <c r="F163" s="43"/>
      <c r="G163" s="43"/>
      <c r="H163" s="43">
        <v>10</v>
      </c>
      <c r="I163" s="43">
        <v>159638.20000000001</v>
      </c>
      <c r="J163" s="43">
        <v>29</v>
      </c>
      <c r="K163" s="43">
        <v>100170.26</v>
      </c>
      <c r="L163" s="43">
        <f t="shared" si="0"/>
        <v>39</v>
      </c>
      <c r="M163" s="43">
        <f t="shared" si="1"/>
        <v>259808.46000000002</v>
      </c>
      <c r="N163" s="43">
        <v>24</v>
      </c>
      <c r="O163" s="43">
        <v>97211.65</v>
      </c>
      <c r="P163" s="43">
        <v>7</v>
      </c>
      <c r="Q163" s="43">
        <v>156679.57999999999</v>
      </c>
      <c r="R163" s="43">
        <f t="shared" si="2"/>
        <v>31</v>
      </c>
      <c r="S163" s="43">
        <f t="shared" si="3"/>
        <v>253891.22999999998</v>
      </c>
      <c r="T163" s="43">
        <f t="shared" si="4"/>
        <v>70</v>
      </c>
      <c r="U163" s="43">
        <f t="shared" si="5"/>
        <v>513699.69</v>
      </c>
    </row>
    <row r="164" spans="1:21" s="9" customFormat="1" ht="12">
      <c r="A164" s="33">
        <v>157</v>
      </c>
      <c r="B164" s="54" t="s">
        <v>321</v>
      </c>
      <c r="C164" s="1" t="s">
        <v>322</v>
      </c>
      <c r="D164" s="44">
        <v>3</v>
      </c>
      <c r="E164" s="44">
        <v>336484.42</v>
      </c>
      <c r="F164" s="44"/>
      <c r="G164" s="44"/>
      <c r="H164" s="44"/>
      <c r="I164" s="44"/>
      <c r="J164" s="44">
        <v>4</v>
      </c>
      <c r="K164" s="44">
        <v>35835.5</v>
      </c>
      <c r="L164" s="44">
        <f t="shared" si="0"/>
        <v>7</v>
      </c>
      <c r="M164" s="44">
        <f t="shared" si="1"/>
        <v>372319.92</v>
      </c>
      <c r="N164" s="44"/>
      <c r="O164" s="44"/>
      <c r="P164" s="44"/>
      <c r="Q164" s="44"/>
      <c r="R164" s="44">
        <f t="shared" si="2"/>
        <v>0</v>
      </c>
      <c r="S164" s="44">
        <f t="shared" si="3"/>
        <v>0</v>
      </c>
      <c r="T164" s="44">
        <f t="shared" si="4"/>
        <v>7</v>
      </c>
      <c r="U164" s="44">
        <f t="shared" si="5"/>
        <v>372319.92</v>
      </c>
    </row>
    <row r="165" spans="1:21" s="9" customFormat="1" ht="12">
      <c r="A165" s="30">
        <v>158</v>
      </c>
      <c r="B165" s="53" t="s">
        <v>325</v>
      </c>
      <c r="C165" s="32" t="s">
        <v>324</v>
      </c>
      <c r="D165" s="43"/>
      <c r="E165" s="43"/>
      <c r="F165" s="43"/>
      <c r="G165" s="43"/>
      <c r="H165" s="43">
        <v>3</v>
      </c>
      <c r="I165" s="43">
        <v>167543.85</v>
      </c>
      <c r="J165" s="43">
        <v>5</v>
      </c>
      <c r="K165" s="43">
        <v>2070.86</v>
      </c>
      <c r="L165" s="43">
        <f t="shared" si="0"/>
        <v>8</v>
      </c>
      <c r="M165" s="43">
        <f t="shared" si="1"/>
        <v>169614.71</v>
      </c>
      <c r="N165" s="43"/>
      <c r="O165" s="43"/>
      <c r="P165" s="43">
        <v>1</v>
      </c>
      <c r="Q165" s="43">
        <v>168570</v>
      </c>
      <c r="R165" s="43">
        <f t="shared" si="2"/>
        <v>1</v>
      </c>
      <c r="S165" s="43">
        <f t="shared" si="3"/>
        <v>168570</v>
      </c>
      <c r="T165" s="43">
        <f t="shared" si="4"/>
        <v>9</v>
      </c>
      <c r="U165" s="43">
        <f t="shared" si="5"/>
        <v>338184.70999999996</v>
      </c>
    </row>
    <row r="166" spans="1:21" s="9" customFormat="1" ht="12">
      <c r="A166" s="33">
        <v>159</v>
      </c>
      <c r="B166" s="54" t="s">
        <v>280</v>
      </c>
      <c r="C166" s="1" t="s">
        <v>341</v>
      </c>
      <c r="D166" s="44"/>
      <c r="E166" s="44"/>
      <c r="F166" s="44">
        <v>2</v>
      </c>
      <c r="G166" s="44">
        <v>68290.320000000007</v>
      </c>
      <c r="H166" s="44"/>
      <c r="I166" s="44"/>
      <c r="J166" s="44">
        <v>11</v>
      </c>
      <c r="K166" s="44">
        <v>61110.879999999997</v>
      </c>
      <c r="L166" s="44">
        <f t="shared" si="0"/>
        <v>13</v>
      </c>
      <c r="M166" s="44">
        <f t="shared" si="1"/>
        <v>129401.20000000001</v>
      </c>
      <c r="N166" s="44">
        <v>12</v>
      </c>
      <c r="O166" s="44">
        <v>129401.2</v>
      </c>
      <c r="P166" s="44"/>
      <c r="Q166" s="44"/>
      <c r="R166" s="44">
        <f t="shared" si="2"/>
        <v>12</v>
      </c>
      <c r="S166" s="44">
        <f t="shared" si="3"/>
        <v>129401.2</v>
      </c>
      <c r="T166" s="44">
        <f t="shared" si="4"/>
        <v>25</v>
      </c>
      <c r="U166" s="44">
        <f t="shared" si="5"/>
        <v>258802.40000000002</v>
      </c>
    </row>
    <row r="167" spans="1:21" s="9" customFormat="1" ht="12">
      <c r="A167" s="30">
        <v>160</v>
      </c>
      <c r="B167" s="53" t="s">
        <v>284</v>
      </c>
      <c r="C167" s="32" t="s">
        <v>117</v>
      </c>
      <c r="D167" s="43"/>
      <c r="E167" s="43"/>
      <c r="F167" s="43"/>
      <c r="G167" s="43"/>
      <c r="H167" s="43">
        <v>15</v>
      </c>
      <c r="I167" s="43">
        <v>13324.08</v>
      </c>
      <c r="J167" s="43">
        <v>88</v>
      </c>
      <c r="K167" s="43">
        <v>125693.97</v>
      </c>
      <c r="L167" s="43">
        <f t="shared" ref="L167:L178" si="60">J167+H167+F167+D167</f>
        <v>103</v>
      </c>
      <c r="M167" s="43">
        <f t="shared" ref="M167:M178" si="61">K167+I167+G167+E167</f>
        <v>139018.04999999999</v>
      </c>
      <c r="N167" s="43">
        <v>33</v>
      </c>
      <c r="O167" s="43">
        <v>110617.26</v>
      </c>
      <c r="P167" s="43"/>
      <c r="Q167" s="43"/>
      <c r="R167" s="43">
        <f t="shared" ref="R167:R178" si="62">P167+N167</f>
        <v>33</v>
      </c>
      <c r="S167" s="43">
        <f t="shared" ref="S167:S178" si="63">Q167+O167</f>
        <v>110617.26</v>
      </c>
      <c r="T167" s="43">
        <f t="shared" ref="T167:T178" si="64">R167+L167</f>
        <v>136</v>
      </c>
      <c r="U167" s="43">
        <f t="shared" ref="U167:U178" si="65">S167+M167</f>
        <v>249635.31</v>
      </c>
    </row>
    <row r="168" spans="1:21" s="9" customFormat="1" ht="12">
      <c r="A168" s="33">
        <v>161</v>
      </c>
      <c r="B168" s="54" t="s">
        <v>282</v>
      </c>
      <c r="C168" s="1" t="s">
        <v>127</v>
      </c>
      <c r="D168" s="44"/>
      <c r="E168" s="44"/>
      <c r="F168" s="44"/>
      <c r="G168" s="44"/>
      <c r="H168" s="44">
        <v>31</v>
      </c>
      <c r="I168" s="44">
        <v>44376.3</v>
      </c>
      <c r="J168" s="44">
        <v>51</v>
      </c>
      <c r="K168" s="44">
        <v>118091.55</v>
      </c>
      <c r="L168" s="44">
        <f t="shared" ref="L168:L171" si="66">J168+H168+F168+D168</f>
        <v>82</v>
      </c>
      <c r="M168" s="44">
        <f t="shared" ref="M168:M171" si="67">K168+I168+G168+E168</f>
        <v>162467.85</v>
      </c>
      <c r="N168" s="44">
        <v>17</v>
      </c>
      <c r="O168" s="44">
        <v>59115.71</v>
      </c>
      <c r="P168" s="44"/>
      <c r="Q168" s="44"/>
      <c r="R168" s="44">
        <f t="shared" ref="R168:R171" si="68">P168+N168</f>
        <v>17</v>
      </c>
      <c r="S168" s="44">
        <f t="shared" ref="S168:S171" si="69">Q168+O168</f>
        <v>59115.71</v>
      </c>
      <c r="T168" s="44">
        <f t="shared" ref="T168:T171" si="70">R168+L168</f>
        <v>99</v>
      </c>
      <c r="U168" s="44">
        <f t="shared" ref="U168:U171" si="71">S168+M168</f>
        <v>221583.56</v>
      </c>
    </row>
    <row r="169" spans="1:21" s="9" customFormat="1" ht="12">
      <c r="A169" s="30">
        <v>162</v>
      </c>
      <c r="B169" s="53" t="s">
        <v>292</v>
      </c>
      <c r="C169" s="32" t="s">
        <v>119</v>
      </c>
      <c r="D169" s="43"/>
      <c r="E169" s="43"/>
      <c r="F169" s="43"/>
      <c r="G169" s="43"/>
      <c r="H169" s="43">
        <v>4</v>
      </c>
      <c r="I169" s="43">
        <v>6301.3</v>
      </c>
      <c r="J169" s="43">
        <v>58</v>
      </c>
      <c r="K169" s="43">
        <v>116836.37</v>
      </c>
      <c r="L169" s="43">
        <f t="shared" si="66"/>
        <v>62</v>
      </c>
      <c r="M169" s="43">
        <f t="shared" si="67"/>
        <v>123137.67</v>
      </c>
      <c r="N169" s="43">
        <v>20</v>
      </c>
      <c r="O169" s="43">
        <v>81715.570000000007</v>
      </c>
      <c r="P169" s="43"/>
      <c r="Q169" s="43"/>
      <c r="R169" s="43">
        <f t="shared" si="68"/>
        <v>20</v>
      </c>
      <c r="S169" s="43">
        <f t="shared" si="69"/>
        <v>81715.570000000007</v>
      </c>
      <c r="T169" s="43">
        <f t="shared" si="70"/>
        <v>82</v>
      </c>
      <c r="U169" s="43">
        <f t="shared" si="71"/>
        <v>204853.24</v>
      </c>
    </row>
    <row r="170" spans="1:21" s="9" customFormat="1" ht="12">
      <c r="A170" s="33">
        <v>163</v>
      </c>
      <c r="B170" s="54" t="s">
        <v>286</v>
      </c>
      <c r="C170" s="1" t="s">
        <v>130</v>
      </c>
      <c r="D170" s="44"/>
      <c r="E170" s="44"/>
      <c r="F170" s="44"/>
      <c r="G170" s="44"/>
      <c r="H170" s="44">
        <v>201</v>
      </c>
      <c r="I170" s="44">
        <v>93010.11</v>
      </c>
      <c r="J170" s="44">
        <v>135</v>
      </c>
      <c r="K170" s="44">
        <v>97027.54</v>
      </c>
      <c r="L170" s="44">
        <f t="shared" si="66"/>
        <v>336</v>
      </c>
      <c r="M170" s="44">
        <f t="shared" si="67"/>
        <v>190037.65</v>
      </c>
      <c r="N170" s="44"/>
      <c r="O170" s="44"/>
      <c r="P170" s="44"/>
      <c r="Q170" s="44"/>
      <c r="R170" s="44">
        <f t="shared" si="68"/>
        <v>0</v>
      </c>
      <c r="S170" s="44">
        <f t="shared" si="69"/>
        <v>0</v>
      </c>
      <c r="T170" s="44">
        <f t="shared" si="70"/>
        <v>336</v>
      </c>
      <c r="U170" s="44">
        <f t="shared" si="71"/>
        <v>190037.65</v>
      </c>
    </row>
    <row r="171" spans="1:21" s="9" customFormat="1" ht="12">
      <c r="A171" s="30">
        <v>164</v>
      </c>
      <c r="B171" s="53" t="s">
        <v>290</v>
      </c>
      <c r="C171" s="32" t="s">
        <v>111</v>
      </c>
      <c r="D171" s="43"/>
      <c r="E171" s="43"/>
      <c r="F171" s="43"/>
      <c r="G171" s="43"/>
      <c r="H171" s="43">
        <v>2</v>
      </c>
      <c r="I171" s="43">
        <v>132989.39000000001</v>
      </c>
      <c r="J171" s="43">
        <v>2</v>
      </c>
      <c r="K171" s="43">
        <v>70.400000000000006</v>
      </c>
      <c r="L171" s="43">
        <f t="shared" si="66"/>
        <v>4</v>
      </c>
      <c r="M171" s="43">
        <f t="shared" si="67"/>
        <v>133059.79</v>
      </c>
      <c r="N171" s="43"/>
      <c r="O171" s="43"/>
      <c r="P171" s="43"/>
      <c r="Q171" s="43"/>
      <c r="R171" s="43">
        <f t="shared" si="68"/>
        <v>0</v>
      </c>
      <c r="S171" s="43">
        <f t="shared" si="69"/>
        <v>0</v>
      </c>
      <c r="T171" s="43">
        <f t="shared" si="70"/>
        <v>4</v>
      </c>
      <c r="U171" s="43">
        <f t="shared" si="71"/>
        <v>133059.79</v>
      </c>
    </row>
    <row r="172" spans="1:21" s="9" customFormat="1" ht="12">
      <c r="A172" s="33">
        <v>165</v>
      </c>
      <c r="B172" s="54" t="s">
        <v>368</v>
      </c>
      <c r="C172" s="1" t="s">
        <v>369</v>
      </c>
      <c r="D172" s="44"/>
      <c r="E172" s="44"/>
      <c r="F172" s="44"/>
      <c r="G172" s="44"/>
      <c r="H172" s="44">
        <v>1</v>
      </c>
      <c r="I172" s="44">
        <v>357.54</v>
      </c>
      <c r="J172" s="44">
        <v>6</v>
      </c>
      <c r="K172" s="44">
        <v>105617.51</v>
      </c>
      <c r="L172" s="44">
        <f t="shared" si="60"/>
        <v>7</v>
      </c>
      <c r="M172" s="44">
        <f t="shared" si="61"/>
        <v>105975.04999999999</v>
      </c>
      <c r="N172" s="44"/>
      <c r="O172" s="44"/>
      <c r="P172" s="44"/>
      <c r="Q172" s="44"/>
      <c r="R172" s="44">
        <f t="shared" si="62"/>
        <v>0</v>
      </c>
      <c r="S172" s="44">
        <f t="shared" si="63"/>
        <v>0</v>
      </c>
      <c r="T172" s="44">
        <f t="shared" si="64"/>
        <v>7</v>
      </c>
      <c r="U172" s="44">
        <f t="shared" si="65"/>
        <v>105975.04999999999</v>
      </c>
    </row>
    <row r="173" spans="1:21" s="9" customFormat="1" ht="12">
      <c r="A173" s="30">
        <v>166</v>
      </c>
      <c r="B173" s="53" t="s">
        <v>343</v>
      </c>
      <c r="C173" s="32" t="s">
        <v>344</v>
      </c>
      <c r="D173" s="43"/>
      <c r="E173" s="43"/>
      <c r="F173" s="43"/>
      <c r="G173" s="43"/>
      <c r="H173" s="43">
        <v>45</v>
      </c>
      <c r="I173" s="43">
        <v>28289.98</v>
      </c>
      <c r="J173" s="43">
        <v>25</v>
      </c>
      <c r="K173" s="43">
        <v>13016.54</v>
      </c>
      <c r="L173" s="43">
        <f t="shared" si="60"/>
        <v>70</v>
      </c>
      <c r="M173" s="43">
        <f t="shared" si="61"/>
        <v>41306.520000000004</v>
      </c>
      <c r="N173" s="43"/>
      <c r="O173" s="43"/>
      <c r="P173" s="43"/>
      <c r="Q173" s="43"/>
      <c r="R173" s="43">
        <f t="shared" si="62"/>
        <v>0</v>
      </c>
      <c r="S173" s="43">
        <f t="shared" si="63"/>
        <v>0</v>
      </c>
      <c r="T173" s="43">
        <f t="shared" si="64"/>
        <v>70</v>
      </c>
      <c r="U173" s="43">
        <f t="shared" si="65"/>
        <v>41306.520000000004</v>
      </c>
    </row>
    <row r="174" spans="1:21" s="9" customFormat="1" ht="12">
      <c r="A174" s="33">
        <v>167</v>
      </c>
      <c r="B174" s="54" t="s">
        <v>348</v>
      </c>
      <c r="C174" s="1" t="s">
        <v>349</v>
      </c>
      <c r="D174" s="44"/>
      <c r="E174" s="44"/>
      <c r="F174" s="44"/>
      <c r="G174" s="44"/>
      <c r="H174" s="44"/>
      <c r="I174" s="44"/>
      <c r="J174" s="44">
        <v>5</v>
      </c>
      <c r="K174" s="44">
        <v>15422.25</v>
      </c>
      <c r="L174" s="44">
        <f t="shared" si="60"/>
        <v>5</v>
      </c>
      <c r="M174" s="44">
        <f t="shared" si="61"/>
        <v>15422.25</v>
      </c>
      <c r="N174" s="44">
        <v>4</v>
      </c>
      <c r="O174" s="44">
        <v>15383.67</v>
      </c>
      <c r="P174" s="44"/>
      <c r="Q174" s="44"/>
      <c r="R174" s="44">
        <f t="shared" si="62"/>
        <v>4</v>
      </c>
      <c r="S174" s="44">
        <f t="shared" si="63"/>
        <v>15383.67</v>
      </c>
      <c r="T174" s="44">
        <f t="shared" si="64"/>
        <v>9</v>
      </c>
      <c r="U174" s="44">
        <f t="shared" si="65"/>
        <v>30805.919999999998</v>
      </c>
    </row>
    <row r="175" spans="1:21" s="9" customFormat="1" ht="12">
      <c r="A175" s="30">
        <v>168</v>
      </c>
      <c r="B175" s="53" t="s">
        <v>296</v>
      </c>
      <c r="C175" s="32" t="s">
        <v>128</v>
      </c>
      <c r="D175" s="43"/>
      <c r="E175" s="43"/>
      <c r="F175" s="43"/>
      <c r="G175" s="43"/>
      <c r="H175" s="43">
        <v>1</v>
      </c>
      <c r="I175" s="43">
        <v>20343.240000000002</v>
      </c>
      <c r="J175" s="43">
        <v>4</v>
      </c>
      <c r="K175" s="43">
        <v>5906.75</v>
      </c>
      <c r="L175" s="43">
        <f t="shared" si="60"/>
        <v>5</v>
      </c>
      <c r="M175" s="43">
        <f t="shared" si="61"/>
        <v>26249.99</v>
      </c>
      <c r="N175" s="43"/>
      <c r="O175" s="43"/>
      <c r="P175" s="43"/>
      <c r="Q175" s="43"/>
      <c r="R175" s="43">
        <f t="shared" si="62"/>
        <v>0</v>
      </c>
      <c r="S175" s="43">
        <f t="shared" si="63"/>
        <v>0</v>
      </c>
      <c r="T175" s="43">
        <f t="shared" si="64"/>
        <v>5</v>
      </c>
      <c r="U175" s="43">
        <f t="shared" si="65"/>
        <v>26249.99</v>
      </c>
    </row>
    <row r="176" spans="1:21" s="9" customFormat="1" ht="12">
      <c r="A176" s="33">
        <v>169</v>
      </c>
      <c r="B176" s="54" t="s">
        <v>289</v>
      </c>
      <c r="C176" s="1" t="s">
        <v>118</v>
      </c>
      <c r="D176" s="44"/>
      <c r="E176" s="44"/>
      <c r="F176" s="44"/>
      <c r="G176" s="44"/>
      <c r="H176" s="44"/>
      <c r="I176" s="44"/>
      <c r="J176" s="44">
        <v>3</v>
      </c>
      <c r="K176" s="44">
        <v>4500</v>
      </c>
      <c r="L176" s="44">
        <f t="shared" si="60"/>
        <v>3</v>
      </c>
      <c r="M176" s="44">
        <f t="shared" si="61"/>
        <v>4500</v>
      </c>
      <c r="N176" s="44">
        <v>1</v>
      </c>
      <c r="O176" s="44">
        <v>8000</v>
      </c>
      <c r="P176" s="44"/>
      <c r="Q176" s="44"/>
      <c r="R176" s="44">
        <f t="shared" si="62"/>
        <v>1</v>
      </c>
      <c r="S176" s="44">
        <f t="shared" si="63"/>
        <v>8000</v>
      </c>
      <c r="T176" s="44">
        <f t="shared" si="64"/>
        <v>4</v>
      </c>
      <c r="U176" s="44">
        <f t="shared" si="65"/>
        <v>12500</v>
      </c>
    </row>
    <row r="177" spans="1:25" s="9" customFormat="1" ht="12">
      <c r="A177" s="30">
        <v>170</v>
      </c>
      <c r="B177" s="53" t="s">
        <v>291</v>
      </c>
      <c r="C177" s="32" t="s">
        <v>137</v>
      </c>
      <c r="D177" s="43"/>
      <c r="E177" s="43"/>
      <c r="F177" s="43"/>
      <c r="G177" s="43"/>
      <c r="H177" s="43"/>
      <c r="I177" s="43"/>
      <c r="J177" s="43"/>
      <c r="K177" s="43"/>
      <c r="L177" s="43">
        <f t="shared" si="60"/>
        <v>0</v>
      </c>
      <c r="M177" s="43">
        <f t="shared" si="61"/>
        <v>0</v>
      </c>
      <c r="N177" s="43">
        <v>1</v>
      </c>
      <c r="O177" s="43">
        <v>5000</v>
      </c>
      <c r="P177" s="43"/>
      <c r="Q177" s="43"/>
      <c r="R177" s="43">
        <f t="shared" si="62"/>
        <v>1</v>
      </c>
      <c r="S177" s="43">
        <f t="shared" si="63"/>
        <v>5000</v>
      </c>
      <c r="T177" s="43">
        <f t="shared" si="64"/>
        <v>1</v>
      </c>
      <c r="U177" s="43">
        <f t="shared" si="65"/>
        <v>5000</v>
      </c>
    </row>
    <row r="178" spans="1:25" s="9" customFormat="1" ht="12">
      <c r="A178" s="33">
        <v>171</v>
      </c>
      <c r="B178" s="23" t="s">
        <v>295</v>
      </c>
      <c r="C178" s="1" t="s">
        <v>121</v>
      </c>
      <c r="D178" s="44"/>
      <c r="E178" s="44"/>
      <c r="F178" s="44"/>
      <c r="G178" s="44"/>
      <c r="H178" s="44">
        <v>2</v>
      </c>
      <c r="I178" s="44">
        <v>1193.68</v>
      </c>
      <c r="J178" s="44">
        <v>3</v>
      </c>
      <c r="K178" s="44">
        <v>1050.52</v>
      </c>
      <c r="L178" s="44">
        <f t="shared" si="60"/>
        <v>5</v>
      </c>
      <c r="M178" s="44">
        <f t="shared" si="61"/>
        <v>2244.1999999999998</v>
      </c>
      <c r="N178" s="44"/>
      <c r="O178" s="44"/>
      <c r="P178" s="44"/>
      <c r="Q178" s="44"/>
      <c r="R178" s="44">
        <f t="shared" si="62"/>
        <v>0</v>
      </c>
      <c r="S178" s="44">
        <f t="shared" si="63"/>
        <v>0</v>
      </c>
      <c r="T178" s="44">
        <f t="shared" si="64"/>
        <v>5</v>
      </c>
      <c r="U178" s="44">
        <f t="shared" si="65"/>
        <v>2244.1999999999998</v>
      </c>
    </row>
    <row r="179" spans="1:25" s="9" customFormat="1" ht="12">
      <c r="A179" s="30">
        <v>172</v>
      </c>
      <c r="B179" s="53" t="s">
        <v>236</v>
      </c>
      <c r="C179" s="32" t="s">
        <v>311</v>
      </c>
      <c r="D179" s="43"/>
      <c r="E179" s="43"/>
      <c r="F179" s="43"/>
      <c r="G179" s="43"/>
      <c r="H179" s="43"/>
      <c r="I179" s="43"/>
      <c r="J179" s="43">
        <v>2</v>
      </c>
      <c r="K179" s="43">
        <v>496.04</v>
      </c>
      <c r="L179" s="43">
        <f t="shared" si="0"/>
        <v>2</v>
      </c>
      <c r="M179" s="43">
        <f t="shared" si="1"/>
        <v>496.04</v>
      </c>
      <c r="N179" s="43">
        <v>4</v>
      </c>
      <c r="O179" s="43">
        <v>494.46</v>
      </c>
      <c r="P179" s="43"/>
      <c r="Q179" s="43"/>
      <c r="R179" s="43">
        <f t="shared" si="2"/>
        <v>4</v>
      </c>
      <c r="S179" s="43">
        <f t="shared" si="3"/>
        <v>494.46</v>
      </c>
      <c r="T179" s="43">
        <f t="shared" si="4"/>
        <v>6</v>
      </c>
      <c r="U179" s="43">
        <f t="shared" si="5"/>
        <v>990.5</v>
      </c>
    </row>
    <row r="180" spans="1:25" s="9" customFormat="1" thickBot="1">
      <c r="A180" s="55"/>
      <c r="B180" s="54"/>
      <c r="C180" s="1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</row>
    <row r="181" spans="1:25" s="9" customFormat="1" ht="14.25" thickTop="1" thickBot="1">
      <c r="A181" s="56" t="s">
        <v>0</v>
      </c>
      <c r="B181" s="56"/>
      <c r="C181" s="57"/>
      <c r="D181" s="50">
        <f>SUM(D8:D180)</f>
        <v>31072</v>
      </c>
      <c r="E181" s="50">
        <f>SUM(E8:E180)</f>
        <v>11153767478.969995</v>
      </c>
      <c r="F181" s="50">
        <f>SUM(F8:F180)</f>
        <v>78109</v>
      </c>
      <c r="G181" s="50">
        <f>SUM(G8:G180)</f>
        <v>9127110968.5000038</v>
      </c>
      <c r="H181" s="50">
        <f>SUM(H8:H180)</f>
        <v>164063</v>
      </c>
      <c r="I181" s="50">
        <f>SUM(I8:I180)</f>
        <v>28554235477.500023</v>
      </c>
      <c r="J181" s="50">
        <f>SUM(J8:J180)</f>
        <v>182243</v>
      </c>
      <c r="K181" s="50">
        <f>SUM(K8:K180)</f>
        <v>39937008348.600021</v>
      </c>
      <c r="L181" s="50">
        <f>SUM(L8:L180)</f>
        <v>455487</v>
      </c>
      <c r="M181" s="50">
        <f>SUM(M8:M180)</f>
        <v>88772122273.570068</v>
      </c>
      <c r="N181" s="50">
        <f>SUM(N8:N180)</f>
        <v>32788</v>
      </c>
      <c r="O181" s="50">
        <f>SUM(O8:O180)</f>
        <v>45315221060.759995</v>
      </c>
      <c r="P181" s="50">
        <f>SUM(P8:P180)</f>
        <v>32788</v>
      </c>
      <c r="Q181" s="50">
        <f>SUM(Q8:Q180)</f>
        <v>45311986686.300011</v>
      </c>
      <c r="R181" s="50">
        <f>SUM(R8:R180)</f>
        <v>65576</v>
      </c>
      <c r="S181" s="50">
        <f>SUM(S8:S180)</f>
        <v>90627207747.060089</v>
      </c>
      <c r="T181" s="50">
        <f>SUM(T8:T180)</f>
        <v>521063</v>
      </c>
      <c r="U181" s="50">
        <f>SUM(U8:U180)</f>
        <v>179399330020.63004</v>
      </c>
    </row>
    <row r="182" spans="1:25" s="9" customFormat="1" ht="13.5" thickTop="1">
      <c r="A182" s="11" t="s">
        <v>367</v>
      </c>
      <c r="B182" s="14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6"/>
    </row>
    <row r="183" spans="1:25">
      <c r="A183" s="11" t="s">
        <v>323</v>
      </c>
    </row>
    <row r="184" spans="1:25">
      <c r="E184" s="12"/>
      <c r="F184" s="12"/>
      <c r="G184" s="12"/>
      <c r="H184" s="12"/>
    </row>
    <row r="185" spans="1:25">
      <c r="B185" s="10"/>
      <c r="E185" s="48"/>
      <c r="F185" s="45"/>
      <c r="G185" s="45"/>
      <c r="H185" s="45"/>
      <c r="I185" s="45"/>
      <c r="J185" s="45"/>
      <c r="K185" s="45"/>
      <c r="L185" s="45"/>
      <c r="M185" s="45"/>
      <c r="N185" s="48"/>
      <c r="O185" s="48"/>
    </row>
    <row r="186" spans="1:25" s="19" customFormat="1" ht="11.25">
      <c r="A186" s="17"/>
      <c r="B186" s="18"/>
      <c r="C186" s="19" t="s">
        <v>150</v>
      </c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20"/>
      <c r="W186" s="21"/>
      <c r="X186" s="20"/>
      <c r="Y186" s="22"/>
    </row>
  </sheetData>
  <mergeCells count="13">
    <mergeCell ref="A181:C181"/>
    <mergeCell ref="T6:U6"/>
    <mergeCell ref="H6:I6"/>
    <mergeCell ref="D6:E6"/>
    <mergeCell ref="F6:G6"/>
    <mergeCell ref="J6:K6"/>
    <mergeCell ref="N6:O6"/>
    <mergeCell ref="R6:S6"/>
    <mergeCell ref="A6:A7"/>
    <mergeCell ref="B6:B7"/>
    <mergeCell ref="C6:C7"/>
    <mergeCell ref="L6:M6"/>
    <mergeCell ref="P6:Q6"/>
  </mergeCells>
  <phoneticPr fontId="0" type="noConversion"/>
  <pageMargins left="0.23622047244094491" right="0.23622047244094491" top="0.74803149606299213" bottom="0.74803149606299213" header="0.31496062992125984" footer="0.31496062992125984"/>
  <pageSetup paperSize="9" orientation="landscape" r:id="rId1"/>
  <headerFooter alignWithMargins="0">
    <oddFooter>&amp;L&amp;F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4"/>
  <sheetViews>
    <sheetView workbookViewId="0"/>
  </sheetViews>
  <sheetFormatPr defaultRowHeight="12.75"/>
  <cols>
    <col min="1" max="1" width="4.7109375" style="11" customWidth="1"/>
    <col min="2" max="2" width="9.5703125" style="15" customWidth="1"/>
    <col min="3" max="3" width="62" style="10" customWidth="1"/>
    <col min="4" max="4" width="8.28515625" style="24" bestFit="1" customWidth="1"/>
    <col min="5" max="5" width="13.85546875" style="24" bestFit="1" customWidth="1"/>
    <col min="6" max="6" width="9" style="24" bestFit="1" customWidth="1"/>
    <col min="7" max="7" width="13.85546875" style="24" bestFit="1" customWidth="1"/>
    <col min="8" max="8" width="9" style="24" bestFit="1" customWidth="1"/>
    <col min="9" max="9" width="13.85546875" style="24" bestFit="1" customWidth="1"/>
    <col min="10" max="10" width="9" style="24" bestFit="1" customWidth="1"/>
    <col min="11" max="11" width="13.85546875" style="24" bestFit="1" customWidth="1"/>
    <col min="12" max="12" width="9" style="24" bestFit="1" customWidth="1"/>
    <col min="13" max="13" width="15.140625" style="24" bestFit="1" customWidth="1"/>
    <col min="14" max="14" width="8.28515625" style="24" bestFit="1" customWidth="1"/>
    <col min="15" max="15" width="13.85546875" style="24" bestFit="1" customWidth="1"/>
    <col min="16" max="16" width="8.28515625" style="24" bestFit="1" customWidth="1"/>
    <col min="17" max="17" width="13.85546875" style="24" bestFit="1" customWidth="1"/>
    <col min="18" max="18" width="8.28515625" style="24" bestFit="1" customWidth="1"/>
    <col min="19" max="19" width="15.140625" style="24" bestFit="1" customWidth="1"/>
    <col min="20" max="20" width="9" style="24" bestFit="1" customWidth="1"/>
    <col min="21" max="21" width="15.140625" style="47" bestFit="1" customWidth="1"/>
    <col min="22" max="22" width="10.7109375" style="10" customWidth="1"/>
    <col min="23" max="16384" width="9.140625" style="10"/>
  </cols>
  <sheetData>
    <row r="1" spans="1:22" s="2" customFormat="1" ht="15.75" customHeight="1">
      <c r="A1" s="25" t="s">
        <v>1</v>
      </c>
      <c r="B1" s="25"/>
      <c r="C1" s="26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  <c r="P1" s="36"/>
      <c r="Q1" s="36"/>
      <c r="R1" s="35"/>
      <c r="S1" s="35"/>
      <c r="T1" s="36"/>
      <c r="U1" s="37"/>
    </row>
    <row r="2" spans="1:22" s="4" customFormat="1">
      <c r="A2" s="51" t="s">
        <v>316</v>
      </c>
      <c r="B2" s="27"/>
      <c r="C2" s="2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  <c r="P2" s="39"/>
      <c r="Q2" s="39"/>
      <c r="R2" s="38"/>
      <c r="S2" s="38"/>
      <c r="T2" s="39"/>
      <c r="U2" s="40"/>
    </row>
    <row r="3" spans="1:22" s="4" customFormat="1" ht="15.75">
      <c r="A3" s="51" t="s">
        <v>317</v>
      </c>
      <c r="B3" s="25"/>
      <c r="C3" s="26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9"/>
      <c r="Q3" s="39"/>
      <c r="R3" s="38"/>
      <c r="S3" s="38"/>
      <c r="T3" s="39"/>
      <c r="U3" s="40"/>
    </row>
    <row r="4" spans="1:22" s="4" customFormat="1">
      <c r="A4" s="5"/>
      <c r="B4" s="13"/>
      <c r="C4" s="3"/>
      <c r="D4" s="38"/>
      <c r="E4" s="38"/>
      <c r="F4" s="38"/>
      <c r="G4" s="39"/>
      <c r="H4" s="38"/>
      <c r="I4" s="38"/>
      <c r="J4" s="38"/>
      <c r="K4" s="38"/>
      <c r="L4" s="38"/>
      <c r="M4" s="38"/>
      <c r="N4" s="38"/>
      <c r="O4" s="39"/>
      <c r="P4" s="39"/>
      <c r="Q4" s="39"/>
      <c r="R4" s="38"/>
      <c r="S4" s="38"/>
      <c r="T4" s="39"/>
      <c r="U4" s="40"/>
    </row>
    <row r="5" spans="1:22" s="4" customFormat="1" ht="12.75" customHeight="1" thickBot="1">
      <c r="A5" s="6" t="s">
        <v>362</v>
      </c>
      <c r="B5" s="29"/>
      <c r="C5" s="7"/>
      <c r="D5" s="38"/>
      <c r="E5" s="38"/>
      <c r="F5" s="38"/>
      <c r="G5" s="39"/>
      <c r="H5" s="38"/>
      <c r="I5" s="38"/>
      <c r="J5" s="38"/>
      <c r="K5" s="38"/>
      <c r="L5" s="38"/>
      <c r="M5" s="38"/>
      <c r="N5" s="38"/>
      <c r="O5" s="39"/>
      <c r="P5" s="39"/>
      <c r="Q5" s="39"/>
      <c r="R5" s="38"/>
      <c r="S5" s="38"/>
      <c r="T5" s="39"/>
      <c r="U5" s="40"/>
    </row>
    <row r="6" spans="1:22" s="8" customFormat="1" ht="12" customHeight="1" thickTop="1">
      <c r="A6" s="62" t="s">
        <v>5</v>
      </c>
      <c r="B6" s="62" t="s">
        <v>26</v>
      </c>
      <c r="C6" s="64" t="s">
        <v>4</v>
      </c>
      <c r="D6" s="58" t="s">
        <v>2</v>
      </c>
      <c r="E6" s="59"/>
      <c r="F6" s="58" t="s">
        <v>3</v>
      </c>
      <c r="G6" s="59"/>
      <c r="H6" s="58" t="s">
        <v>21</v>
      </c>
      <c r="I6" s="59"/>
      <c r="J6" s="58" t="s">
        <v>22</v>
      </c>
      <c r="K6" s="59"/>
      <c r="L6" s="60" t="s">
        <v>6</v>
      </c>
      <c r="M6" s="61"/>
      <c r="N6" s="58" t="s">
        <v>23</v>
      </c>
      <c r="O6" s="59"/>
      <c r="P6" s="58" t="s">
        <v>24</v>
      </c>
      <c r="Q6" s="59"/>
      <c r="R6" s="60" t="s">
        <v>10</v>
      </c>
      <c r="S6" s="61"/>
      <c r="T6" s="58" t="s">
        <v>0</v>
      </c>
      <c r="U6" s="59"/>
    </row>
    <row r="7" spans="1:22" s="8" customFormat="1" ht="12.75" customHeight="1" thickBot="1">
      <c r="A7" s="63"/>
      <c r="B7" s="63"/>
      <c r="C7" s="65"/>
      <c r="D7" s="41" t="s">
        <v>363</v>
      </c>
      <c r="E7" s="41" t="s">
        <v>25</v>
      </c>
      <c r="F7" s="41" t="s">
        <v>363</v>
      </c>
      <c r="G7" s="41" t="s">
        <v>25</v>
      </c>
      <c r="H7" s="41" t="s">
        <v>363</v>
      </c>
      <c r="I7" s="41" t="s">
        <v>25</v>
      </c>
      <c r="J7" s="41" t="s">
        <v>363</v>
      </c>
      <c r="K7" s="41" t="s">
        <v>25</v>
      </c>
      <c r="L7" s="41" t="s">
        <v>363</v>
      </c>
      <c r="M7" s="41" t="s">
        <v>25</v>
      </c>
      <c r="N7" s="41" t="s">
        <v>363</v>
      </c>
      <c r="O7" s="41" t="s">
        <v>25</v>
      </c>
      <c r="P7" s="41" t="s">
        <v>363</v>
      </c>
      <c r="Q7" s="41" t="s">
        <v>25</v>
      </c>
      <c r="R7" s="41" t="s">
        <v>363</v>
      </c>
      <c r="S7" s="41" t="s">
        <v>25</v>
      </c>
      <c r="T7" s="41" t="s">
        <v>363</v>
      </c>
      <c r="U7" s="41" t="s">
        <v>25</v>
      </c>
    </row>
    <row r="8" spans="1:22" s="9" customFormat="1" ht="13.5" thickTop="1">
      <c r="A8" s="33">
        <v>1</v>
      </c>
      <c r="B8" s="52" t="s">
        <v>156</v>
      </c>
      <c r="C8" s="34" t="s">
        <v>12</v>
      </c>
      <c r="D8" s="42">
        <v>7791</v>
      </c>
      <c r="E8" s="42">
        <v>2239181791.0100002</v>
      </c>
      <c r="F8" s="42">
        <v>31331</v>
      </c>
      <c r="G8" s="42">
        <v>2628860473.1500001</v>
      </c>
      <c r="H8" s="42">
        <v>31893</v>
      </c>
      <c r="I8" s="42">
        <v>5699896736.8699999</v>
      </c>
      <c r="J8" s="42">
        <v>43984</v>
      </c>
      <c r="K8" s="42">
        <v>7306387614.5600004</v>
      </c>
      <c r="L8" s="42">
        <f>J8+H8+F8+D8</f>
        <v>114999</v>
      </c>
      <c r="M8" s="42">
        <f>K8+I8+G8+E8</f>
        <v>17874326615.59</v>
      </c>
      <c r="N8" s="42">
        <v>1326</v>
      </c>
      <c r="O8" s="42">
        <v>15989201476.459999</v>
      </c>
      <c r="P8" s="42">
        <v>1198</v>
      </c>
      <c r="Q8" s="42">
        <v>15719375416.059999</v>
      </c>
      <c r="R8" s="42">
        <f>P8+N8</f>
        <v>2524</v>
      </c>
      <c r="S8" s="42">
        <f>Q8+O8</f>
        <v>31708576892.519997</v>
      </c>
      <c r="T8" s="42">
        <f>R8+L8</f>
        <v>117523</v>
      </c>
      <c r="U8" s="42">
        <f>S8+M8</f>
        <v>49582903508.110001</v>
      </c>
      <c r="V8" s="16"/>
    </row>
    <row r="9" spans="1:22" s="9" customFormat="1">
      <c r="A9" s="30">
        <v>2</v>
      </c>
      <c r="B9" s="53" t="s">
        <v>157</v>
      </c>
      <c r="C9" s="32" t="s">
        <v>28</v>
      </c>
      <c r="D9" s="43">
        <v>3231</v>
      </c>
      <c r="E9" s="43">
        <v>1864060289.5799999</v>
      </c>
      <c r="F9" s="43">
        <v>11638</v>
      </c>
      <c r="G9" s="43">
        <v>2686180149.4400001</v>
      </c>
      <c r="H9" s="43">
        <v>17163</v>
      </c>
      <c r="I9" s="43">
        <v>8962195336.7800007</v>
      </c>
      <c r="J9" s="43">
        <v>22669</v>
      </c>
      <c r="K9" s="43">
        <v>10164330813.969999</v>
      </c>
      <c r="L9" s="43">
        <f t="shared" ref="L9:M169" si="0">J9+H9+F9+D9</f>
        <v>54701</v>
      </c>
      <c r="M9" s="43">
        <f t="shared" si="0"/>
        <v>23676766589.769997</v>
      </c>
      <c r="N9" s="43">
        <v>535</v>
      </c>
      <c r="O9" s="43">
        <v>5098422079.3699999</v>
      </c>
      <c r="P9" s="43">
        <v>528</v>
      </c>
      <c r="Q9" s="43">
        <v>3737242208.4699998</v>
      </c>
      <c r="R9" s="43">
        <f t="shared" ref="R9:S169" si="1">P9+N9</f>
        <v>1063</v>
      </c>
      <c r="S9" s="43">
        <f t="shared" si="1"/>
        <v>8835664287.8400002</v>
      </c>
      <c r="T9" s="43">
        <f t="shared" ref="T9:U169" si="2">R9+L9</f>
        <v>55764</v>
      </c>
      <c r="U9" s="43">
        <f t="shared" si="2"/>
        <v>32512430877.609997</v>
      </c>
      <c r="V9" s="16"/>
    </row>
    <row r="10" spans="1:22" s="9" customFormat="1">
      <c r="A10" s="33">
        <v>3</v>
      </c>
      <c r="B10" s="54" t="s">
        <v>154</v>
      </c>
      <c r="C10" s="1" t="s">
        <v>32</v>
      </c>
      <c r="D10" s="44">
        <v>4292</v>
      </c>
      <c r="E10" s="44">
        <v>987592331.58000004</v>
      </c>
      <c r="F10" s="44">
        <v>14761</v>
      </c>
      <c r="G10" s="44">
        <v>1368525872.4300001</v>
      </c>
      <c r="H10" s="44">
        <v>15141</v>
      </c>
      <c r="I10" s="44">
        <v>3203737477.7399998</v>
      </c>
      <c r="J10" s="44">
        <v>25240</v>
      </c>
      <c r="K10" s="44">
        <v>4350817772.9200001</v>
      </c>
      <c r="L10" s="42">
        <f t="shared" si="0"/>
        <v>59434</v>
      </c>
      <c r="M10" s="42">
        <f t="shared" si="0"/>
        <v>9910673454.6700001</v>
      </c>
      <c r="N10" s="44">
        <v>561</v>
      </c>
      <c r="O10" s="44">
        <v>9870646544.7700005</v>
      </c>
      <c r="P10" s="44">
        <v>535</v>
      </c>
      <c r="Q10" s="44">
        <v>9348469817.1200008</v>
      </c>
      <c r="R10" s="42">
        <f t="shared" si="1"/>
        <v>1096</v>
      </c>
      <c r="S10" s="42">
        <f t="shared" si="1"/>
        <v>19219116361.889999</v>
      </c>
      <c r="T10" s="42">
        <f t="shared" si="2"/>
        <v>60530</v>
      </c>
      <c r="U10" s="42">
        <f t="shared" si="2"/>
        <v>29129789816.559998</v>
      </c>
      <c r="V10" s="16"/>
    </row>
    <row r="11" spans="1:22" s="9" customFormat="1">
      <c r="A11" s="30">
        <v>4</v>
      </c>
      <c r="B11" s="53" t="s">
        <v>159</v>
      </c>
      <c r="C11" s="32" t="s">
        <v>31</v>
      </c>
      <c r="D11" s="43">
        <v>9169</v>
      </c>
      <c r="E11" s="43">
        <v>3679298479.1999998</v>
      </c>
      <c r="F11" s="43">
        <v>16866</v>
      </c>
      <c r="G11" s="43">
        <v>2107773239.2</v>
      </c>
      <c r="H11" s="43">
        <v>47474</v>
      </c>
      <c r="I11" s="43">
        <v>7654575480.1999998</v>
      </c>
      <c r="J11" s="43">
        <v>23027</v>
      </c>
      <c r="K11" s="43">
        <v>9106052817.7199993</v>
      </c>
      <c r="L11" s="43">
        <f t="shared" si="0"/>
        <v>96536</v>
      </c>
      <c r="M11" s="43">
        <f t="shared" si="0"/>
        <v>22547700016.32</v>
      </c>
      <c r="N11" s="43">
        <v>1133</v>
      </c>
      <c r="O11" s="43">
        <v>3424356801.5799999</v>
      </c>
      <c r="P11" s="43">
        <v>1104</v>
      </c>
      <c r="Q11" s="43">
        <v>3102827779.7399998</v>
      </c>
      <c r="R11" s="43">
        <f t="shared" si="1"/>
        <v>2237</v>
      </c>
      <c r="S11" s="43">
        <f t="shared" si="1"/>
        <v>6527184581.3199997</v>
      </c>
      <c r="T11" s="43">
        <f t="shared" si="2"/>
        <v>98773</v>
      </c>
      <c r="U11" s="43">
        <f t="shared" si="2"/>
        <v>29074884597.639999</v>
      </c>
      <c r="V11" s="16"/>
    </row>
    <row r="12" spans="1:22" s="9" customFormat="1">
      <c r="A12" s="33">
        <v>5</v>
      </c>
      <c r="B12" s="23" t="s">
        <v>155</v>
      </c>
      <c r="C12" s="1" t="s">
        <v>27</v>
      </c>
      <c r="D12" s="44">
        <v>12861</v>
      </c>
      <c r="E12" s="44">
        <v>1972006110.4200001</v>
      </c>
      <c r="F12" s="44">
        <v>27539</v>
      </c>
      <c r="G12" s="44">
        <v>2079554409.6600001</v>
      </c>
      <c r="H12" s="44">
        <v>102215</v>
      </c>
      <c r="I12" s="44">
        <v>5777319355.8400002</v>
      </c>
      <c r="J12" s="44">
        <v>46877</v>
      </c>
      <c r="K12" s="44">
        <v>6117409646.1999998</v>
      </c>
      <c r="L12" s="42">
        <f t="shared" si="0"/>
        <v>189492</v>
      </c>
      <c r="M12" s="42">
        <f t="shared" si="0"/>
        <v>15946289522.120001</v>
      </c>
      <c r="N12" s="44">
        <v>398</v>
      </c>
      <c r="O12" s="44">
        <v>5360154072.75</v>
      </c>
      <c r="P12" s="44">
        <v>362</v>
      </c>
      <c r="Q12" s="44">
        <v>3498416400.2399998</v>
      </c>
      <c r="R12" s="42">
        <f t="shared" si="1"/>
        <v>760</v>
      </c>
      <c r="S12" s="42">
        <f t="shared" si="1"/>
        <v>8858570472.9899998</v>
      </c>
      <c r="T12" s="42">
        <f t="shared" si="2"/>
        <v>190252</v>
      </c>
      <c r="U12" s="42">
        <f t="shared" si="2"/>
        <v>24804859995.110001</v>
      </c>
      <c r="V12" s="16"/>
    </row>
    <row r="13" spans="1:22" s="9" customFormat="1">
      <c r="A13" s="30">
        <v>6</v>
      </c>
      <c r="B13" s="31" t="s">
        <v>161</v>
      </c>
      <c r="C13" s="32" t="s">
        <v>36</v>
      </c>
      <c r="D13" s="43">
        <v>40</v>
      </c>
      <c r="E13" s="43">
        <v>147920187.91999999</v>
      </c>
      <c r="F13" s="43">
        <v>519</v>
      </c>
      <c r="G13" s="43">
        <v>52875780.850000001</v>
      </c>
      <c r="H13" s="43">
        <v>316</v>
      </c>
      <c r="I13" s="43">
        <v>1479338440.0599999</v>
      </c>
      <c r="J13" s="43">
        <v>672</v>
      </c>
      <c r="K13" s="43">
        <v>1523755963.79</v>
      </c>
      <c r="L13" s="43">
        <f t="shared" ref="L13:L20" si="3">J13+H13+F13+D13</f>
        <v>1547</v>
      </c>
      <c r="M13" s="43">
        <f t="shared" ref="M13:M20" si="4">K13+I13+G13+E13</f>
        <v>3203890372.6199999</v>
      </c>
      <c r="N13" s="43">
        <v>207</v>
      </c>
      <c r="O13" s="43">
        <v>10104315098.98</v>
      </c>
      <c r="P13" s="43">
        <v>247</v>
      </c>
      <c r="Q13" s="43">
        <v>11312988173.969999</v>
      </c>
      <c r="R13" s="43">
        <f t="shared" ref="R13:R20" si="5">P13+N13</f>
        <v>454</v>
      </c>
      <c r="S13" s="43">
        <f t="shared" ref="S13:S20" si="6">Q13+O13</f>
        <v>21417303272.949997</v>
      </c>
      <c r="T13" s="43">
        <f t="shared" ref="T13:T20" si="7">R13+L13</f>
        <v>2001</v>
      </c>
      <c r="U13" s="43">
        <f t="shared" ref="U13:U20" si="8">S13+M13</f>
        <v>24621193645.569996</v>
      </c>
      <c r="V13" s="16"/>
    </row>
    <row r="14" spans="1:22" s="9" customFormat="1">
      <c r="A14" s="33">
        <v>7</v>
      </c>
      <c r="B14" s="54" t="s">
        <v>158</v>
      </c>
      <c r="C14" s="1" t="s">
        <v>33</v>
      </c>
      <c r="D14" s="44">
        <v>428</v>
      </c>
      <c r="E14" s="44">
        <v>1844421860.05</v>
      </c>
      <c r="F14" s="44">
        <v>3701</v>
      </c>
      <c r="G14" s="44">
        <v>1243453126.0699999</v>
      </c>
      <c r="H14" s="44">
        <v>1405</v>
      </c>
      <c r="I14" s="44">
        <v>5802571070.8599997</v>
      </c>
      <c r="J14" s="44">
        <v>2949</v>
      </c>
      <c r="K14" s="44">
        <v>6239823980.0299997</v>
      </c>
      <c r="L14" s="42">
        <f t="shared" si="3"/>
        <v>8483</v>
      </c>
      <c r="M14" s="42">
        <f t="shared" si="4"/>
        <v>15130270037.009998</v>
      </c>
      <c r="N14" s="44">
        <v>378</v>
      </c>
      <c r="O14" s="44">
        <v>2285190871.1900001</v>
      </c>
      <c r="P14" s="44">
        <v>478</v>
      </c>
      <c r="Q14" s="44">
        <v>4948687214.9300003</v>
      </c>
      <c r="R14" s="42">
        <f t="shared" si="5"/>
        <v>856</v>
      </c>
      <c r="S14" s="42">
        <f t="shared" si="6"/>
        <v>7233878086.1200008</v>
      </c>
      <c r="T14" s="42">
        <f t="shared" si="7"/>
        <v>9339</v>
      </c>
      <c r="U14" s="42">
        <f t="shared" si="8"/>
        <v>22364148123.129997</v>
      </c>
      <c r="V14" s="16"/>
    </row>
    <row r="15" spans="1:22" s="9" customFormat="1">
      <c r="A15" s="30">
        <v>8</v>
      </c>
      <c r="B15" s="53" t="s">
        <v>29</v>
      </c>
      <c r="C15" s="32" t="s">
        <v>30</v>
      </c>
      <c r="D15" s="43">
        <v>15740</v>
      </c>
      <c r="E15" s="43">
        <v>6059298642.96</v>
      </c>
      <c r="F15" s="43">
        <v>21107</v>
      </c>
      <c r="G15" s="43">
        <v>3649125439</v>
      </c>
      <c r="H15" s="43">
        <v>35692</v>
      </c>
      <c r="I15" s="43">
        <v>2666794290.1399999</v>
      </c>
      <c r="J15" s="43">
        <v>52566</v>
      </c>
      <c r="K15" s="43">
        <v>4560046855.0299997</v>
      </c>
      <c r="L15" s="43">
        <f t="shared" si="3"/>
        <v>125105</v>
      </c>
      <c r="M15" s="43">
        <f t="shared" si="4"/>
        <v>16935265227.130001</v>
      </c>
      <c r="N15" s="43">
        <v>522</v>
      </c>
      <c r="O15" s="43">
        <v>2208698535.77</v>
      </c>
      <c r="P15" s="43">
        <v>528</v>
      </c>
      <c r="Q15" s="43">
        <v>3192251947.77</v>
      </c>
      <c r="R15" s="43">
        <f t="shared" si="5"/>
        <v>1050</v>
      </c>
      <c r="S15" s="43">
        <f t="shared" si="6"/>
        <v>5400950483.54</v>
      </c>
      <c r="T15" s="43">
        <f t="shared" si="7"/>
        <v>126155</v>
      </c>
      <c r="U15" s="43">
        <f t="shared" si="8"/>
        <v>22336215710.670002</v>
      </c>
      <c r="V15" s="16"/>
    </row>
    <row r="16" spans="1:22" s="9" customFormat="1">
      <c r="A16" s="33">
        <v>9</v>
      </c>
      <c r="B16" s="54" t="s">
        <v>163</v>
      </c>
      <c r="C16" s="1" t="s">
        <v>35</v>
      </c>
      <c r="D16" s="44">
        <v>8</v>
      </c>
      <c r="E16" s="44">
        <v>5295555.21</v>
      </c>
      <c r="F16" s="44"/>
      <c r="G16" s="44"/>
      <c r="H16" s="44">
        <v>539</v>
      </c>
      <c r="I16" s="44">
        <v>1968244739.45</v>
      </c>
      <c r="J16" s="44">
        <v>739</v>
      </c>
      <c r="K16" s="44">
        <v>1712976221.4400001</v>
      </c>
      <c r="L16" s="42">
        <f t="shared" si="3"/>
        <v>1286</v>
      </c>
      <c r="M16" s="42">
        <f t="shared" si="4"/>
        <v>3686516516.1000004</v>
      </c>
      <c r="N16" s="44">
        <v>307</v>
      </c>
      <c r="O16" s="44">
        <v>4238136777.7199998</v>
      </c>
      <c r="P16" s="44">
        <v>379</v>
      </c>
      <c r="Q16" s="44">
        <v>4850833495.6099997</v>
      </c>
      <c r="R16" s="42">
        <f t="shared" si="5"/>
        <v>686</v>
      </c>
      <c r="S16" s="42">
        <f t="shared" si="6"/>
        <v>9088970273.3299999</v>
      </c>
      <c r="T16" s="42">
        <f t="shared" si="7"/>
        <v>1972</v>
      </c>
      <c r="U16" s="42">
        <f t="shared" si="8"/>
        <v>12775486789.43</v>
      </c>
      <c r="V16" s="16"/>
    </row>
    <row r="17" spans="1:22" s="9" customFormat="1">
      <c r="A17" s="30">
        <v>10</v>
      </c>
      <c r="B17" s="53" t="s">
        <v>160</v>
      </c>
      <c r="C17" s="32" t="s">
        <v>7</v>
      </c>
      <c r="D17" s="43">
        <v>42</v>
      </c>
      <c r="E17" s="43">
        <v>95194136.019999996</v>
      </c>
      <c r="F17" s="43">
        <v>28</v>
      </c>
      <c r="G17" s="43">
        <v>11248071.41</v>
      </c>
      <c r="H17" s="43">
        <v>701</v>
      </c>
      <c r="I17" s="43">
        <v>1280567387.9400001</v>
      </c>
      <c r="J17" s="43">
        <v>808</v>
      </c>
      <c r="K17" s="43">
        <v>1062660854.6900001</v>
      </c>
      <c r="L17" s="43">
        <f t="shared" si="3"/>
        <v>1579</v>
      </c>
      <c r="M17" s="43">
        <f t="shared" si="4"/>
        <v>2449670450.0599999</v>
      </c>
      <c r="N17" s="43">
        <v>152</v>
      </c>
      <c r="O17" s="43">
        <v>4478900836.3400002</v>
      </c>
      <c r="P17" s="43">
        <v>190</v>
      </c>
      <c r="Q17" s="43">
        <v>4452076334.2700005</v>
      </c>
      <c r="R17" s="43">
        <f t="shared" si="5"/>
        <v>342</v>
      </c>
      <c r="S17" s="43">
        <f t="shared" si="6"/>
        <v>8930977170.6100006</v>
      </c>
      <c r="T17" s="43">
        <f t="shared" si="7"/>
        <v>1921</v>
      </c>
      <c r="U17" s="43">
        <f t="shared" si="8"/>
        <v>11380647620.67</v>
      </c>
      <c r="V17" s="16"/>
    </row>
    <row r="18" spans="1:22" s="9" customFormat="1">
      <c r="A18" s="33">
        <v>11</v>
      </c>
      <c r="B18" s="54" t="s">
        <v>164</v>
      </c>
      <c r="C18" s="1" t="s">
        <v>330</v>
      </c>
      <c r="D18" s="44">
        <v>213</v>
      </c>
      <c r="E18" s="44">
        <v>1066562256.95</v>
      </c>
      <c r="F18" s="44">
        <v>695</v>
      </c>
      <c r="G18" s="44">
        <v>217412314.37</v>
      </c>
      <c r="H18" s="44">
        <v>473</v>
      </c>
      <c r="I18" s="44">
        <v>1943402357</v>
      </c>
      <c r="J18" s="44">
        <v>1738</v>
      </c>
      <c r="K18" s="44">
        <v>3590393442.4899998</v>
      </c>
      <c r="L18" s="42">
        <f t="shared" si="3"/>
        <v>3119</v>
      </c>
      <c r="M18" s="42">
        <f t="shared" si="4"/>
        <v>6817770370.8099995</v>
      </c>
      <c r="N18" s="44">
        <v>51</v>
      </c>
      <c r="O18" s="44">
        <v>2131651658.8399999</v>
      </c>
      <c r="P18" s="44">
        <v>42</v>
      </c>
      <c r="Q18" s="44">
        <v>2049046516.1600001</v>
      </c>
      <c r="R18" s="42">
        <f t="shared" si="5"/>
        <v>93</v>
      </c>
      <c r="S18" s="42">
        <f t="shared" si="6"/>
        <v>4180698175</v>
      </c>
      <c r="T18" s="42">
        <f t="shared" si="7"/>
        <v>3212</v>
      </c>
      <c r="U18" s="42">
        <f t="shared" si="8"/>
        <v>10998468545.809999</v>
      </c>
      <c r="V18" s="16"/>
    </row>
    <row r="19" spans="1:22" s="9" customFormat="1">
      <c r="A19" s="30">
        <v>12</v>
      </c>
      <c r="B19" s="53" t="s">
        <v>162</v>
      </c>
      <c r="C19" s="32" t="s">
        <v>34</v>
      </c>
      <c r="D19" s="43">
        <v>363</v>
      </c>
      <c r="E19" s="43">
        <v>796854284.70000005</v>
      </c>
      <c r="F19" s="43">
        <v>1738</v>
      </c>
      <c r="G19" s="43">
        <v>594514746.20000005</v>
      </c>
      <c r="H19" s="43">
        <v>670</v>
      </c>
      <c r="I19" s="43">
        <v>931554800.69000006</v>
      </c>
      <c r="J19" s="43">
        <v>1849</v>
      </c>
      <c r="K19" s="43">
        <v>1119995514.77</v>
      </c>
      <c r="L19" s="43">
        <f t="shared" si="3"/>
        <v>4620</v>
      </c>
      <c r="M19" s="43">
        <f t="shared" si="4"/>
        <v>3442919346.3599997</v>
      </c>
      <c r="N19" s="43">
        <v>139</v>
      </c>
      <c r="O19" s="43">
        <v>2709129386.0900002</v>
      </c>
      <c r="P19" s="43">
        <v>147</v>
      </c>
      <c r="Q19" s="43">
        <v>2780389762.54</v>
      </c>
      <c r="R19" s="43">
        <f t="shared" si="5"/>
        <v>286</v>
      </c>
      <c r="S19" s="43">
        <f t="shared" si="6"/>
        <v>5489519148.6300001</v>
      </c>
      <c r="T19" s="43">
        <f t="shared" si="7"/>
        <v>4906</v>
      </c>
      <c r="U19" s="43">
        <f t="shared" si="8"/>
        <v>8932438494.9899998</v>
      </c>
      <c r="V19" s="16"/>
    </row>
    <row r="20" spans="1:22" s="9" customFormat="1">
      <c r="A20" s="33">
        <v>13</v>
      </c>
      <c r="B20" s="54" t="s">
        <v>166</v>
      </c>
      <c r="C20" s="1" t="s">
        <v>16</v>
      </c>
      <c r="D20" s="44">
        <v>401</v>
      </c>
      <c r="E20" s="44">
        <v>665315413.01999998</v>
      </c>
      <c r="F20" s="44">
        <v>1235</v>
      </c>
      <c r="G20" s="44">
        <v>205265928.74000001</v>
      </c>
      <c r="H20" s="44">
        <v>1067</v>
      </c>
      <c r="I20" s="44">
        <v>1583236632.8099999</v>
      </c>
      <c r="J20" s="44">
        <v>2243</v>
      </c>
      <c r="K20" s="44">
        <v>1251823565.98</v>
      </c>
      <c r="L20" s="42">
        <f t="shared" si="3"/>
        <v>4946</v>
      </c>
      <c r="M20" s="42">
        <f t="shared" si="4"/>
        <v>3705641540.5499997</v>
      </c>
      <c r="N20" s="44">
        <v>493</v>
      </c>
      <c r="O20" s="44">
        <v>1967969134.1400001</v>
      </c>
      <c r="P20" s="44">
        <v>501</v>
      </c>
      <c r="Q20" s="44">
        <v>3082645328.6399999</v>
      </c>
      <c r="R20" s="42">
        <f t="shared" si="5"/>
        <v>994</v>
      </c>
      <c r="S20" s="42">
        <f t="shared" si="6"/>
        <v>5050614462.7799997</v>
      </c>
      <c r="T20" s="42">
        <f t="shared" si="7"/>
        <v>5940</v>
      </c>
      <c r="U20" s="42">
        <f t="shared" si="8"/>
        <v>8756256003.3299999</v>
      </c>
      <c r="V20" s="16"/>
    </row>
    <row r="21" spans="1:22" s="9" customFormat="1">
      <c r="A21" s="30">
        <v>14</v>
      </c>
      <c r="B21" s="31" t="s">
        <v>173</v>
      </c>
      <c r="C21" s="32" t="s">
        <v>13</v>
      </c>
      <c r="D21" s="43">
        <v>258</v>
      </c>
      <c r="E21" s="43">
        <v>469535598.47000003</v>
      </c>
      <c r="F21" s="43">
        <v>2519</v>
      </c>
      <c r="G21" s="43">
        <v>418968425.11000001</v>
      </c>
      <c r="H21" s="43">
        <v>544</v>
      </c>
      <c r="I21" s="43">
        <v>1034098305.8099999</v>
      </c>
      <c r="J21" s="43">
        <v>1946</v>
      </c>
      <c r="K21" s="43">
        <v>2137837053.98</v>
      </c>
      <c r="L21" s="43">
        <f t="shared" ref="L21:L40" si="9">J21+H21+F21+D21</f>
        <v>5267</v>
      </c>
      <c r="M21" s="43">
        <f t="shared" ref="M21:M40" si="10">K21+I21+G21+E21</f>
        <v>4060439383.3699999</v>
      </c>
      <c r="N21" s="43">
        <v>562</v>
      </c>
      <c r="O21" s="43">
        <v>2394654836.23</v>
      </c>
      <c r="P21" s="43">
        <v>997</v>
      </c>
      <c r="Q21" s="43">
        <v>1404230390.0899999</v>
      </c>
      <c r="R21" s="43">
        <f t="shared" ref="R21:R40" si="11">P21+N21</f>
        <v>1559</v>
      </c>
      <c r="S21" s="43">
        <f t="shared" ref="S21:S40" si="12">Q21+O21</f>
        <v>3798885226.3199997</v>
      </c>
      <c r="T21" s="43">
        <f t="shared" ref="T21:T40" si="13">R21+L21</f>
        <v>6826</v>
      </c>
      <c r="U21" s="43">
        <f t="shared" ref="U21:U40" si="14">S21+M21</f>
        <v>7859324609.6899996</v>
      </c>
      <c r="V21" s="16"/>
    </row>
    <row r="22" spans="1:22" s="9" customFormat="1">
      <c r="A22" s="33">
        <v>15</v>
      </c>
      <c r="B22" s="54" t="s">
        <v>67</v>
      </c>
      <c r="C22" s="1" t="s">
        <v>20</v>
      </c>
      <c r="D22" s="44"/>
      <c r="E22" s="44"/>
      <c r="F22" s="44"/>
      <c r="G22" s="44"/>
      <c r="H22" s="44">
        <v>14</v>
      </c>
      <c r="I22" s="44">
        <v>24078198.16</v>
      </c>
      <c r="J22" s="44"/>
      <c r="K22" s="44"/>
      <c r="L22" s="42">
        <f t="shared" si="9"/>
        <v>14</v>
      </c>
      <c r="M22" s="42">
        <f t="shared" si="10"/>
        <v>24078198.16</v>
      </c>
      <c r="N22" s="44">
        <v>7</v>
      </c>
      <c r="O22" s="44">
        <v>3800000000</v>
      </c>
      <c r="P22" s="44">
        <v>7</v>
      </c>
      <c r="Q22" s="44">
        <v>3800000000</v>
      </c>
      <c r="R22" s="42">
        <f t="shared" si="11"/>
        <v>14</v>
      </c>
      <c r="S22" s="42">
        <f t="shared" si="12"/>
        <v>7600000000</v>
      </c>
      <c r="T22" s="42">
        <f t="shared" si="13"/>
        <v>28</v>
      </c>
      <c r="U22" s="42">
        <f t="shared" si="14"/>
        <v>7624078198.1599998</v>
      </c>
      <c r="V22" s="16"/>
    </row>
    <row r="23" spans="1:22" s="9" customFormat="1">
      <c r="A23" s="30">
        <v>16</v>
      </c>
      <c r="B23" s="53" t="s">
        <v>170</v>
      </c>
      <c r="C23" s="32" t="s">
        <v>17</v>
      </c>
      <c r="D23" s="43">
        <v>1</v>
      </c>
      <c r="E23" s="43">
        <v>39000000</v>
      </c>
      <c r="F23" s="43"/>
      <c r="G23" s="43"/>
      <c r="H23" s="43">
        <v>922</v>
      </c>
      <c r="I23" s="43">
        <v>1687757985.74</v>
      </c>
      <c r="J23" s="43">
        <v>674</v>
      </c>
      <c r="K23" s="43">
        <v>2464813654.5100002</v>
      </c>
      <c r="L23" s="43">
        <f t="shared" si="9"/>
        <v>1597</v>
      </c>
      <c r="M23" s="43">
        <f t="shared" si="10"/>
        <v>4191571640.25</v>
      </c>
      <c r="N23" s="43">
        <v>55</v>
      </c>
      <c r="O23" s="43">
        <v>1561066659.6700001</v>
      </c>
      <c r="P23" s="43">
        <v>48</v>
      </c>
      <c r="Q23" s="43">
        <v>1054773800.09</v>
      </c>
      <c r="R23" s="43">
        <f t="shared" si="11"/>
        <v>103</v>
      </c>
      <c r="S23" s="43">
        <f t="shared" si="12"/>
        <v>2615840459.7600002</v>
      </c>
      <c r="T23" s="43">
        <f t="shared" si="13"/>
        <v>1700</v>
      </c>
      <c r="U23" s="43">
        <f t="shared" si="14"/>
        <v>6807412100.0100002</v>
      </c>
      <c r="V23" s="16"/>
    </row>
    <row r="24" spans="1:22" s="9" customFormat="1">
      <c r="A24" s="33">
        <v>17</v>
      </c>
      <c r="B24" s="54" t="s">
        <v>169</v>
      </c>
      <c r="C24" s="1" t="s">
        <v>37</v>
      </c>
      <c r="D24" s="44"/>
      <c r="E24" s="44"/>
      <c r="F24" s="44"/>
      <c r="G24" s="44"/>
      <c r="H24" s="44">
        <v>182</v>
      </c>
      <c r="I24" s="44">
        <v>763342401.95000005</v>
      </c>
      <c r="J24" s="44">
        <v>334</v>
      </c>
      <c r="K24" s="44">
        <v>1836707145.6500001</v>
      </c>
      <c r="L24" s="42">
        <f t="shared" si="9"/>
        <v>516</v>
      </c>
      <c r="M24" s="42">
        <f t="shared" si="10"/>
        <v>2600049547.6000004</v>
      </c>
      <c r="N24" s="44">
        <v>43</v>
      </c>
      <c r="O24" s="44">
        <v>1800490795.04</v>
      </c>
      <c r="P24" s="44">
        <v>26</v>
      </c>
      <c r="Q24" s="44">
        <v>657391955.03999996</v>
      </c>
      <c r="R24" s="42">
        <f t="shared" si="11"/>
        <v>69</v>
      </c>
      <c r="S24" s="42">
        <f t="shared" si="12"/>
        <v>2457882750.0799999</v>
      </c>
      <c r="T24" s="42">
        <f t="shared" si="13"/>
        <v>585</v>
      </c>
      <c r="U24" s="42">
        <f t="shared" si="14"/>
        <v>5057932297.6800003</v>
      </c>
      <c r="V24" s="16"/>
    </row>
    <row r="25" spans="1:22" s="9" customFormat="1">
      <c r="A25" s="30">
        <v>18</v>
      </c>
      <c r="B25" s="53" t="s">
        <v>168</v>
      </c>
      <c r="C25" s="32" t="s">
        <v>38</v>
      </c>
      <c r="D25" s="43">
        <v>282</v>
      </c>
      <c r="E25" s="43">
        <v>83054602.560000002</v>
      </c>
      <c r="F25" s="43">
        <v>815</v>
      </c>
      <c r="G25" s="43">
        <v>137983917.80000001</v>
      </c>
      <c r="H25" s="43">
        <v>1058</v>
      </c>
      <c r="I25" s="43">
        <v>548658880.76999998</v>
      </c>
      <c r="J25" s="43">
        <v>936</v>
      </c>
      <c r="K25" s="43">
        <v>251603583.12</v>
      </c>
      <c r="L25" s="43">
        <f t="shared" si="9"/>
        <v>3091</v>
      </c>
      <c r="M25" s="43">
        <f t="shared" si="10"/>
        <v>1021300984.25</v>
      </c>
      <c r="N25" s="43">
        <v>639</v>
      </c>
      <c r="O25" s="43">
        <v>1818308520.4100001</v>
      </c>
      <c r="P25" s="43">
        <v>611</v>
      </c>
      <c r="Q25" s="43">
        <v>2069935543.72</v>
      </c>
      <c r="R25" s="43">
        <f t="shared" si="11"/>
        <v>1250</v>
      </c>
      <c r="S25" s="43">
        <f t="shared" si="12"/>
        <v>3888244064.1300001</v>
      </c>
      <c r="T25" s="43">
        <f t="shared" si="13"/>
        <v>4341</v>
      </c>
      <c r="U25" s="43">
        <f t="shared" si="14"/>
        <v>4909545048.3800001</v>
      </c>
      <c r="V25" s="16"/>
    </row>
    <row r="26" spans="1:22" s="9" customFormat="1">
      <c r="A26" s="33">
        <v>19</v>
      </c>
      <c r="B26" s="54" t="s">
        <v>177</v>
      </c>
      <c r="C26" s="1" t="s">
        <v>41</v>
      </c>
      <c r="D26" s="44">
        <v>287</v>
      </c>
      <c r="E26" s="44">
        <v>78196808.109999999</v>
      </c>
      <c r="F26" s="44">
        <v>1071</v>
      </c>
      <c r="G26" s="44">
        <v>121399555.09</v>
      </c>
      <c r="H26" s="44">
        <v>1470</v>
      </c>
      <c r="I26" s="44">
        <v>133264865.06999999</v>
      </c>
      <c r="J26" s="44">
        <v>3497</v>
      </c>
      <c r="K26" s="44">
        <v>650259250.33000004</v>
      </c>
      <c r="L26" s="42">
        <f t="shared" si="9"/>
        <v>6325</v>
      </c>
      <c r="M26" s="42">
        <f t="shared" si="10"/>
        <v>983120478.60000014</v>
      </c>
      <c r="N26" s="44">
        <v>230</v>
      </c>
      <c r="O26" s="44">
        <v>1785878700.1199999</v>
      </c>
      <c r="P26" s="44">
        <v>205</v>
      </c>
      <c r="Q26" s="44">
        <v>1103967727.54</v>
      </c>
      <c r="R26" s="42">
        <f t="shared" si="11"/>
        <v>435</v>
      </c>
      <c r="S26" s="42">
        <f t="shared" si="12"/>
        <v>2889846427.6599998</v>
      </c>
      <c r="T26" s="42">
        <f t="shared" si="13"/>
        <v>6760</v>
      </c>
      <c r="U26" s="42">
        <f t="shared" si="14"/>
        <v>3872966906.2600002</v>
      </c>
      <c r="V26" s="16"/>
    </row>
    <row r="27" spans="1:22" s="9" customFormat="1">
      <c r="A27" s="30">
        <v>20</v>
      </c>
      <c r="B27" s="53" t="s">
        <v>174</v>
      </c>
      <c r="C27" s="32" t="s">
        <v>350</v>
      </c>
      <c r="D27" s="43">
        <v>22</v>
      </c>
      <c r="E27" s="43">
        <v>40173181.200000003</v>
      </c>
      <c r="F27" s="43">
        <v>193</v>
      </c>
      <c r="G27" s="43">
        <v>64028368.990000002</v>
      </c>
      <c r="H27" s="43">
        <v>67</v>
      </c>
      <c r="I27" s="43">
        <v>230569603.52000001</v>
      </c>
      <c r="J27" s="43">
        <v>112</v>
      </c>
      <c r="K27" s="43">
        <v>177725007.41999999</v>
      </c>
      <c r="L27" s="43">
        <f t="shared" si="9"/>
        <v>394</v>
      </c>
      <c r="M27" s="43">
        <f t="shared" si="10"/>
        <v>512496161.13</v>
      </c>
      <c r="N27" s="43">
        <v>166</v>
      </c>
      <c r="O27" s="43">
        <v>832163934.64999998</v>
      </c>
      <c r="P27" s="43">
        <v>229</v>
      </c>
      <c r="Q27" s="43">
        <v>874663436.48000002</v>
      </c>
      <c r="R27" s="43">
        <f t="shared" si="11"/>
        <v>395</v>
      </c>
      <c r="S27" s="43">
        <f t="shared" si="12"/>
        <v>1706827371.1300001</v>
      </c>
      <c r="T27" s="43">
        <f t="shared" si="13"/>
        <v>789</v>
      </c>
      <c r="U27" s="43">
        <f t="shared" si="14"/>
        <v>2219323532.2600002</v>
      </c>
      <c r="V27" s="16"/>
    </row>
    <row r="28" spans="1:22" s="9" customFormat="1">
      <c r="A28" s="33">
        <v>21</v>
      </c>
      <c r="B28" s="54" t="s">
        <v>165</v>
      </c>
      <c r="C28" s="1" t="s">
        <v>11</v>
      </c>
      <c r="D28" s="44">
        <v>202</v>
      </c>
      <c r="E28" s="44">
        <v>109229564.79000001</v>
      </c>
      <c r="F28" s="44">
        <v>625</v>
      </c>
      <c r="G28" s="44">
        <v>47918437.590000004</v>
      </c>
      <c r="H28" s="44">
        <v>1325</v>
      </c>
      <c r="I28" s="44">
        <v>197834967.34</v>
      </c>
      <c r="J28" s="44">
        <v>1184</v>
      </c>
      <c r="K28" s="44">
        <v>133090284.58</v>
      </c>
      <c r="L28" s="42">
        <f t="shared" si="9"/>
        <v>3336</v>
      </c>
      <c r="M28" s="42">
        <f t="shared" si="10"/>
        <v>488073254.30000001</v>
      </c>
      <c r="N28" s="44">
        <v>1856</v>
      </c>
      <c r="O28" s="44">
        <v>632289643</v>
      </c>
      <c r="P28" s="44">
        <v>11941</v>
      </c>
      <c r="Q28" s="44">
        <v>780624720.88999999</v>
      </c>
      <c r="R28" s="42">
        <f t="shared" si="11"/>
        <v>13797</v>
      </c>
      <c r="S28" s="42">
        <f t="shared" si="12"/>
        <v>1412914363.8899999</v>
      </c>
      <c r="T28" s="42">
        <f t="shared" si="13"/>
        <v>17133</v>
      </c>
      <c r="U28" s="42">
        <f t="shared" si="14"/>
        <v>1900987618.1899998</v>
      </c>
      <c r="V28" s="16"/>
    </row>
    <row r="29" spans="1:22" s="9" customFormat="1">
      <c r="A29" s="30">
        <v>22</v>
      </c>
      <c r="B29" s="31" t="s">
        <v>196</v>
      </c>
      <c r="C29" s="32" t="s">
        <v>44</v>
      </c>
      <c r="D29" s="43">
        <v>95</v>
      </c>
      <c r="E29" s="43">
        <v>207496294.41999999</v>
      </c>
      <c r="F29" s="43"/>
      <c r="G29" s="43"/>
      <c r="H29" s="43">
        <v>135</v>
      </c>
      <c r="I29" s="43">
        <v>87199957.730000004</v>
      </c>
      <c r="J29" s="43">
        <v>125</v>
      </c>
      <c r="K29" s="43">
        <v>52066536.030000001</v>
      </c>
      <c r="L29" s="43">
        <f t="shared" si="9"/>
        <v>355</v>
      </c>
      <c r="M29" s="43">
        <f t="shared" si="10"/>
        <v>346762788.17999995</v>
      </c>
      <c r="N29" s="43">
        <v>13</v>
      </c>
      <c r="O29" s="43">
        <v>238454118.31999999</v>
      </c>
      <c r="P29" s="43">
        <v>19</v>
      </c>
      <c r="Q29" s="43">
        <v>1150582984.3800001</v>
      </c>
      <c r="R29" s="43">
        <f t="shared" si="11"/>
        <v>32</v>
      </c>
      <c r="S29" s="43">
        <f t="shared" si="12"/>
        <v>1389037102.7</v>
      </c>
      <c r="T29" s="43">
        <f t="shared" si="13"/>
        <v>387</v>
      </c>
      <c r="U29" s="43">
        <f t="shared" si="14"/>
        <v>1735799890.8800001</v>
      </c>
      <c r="V29" s="16"/>
    </row>
    <row r="30" spans="1:22" s="9" customFormat="1">
      <c r="A30" s="33">
        <v>23</v>
      </c>
      <c r="B30" s="54" t="s">
        <v>52</v>
      </c>
      <c r="C30" s="1" t="s">
        <v>18</v>
      </c>
      <c r="D30" s="44">
        <v>494</v>
      </c>
      <c r="E30" s="44">
        <v>217112123.18000001</v>
      </c>
      <c r="F30" s="44">
        <v>296</v>
      </c>
      <c r="G30" s="44">
        <v>11245306.550000001</v>
      </c>
      <c r="H30" s="44">
        <v>9879</v>
      </c>
      <c r="I30" s="44">
        <v>76374151.920000002</v>
      </c>
      <c r="J30" s="44">
        <v>2274</v>
      </c>
      <c r="K30" s="44">
        <v>484747729.52999997</v>
      </c>
      <c r="L30" s="42">
        <f t="shared" ref="L30:L35" si="15">J30+H30+F30+D30</f>
        <v>12943</v>
      </c>
      <c r="M30" s="42">
        <f t="shared" ref="M30:M35" si="16">K30+I30+G30+E30</f>
        <v>789479311.17999983</v>
      </c>
      <c r="N30" s="44">
        <v>145</v>
      </c>
      <c r="O30" s="44">
        <v>542350963.82000005</v>
      </c>
      <c r="P30" s="44">
        <v>178</v>
      </c>
      <c r="Q30" s="44">
        <v>336136209.10000002</v>
      </c>
      <c r="R30" s="42">
        <f t="shared" ref="R30:R35" si="17">P30+N30</f>
        <v>323</v>
      </c>
      <c r="S30" s="42">
        <f t="shared" ref="S30:S35" si="18">Q30+O30</f>
        <v>878487172.92000008</v>
      </c>
      <c r="T30" s="42">
        <f t="shared" ref="T30:T35" si="19">R30+L30</f>
        <v>13266</v>
      </c>
      <c r="U30" s="42">
        <f t="shared" ref="U30:U35" si="20">S30+M30</f>
        <v>1667966484.0999999</v>
      </c>
      <c r="V30" s="16"/>
    </row>
    <row r="31" spans="1:22" s="9" customFormat="1">
      <c r="A31" s="30">
        <v>24</v>
      </c>
      <c r="B31" s="53" t="s">
        <v>202</v>
      </c>
      <c r="C31" s="32" t="s">
        <v>68</v>
      </c>
      <c r="D31" s="43">
        <v>13</v>
      </c>
      <c r="E31" s="43">
        <v>124642362.38</v>
      </c>
      <c r="F31" s="43"/>
      <c r="G31" s="43"/>
      <c r="H31" s="43">
        <v>46</v>
      </c>
      <c r="I31" s="43">
        <v>76809978.670000002</v>
      </c>
      <c r="J31" s="43">
        <v>68</v>
      </c>
      <c r="K31" s="43">
        <v>21006419.91</v>
      </c>
      <c r="L31" s="43">
        <f t="shared" si="15"/>
        <v>127</v>
      </c>
      <c r="M31" s="43">
        <f t="shared" si="16"/>
        <v>222458760.95999998</v>
      </c>
      <c r="N31" s="43">
        <v>150</v>
      </c>
      <c r="O31" s="43">
        <v>522244468.48000002</v>
      </c>
      <c r="P31" s="43">
        <v>161</v>
      </c>
      <c r="Q31" s="43">
        <v>734386281.58000004</v>
      </c>
      <c r="R31" s="43">
        <f t="shared" si="17"/>
        <v>311</v>
      </c>
      <c r="S31" s="43">
        <f t="shared" si="18"/>
        <v>1256630750.0599999</v>
      </c>
      <c r="T31" s="43">
        <f t="shared" si="19"/>
        <v>438</v>
      </c>
      <c r="U31" s="43">
        <f t="shared" si="20"/>
        <v>1479089511.02</v>
      </c>
      <c r="V31" s="16"/>
    </row>
    <row r="32" spans="1:22" s="9" customFormat="1">
      <c r="A32" s="33">
        <v>25</v>
      </c>
      <c r="B32" s="54" t="s">
        <v>184</v>
      </c>
      <c r="C32" s="1" t="s">
        <v>46</v>
      </c>
      <c r="D32" s="44">
        <v>469</v>
      </c>
      <c r="E32" s="44">
        <v>55910545.399999999</v>
      </c>
      <c r="F32" s="44">
        <v>523</v>
      </c>
      <c r="G32" s="44">
        <v>27684919.84</v>
      </c>
      <c r="H32" s="44">
        <v>958</v>
      </c>
      <c r="I32" s="44">
        <v>32665602.760000002</v>
      </c>
      <c r="J32" s="44">
        <v>2264</v>
      </c>
      <c r="K32" s="44">
        <v>365711763.31</v>
      </c>
      <c r="L32" s="42">
        <f t="shared" si="15"/>
        <v>4214</v>
      </c>
      <c r="M32" s="42">
        <f t="shared" si="16"/>
        <v>481972831.30999994</v>
      </c>
      <c r="N32" s="44">
        <v>594</v>
      </c>
      <c r="O32" s="44">
        <v>603600098.74000001</v>
      </c>
      <c r="P32" s="44">
        <v>2235</v>
      </c>
      <c r="Q32" s="44">
        <v>354124802.07999998</v>
      </c>
      <c r="R32" s="42">
        <f t="shared" si="17"/>
        <v>2829</v>
      </c>
      <c r="S32" s="42">
        <f t="shared" si="18"/>
        <v>957724900.81999993</v>
      </c>
      <c r="T32" s="42">
        <f t="shared" si="19"/>
        <v>7043</v>
      </c>
      <c r="U32" s="42">
        <f t="shared" si="20"/>
        <v>1439697732.1299999</v>
      </c>
      <c r="V32" s="16"/>
    </row>
    <row r="33" spans="1:22" s="9" customFormat="1">
      <c r="A33" s="30">
        <v>26</v>
      </c>
      <c r="B33" s="53" t="s">
        <v>167</v>
      </c>
      <c r="C33" s="32" t="s">
        <v>40</v>
      </c>
      <c r="D33" s="43"/>
      <c r="E33" s="43"/>
      <c r="F33" s="43">
        <v>1</v>
      </c>
      <c r="G33" s="43">
        <v>39012309.93</v>
      </c>
      <c r="H33" s="43">
        <v>109</v>
      </c>
      <c r="I33" s="43">
        <v>148006742.02000001</v>
      </c>
      <c r="J33" s="43">
        <v>120</v>
      </c>
      <c r="K33" s="43">
        <v>314331112.5</v>
      </c>
      <c r="L33" s="43">
        <f t="shared" si="15"/>
        <v>230</v>
      </c>
      <c r="M33" s="43">
        <f t="shared" si="16"/>
        <v>501350164.44999999</v>
      </c>
      <c r="N33" s="43">
        <v>137</v>
      </c>
      <c r="O33" s="43">
        <v>497954460.43000001</v>
      </c>
      <c r="P33" s="43">
        <v>148</v>
      </c>
      <c r="Q33" s="43">
        <v>368715965.07999998</v>
      </c>
      <c r="R33" s="43">
        <f t="shared" si="17"/>
        <v>285</v>
      </c>
      <c r="S33" s="43">
        <f t="shared" si="18"/>
        <v>866670425.50999999</v>
      </c>
      <c r="T33" s="43">
        <f t="shared" si="19"/>
        <v>515</v>
      </c>
      <c r="U33" s="43">
        <f t="shared" si="20"/>
        <v>1368020589.96</v>
      </c>
      <c r="V33" s="16"/>
    </row>
    <row r="34" spans="1:22" s="9" customFormat="1">
      <c r="A34" s="33">
        <v>27</v>
      </c>
      <c r="B34" s="54" t="s">
        <v>250</v>
      </c>
      <c r="C34" s="1" t="s">
        <v>133</v>
      </c>
      <c r="D34" s="44">
        <v>5</v>
      </c>
      <c r="E34" s="44">
        <v>142458.62</v>
      </c>
      <c r="F34" s="44">
        <v>3</v>
      </c>
      <c r="G34" s="44">
        <v>72467.81</v>
      </c>
      <c r="H34" s="44">
        <v>63</v>
      </c>
      <c r="I34" s="44">
        <v>12380586.25</v>
      </c>
      <c r="J34" s="44">
        <v>230</v>
      </c>
      <c r="K34" s="44">
        <v>10366515.43</v>
      </c>
      <c r="L34" s="42">
        <f t="shared" si="15"/>
        <v>301</v>
      </c>
      <c r="M34" s="42">
        <f t="shared" si="16"/>
        <v>22962028.109999999</v>
      </c>
      <c r="N34" s="44">
        <v>397</v>
      </c>
      <c r="O34" s="44">
        <v>663774208.64999998</v>
      </c>
      <c r="P34" s="44">
        <v>511</v>
      </c>
      <c r="Q34" s="44">
        <v>668537064.34000003</v>
      </c>
      <c r="R34" s="42">
        <f t="shared" si="17"/>
        <v>908</v>
      </c>
      <c r="S34" s="42">
        <f t="shared" si="18"/>
        <v>1332311272.99</v>
      </c>
      <c r="T34" s="42">
        <f t="shared" si="19"/>
        <v>1209</v>
      </c>
      <c r="U34" s="42">
        <f t="shared" si="20"/>
        <v>1355273301.0999999</v>
      </c>
      <c r="V34" s="16"/>
    </row>
    <row r="35" spans="1:22" s="9" customFormat="1">
      <c r="A35" s="30">
        <v>28</v>
      </c>
      <c r="B35" s="31" t="s">
        <v>171</v>
      </c>
      <c r="C35" s="32" t="s">
        <v>43</v>
      </c>
      <c r="D35" s="43">
        <v>88</v>
      </c>
      <c r="E35" s="43">
        <v>247037189.77000001</v>
      </c>
      <c r="F35" s="43">
        <v>25</v>
      </c>
      <c r="G35" s="43">
        <v>30374049.440000001</v>
      </c>
      <c r="H35" s="43">
        <v>150</v>
      </c>
      <c r="I35" s="43">
        <v>236412072.18000001</v>
      </c>
      <c r="J35" s="43">
        <v>250</v>
      </c>
      <c r="K35" s="43">
        <v>226579876.27000001</v>
      </c>
      <c r="L35" s="43">
        <f t="shared" si="15"/>
        <v>513</v>
      </c>
      <c r="M35" s="43">
        <f t="shared" si="16"/>
        <v>740403187.66000009</v>
      </c>
      <c r="N35" s="43">
        <v>30</v>
      </c>
      <c r="O35" s="43">
        <v>33652624.200000003</v>
      </c>
      <c r="P35" s="43">
        <v>48</v>
      </c>
      <c r="Q35" s="43">
        <v>573739033.45000005</v>
      </c>
      <c r="R35" s="43">
        <f t="shared" si="17"/>
        <v>78</v>
      </c>
      <c r="S35" s="43">
        <f t="shared" si="18"/>
        <v>607391657.6500001</v>
      </c>
      <c r="T35" s="43">
        <f t="shared" si="19"/>
        <v>591</v>
      </c>
      <c r="U35" s="43">
        <f t="shared" si="20"/>
        <v>1347794845.3100002</v>
      </c>
      <c r="V35" s="16"/>
    </row>
    <row r="36" spans="1:22" s="9" customFormat="1">
      <c r="A36" s="33">
        <v>29</v>
      </c>
      <c r="B36" s="54" t="s">
        <v>178</v>
      </c>
      <c r="C36" s="1" t="s">
        <v>45</v>
      </c>
      <c r="D36" s="44">
        <v>138</v>
      </c>
      <c r="E36" s="44">
        <v>3757312.08</v>
      </c>
      <c r="F36" s="44">
        <v>1303</v>
      </c>
      <c r="G36" s="44">
        <v>64710636.710000001</v>
      </c>
      <c r="H36" s="44">
        <v>677</v>
      </c>
      <c r="I36" s="44">
        <v>78827300.549999997</v>
      </c>
      <c r="J36" s="44">
        <v>2109</v>
      </c>
      <c r="K36" s="44">
        <v>68191474.810000002</v>
      </c>
      <c r="L36" s="42">
        <f t="shared" si="9"/>
        <v>4227</v>
      </c>
      <c r="M36" s="42">
        <f t="shared" si="10"/>
        <v>215486724.15000004</v>
      </c>
      <c r="N36" s="44">
        <v>2330</v>
      </c>
      <c r="O36" s="44">
        <v>533637680.31999999</v>
      </c>
      <c r="P36" s="44">
        <v>12560</v>
      </c>
      <c r="Q36" s="44">
        <v>480339987.64999998</v>
      </c>
      <c r="R36" s="42">
        <f t="shared" si="11"/>
        <v>14890</v>
      </c>
      <c r="S36" s="42">
        <f t="shared" si="12"/>
        <v>1013977667.97</v>
      </c>
      <c r="T36" s="42">
        <f t="shared" si="13"/>
        <v>19117</v>
      </c>
      <c r="U36" s="42">
        <f t="shared" si="14"/>
        <v>1229464392.1200001</v>
      </c>
      <c r="V36" s="16"/>
    </row>
    <row r="37" spans="1:22" s="9" customFormat="1">
      <c r="A37" s="30">
        <v>30</v>
      </c>
      <c r="B37" s="53" t="s">
        <v>172</v>
      </c>
      <c r="C37" s="32" t="s">
        <v>151</v>
      </c>
      <c r="D37" s="43"/>
      <c r="E37" s="43"/>
      <c r="F37" s="43"/>
      <c r="G37" s="43"/>
      <c r="H37" s="43">
        <v>1</v>
      </c>
      <c r="I37" s="43">
        <v>3863000</v>
      </c>
      <c r="J37" s="43">
        <v>33</v>
      </c>
      <c r="K37" s="43">
        <v>568840000</v>
      </c>
      <c r="L37" s="43">
        <f t="shared" si="9"/>
        <v>34</v>
      </c>
      <c r="M37" s="43">
        <f t="shared" si="10"/>
        <v>572703000</v>
      </c>
      <c r="N37" s="43">
        <v>33</v>
      </c>
      <c r="O37" s="43">
        <v>568840000</v>
      </c>
      <c r="P37" s="43">
        <v>1</v>
      </c>
      <c r="Q37" s="43">
        <v>3863000</v>
      </c>
      <c r="R37" s="43">
        <f t="shared" si="11"/>
        <v>34</v>
      </c>
      <c r="S37" s="43">
        <f t="shared" si="12"/>
        <v>572703000</v>
      </c>
      <c r="T37" s="43">
        <f t="shared" si="13"/>
        <v>68</v>
      </c>
      <c r="U37" s="43">
        <f t="shared" si="14"/>
        <v>1145406000</v>
      </c>
      <c r="V37" s="16"/>
    </row>
    <row r="38" spans="1:22" s="9" customFormat="1">
      <c r="A38" s="33">
        <v>31</v>
      </c>
      <c r="B38" s="54" t="s">
        <v>195</v>
      </c>
      <c r="C38" s="1" t="s">
        <v>51</v>
      </c>
      <c r="D38" s="44">
        <v>45</v>
      </c>
      <c r="E38" s="44">
        <v>114221598.15000001</v>
      </c>
      <c r="F38" s="44">
        <v>21</v>
      </c>
      <c r="G38" s="44">
        <v>14589549.630000001</v>
      </c>
      <c r="H38" s="44">
        <v>14</v>
      </c>
      <c r="I38" s="44">
        <v>22084617.469999999</v>
      </c>
      <c r="J38" s="44">
        <v>137</v>
      </c>
      <c r="K38" s="44">
        <v>74389575.920000002</v>
      </c>
      <c r="L38" s="42">
        <f t="shared" si="9"/>
        <v>217</v>
      </c>
      <c r="M38" s="42">
        <f t="shared" si="10"/>
        <v>225285341.17000002</v>
      </c>
      <c r="N38" s="44">
        <v>34</v>
      </c>
      <c r="O38" s="44">
        <v>420739578.58999997</v>
      </c>
      <c r="P38" s="44">
        <v>34</v>
      </c>
      <c r="Q38" s="44">
        <v>476452142.19999999</v>
      </c>
      <c r="R38" s="42">
        <f t="shared" si="11"/>
        <v>68</v>
      </c>
      <c r="S38" s="42">
        <f t="shared" si="12"/>
        <v>897191720.78999996</v>
      </c>
      <c r="T38" s="42">
        <f t="shared" si="13"/>
        <v>285</v>
      </c>
      <c r="U38" s="42">
        <f t="shared" si="14"/>
        <v>1122477061.96</v>
      </c>
      <c r="V38" s="16"/>
    </row>
    <row r="39" spans="1:22" s="9" customFormat="1">
      <c r="A39" s="30">
        <v>32</v>
      </c>
      <c r="B39" s="53" t="s">
        <v>176</v>
      </c>
      <c r="C39" s="32" t="s">
        <v>48</v>
      </c>
      <c r="D39" s="43">
        <v>235</v>
      </c>
      <c r="E39" s="43">
        <v>59111085.659999996</v>
      </c>
      <c r="F39" s="43">
        <v>782</v>
      </c>
      <c r="G39" s="43">
        <v>119266577.20999999</v>
      </c>
      <c r="H39" s="43">
        <v>630</v>
      </c>
      <c r="I39" s="43">
        <v>246137446.16999999</v>
      </c>
      <c r="J39" s="43">
        <v>854</v>
      </c>
      <c r="K39" s="43">
        <v>139238432.21000001</v>
      </c>
      <c r="L39" s="43">
        <f t="shared" si="9"/>
        <v>2501</v>
      </c>
      <c r="M39" s="43">
        <f t="shared" si="10"/>
        <v>563753541.25</v>
      </c>
      <c r="N39" s="43">
        <v>98</v>
      </c>
      <c r="O39" s="43">
        <v>211104916.93000001</v>
      </c>
      <c r="P39" s="43">
        <v>97</v>
      </c>
      <c r="Q39" s="43">
        <v>257015743.38</v>
      </c>
      <c r="R39" s="43">
        <f t="shared" si="11"/>
        <v>195</v>
      </c>
      <c r="S39" s="43">
        <f t="shared" si="12"/>
        <v>468120660.31</v>
      </c>
      <c r="T39" s="43">
        <f t="shared" si="13"/>
        <v>2696</v>
      </c>
      <c r="U39" s="43">
        <f t="shared" si="14"/>
        <v>1031874201.5599999</v>
      </c>
      <c r="V39" s="16"/>
    </row>
    <row r="40" spans="1:22" s="9" customFormat="1">
      <c r="A40" s="33">
        <v>33</v>
      </c>
      <c r="B40" s="54" t="s">
        <v>180</v>
      </c>
      <c r="C40" s="1" t="s">
        <v>55</v>
      </c>
      <c r="D40" s="44">
        <v>87</v>
      </c>
      <c r="E40" s="44">
        <v>15845728.140000001</v>
      </c>
      <c r="F40" s="44">
        <v>213</v>
      </c>
      <c r="G40" s="44">
        <v>32280558.170000002</v>
      </c>
      <c r="H40" s="44">
        <v>41</v>
      </c>
      <c r="I40" s="44">
        <v>148147640.59</v>
      </c>
      <c r="J40" s="44">
        <v>469</v>
      </c>
      <c r="K40" s="44">
        <v>79570670.530000001</v>
      </c>
      <c r="L40" s="42">
        <f t="shared" si="9"/>
        <v>810</v>
      </c>
      <c r="M40" s="42">
        <f t="shared" si="10"/>
        <v>275844597.43000001</v>
      </c>
      <c r="N40" s="44">
        <v>91</v>
      </c>
      <c r="O40" s="44">
        <v>441479830.02999997</v>
      </c>
      <c r="P40" s="44">
        <v>99</v>
      </c>
      <c r="Q40" s="44">
        <v>196874520.84</v>
      </c>
      <c r="R40" s="42">
        <f t="shared" si="11"/>
        <v>190</v>
      </c>
      <c r="S40" s="42">
        <f t="shared" si="12"/>
        <v>638354350.87</v>
      </c>
      <c r="T40" s="42">
        <f t="shared" si="13"/>
        <v>1000</v>
      </c>
      <c r="U40" s="42">
        <f t="shared" si="14"/>
        <v>914198948.29999995</v>
      </c>
      <c r="V40" s="16"/>
    </row>
    <row r="41" spans="1:22" s="9" customFormat="1">
      <c r="A41" s="30">
        <v>34</v>
      </c>
      <c r="B41" s="31" t="s">
        <v>199</v>
      </c>
      <c r="C41" s="32" t="s">
        <v>310</v>
      </c>
      <c r="D41" s="43">
        <v>35</v>
      </c>
      <c r="E41" s="43">
        <v>47489063.75</v>
      </c>
      <c r="F41" s="43">
        <v>111</v>
      </c>
      <c r="G41" s="43">
        <v>17586291.719999999</v>
      </c>
      <c r="H41" s="43">
        <v>55</v>
      </c>
      <c r="I41" s="43">
        <v>186075165.58000001</v>
      </c>
      <c r="J41" s="43">
        <v>74</v>
      </c>
      <c r="K41" s="43">
        <v>13352097.59</v>
      </c>
      <c r="L41" s="43">
        <f t="shared" ref="L41:L48" si="21">J41+H41+F41+D41</f>
        <v>275</v>
      </c>
      <c r="M41" s="43">
        <f t="shared" ref="M41:M48" si="22">K41+I41+G41+E41</f>
        <v>264502618.64000002</v>
      </c>
      <c r="N41" s="43">
        <v>92</v>
      </c>
      <c r="O41" s="43">
        <v>210628955.03</v>
      </c>
      <c r="P41" s="43">
        <v>100</v>
      </c>
      <c r="Q41" s="43">
        <v>415020388.80000001</v>
      </c>
      <c r="R41" s="43">
        <f t="shared" ref="R41:R48" si="23">P41+N41</f>
        <v>192</v>
      </c>
      <c r="S41" s="43">
        <f t="shared" ref="S41:S48" si="24">Q41+O41</f>
        <v>625649343.83000004</v>
      </c>
      <c r="T41" s="43">
        <f t="shared" ref="T41:T48" si="25">R41+L41</f>
        <v>467</v>
      </c>
      <c r="U41" s="43">
        <f t="shared" ref="U41:U48" si="26">S41+M41</f>
        <v>890151962.47000003</v>
      </c>
      <c r="V41" s="16"/>
    </row>
    <row r="42" spans="1:22" s="9" customFormat="1">
      <c r="A42" s="33">
        <v>35</v>
      </c>
      <c r="B42" s="54" t="s">
        <v>186</v>
      </c>
      <c r="C42" s="1" t="s">
        <v>308</v>
      </c>
      <c r="D42" s="44">
        <v>54</v>
      </c>
      <c r="E42" s="44">
        <v>266119272.83000001</v>
      </c>
      <c r="F42" s="44">
        <v>260</v>
      </c>
      <c r="G42" s="44">
        <v>6763290.9299999997</v>
      </c>
      <c r="H42" s="44">
        <v>312</v>
      </c>
      <c r="I42" s="44">
        <v>43061852.039999999</v>
      </c>
      <c r="J42" s="44">
        <v>781</v>
      </c>
      <c r="K42" s="44">
        <v>80909677.159999996</v>
      </c>
      <c r="L42" s="42">
        <f t="shared" si="21"/>
        <v>1407</v>
      </c>
      <c r="M42" s="42">
        <f t="shared" si="22"/>
        <v>396854092.96000004</v>
      </c>
      <c r="N42" s="44">
        <v>400</v>
      </c>
      <c r="O42" s="44">
        <v>97844406.540000007</v>
      </c>
      <c r="P42" s="44">
        <v>443</v>
      </c>
      <c r="Q42" s="44">
        <v>319700525.94</v>
      </c>
      <c r="R42" s="42">
        <f t="shared" si="23"/>
        <v>843</v>
      </c>
      <c r="S42" s="42">
        <f t="shared" si="24"/>
        <v>417544932.48000002</v>
      </c>
      <c r="T42" s="42">
        <f t="shared" si="25"/>
        <v>2250</v>
      </c>
      <c r="U42" s="42">
        <f t="shared" si="26"/>
        <v>814399025.44000006</v>
      </c>
      <c r="V42" s="16"/>
    </row>
    <row r="43" spans="1:22" s="9" customFormat="1">
      <c r="A43" s="30">
        <v>36</v>
      </c>
      <c r="B43" s="53" t="s">
        <v>179</v>
      </c>
      <c r="C43" s="32" t="s">
        <v>42</v>
      </c>
      <c r="D43" s="43">
        <v>22</v>
      </c>
      <c r="E43" s="43">
        <v>1784936.51</v>
      </c>
      <c r="F43" s="43">
        <v>78</v>
      </c>
      <c r="G43" s="43">
        <v>10315712.699999999</v>
      </c>
      <c r="H43" s="43">
        <v>12525</v>
      </c>
      <c r="I43" s="43">
        <v>156498094.41999999</v>
      </c>
      <c r="J43" s="43">
        <v>2112</v>
      </c>
      <c r="K43" s="43">
        <v>66329481.420000002</v>
      </c>
      <c r="L43" s="43">
        <f t="shared" si="21"/>
        <v>14737</v>
      </c>
      <c r="M43" s="43">
        <f t="shared" si="22"/>
        <v>234928225.04999995</v>
      </c>
      <c r="N43" s="43">
        <v>546</v>
      </c>
      <c r="O43" s="43">
        <v>160637316.91999999</v>
      </c>
      <c r="P43" s="43">
        <v>10522</v>
      </c>
      <c r="Q43" s="43">
        <v>272501153.95999998</v>
      </c>
      <c r="R43" s="43">
        <f t="shared" si="23"/>
        <v>11068</v>
      </c>
      <c r="S43" s="43">
        <f t="shared" si="24"/>
        <v>433138470.88</v>
      </c>
      <c r="T43" s="43">
        <f t="shared" si="25"/>
        <v>25805</v>
      </c>
      <c r="U43" s="43">
        <f t="shared" si="26"/>
        <v>668066695.92999995</v>
      </c>
      <c r="V43" s="16"/>
    </row>
    <row r="44" spans="1:22" s="9" customFormat="1">
      <c r="A44" s="33">
        <v>37</v>
      </c>
      <c r="B44" s="54" t="s">
        <v>245</v>
      </c>
      <c r="C44" s="1" t="s">
        <v>107</v>
      </c>
      <c r="D44" s="44">
        <v>35</v>
      </c>
      <c r="E44" s="44">
        <v>22019933.629999999</v>
      </c>
      <c r="F44" s="44">
        <v>312</v>
      </c>
      <c r="G44" s="44">
        <v>13213782.689999999</v>
      </c>
      <c r="H44" s="44">
        <v>473</v>
      </c>
      <c r="I44" s="44">
        <v>76824797.769999996</v>
      </c>
      <c r="J44" s="44">
        <v>894</v>
      </c>
      <c r="K44" s="44">
        <v>43697984.979999997</v>
      </c>
      <c r="L44" s="42">
        <f t="shared" si="21"/>
        <v>1714</v>
      </c>
      <c r="M44" s="42">
        <f t="shared" si="22"/>
        <v>155756499.06999999</v>
      </c>
      <c r="N44" s="44">
        <v>578</v>
      </c>
      <c r="O44" s="44">
        <v>226457662.34</v>
      </c>
      <c r="P44" s="44">
        <v>7253</v>
      </c>
      <c r="Q44" s="44">
        <v>246219170.50999999</v>
      </c>
      <c r="R44" s="42">
        <f t="shared" si="23"/>
        <v>7831</v>
      </c>
      <c r="S44" s="42">
        <f t="shared" si="24"/>
        <v>472676832.85000002</v>
      </c>
      <c r="T44" s="42">
        <f t="shared" si="25"/>
        <v>9545</v>
      </c>
      <c r="U44" s="42">
        <f t="shared" si="26"/>
        <v>628433331.92000008</v>
      </c>
      <c r="V44" s="16"/>
    </row>
    <row r="45" spans="1:22" s="9" customFormat="1">
      <c r="A45" s="30">
        <v>38</v>
      </c>
      <c r="B45" s="53" t="s">
        <v>187</v>
      </c>
      <c r="C45" s="32" t="s">
        <v>53</v>
      </c>
      <c r="D45" s="43">
        <v>1537</v>
      </c>
      <c r="E45" s="43">
        <v>128600961.55</v>
      </c>
      <c r="F45" s="43">
        <v>1780</v>
      </c>
      <c r="G45" s="43">
        <v>92678272.079999998</v>
      </c>
      <c r="H45" s="43">
        <v>676</v>
      </c>
      <c r="I45" s="43">
        <v>70965655.430000007</v>
      </c>
      <c r="J45" s="43">
        <v>1949</v>
      </c>
      <c r="K45" s="43">
        <v>109107825.02</v>
      </c>
      <c r="L45" s="43">
        <f t="shared" si="21"/>
        <v>5942</v>
      </c>
      <c r="M45" s="43">
        <f t="shared" si="22"/>
        <v>401352714.07999998</v>
      </c>
      <c r="N45" s="43">
        <v>48</v>
      </c>
      <c r="O45" s="43">
        <v>85006416.680000007</v>
      </c>
      <c r="P45" s="43">
        <v>66</v>
      </c>
      <c r="Q45" s="43">
        <v>80985992.689999998</v>
      </c>
      <c r="R45" s="43">
        <f t="shared" si="23"/>
        <v>114</v>
      </c>
      <c r="S45" s="43">
        <f t="shared" si="24"/>
        <v>165992409.37</v>
      </c>
      <c r="T45" s="43">
        <f t="shared" si="25"/>
        <v>6056</v>
      </c>
      <c r="U45" s="43">
        <f t="shared" si="26"/>
        <v>567345123.45000005</v>
      </c>
      <c r="V45" s="16"/>
    </row>
    <row r="46" spans="1:22" s="9" customFormat="1">
      <c r="A46" s="33">
        <v>39</v>
      </c>
      <c r="B46" s="54" t="s">
        <v>209</v>
      </c>
      <c r="C46" s="1" t="s">
        <v>69</v>
      </c>
      <c r="D46" s="44">
        <v>21</v>
      </c>
      <c r="E46" s="44">
        <v>219633497.13999999</v>
      </c>
      <c r="F46" s="44">
        <v>23</v>
      </c>
      <c r="G46" s="44">
        <v>5118739.08</v>
      </c>
      <c r="H46" s="44">
        <v>20</v>
      </c>
      <c r="I46" s="44">
        <v>8632891.0899999999</v>
      </c>
      <c r="J46" s="44">
        <v>74</v>
      </c>
      <c r="K46" s="44">
        <v>3684099.25</v>
      </c>
      <c r="L46" s="42">
        <f t="shared" si="21"/>
        <v>138</v>
      </c>
      <c r="M46" s="42">
        <f t="shared" si="22"/>
        <v>237069226.56</v>
      </c>
      <c r="N46" s="44">
        <v>26</v>
      </c>
      <c r="O46" s="44">
        <v>7175778.7800000003</v>
      </c>
      <c r="P46" s="44">
        <v>38</v>
      </c>
      <c r="Q46" s="44">
        <v>226682841.86000001</v>
      </c>
      <c r="R46" s="42">
        <f t="shared" si="23"/>
        <v>64</v>
      </c>
      <c r="S46" s="42">
        <f t="shared" si="24"/>
        <v>233858620.64000002</v>
      </c>
      <c r="T46" s="42">
        <f t="shared" si="25"/>
        <v>202</v>
      </c>
      <c r="U46" s="42">
        <f t="shared" si="26"/>
        <v>470927847.20000005</v>
      </c>
      <c r="V46" s="16"/>
    </row>
    <row r="47" spans="1:22" s="9" customFormat="1">
      <c r="A47" s="30">
        <v>40</v>
      </c>
      <c r="B47" s="53" t="s">
        <v>204</v>
      </c>
      <c r="C47" s="32" t="s">
        <v>19</v>
      </c>
      <c r="D47" s="43"/>
      <c r="E47" s="43"/>
      <c r="F47" s="43"/>
      <c r="G47" s="43"/>
      <c r="H47" s="43">
        <v>158</v>
      </c>
      <c r="I47" s="43">
        <v>49812249.25</v>
      </c>
      <c r="J47" s="43">
        <v>332</v>
      </c>
      <c r="K47" s="43">
        <v>156848105.59</v>
      </c>
      <c r="L47" s="43">
        <f t="shared" si="21"/>
        <v>490</v>
      </c>
      <c r="M47" s="43">
        <f t="shared" si="22"/>
        <v>206660354.84</v>
      </c>
      <c r="N47" s="43">
        <v>56</v>
      </c>
      <c r="O47" s="43">
        <v>151166460.96000001</v>
      </c>
      <c r="P47" s="43">
        <v>12</v>
      </c>
      <c r="Q47" s="43">
        <v>43918601.020000003</v>
      </c>
      <c r="R47" s="43">
        <f t="shared" si="23"/>
        <v>68</v>
      </c>
      <c r="S47" s="43">
        <f t="shared" si="24"/>
        <v>195085061.98000002</v>
      </c>
      <c r="T47" s="43">
        <f t="shared" si="25"/>
        <v>558</v>
      </c>
      <c r="U47" s="43">
        <f t="shared" si="26"/>
        <v>401745416.82000005</v>
      </c>
      <c r="V47" s="16"/>
    </row>
    <row r="48" spans="1:22" s="9" customFormat="1">
      <c r="A48" s="33">
        <v>41</v>
      </c>
      <c r="B48" s="54" t="s">
        <v>188</v>
      </c>
      <c r="C48" s="1" t="s">
        <v>124</v>
      </c>
      <c r="D48" s="44">
        <v>12</v>
      </c>
      <c r="E48" s="44">
        <v>65764358.299999997</v>
      </c>
      <c r="F48" s="44">
        <v>27</v>
      </c>
      <c r="G48" s="44">
        <v>53046963.18</v>
      </c>
      <c r="H48" s="44">
        <v>13</v>
      </c>
      <c r="I48" s="44">
        <v>127041796.34999999</v>
      </c>
      <c r="J48" s="44">
        <v>152</v>
      </c>
      <c r="K48" s="44">
        <v>9291585.0999999996</v>
      </c>
      <c r="L48" s="42">
        <f t="shared" si="21"/>
        <v>204</v>
      </c>
      <c r="M48" s="42">
        <f t="shared" si="22"/>
        <v>255144702.93000001</v>
      </c>
      <c r="N48" s="44">
        <v>5</v>
      </c>
      <c r="O48" s="44">
        <v>9058895.9199999999</v>
      </c>
      <c r="P48" s="44">
        <v>12</v>
      </c>
      <c r="Q48" s="44">
        <v>124060139.53</v>
      </c>
      <c r="R48" s="42">
        <f t="shared" si="23"/>
        <v>17</v>
      </c>
      <c r="S48" s="42">
        <f t="shared" si="24"/>
        <v>133119035.45</v>
      </c>
      <c r="T48" s="42">
        <f t="shared" si="25"/>
        <v>221</v>
      </c>
      <c r="U48" s="42">
        <f t="shared" si="26"/>
        <v>388263738.38</v>
      </c>
      <c r="V48" s="16"/>
    </row>
    <row r="49" spans="1:22" s="9" customFormat="1">
      <c r="A49" s="30">
        <v>42</v>
      </c>
      <c r="B49" s="31" t="s">
        <v>193</v>
      </c>
      <c r="C49" s="32" t="s">
        <v>355</v>
      </c>
      <c r="D49" s="43">
        <v>178</v>
      </c>
      <c r="E49" s="43">
        <v>42459880.07</v>
      </c>
      <c r="F49" s="43">
        <v>152</v>
      </c>
      <c r="G49" s="43">
        <v>31640855.800000001</v>
      </c>
      <c r="H49" s="43">
        <v>72</v>
      </c>
      <c r="I49" s="43">
        <v>102541491.95999999</v>
      </c>
      <c r="J49" s="43">
        <v>323</v>
      </c>
      <c r="K49" s="43">
        <v>11986410.58</v>
      </c>
      <c r="L49" s="43">
        <f t="shared" ref="L49:M56" si="27">J49+H49+F49+D49</f>
        <v>725</v>
      </c>
      <c r="M49" s="43">
        <f t="shared" si="27"/>
        <v>188628638.41</v>
      </c>
      <c r="N49" s="43">
        <v>34</v>
      </c>
      <c r="O49" s="43">
        <v>28790821.879999999</v>
      </c>
      <c r="P49" s="43">
        <v>37</v>
      </c>
      <c r="Q49" s="43">
        <v>129771563.65000001</v>
      </c>
      <c r="R49" s="43">
        <f t="shared" ref="R49:S56" si="28">P49+N49</f>
        <v>71</v>
      </c>
      <c r="S49" s="43">
        <f t="shared" si="28"/>
        <v>158562385.53</v>
      </c>
      <c r="T49" s="43">
        <f t="shared" ref="T49:U56" si="29">R49+L49</f>
        <v>796</v>
      </c>
      <c r="U49" s="43">
        <f t="shared" si="29"/>
        <v>347191023.94</v>
      </c>
      <c r="V49" s="16"/>
    </row>
    <row r="50" spans="1:22" s="9" customFormat="1">
      <c r="A50" s="33">
        <v>43</v>
      </c>
      <c r="B50" s="54" t="s">
        <v>221</v>
      </c>
      <c r="C50" s="1" t="s">
        <v>114</v>
      </c>
      <c r="D50" s="44">
        <v>18</v>
      </c>
      <c r="E50" s="44">
        <v>29659621.43</v>
      </c>
      <c r="F50" s="44">
        <v>4</v>
      </c>
      <c r="G50" s="44">
        <v>1280556</v>
      </c>
      <c r="H50" s="44">
        <v>3</v>
      </c>
      <c r="I50" s="44">
        <v>4856946.34</v>
      </c>
      <c r="J50" s="44">
        <v>29</v>
      </c>
      <c r="K50" s="44">
        <v>98611493.129999995</v>
      </c>
      <c r="L50" s="42">
        <f t="shared" si="27"/>
        <v>54</v>
      </c>
      <c r="M50" s="42">
        <f t="shared" si="27"/>
        <v>134408616.90000001</v>
      </c>
      <c r="N50" s="44">
        <v>12</v>
      </c>
      <c r="O50" s="44">
        <v>117875340</v>
      </c>
      <c r="P50" s="44">
        <v>20</v>
      </c>
      <c r="Q50" s="44">
        <v>71096237.709999993</v>
      </c>
      <c r="R50" s="42">
        <f t="shared" si="28"/>
        <v>32</v>
      </c>
      <c r="S50" s="42">
        <f t="shared" si="28"/>
        <v>188971577.70999998</v>
      </c>
      <c r="T50" s="42">
        <f t="shared" si="29"/>
        <v>86</v>
      </c>
      <c r="U50" s="42">
        <f t="shared" si="29"/>
        <v>323380194.61000001</v>
      </c>
      <c r="V50" s="16"/>
    </row>
    <row r="51" spans="1:22" s="9" customFormat="1">
      <c r="A51" s="30">
        <v>44</v>
      </c>
      <c r="B51" s="53" t="s">
        <v>214</v>
      </c>
      <c r="C51" s="32" t="s">
        <v>131</v>
      </c>
      <c r="D51" s="43">
        <v>59</v>
      </c>
      <c r="E51" s="43">
        <v>757052.22</v>
      </c>
      <c r="F51" s="43">
        <v>317</v>
      </c>
      <c r="G51" s="43">
        <v>9638695.8699999992</v>
      </c>
      <c r="H51" s="43">
        <v>91</v>
      </c>
      <c r="I51" s="43">
        <v>5827492.6299999999</v>
      </c>
      <c r="J51" s="43">
        <v>194</v>
      </c>
      <c r="K51" s="43">
        <v>3917817.67</v>
      </c>
      <c r="L51" s="43">
        <f t="shared" si="27"/>
        <v>661</v>
      </c>
      <c r="M51" s="43">
        <f t="shared" si="27"/>
        <v>20141058.390000001</v>
      </c>
      <c r="N51" s="43">
        <v>145</v>
      </c>
      <c r="O51" s="43">
        <v>146266988.86000001</v>
      </c>
      <c r="P51" s="43">
        <v>443</v>
      </c>
      <c r="Q51" s="43">
        <v>138252847.90000001</v>
      </c>
      <c r="R51" s="43">
        <f t="shared" si="28"/>
        <v>588</v>
      </c>
      <c r="S51" s="43">
        <f t="shared" si="28"/>
        <v>284519836.75999999</v>
      </c>
      <c r="T51" s="43">
        <f t="shared" si="29"/>
        <v>1249</v>
      </c>
      <c r="U51" s="43">
        <f t="shared" si="29"/>
        <v>304660895.14999998</v>
      </c>
      <c r="V51" s="16"/>
    </row>
    <row r="52" spans="1:22" s="9" customFormat="1">
      <c r="A52" s="33">
        <v>45</v>
      </c>
      <c r="B52" s="54" t="s">
        <v>190</v>
      </c>
      <c r="C52" s="1" t="s">
        <v>62</v>
      </c>
      <c r="D52" s="44">
        <v>137</v>
      </c>
      <c r="E52" s="44">
        <v>3622443.35</v>
      </c>
      <c r="F52" s="44">
        <v>839</v>
      </c>
      <c r="G52" s="44">
        <v>19806739.879999999</v>
      </c>
      <c r="H52" s="44">
        <v>1980</v>
      </c>
      <c r="I52" s="44">
        <v>24314715.530000001</v>
      </c>
      <c r="J52" s="44">
        <v>3394</v>
      </c>
      <c r="K52" s="44">
        <v>59704591.090000004</v>
      </c>
      <c r="L52" s="42">
        <f t="shared" si="27"/>
        <v>6350</v>
      </c>
      <c r="M52" s="42">
        <f t="shared" si="27"/>
        <v>107448489.84999999</v>
      </c>
      <c r="N52" s="44">
        <v>3619</v>
      </c>
      <c r="O52" s="44">
        <v>121661770.84999999</v>
      </c>
      <c r="P52" s="44">
        <v>632</v>
      </c>
      <c r="Q52" s="44">
        <v>69895940.939999998</v>
      </c>
      <c r="R52" s="42">
        <f t="shared" si="28"/>
        <v>4251</v>
      </c>
      <c r="S52" s="42">
        <f t="shared" si="28"/>
        <v>191557711.78999999</v>
      </c>
      <c r="T52" s="42">
        <f t="shared" si="29"/>
        <v>10601</v>
      </c>
      <c r="U52" s="42">
        <f t="shared" si="29"/>
        <v>299006201.63999999</v>
      </c>
      <c r="V52" s="16"/>
    </row>
    <row r="53" spans="1:22" s="9" customFormat="1">
      <c r="A53" s="30">
        <v>46</v>
      </c>
      <c r="B53" s="53" t="s">
        <v>189</v>
      </c>
      <c r="C53" s="32" t="s">
        <v>49</v>
      </c>
      <c r="D53" s="43">
        <v>248</v>
      </c>
      <c r="E53" s="43">
        <v>39214369.729999997</v>
      </c>
      <c r="F53" s="43">
        <v>486</v>
      </c>
      <c r="G53" s="43">
        <v>49576566.229999997</v>
      </c>
      <c r="H53" s="43">
        <v>52</v>
      </c>
      <c r="I53" s="43">
        <v>37451720.109999999</v>
      </c>
      <c r="J53" s="43">
        <v>231</v>
      </c>
      <c r="K53" s="43">
        <v>59587712.890000001</v>
      </c>
      <c r="L53" s="43">
        <f t="shared" si="27"/>
        <v>1017</v>
      </c>
      <c r="M53" s="43">
        <f t="shared" si="27"/>
        <v>185830368.95999998</v>
      </c>
      <c r="N53" s="43">
        <v>63</v>
      </c>
      <c r="O53" s="43">
        <v>76764373.189999998</v>
      </c>
      <c r="P53" s="43">
        <v>50</v>
      </c>
      <c r="Q53" s="43">
        <v>32754345.940000001</v>
      </c>
      <c r="R53" s="43">
        <f t="shared" si="28"/>
        <v>113</v>
      </c>
      <c r="S53" s="43">
        <f t="shared" si="28"/>
        <v>109518719.13</v>
      </c>
      <c r="T53" s="43">
        <f t="shared" si="29"/>
        <v>1130</v>
      </c>
      <c r="U53" s="43">
        <f t="shared" si="29"/>
        <v>295349088.08999997</v>
      </c>
      <c r="V53" s="16"/>
    </row>
    <row r="54" spans="1:22" s="9" customFormat="1">
      <c r="A54" s="33">
        <v>47</v>
      </c>
      <c r="B54" s="54" t="s">
        <v>212</v>
      </c>
      <c r="C54" s="1" t="s">
        <v>139</v>
      </c>
      <c r="D54" s="44"/>
      <c r="E54" s="44"/>
      <c r="F54" s="44">
        <v>87</v>
      </c>
      <c r="G54" s="44">
        <v>63657727.810000002</v>
      </c>
      <c r="H54" s="44">
        <v>47</v>
      </c>
      <c r="I54" s="44">
        <v>67075767.469999999</v>
      </c>
      <c r="J54" s="44">
        <v>771</v>
      </c>
      <c r="K54" s="44">
        <v>17028704.379999999</v>
      </c>
      <c r="L54" s="42">
        <f t="shared" si="27"/>
        <v>905</v>
      </c>
      <c r="M54" s="42">
        <f t="shared" si="27"/>
        <v>147762199.66</v>
      </c>
      <c r="N54" s="44">
        <v>75</v>
      </c>
      <c r="O54" s="44">
        <v>68812846.939999998</v>
      </c>
      <c r="P54" s="44">
        <v>5</v>
      </c>
      <c r="Q54" s="44">
        <v>55153519.100000001</v>
      </c>
      <c r="R54" s="42">
        <f t="shared" si="28"/>
        <v>80</v>
      </c>
      <c r="S54" s="42">
        <f t="shared" si="28"/>
        <v>123966366.03999999</v>
      </c>
      <c r="T54" s="42">
        <f t="shared" si="29"/>
        <v>985</v>
      </c>
      <c r="U54" s="42">
        <f t="shared" si="29"/>
        <v>271728565.69999999</v>
      </c>
      <c r="V54" s="16"/>
    </row>
    <row r="55" spans="1:22" s="9" customFormat="1">
      <c r="A55" s="30">
        <v>48</v>
      </c>
      <c r="B55" s="53" t="s">
        <v>222</v>
      </c>
      <c r="C55" s="32" t="s">
        <v>57</v>
      </c>
      <c r="D55" s="43">
        <v>39</v>
      </c>
      <c r="E55" s="43">
        <v>97826932.599999994</v>
      </c>
      <c r="F55" s="43">
        <v>3</v>
      </c>
      <c r="G55" s="43">
        <v>165841.45000000001</v>
      </c>
      <c r="H55" s="43">
        <v>15</v>
      </c>
      <c r="I55" s="43">
        <v>10010634.789999999</v>
      </c>
      <c r="J55" s="43">
        <v>18</v>
      </c>
      <c r="K55" s="43">
        <v>14165856.859999999</v>
      </c>
      <c r="L55" s="43">
        <f t="shared" si="27"/>
        <v>75</v>
      </c>
      <c r="M55" s="43">
        <f t="shared" si="27"/>
        <v>122169265.69999999</v>
      </c>
      <c r="N55" s="43">
        <v>3</v>
      </c>
      <c r="O55" s="43">
        <v>3250000</v>
      </c>
      <c r="P55" s="43">
        <v>8</v>
      </c>
      <c r="Q55" s="43">
        <v>97000000</v>
      </c>
      <c r="R55" s="43">
        <f t="shared" si="28"/>
        <v>11</v>
      </c>
      <c r="S55" s="43">
        <f t="shared" si="28"/>
        <v>100250000</v>
      </c>
      <c r="T55" s="43">
        <f t="shared" si="29"/>
        <v>86</v>
      </c>
      <c r="U55" s="43">
        <f t="shared" si="29"/>
        <v>222419265.69999999</v>
      </c>
      <c r="V55" s="16"/>
    </row>
    <row r="56" spans="1:22" s="9" customFormat="1">
      <c r="A56" s="33">
        <v>49</v>
      </c>
      <c r="B56" s="54" t="s">
        <v>207</v>
      </c>
      <c r="C56" s="1" t="s">
        <v>73</v>
      </c>
      <c r="D56" s="44">
        <v>215</v>
      </c>
      <c r="E56" s="44">
        <v>5487328.4100000001</v>
      </c>
      <c r="F56" s="44">
        <v>1938</v>
      </c>
      <c r="G56" s="44">
        <v>41863766.100000001</v>
      </c>
      <c r="H56" s="44">
        <v>1829</v>
      </c>
      <c r="I56" s="44">
        <v>14773863.189999999</v>
      </c>
      <c r="J56" s="44">
        <v>4763</v>
      </c>
      <c r="K56" s="44">
        <v>36911524.740000002</v>
      </c>
      <c r="L56" s="42">
        <f t="shared" si="27"/>
        <v>8745</v>
      </c>
      <c r="M56" s="42">
        <f t="shared" si="27"/>
        <v>99036482.439999998</v>
      </c>
      <c r="N56" s="44">
        <v>911</v>
      </c>
      <c r="O56" s="44">
        <v>70599465.049999997</v>
      </c>
      <c r="P56" s="44">
        <v>265</v>
      </c>
      <c r="Q56" s="44">
        <v>11995313.460000001</v>
      </c>
      <c r="R56" s="42">
        <f t="shared" si="28"/>
        <v>1176</v>
      </c>
      <c r="S56" s="42">
        <f t="shared" si="28"/>
        <v>82594778.50999999</v>
      </c>
      <c r="T56" s="42">
        <f t="shared" si="29"/>
        <v>9921</v>
      </c>
      <c r="U56" s="42">
        <f t="shared" si="29"/>
        <v>181631260.94999999</v>
      </c>
      <c r="V56" s="16"/>
    </row>
    <row r="57" spans="1:22" s="9" customFormat="1">
      <c r="A57" s="30">
        <v>50</v>
      </c>
      <c r="B57" s="31" t="s">
        <v>203</v>
      </c>
      <c r="C57" s="32" t="s">
        <v>63</v>
      </c>
      <c r="D57" s="43">
        <v>19</v>
      </c>
      <c r="E57" s="43">
        <v>266960.39</v>
      </c>
      <c r="F57" s="43">
        <v>154</v>
      </c>
      <c r="G57" s="43">
        <v>2171841.12</v>
      </c>
      <c r="H57" s="43">
        <v>657</v>
      </c>
      <c r="I57" s="43">
        <v>7040766.04</v>
      </c>
      <c r="J57" s="43">
        <v>1859</v>
      </c>
      <c r="K57" s="43">
        <v>21060854.109999999</v>
      </c>
      <c r="L57" s="43">
        <f t="shared" si="0"/>
        <v>2689</v>
      </c>
      <c r="M57" s="43">
        <f t="shared" si="0"/>
        <v>30540421.66</v>
      </c>
      <c r="N57" s="43">
        <v>2690</v>
      </c>
      <c r="O57" s="43">
        <v>79873297.019999996</v>
      </c>
      <c r="P57" s="43">
        <v>587</v>
      </c>
      <c r="Q57" s="43">
        <v>63782507.710000001</v>
      </c>
      <c r="R57" s="43">
        <f t="shared" si="1"/>
        <v>3277</v>
      </c>
      <c r="S57" s="43">
        <f t="shared" si="1"/>
        <v>143655804.72999999</v>
      </c>
      <c r="T57" s="43">
        <f t="shared" si="2"/>
        <v>5966</v>
      </c>
      <c r="U57" s="43">
        <f t="shared" si="2"/>
        <v>174196226.38999999</v>
      </c>
      <c r="V57" s="16"/>
    </row>
    <row r="58" spans="1:22" s="9" customFormat="1">
      <c r="A58" s="33">
        <v>51</v>
      </c>
      <c r="B58" s="54" t="s">
        <v>89</v>
      </c>
      <c r="C58" s="1" t="s">
        <v>90</v>
      </c>
      <c r="D58" s="44"/>
      <c r="E58" s="44"/>
      <c r="F58" s="44"/>
      <c r="G58" s="44"/>
      <c r="H58" s="44">
        <v>97</v>
      </c>
      <c r="I58" s="44">
        <v>741777.82</v>
      </c>
      <c r="J58" s="44">
        <v>197</v>
      </c>
      <c r="K58" s="44">
        <v>1005850.27</v>
      </c>
      <c r="L58" s="42">
        <f t="shared" si="0"/>
        <v>294</v>
      </c>
      <c r="M58" s="42">
        <f t="shared" si="0"/>
        <v>1747628.0899999999</v>
      </c>
      <c r="N58" s="44">
        <v>386</v>
      </c>
      <c r="O58" s="44">
        <v>82762022.420000002</v>
      </c>
      <c r="P58" s="44">
        <v>232</v>
      </c>
      <c r="Q58" s="44">
        <v>82501526.799999997</v>
      </c>
      <c r="R58" s="42">
        <f t="shared" si="1"/>
        <v>618</v>
      </c>
      <c r="S58" s="42">
        <f t="shared" si="1"/>
        <v>165263549.22</v>
      </c>
      <c r="T58" s="42">
        <f t="shared" si="2"/>
        <v>912</v>
      </c>
      <c r="U58" s="42">
        <f t="shared" si="2"/>
        <v>167011177.31</v>
      </c>
      <c r="V58" s="16"/>
    </row>
    <row r="59" spans="1:22" s="9" customFormat="1">
      <c r="A59" s="30">
        <v>52</v>
      </c>
      <c r="B59" s="53" t="s">
        <v>201</v>
      </c>
      <c r="C59" s="32" t="s">
        <v>59</v>
      </c>
      <c r="D59" s="43">
        <v>67</v>
      </c>
      <c r="E59" s="43">
        <v>1245591.21</v>
      </c>
      <c r="F59" s="43">
        <v>221</v>
      </c>
      <c r="G59" s="43">
        <v>2708112.73</v>
      </c>
      <c r="H59" s="43">
        <v>2548</v>
      </c>
      <c r="I59" s="43">
        <v>21379292.34</v>
      </c>
      <c r="J59" s="43">
        <v>6886</v>
      </c>
      <c r="K59" s="43">
        <v>74862585.430000007</v>
      </c>
      <c r="L59" s="43">
        <f t="shared" si="0"/>
        <v>9722</v>
      </c>
      <c r="M59" s="43">
        <f t="shared" si="0"/>
        <v>100195581.71000001</v>
      </c>
      <c r="N59" s="43">
        <v>1071</v>
      </c>
      <c r="O59" s="43">
        <v>55755123.840000004</v>
      </c>
      <c r="P59" s="43">
        <v>14</v>
      </c>
      <c r="Q59" s="43">
        <v>704063.96</v>
      </c>
      <c r="R59" s="43">
        <f t="shared" si="1"/>
        <v>1085</v>
      </c>
      <c r="S59" s="43">
        <f t="shared" si="1"/>
        <v>56459187.800000004</v>
      </c>
      <c r="T59" s="43">
        <f t="shared" si="2"/>
        <v>10807</v>
      </c>
      <c r="U59" s="43">
        <f t="shared" si="2"/>
        <v>156654769.51000002</v>
      </c>
      <c r="V59" s="16"/>
    </row>
    <row r="60" spans="1:22" s="9" customFormat="1">
      <c r="A60" s="33">
        <v>53</v>
      </c>
      <c r="B60" s="54" t="s">
        <v>215</v>
      </c>
      <c r="C60" s="1" t="s">
        <v>60</v>
      </c>
      <c r="D60" s="44">
        <v>76</v>
      </c>
      <c r="E60" s="44">
        <v>19265777.120000001</v>
      </c>
      <c r="F60" s="44">
        <v>79</v>
      </c>
      <c r="G60" s="44">
        <v>6529604.2000000002</v>
      </c>
      <c r="H60" s="44">
        <v>38</v>
      </c>
      <c r="I60" s="44">
        <v>24652696.07</v>
      </c>
      <c r="J60" s="44">
        <v>78</v>
      </c>
      <c r="K60" s="44">
        <v>1556790.85</v>
      </c>
      <c r="L60" s="42">
        <f t="shared" si="0"/>
        <v>271</v>
      </c>
      <c r="M60" s="42">
        <f t="shared" si="0"/>
        <v>52004868.240000002</v>
      </c>
      <c r="N60" s="44">
        <v>21</v>
      </c>
      <c r="O60" s="44">
        <v>32197060</v>
      </c>
      <c r="P60" s="44">
        <v>46</v>
      </c>
      <c r="Q60" s="44">
        <v>66714735</v>
      </c>
      <c r="R60" s="42">
        <f t="shared" si="1"/>
        <v>67</v>
      </c>
      <c r="S60" s="42">
        <f t="shared" si="1"/>
        <v>98911795</v>
      </c>
      <c r="T60" s="42">
        <f t="shared" si="2"/>
        <v>338</v>
      </c>
      <c r="U60" s="42">
        <f t="shared" si="2"/>
        <v>150916663.24000001</v>
      </c>
      <c r="V60" s="16"/>
    </row>
    <row r="61" spans="1:22" s="9" customFormat="1">
      <c r="A61" s="30">
        <v>54</v>
      </c>
      <c r="B61" s="53" t="s">
        <v>213</v>
      </c>
      <c r="C61" s="32" t="s">
        <v>74</v>
      </c>
      <c r="D61" s="43">
        <v>130</v>
      </c>
      <c r="E61" s="43">
        <v>2621481.17</v>
      </c>
      <c r="F61" s="43">
        <v>1560</v>
      </c>
      <c r="G61" s="43">
        <v>38001350.579999998</v>
      </c>
      <c r="H61" s="43">
        <v>1182</v>
      </c>
      <c r="I61" s="43">
        <v>19379427.960000001</v>
      </c>
      <c r="J61" s="43">
        <v>3311</v>
      </c>
      <c r="K61" s="43">
        <v>31421148.710000001</v>
      </c>
      <c r="L61" s="43">
        <f t="shared" si="0"/>
        <v>6183</v>
      </c>
      <c r="M61" s="43">
        <f t="shared" si="0"/>
        <v>91423408.420000002</v>
      </c>
      <c r="N61" s="43">
        <v>1051</v>
      </c>
      <c r="O61" s="43">
        <v>52416169.170000002</v>
      </c>
      <c r="P61" s="43">
        <v>57</v>
      </c>
      <c r="Q61" s="43">
        <v>5127160.0599999996</v>
      </c>
      <c r="R61" s="43">
        <f t="shared" si="1"/>
        <v>1108</v>
      </c>
      <c r="S61" s="43">
        <f t="shared" si="1"/>
        <v>57543329.230000004</v>
      </c>
      <c r="T61" s="43">
        <f t="shared" si="2"/>
        <v>7291</v>
      </c>
      <c r="U61" s="43">
        <f t="shared" si="2"/>
        <v>148966737.65000001</v>
      </c>
      <c r="V61" s="16"/>
    </row>
    <row r="62" spans="1:22" s="9" customFormat="1">
      <c r="A62" s="33">
        <v>55</v>
      </c>
      <c r="B62" s="54" t="s">
        <v>237</v>
      </c>
      <c r="C62" s="1" t="s">
        <v>122</v>
      </c>
      <c r="D62" s="44">
        <v>2</v>
      </c>
      <c r="E62" s="44">
        <v>6463.1</v>
      </c>
      <c r="F62" s="44">
        <v>46</v>
      </c>
      <c r="G62" s="44">
        <v>565862.97</v>
      </c>
      <c r="H62" s="44">
        <v>1035</v>
      </c>
      <c r="I62" s="44">
        <v>36042721.18</v>
      </c>
      <c r="J62" s="44">
        <v>1599</v>
      </c>
      <c r="K62" s="44">
        <v>68134589.260000005</v>
      </c>
      <c r="L62" s="42">
        <f t="shared" si="0"/>
        <v>2682</v>
      </c>
      <c r="M62" s="42">
        <f t="shared" si="0"/>
        <v>104749636.50999999</v>
      </c>
      <c r="N62" s="44">
        <v>940</v>
      </c>
      <c r="O62" s="44">
        <v>35904740.240000002</v>
      </c>
      <c r="P62" s="44">
        <v>294</v>
      </c>
      <c r="Q62" s="44">
        <v>2958145.17</v>
      </c>
      <c r="R62" s="42">
        <f t="shared" si="1"/>
        <v>1234</v>
      </c>
      <c r="S62" s="42">
        <f t="shared" si="1"/>
        <v>38862885.410000004</v>
      </c>
      <c r="T62" s="42">
        <f t="shared" si="2"/>
        <v>3916</v>
      </c>
      <c r="U62" s="42">
        <f t="shared" si="2"/>
        <v>143612521.91999999</v>
      </c>
      <c r="V62" s="16"/>
    </row>
    <row r="63" spans="1:22" s="9" customFormat="1">
      <c r="A63" s="30">
        <v>56</v>
      </c>
      <c r="B63" s="53" t="s">
        <v>320</v>
      </c>
      <c r="C63" s="32" t="s">
        <v>354</v>
      </c>
      <c r="D63" s="43">
        <v>16</v>
      </c>
      <c r="E63" s="43">
        <v>655237.05000000005</v>
      </c>
      <c r="F63" s="43">
        <v>266</v>
      </c>
      <c r="G63" s="43">
        <v>8655838.2400000002</v>
      </c>
      <c r="H63" s="43">
        <v>86</v>
      </c>
      <c r="I63" s="43">
        <v>54002666.299999997</v>
      </c>
      <c r="J63" s="43">
        <v>604</v>
      </c>
      <c r="K63" s="43">
        <v>14291888.439999999</v>
      </c>
      <c r="L63" s="43">
        <f t="shared" si="0"/>
        <v>972</v>
      </c>
      <c r="M63" s="43">
        <f t="shared" si="0"/>
        <v>77605630.029999986</v>
      </c>
      <c r="N63" s="43">
        <v>306</v>
      </c>
      <c r="O63" s="43">
        <v>18473519.719999999</v>
      </c>
      <c r="P63" s="43">
        <v>550</v>
      </c>
      <c r="Q63" s="43">
        <v>46002682.219999999</v>
      </c>
      <c r="R63" s="43">
        <f t="shared" si="1"/>
        <v>856</v>
      </c>
      <c r="S63" s="43">
        <f t="shared" si="1"/>
        <v>64476201.939999998</v>
      </c>
      <c r="T63" s="43">
        <f t="shared" si="2"/>
        <v>1828</v>
      </c>
      <c r="U63" s="43">
        <f t="shared" si="2"/>
        <v>142081831.96999997</v>
      </c>
      <c r="V63" s="16"/>
    </row>
    <row r="64" spans="1:22" s="9" customFormat="1">
      <c r="A64" s="33">
        <v>57</v>
      </c>
      <c r="B64" s="54" t="s">
        <v>181</v>
      </c>
      <c r="C64" s="1" t="s">
        <v>47</v>
      </c>
      <c r="D64" s="44">
        <v>13</v>
      </c>
      <c r="E64" s="44">
        <v>2391566.2599999998</v>
      </c>
      <c r="F64" s="44">
        <v>21</v>
      </c>
      <c r="G64" s="44">
        <v>11797594.76</v>
      </c>
      <c r="H64" s="44">
        <v>7</v>
      </c>
      <c r="I64" s="44">
        <v>1277577.48</v>
      </c>
      <c r="J64" s="44">
        <v>92</v>
      </c>
      <c r="K64" s="44">
        <v>55224918.5</v>
      </c>
      <c r="L64" s="42">
        <f t="shared" si="0"/>
        <v>133</v>
      </c>
      <c r="M64" s="42">
        <f t="shared" si="0"/>
        <v>70691657</v>
      </c>
      <c r="N64" s="44">
        <v>7</v>
      </c>
      <c r="O64" s="44">
        <v>60846658.409999996</v>
      </c>
      <c r="P64" s="44">
        <v>4</v>
      </c>
      <c r="Q64" s="44">
        <v>10347252.289999999</v>
      </c>
      <c r="R64" s="42">
        <f t="shared" si="1"/>
        <v>11</v>
      </c>
      <c r="S64" s="42">
        <f t="shared" si="1"/>
        <v>71193910.699999988</v>
      </c>
      <c r="T64" s="42">
        <f t="shared" si="2"/>
        <v>144</v>
      </c>
      <c r="U64" s="42">
        <f t="shared" si="2"/>
        <v>141885567.69999999</v>
      </c>
      <c r="V64" s="16"/>
    </row>
    <row r="65" spans="1:22" s="9" customFormat="1">
      <c r="A65" s="30">
        <v>58</v>
      </c>
      <c r="B65" s="31" t="s">
        <v>210</v>
      </c>
      <c r="C65" s="32" t="s">
        <v>72</v>
      </c>
      <c r="D65" s="43">
        <v>35</v>
      </c>
      <c r="E65" s="43">
        <v>1167338.6599999999</v>
      </c>
      <c r="F65" s="43">
        <v>312</v>
      </c>
      <c r="G65" s="43">
        <v>5335775.5</v>
      </c>
      <c r="H65" s="43">
        <v>1490</v>
      </c>
      <c r="I65" s="43">
        <v>9640934.7100000009</v>
      </c>
      <c r="J65" s="43">
        <v>4445</v>
      </c>
      <c r="K65" s="43">
        <v>20532513.199999999</v>
      </c>
      <c r="L65" s="43">
        <f t="shared" si="0"/>
        <v>6282</v>
      </c>
      <c r="M65" s="43">
        <f t="shared" si="0"/>
        <v>36676562.069999993</v>
      </c>
      <c r="N65" s="43">
        <v>2243</v>
      </c>
      <c r="O65" s="43">
        <v>59599248.5</v>
      </c>
      <c r="P65" s="43">
        <v>829</v>
      </c>
      <c r="Q65" s="43">
        <v>44510778.859999999</v>
      </c>
      <c r="R65" s="43">
        <f t="shared" si="1"/>
        <v>3072</v>
      </c>
      <c r="S65" s="43">
        <f t="shared" si="1"/>
        <v>104110027.36</v>
      </c>
      <c r="T65" s="43">
        <f t="shared" si="2"/>
        <v>9354</v>
      </c>
      <c r="U65" s="43">
        <f t="shared" si="2"/>
        <v>140786589.43000001</v>
      </c>
      <c r="V65" s="16"/>
    </row>
    <row r="66" spans="1:22" s="9" customFormat="1">
      <c r="A66" s="33">
        <v>59</v>
      </c>
      <c r="B66" s="54" t="s">
        <v>220</v>
      </c>
      <c r="C66" s="1" t="s">
        <v>141</v>
      </c>
      <c r="D66" s="44">
        <v>43</v>
      </c>
      <c r="E66" s="44">
        <v>1009022.28</v>
      </c>
      <c r="F66" s="44">
        <v>1412</v>
      </c>
      <c r="G66" s="44">
        <v>43872883.560000002</v>
      </c>
      <c r="H66" s="44">
        <v>651</v>
      </c>
      <c r="I66" s="44">
        <v>7859057.2199999997</v>
      </c>
      <c r="J66" s="44">
        <v>1995</v>
      </c>
      <c r="K66" s="44">
        <v>18987228.989999998</v>
      </c>
      <c r="L66" s="42">
        <f t="shared" si="0"/>
        <v>4101</v>
      </c>
      <c r="M66" s="42">
        <f t="shared" si="0"/>
        <v>71728192.049999997</v>
      </c>
      <c r="N66" s="44">
        <v>1948</v>
      </c>
      <c r="O66" s="44">
        <v>60093466.43</v>
      </c>
      <c r="P66" s="44">
        <v>232</v>
      </c>
      <c r="Q66" s="44">
        <v>6084617.1900000004</v>
      </c>
      <c r="R66" s="42">
        <f t="shared" si="1"/>
        <v>2180</v>
      </c>
      <c r="S66" s="42">
        <f t="shared" si="1"/>
        <v>66178083.619999997</v>
      </c>
      <c r="T66" s="42">
        <f t="shared" si="2"/>
        <v>6281</v>
      </c>
      <c r="U66" s="42">
        <f t="shared" si="2"/>
        <v>137906275.66999999</v>
      </c>
      <c r="V66" s="16"/>
    </row>
    <row r="67" spans="1:22" s="9" customFormat="1">
      <c r="A67" s="30">
        <v>60</v>
      </c>
      <c r="B67" s="53" t="s">
        <v>191</v>
      </c>
      <c r="C67" s="32" t="s">
        <v>56</v>
      </c>
      <c r="D67" s="43"/>
      <c r="E67" s="43"/>
      <c r="F67" s="43">
        <v>7</v>
      </c>
      <c r="G67" s="43">
        <v>45619.47</v>
      </c>
      <c r="H67" s="43">
        <v>1347</v>
      </c>
      <c r="I67" s="43">
        <v>25331744.27</v>
      </c>
      <c r="J67" s="43">
        <v>3519</v>
      </c>
      <c r="K67" s="43">
        <v>65156497.229999997</v>
      </c>
      <c r="L67" s="43">
        <f t="shared" si="0"/>
        <v>4873</v>
      </c>
      <c r="M67" s="43">
        <f t="shared" si="0"/>
        <v>90533860.969999999</v>
      </c>
      <c r="N67" s="43">
        <v>2509</v>
      </c>
      <c r="O67" s="43">
        <v>42576936.409999996</v>
      </c>
      <c r="P67" s="43">
        <v>85</v>
      </c>
      <c r="Q67" s="43">
        <v>2634180.98</v>
      </c>
      <c r="R67" s="43">
        <f t="shared" si="1"/>
        <v>2594</v>
      </c>
      <c r="S67" s="43">
        <f t="shared" si="1"/>
        <v>45211117.389999993</v>
      </c>
      <c r="T67" s="43">
        <f t="shared" si="2"/>
        <v>7467</v>
      </c>
      <c r="U67" s="43">
        <f t="shared" si="2"/>
        <v>135744978.35999998</v>
      </c>
      <c r="V67" s="16"/>
    </row>
    <row r="68" spans="1:22" s="9" customFormat="1">
      <c r="A68" s="33">
        <v>61</v>
      </c>
      <c r="B68" s="54" t="s">
        <v>211</v>
      </c>
      <c r="C68" s="1" t="s">
        <v>50</v>
      </c>
      <c r="D68" s="44">
        <v>213</v>
      </c>
      <c r="E68" s="44">
        <v>55331288.460000001</v>
      </c>
      <c r="F68" s="44">
        <v>131</v>
      </c>
      <c r="G68" s="44">
        <v>9140117.0399999991</v>
      </c>
      <c r="H68" s="44">
        <v>29</v>
      </c>
      <c r="I68" s="44">
        <v>2613339.41</v>
      </c>
      <c r="J68" s="44">
        <v>170</v>
      </c>
      <c r="K68" s="44">
        <v>2742938.5</v>
      </c>
      <c r="L68" s="42">
        <f t="shared" si="0"/>
        <v>543</v>
      </c>
      <c r="M68" s="42">
        <f t="shared" si="0"/>
        <v>69827683.409999996</v>
      </c>
      <c r="N68" s="44">
        <v>23</v>
      </c>
      <c r="O68" s="44">
        <v>6981189.8899999997</v>
      </c>
      <c r="P68" s="44">
        <v>33</v>
      </c>
      <c r="Q68" s="44">
        <v>58447278.619999997</v>
      </c>
      <c r="R68" s="42">
        <f t="shared" si="1"/>
        <v>56</v>
      </c>
      <c r="S68" s="42">
        <f t="shared" si="1"/>
        <v>65428468.509999998</v>
      </c>
      <c r="T68" s="42">
        <f t="shared" si="2"/>
        <v>599</v>
      </c>
      <c r="U68" s="42">
        <f t="shared" si="2"/>
        <v>135256151.91999999</v>
      </c>
      <c r="V68" s="16"/>
    </row>
    <row r="69" spans="1:22" s="9" customFormat="1">
      <c r="A69" s="30">
        <v>62</v>
      </c>
      <c r="B69" s="53" t="s">
        <v>216</v>
      </c>
      <c r="C69" s="32" t="s">
        <v>145</v>
      </c>
      <c r="D69" s="43">
        <v>23</v>
      </c>
      <c r="E69" s="43">
        <v>10901258.99</v>
      </c>
      <c r="F69" s="43">
        <v>105</v>
      </c>
      <c r="G69" s="43">
        <v>23365106.91</v>
      </c>
      <c r="H69" s="43">
        <v>84</v>
      </c>
      <c r="I69" s="43">
        <v>26948396.059999999</v>
      </c>
      <c r="J69" s="43">
        <v>121</v>
      </c>
      <c r="K69" s="43">
        <v>13444493.92</v>
      </c>
      <c r="L69" s="43">
        <f t="shared" si="0"/>
        <v>333</v>
      </c>
      <c r="M69" s="43">
        <f t="shared" si="0"/>
        <v>74659255.879999995</v>
      </c>
      <c r="N69" s="43">
        <v>47</v>
      </c>
      <c r="O69" s="43">
        <v>26409609.800000001</v>
      </c>
      <c r="P69" s="43">
        <v>21</v>
      </c>
      <c r="Q69" s="43">
        <v>29632998</v>
      </c>
      <c r="R69" s="43">
        <f t="shared" si="1"/>
        <v>68</v>
      </c>
      <c r="S69" s="43">
        <f t="shared" si="1"/>
        <v>56042607.799999997</v>
      </c>
      <c r="T69" s="43">
        <f t="shared" si="2"/>
        <v>401</v>
      </c>
      <c r="U69" s="43">
        <f t="shared" si="2"/>
        <v>130701863.67999999</v>
      </c>
      <c r="V69" s="16"/>
    </row>
    <row r="70" spans="1:22" s="9" customFormat="1">
      <c r="A70" s="33">
        <v>63</v>
      </c>
      <c r="B70" s="54" t="s">
        <v>208</v>
      </c>
      <c r="C70" s="1" t="s">
        <v>14</v>
      </c>
      <c r="D70" s="44">
        <v>9</v>
      </c>
      <c r="E70" s="44">
        <v>207141.88</v>
      </c>
      <c r="F70" s="44">
        <v>88</v>
      </c>
      <c r="G70" s="44">
        <v>10317667.859999999</v>
      </c>
      <c r="H70" s="44">
        <v>49</v>
      </c>
      <c r="I70" s="44">
        <v>53118588.359999999</v>
      </c>
      <c r="J70" s="44">
        <v>143</v>
      </c>
      <c r="K70" s="44">
        <v>35695955.710000001</v>
      </c>
      <c r="L70" s="42">
        <f t="shared" si="0"/>
        <v>289</v>
      </c>
      <c r="M70" s="42">
        <f t="shared" si="0"/>
        <v>99339353.809999987</v>
      </c>
      <c r="N70" s="44">
        <v>10</v>
      </c>
      <c r="O70" s="44">
        <v>11427215.65</v>
      </c>
      <c r="P70" s="44">
        <v>9</v>
      </c>
      <c r="Q70" s="44">
        <v>17764424.989999998</v>
      </c>
      <c r="R70" s="42">
        <f t="shared" si="1"/>
        <v>19</v>
      </c>
      <c r="S70" s="42">
        <f t="shared" si="1"/>
        <v>29191640.640000001</v>
      </c>
      <c r="T70" s="42">
        <f t="shared" si="2"/>
        <v>308</v>
      </c>
      <c r="U70" s="42">
        <f t="shared" si="2"/>
        <v>128530994.44999999</v>
      </c>
      <c r="V70" s="16"/>
    </row>
    <row r="71" spans="1:22" s="9" customFormat="1">
      <c r="A71" s="30">
        <v>64</v>
      </c>
      <c r="B71" s="53" t="s">
        <v>301</v>
      </c>
      <c r="C71" s="32" t="s">
        <v>302</v>
      </c>
      <c r="D71" s="43"/>
      <c r="E71" s="43"/>
      <c r="F71" s="43">
        <v>13</v>
      </c>
      <c r="G71" s="43">
        <v>43755970.719999999</v>
      </c>
      <c r="H71" s="43">
        <v>11</v>
      </c>
      <c r="I71" s="43">
        <v>39786047.219999999</v>
      </c>
      <c r="J71" s="43">
        <v>38</v>
      </c>
      <c r="K71" s="43">
        <v>12622221.43</v>
      </c>
      <c r="L71" s="43">
        <f t="shared" si="0"/>
        <v>62</v>
      </c>
      <c r="M71" s="43">
        <f t="shared" si="0"/>
        <v>96164239.370000005</v>
      </c>
      <c r="N71" s="43">
        <v>19</v>
      </c>
      <c r="O71" s="43">
        <v>23386547.59</v>
      </c>
      <c r="P71" s="43">
        <v>3</v>
      </c>
      <c r="Q71" s="43">
        <v>6373000</v>
      </c>
      <c r="R71" s="43">
        <f t="shared" si="1"/>
        <v>22</v>
      </c>
      <c r="S71" s="43">
        <f t="shared" si="1"/>
        <v>29759547.59</v>
      </c>
      <c r="T71" s="43">
        <f t="shared" si="2"/>
        <v>84</v>
      </c>
      <c r="U71" s="43">
        <f t="shared" si="2"/>
        <v>125923786.96000001</v>
      </c>
      <c r="V71" s="16"/>
    </row>
    <row r="72" spans="1:22" s="9" customFormat="1">
      <c r="A72" s="33">
        <v>65</v>
      </c>
      <c r="B72" s="54" t="s">
        <v>80</v>
      </c>
      <c r="C72" s="1" t="s">
        <v>312</v>
      </c>
      <c r="D72" s="44"/>
      <c r="E72" s="44"/>
      <c r="F72" s="44"/>
      <c r="G72" s="44"/>
      <c r="H72" s="44">
        <v>90</v>
      </c>
      <c r="I72" s="44">
        <v>28054146.129999999</v>
      </c>
      <c r="J72" s="44">
        <v>67</v>
      </c>
      <c r="K72" s="44">
        <v>38163355.170000002</v>
      </c>
      <c r="L72" s="42">
        <f t="shared" si="0"/>
        <v>157</v>
      </c>
      <c r="M72" s="42">
        <f t="shared" si="0"/>
        <v>66217501.299999997</v>
      </c>
      <c r="N72" s="44">
        <v>36</v>
      </c>
      <c r="O72" s="44">
        <v>34201232.32</v>
      </c>
      <c r="P72" s="44">
        <v>40</v>
      </c>
      <c r="Q72" s="44">
        <v>24160991</v>
      </c>
      <c r="R72" s="42">
        <f t="shared" si="1"/>
        <v>76</v>
      </c>
      <c r="S72" s="42">
        <f t="shared" si="1"/>
        <v>58362223.32</v>
      </c>
      <c r="T72" s="42">
        <f t="shared" si="2"/>
        <v>233</v>
      </c>
      <c r="U72" s="42">
        <f t="shared" si="2"/>
        <v>124579724.62</v>
      </c>
      <c r="V72" s="16"/>
    </row>
    <row r="73" spans="1:22" s="9" customFormat="1">
      <c r="A73" s="30">
        <v>66</v>
      </c>
      <c r="B73" s="31" t="s">
        <v>304</v>
      </c>
      <c r="C73" s="32" t="s">
        <v>306</v>
      </c>
      <c r="D73" s="43">
        <v>58</v>
      </c>
      <c r="E73" s="43">
        <v>13325162.210000001</v>
      </c>
      <c r="F73" s="43">
        <v>127</v>
      </c>
      <c r="G73" s="43">
        <v>26932575.050000001</v>
      </c>
      <c r="H73" s="43">
        <v>39</v>
      </c>
      <c r="I73" s="43">
        <v>1938556.82</v>
      </c>
      <c r="J73" s="43">
        <v>565</v>
      </c>
      <c r="K73" s="43">
        <v>16086599.41</v>
      </c>
      <c r="L73" s="43">
        <f t="shared" si="0"/>
        <v>789</v>
      </c>
      <c r="M73" s="43">
        <f t="shared" si="0"/>
        <v>58282893.490000002</v>
      </c>
      <c r="N73" s="43">
        <v>303</v>
      </c>
      <c r="O73" s="43">
        <v>44432520.689999998</v>
      </c>
      <c r="P73" s="43">
        <v>89</v>
      </c>
      <c r="Q73" s="43">
        <v>16675373.109999999</v>
      </c>
      <c r="R73" s="43">
        <f t="shared" si="1"/>
        <v>392</v>
      </c>
      <c r="S73" s="43">
        <f t="shared" si="1"/>
        <v>61107893.799999997</v>
      </c>
      <c r="T73" s="43">
        <f t="shared" si="2"/>
        <v>1181</v>
      </c>
      <c r="U73" s="43">
        <f t="shared" si="2"/>
        <v>119390787.28999999</v>
      </c>
      <c r="V73" s="16"/>
    </row>
    <row r="74" spans="1:22" s="9" customFormat="1">
      <c r="A74" s="33">
        <v>67</v>
      </c>
      <c r="B74" s="54" t="s">
        <v>77</v>
      </c>
      <c r="C74" s="1" t="s">
        <v>78</v>
      </c>
      <c r="D74" s="44">
        <v>163</v>
      </c>
      <c r="E74" s="44">
        <v>5033674.2300000004</v>
      </c>
      <c r="F74" s="44">
        <v>1046</v>
      </c>
      <c r="G74" s="44">
        <v>32170450.600000001</v>
      </c>
      <c r="H74" s="44">
        <v>625</v>
      </c>
      <c r="I74" s="44">
        <v>14377179.029999999</v>
      </c>
      <c r="J74" s="44">
        <v>1333</v>
      </c>
      <c r="K74" s="44">
        <v>16771315.09</v>
      </c>
      <c r="L74" s="42">
        <f t="shared" si="0"/>
        <v>3167</v>
      </c>
      <c r="M74" s="42">
        <f t="shared" si="0"/>
        <v>68352618.950000003</v>
      </c>
      <c r="N74" s="44">
        <v>452</v>
      </c>
      <c r="O74" s="44">
        <v>38201261.719999999</v>
      </c>
      <c r="P74" s="44">
        <v>60</v>
      </c>
      <c r="Q74" s="44">
        <v>8656482.4800000004</v>
      </c>
      <c r="R74" s="42">
        <f t="shared" si="1"/>
        <v>512</v>
      </c>
      <c r="S74" s="42">
        <f t="shared" si="1"/>
        <v>46857744.200000003</v>
      </c>
      <c r="T74" s="42">
        <f t="shared" si="2"/>
        <v>3679</v>
      </c>
      <c r="U74" s="42">
        <f t="shared" si="2"/>
        <v>115210363.15000001</v>
      </c>
      <c r="V74" s="16"/>
    </row>
    <row r="75" spans="1:22" s="9" customFormat="1">
      <c r="A75" s="30">
        <v>68</v>
      </c>
      <c r="B75" s="53" t="s">
        <v>206</v>
      </c>
      <c r="C75" s="32" t="s">
        <v>61</v>
      </c>
      <c r="D75" s="43">
        <v>1174</v>
      </c>
      <c r="E75" s="43">
        <v>42079726.259999998</v>
      </c>
      <c r="F75" s="43">
        <v>523</v>
      </c>
      <c r="G75" s="43">
        <v>22387404.82</v>
      </c>
      <c r="H75" s="43">
        <v>117</v>
      </c>
      <c r="I75" s="43">
        <v>1468517.28</v>
      </c>
      <c r="J75" s="43">
        <v>345</v>
      </c>
      <c r="K75" s="43">
        <v>2344597.85</v>
      </c>
      <c r="L75" s="43">
        <f t="shared" si="0"/>
        <v>2159</v>
      </c>
      <c r="M75" s="43">
        <f t="shared" si="0"/>
        <v>68280246.209999993</v>
      </c>
      <c r="N75" s="43">
        <v>44</v>
      </c>
      <c r="O75" s="43">
        <v>12960000</v>
      </c>
      <c r="P75" s="43">
        <v>99</v>
      </c>
      <c r="Q75" s="43">
        <v>31650000</v>
      </c>
      <c r="R75" s="43">
        <f t="shared" si="1"/>
        <v>143</v>
      </c>
      <c r="S75" s="43">
        <f t="shared" si="1"/>
        <v>44610000</v>
      </c>
      <c r="T75" s="43">
        <f t="shared" si="2"/>
        <v>2302</v>
      </c>
      <c r="U75" s="43">
        <f t="shared" si="2"/>
        <v>112890246.20999999</v>
      </c>
      <c r="V75" s="16"/>
    </row>
    <row r="76" spans="1:22" s="9" customFormat="1">
      <c r="A76" s="33">
        <v>69</v>
      </c>
      <c r="B76" s="54" t="s">
        <v>224</v>
      </c>
      <c r="C76" s="1" t="s">
        <v>15</v>
      </c>
      <c r="D76" s="44">
        <v>694</v>
      </c>
      <c r="E76" s="44">
        <v>34269955.409999996</v>
      </c>
      <c r="F76" s="44">
        <v>522</v>
      </c>
      <c r="G76" s="44">
        <v>13347294.689999999</v>
      </c>
      <c r="H76" s="44">
        <v>252</v>
      </c>
      <c r="I76" s="44">
        <v>3492940.06</v>
      </c>
      <c r="J76" s="44">
        <v>350</v>
      </c>
      <c r="K76" s="44">
        <v>22347271.449999999</v>
      </c>
      <c r="L76" s="42">
        <f t="shared" si="0"/>
        <v>1818</v>
      </c>
      <c r="M76" s="42">
        <f t="shared" si="0"/>
        <v>73457461.609999985</v>
      </c>
      <c r="N76" s="44">
        <v>43</v>
      </c>
      <c r="O76" s="44">
        <v>16340755.539999999</v>
      </c>
      <c r="P76" s="44">
        <v>33</v>
      </c>
      <c r="Q76" s="44">
        <v>21331354.739999998</v>
      </c>
      <c r="R76" s="42">
        <f t="shared" si="1"/>
        <v>76</v>
      </c>
      <c r="S76" s="42">
        <f t="shared" si="1"/>
        <v>37672110.280000001</v>
      </c>
      <c r="T76" s="42">
        <f t="shared" si="2"/>
        <v>1894</v>
      </c>
      <c r="U76" s="42">
        <f t="shared" si="2"/>
        <v>111129571.88999999</v>
      </c>
      <c r="V76" s="16"/>
    </row>
    <row r="77" spans="1:22" s="9" customFormat="1">
      <c r="A77" s="30">
        <v>70</v>
      </c>
      <c r="B77" s="53" t="s">
        <v>183</v>
      </c>
      <c r="C77" s="32" t="s">
        <v>54</v>
      </c>
      <c r="D77" s="43">
        <v>6</v>
      </c>
      <c r="E77" s="43">
        <v>6566880.8700000001</v>
      </c>
      <c r="F77" s="43">
        <v>7</v>
      </c>
      <c r="G77" s="43">
        <v>1909112.58</v>
      </c>
      <c r="H77" s="43">
        <v>22</v>
      </c>
      <c r="I77" s="43">
        <v>2689973.33</v>
      </c>
      <c r="J77" s="43">
        <v>157</v>
      </c>
      <c r="K77" s="43">
        <v>7776855.71</v>
      </c>
      <c r="L77" s="43">
        <f t="shared" si="0"/>
        <v>192</v>
      </c>
      <c r="M77" s="43">
        <f t="shared" si="0"/>
        <v>18942822.489999998</v>
      </c>
      <c r="N77" s="43">
        <v>14</v>
      </c>
      <c r="O77" s="43">
        <v>46457685</v>
      </c>
      <c r="P77" s="43">
        <v>20</v>
      </c>
      <c r="Q77" s="43">
        <v>41721835</v>
      </c>
      <c r="R77" s="43">
        <f t="shared" si="1"/>
        <v>34</v>
      </c>
      <c r="S77" s="43">
        <f t="shared" si="1"/>
        <v>88179520</v>
      </c>
      <c r="T77" s="43">
        <f t="shared" si="2"/>
        <v>226</v>
      </c>
      <c r="U77" s="43">
        <f t="shared" si="2"/>
        <v>107122342.48999999</v>
      </c>
      <c r="V77" s="16"/>
    </row>
    <row r="78" spans="1:22" s="9" customFormat="1">
      <c r="A78" s="33">
        <v>71</v>
      </c>
      <c r="B78" s="54" t="s">
        <v>182</v>
      </c>
      <c r="C78" s="1" t="s">
        <v>9</v>
      </c>
      <c r="D78" s="44">
        <v>56</v>
      </c>
      <c r="E78" s="44">
        <v>28536407.41</v>
      </c>
      <c r="F78" s="44"/>
      <c r="G78" s="44"/>
      <c r="H78" s="44">
        <v>28</v>
      </c>
      <c r="I78" s="44">
        <v>4142619.5</v>
      </c>
      <c r="J78" s="44">
        <v>71</v>
      </c>
      <c r="K78" s="44">
        <v>19162938.350000001</v>
      </c>
      <c r="L78" s="42">
        <f t="shared" si="0"/>
        <v>155</v>
      </c>
      <c r="M78" s="42">
        <f t="shared" si="0"/>
        <v>51841965.260000005</v>
      </c>
      <c r="N78" s="44">
        <v>6</v>
      </c>
      <c r="O78" s="44">
        <v>14474665</v>
      </c>
      <c r="P78" s="44">
        <v>15</v>
      </c>
      <c r="Q78" s="44">
        <v>38718600</v>
      </c>
      <c r="R78" s="42">
        <f t="shared" si="1"/>
        <v>21</v>
      </c>
      <c r="S78" s="42">
        <f t="shared" si="1"/>
        <v>53193265</v>
      </c>
      <c r="T78" s="42">
        <f t="shared" si="2"/>
        <v>176</v>
      </c>
      <c r="U78" s="42">
        <f t="shared" si="2"/>
        <v>105035230.26000001</v>
      </c>
      <c r="V78" s="16"/>
    </row>
    <row r="79" spans="1:22" s="9" customFormat="1">
      <c r="A79" s="30">
        <v>72</v>
      </c>
      <c r="B79" s="53" t="s">
        <v>217</v>
      </c>
      <c r="C79" s="32" t="s">
        <v>81</v>
      </c>
      <c r="D79" s="43"/>
      <c r="E79" s="43"/>
      <c r="F79" s="43">
        <v>54</v>
      </c>
      <c r="G79" s="43">
        <v>2363046.12</v>
      </c>
      <c r="H79" s="43">
        <v>1737</v>
      </c>
      <c r="I79" s="43">
        <v>7970085.2999999998</v>
      </c>
      <c r="J79" s="43">
        <v>2551</v>
      </c>
      <c r="K79" s="43">
        <v>19834911.68</v>
      </c>
      <c r="L79" s="43">
        <f t="shared" si="0"/>
        <v>4342</v>
      </c>
      <c r="M79" s="43">
        <f t="shared" si="0"/>
        <v>30168043.100000001</v>
      </c>
      <c r="N79" s="43">
        <v>2033</v>
      </c>
      <c r="O79" s="43">
        <v>43297652.399999999</v>
      </c>
      <c r="P79" s="43">
        <v>121</v>
      </c>
      <c r="Q79" s="43">
        <v>29604681.399999999</v>
      </c>
      <c r="R79" s="43">
        <f t="shared" si="1"/>
        <v>2154</v>
      </c>
      <c r="S79" s="43">
        <f t="shared" si="1"/>
        <v>72902333.799999997</v>
      </c>
      <c r="T79" s="43">
        <f t="shared" si="2"/>
        <v>6496</v>
      </c>
      <c r="U79" s="43">
        <f t="shared" si="2"/>
        <v>103070376.90000001</v>
      </c>
      <c r="V79" s="16"/>
    </row>
    <row r="80" spans="1:22" s="9" customFormat="1">
      <c r="A80" s="33">
        <v>73</v>
      </c>
      <c r="B80" s="54" t="s">
        <v>194</v>
      </c>
      <c r="C80" s="1" t="s">
        <v>356</v>
      </c>
      <c r="D80" s="44"/>
      <c r="E80" s="44"/>
      <c r="F80" s="44">
        <v>1</v>
      </c>
      <c r="G80" s="44">
        <v>7257.75</v>
      </c>
      <c r="H80" s="44">
        <v>237</v>
      </c>
      <c r="I80" s="44">
        <v>26011080.890000001</v>
      </c>
      <c r="J80" s="44">
        <v>87</v>
      </c>
      <c r="K80" s="44">
        <v>3044805.21</v>
      </c>
      <c r="L80" s="42">
        <f t="shared" si="0"/>
        <v>325</v>
      </c>
      <c r="M80" s="42">
        <f t="shared" si="0"/>
        <v>29063143.850000001</v>
      </c>
      <c r="N80" s="44">
        <v>22</v>
      </c>
      <c r="O80" s="44">
        <v>21166464.690000001</v>
      </c>
      <c r="P80" s="44">
        <v>26</v>
      </c>
      <c r="Q80" s="44">
        <v>44029230.039999999</v>
      </c>
      <c r="R80" s="42">
        <f t="shared" si="1"/>
        <v>48</v>
      </c>
      <c r="S80" s="42">
        <f t="shared" si="1"/>
        <v>65195694.730000004</v>
      </c>
      <c r="T80" s="42">
        <f t="shared" si="2"/>
        <v>373</v>
      </c>
      <c r="U80" s="42">
        <f t="shared" si="2"/>
        <v>94258838.580000013</v>
      </c>
      <c r="V80" s="16"/>
    </row>
    <row r="81" spans="1:22" s="9" customFormat="1">
      <c r="A81" s="30">
        <v>74</v>
      </c>
      <c r="B81" s="53" t="s">
        <v>227</v>
      </c>
      <c r="C81" s="32" t="s">
        <v>79</v>
      </c>
      <c r="D81" s="43">
        <v>12</v>
      </c>
      <c r="E81" s="43">
        <v>161949.60999999999</v>
      </c>
      <c r="F81" s="43">
        <v>125</v>
      </c>
      <c r="G81" s="43">
        <v>3319535.49</v>
      </c>
      <c r="H81" s="43">
        <v>214</v>
      </c>
      <c r="I81" s="43">
        <v>755329.37</v>
      </c>
      <c r="J81" s="43">
        <v>782</v>
      </c>
      <c r="K81" s="43">
        <v>4648890.99</v>
      </c>
      <c r="L81" s="43">
        <f t="shared" si="0"/>
        <v>1133</v>
      </c>
      <c r="M81" s="43">
        <f t="shared" si="0"/>
        <v>8885705.4600000009</v>
      </c>
      <c r="N81" s="43">
        <v>815</v>
      </c>
      <c r="O81" s="43">
        <v>43990932</v>
      </c>
      <c r="P81" s="43">
        <v>174</v>
      </c>
      <c r="Q81" s="43">
        <v>36967675.899999999</v>
      </c>
      <c r="R81" s="43">
        <f t="shared" si="1"/>
        <v>989</v>
      </c>
      <c r="S81" s="43">
        <f t="shared" si="1"/>
        <v>80958607.900000006</v>
      </c>
      <c r="T81" s="43">
        <f t="shared" si="2"/>
        <v>2122</v>
      </c>
      <c r="U81" s="43">
        <f t="shared" si="2"/>
        <v>89844313.360000014</v>
      </c>
      <c r="V81" s="16"/>
    </row>
    <row r="82" spans="1:22" s="9" customFormat="1">
      <c r="A82" s="33">
        <v>75</v>
      </c>
      <c r="B82" s="54" t="s">
        <v>305</v>
      </c>
      <c r="C82" s="1" t="s">
        <v>307</v>
      </c>
      <c r="D82" s="44">
        <v>31</v>
      </c>
      <c r="E82" s="44">
        <v>40237800.659999996</v>
      </c>
      <c r="F82" s="44"/>
      <c r="G82" s="44"/>
      <c r="H82" s="44">
        <v>3</v>
      </c>
      <c r="I82" s="44">
        <v>628061</v>
      </c>
      <c r="J82" s="44">
        <v>22</v>
      </c>
      <c r="K82" s="44">
        <v>1387815.97</v>
      </c>
      <c r="L82" s="42">
        <f t="shared" si="0"/>
        <v>56</v>
      </c>
      <c r="M82" s="42">
        <f t="shared" si="0"/>
        <v>42253677.629999995</v>
      </c>
      <c r="N82" s="44">
        <v>3</v>
      </c>
      <c r="O82" s="44">
        <v>3170000</v>
      </c>
      <c r="P82" s="44">
        <v>30</v>
      </c>
      <c r="Q82" s="44">
        <v>42150000</v>
      </c>
      <c r="R82" s="42">
        <f t="shared" si="1"/>
        <v>33</v>
      </c>
      <c r="S82" s="42">
        <f t="shared" si="1"/>
        <v>45320000</v>
      </c>
      <c r="T82" s="42">
        <f t="shared" si="2"/>
        <v>89</v>
      </c>
      <c r="U82" s="42">
        <f t="shared" si="2"/>
        <v>87573677.629999995</v>
      </c>
      <c r="V82" s="16"/>
    </row>
    <row r="83" spans="1:22" s="9" customFormat="1">
      <c r="A83" s="30">
        <v>76</v>
      </c>
      <c r="B83" s="53" t="s">
        <v>218</v>
      </c>
      <c r="C83" s="32" t="s">
        <v>66</v>
      </c>
      <c r="D83" s="43">
        <v>20</v>
      </c>
      <c r="E83" s="43">
        <v>7606553.6299999999</v>
      </c>
      <c r="F83" s="43">
        <v>7</v>
      </c>
      <c r="G83" s="43">
        <v>915017.58</v>
      </c>
      <c r="H83" s="43">
        <v>19</v>
      </c>
      <c r="I83" s="43">
        <v>30769331.079999998</v>
      </c>
      <c r="J83" s="43">
        <v>65</v>
      </c>
      <c r="K83" s="43">
        <v>5036893.78</v>
      </c>
      <c r="L83" s="43">
        <f t="shared" si="0"/>
        <v>111</v>
      </c>
      <c r="M83" s="43">
        <f t="shared" si="0"/>
        <v>44327796.07</v>
      </c>
      <c r="N83" s="43">
        <v>3</v>
      </c>
      <c r="O83" s="43">
        <v>3054807.5</v>
      </c>
      <c r="P83" s="43">
        <v>9</v>
      </c>
      <c r="Q83" s="43">
        <v>36054795.75</v>
      </c>
      <c r="R83" s="43">
        <f t="shared" si="1"/>
        <v>12</v>
      </c>
      <c r="S83" s="43">
        <f t="shared" si="1"/>
        <v>39109603.25</v>
      </c>
      <c r="T83" s="43">
        <f t="shared" si="2"/>
        <v>123</v>
      </c>
      <c r="U83" s="43">
        <f t="shared" si="2"/>
        <v>83437399.319999993</v>
      </c>
      <c r="V83" s="16"/>
    </row>
    <row r="84" spans="1:22" s="9" customFormat="1">
      <c r="A84" s="33">
        <v>77</v>
      </c>
      <c r="B84" s="54" t="s">
        <v>200</v>
      </c>
      <c r="C84" s="1" t="s">
        <v>58</v>
      </c>
      <c r="D84" s="44">
        <v>93</v>
      </c>
      <c r="E84" s="44">
        <v>17334621.399999999</v>
      </c>
      <c r="F84" s="44">
        <v>197</v>
      </c>
      <c r="G84" s="44">
        <v>13746807.51</v>
      </c>
      <c r="H84" s="44">
        <v>37</v>
      </c>
      <c r="I84" s="44">
        <v>1196534.1599999999</v>
      </c>
      <c r="J84" s="44">
        <v>138</v>
      </c>
      <c r="K84" s="44">
        <v>7546102.4400000004</v>
      </c>
      <c r="L84" s="42">
        <f t="shared" si="0"/>
        <v>465</v>
      </c>
      <c r="M84" s="42">
        <f t="shared" si="0"/>
        <v>39824065.509999998</v>
      </c>
      <c r="N84" s="44">
        <v>42</v>
      </c>
      <c r="O84" s="44">
        <v>17503781.02</v>
      </c>
      <c r="P84" s="44">
        <v>37</v>
      </c>
      <c r="Q84" s="44">
        <v>25149613.43</v>
      </c>
      <c r="R84" s="42">
        <f t="shared" si="1"/>
        <v>79</v>
      </c>
      <c r="S84" s="42">
        <f t="shared" si="1"/>
        <v>42653394.450000003</v>
      </c>
      <c r="T84" s="42">
        <f t="shared" si="2"/>
        <v>544</v>
      </c>
      <c r="U84" s="42">
        <f t="shared" si="2"/>
        <v>82477459.960000008</v>
      </c>
      <c r="V84" s="16"/>
    </row>
    <row r="85" spans="1:22" s="9" customFormat="1">
      <c r="A85" s="30">
        <v>78</v>
      </c>
      <c r="B85" s="53" t="s">
        <v>219</v>
      </c>
      <c r="C85" s="32" t="s">
        <v>87</v>
      </c>
      <c r="D85" s="43">
        <v>11</v>
      </c>
      <c r="E85" s="43">
        <v>103168.4</v>
      </c>
      <c r="F85" s="43">
        <v>575</v>
      </c>
      <c r="G85" s="43">
        <v>28315674.16</v>
      </c>
      <c r="H85" s="43">
        <v>131</v>
      </c>
      <c r="I85" s="43">
        <v>1034217.46</v>
      </c>
      <c r="J85" s="43">
        <v>854</v>
      </c>
      <c r="K85" s="43">
        <v>8789675.5199999996</v>
      </c>
      <c r="L85" s="43">
        <f t="shared" si="0"/>
        <v>1571</v>
      </c>
      <c r="M85" s="43">
        <f t="shared" si="0"/>
        <v>38242735.539999999</v>
      </c>
      <c r="N85" s="43">
        <v>1025</v>
      </c>
      <c r="O85" s="43">
        <v>39435559.490000002</v>
      </c>
      <c r="P85" s="43">
        <v>31</v>
      </c>
      <c r="Q85" s="43">
        <v>3407949.07</v>
      </c>
      <c r="R85" s="43">
        <f t="shared" si="1"/>
        <v>1056</v>
      </c>
      <c r="S85" s="43">
        <f t="shared" si="1"/>
        <v>42843508.560000002</v>
      </c>
      <c r="T85" s="43">
        <f t="shared" si="2"/>
        <v>2627</v>
      </c>
      <c r="U85" s="43">
        <f t="shared" si="2"/>
        <v>81086244.099999994</v>
      </c>
      <c r="V85" s="16"/>
    </row>
    <row r="86" spans="1:22" s="9" customFormat="1">
      <c r="A86" s="33">
        <v>79</v>
      </c>
      <c r="B86" s="54" t="s">
        <v>197</v>
      </c>
      <c r="C86" s="1" t="s">
        <v>309</v>
      </c>
      <c r="D86" s="44"/>
      <c r="E86" s="44"/>
      <c r="F86" s="44"/>
      <c r="G86" s="44"/>
      <c r="H86" s="44">
        <v>243</v>
      </c>
      <c r="I86" s="44">
        <v>334720.05</v>
      </c>
      <c r="J86" s="44">
        <v>1313</v>
      </c>
      <c r="K86" s="44">
        <v>4629010.3</v>
      </c>
      <c r="L86" s="42">
        <f t="shared" si="0"/>
        <v>1556</v>
      </c>
      <c r="M86" s="42">
        <f t="shared" si="0"/>
        <v>4963730.3499999996</v>
      </c>
      <c r="N86" s="44">
        <v>669</v>
      </c>
      <c r="O86" s="44">
        <v>40016349.710000001</v>
      </c>
      <c r="P86" s="44">
        <v>125</v>
      </c>
      <c r="Q86" s="44">
        <v>35727193.799999997</v>
      </c>
      <c r="R86" s="42">
        <f t="shared" si="1"/>
        <v>794</v>
      </c>
      <c r="S86" s="42">
        <f t="shared" si="1"/>
        <v>75743543.50999999</v>
      </c>
      <c r="T86" s="42">
        <f t="shared" si="2"/>
        <v>2350</v>
      </c>
      <c r="U86" s="42">
        <f t="shared" si="2"/>
        <v>80707273.859999985</v>
      </c>
      <c r="V86" s="16"/>
    </row>
    <row r="87" spans="1:22" s="9" customFormat="1">
      <c r="A87" s="30">
        <v>80</v>
      </c>
      <c r="B87" s="53" t="s">
        <v>242</v>
      </c>
      <c r="C87" s="32" t="s">
        <v>84</v>
      </c>
      <c r="D87" s="43">
        <v>2</v>
      </c>
      <c r="E87" s="43">
        <v>49350</v>
      </c>
      <c r="F87" s="43">
        <v>14</v>
      </c>
      <c r="G87" s="43">
        <v>431692.74</v>
      </c>
      <c r="H87" s="43">
        <v>82</v>
      </c>
      <c r="I87" s="43">
        <v>30884337.57</v>
      </c>
      <c r="J87" s="43">
        <v>42</v>
      </c>
      <c r="K87" s="43">
        <v>11770091.529999999</v>
      </c>
      <c r="L87" s="43">
        <f t="shared" si="0"/>
        <v>140</v>
      </c>
      <c r="M87" s="43">
        <f t="shared" si="0"/>
        <v>43135471.840000004</v>
      </c>
      <c r="N87" s="43">
        <v>17</v>
      </c>
      <c r="O87" s="43">
        <v>8817388.4299999997</v>
      </c>
      <c r="P87" s="43">
        <v>30</v>
      </c>
      <c r="Q87" s="43">
        <v>27594037.260000002</v>
      </c>
      <c r="R87" s="43">
        <f t="shared" si="1"/>
        <v>47</v>
      </c>
      <c r="S87" s="43">
        <f t="shared" si="1"/>
        <v>36411425.689999998</v>
      </c>
      <c r="T87" s="43">
        <f t="shared" si="2"/>
        <v>187</v>
      </c>
      <c r="U87" s="43">
        <f t="shared" si="2"/>
        <v>79546897.530000001</v>
      </c>
      <c r="V87" s="16"/>
    </row>
    <row r="88" spans="1:22" s="9" customFormat="1">
      <c r="A88" s="33">
        <v>81</v>
      </c>
      <c r="B88" s="54" t="s">
        <v>223</v>
      </c>
      <c r="C88" s="1" t="s">
        <v>76</v>
      </c>
      <c r="D88" s="44">
        <v>41</v>
      </c>
      <c r="E88" s="44">
        <v>1882599.2</v>
      </c>
      <c r="F88" s="44">
        <v>829</v>
      </c>
      <c r="G88" s="44">
        <v>22143066.300000001</v>
      </c>
      <c r="H88" s="44">
        <v>547</v>
      </c>
      <c r="I88" s="44">
        <v>4716066.67</v>
      </c>
      <c r="J88" s="44">
        <v>1518</v>
      </c>
      <c r="K88" s="44">
        <v>10851950.060000001</v>
      </c>
      <c r="L88" s="42">
        <f t="shared" si="0"/>
        <v>2935</v>
      </c>
      <c r="M88" s="42">
        <f t="shared" si="0"/>
        <v>39593682.230000004</v>
      </c>
      <c r="N88" s="44">
        <v>800</v>
      </c>
      <c r="O88" s="44">
        <v>29106298.309999999</v>
      </c>
      <c r="P88" s="44">
        <v>99</v>
      </c>
      <c r="Q88" s="44">
        <v>2706917.12</v>
      </c>
      <c r="R88" s="42">
        <f t="shared" si="1"/>
        <v>899</v>
      </c>
      <c r="S88" s="42">
        <f t="shared" si="1"/>
        <v>31813215.43</v>
      </c>
      <c r="T88" s="42">
        <f t="shared" si="2"/>
        <v>3834</v>
      </c>
      <c r="U88" s="42">
        <f t="shared" si="2"/>
        <v>71406897.659999996</v>
      </c>
      <c r="V88" s="16"/>
    </row>
    <row r="89" spans="1:22" s="9" customFormat="1">
      <c r="A89" s="30">
        <v>82</v>
      </c>
      <c r="B89" s="53" t="s">
        <v>230</v>
      </c>
      <c r="C89" s="32" t="s">
        <v>83</v>
      </c>
      <c r="D89" s="43">
        <v>69</v>
      </c>
      <c r="E89" s="43">
        <v>1423413.69</v>
      </c>
      <c r="F89" s="43">
        <v>983</v>
      </c>
      <c r="G89" s="43">
        <v>17693534.899999999</v>
      </c>
      <c r="H89" s="43">
        <v>310</v>
      </c>
      <c r="I89" s="43">
        <v>5548379.3099999996</v>
      </c>
      <c r="J89" s="43">
        <v>1159</v>
      </c>
      <c r="K89" s="43">
        <v>9226640.7699999996</v>
      </c>
      <c r="L89" s="43">
        <f t="shared" si="0"/>
        <v>2521</v>
      </c>
      <c r="M89" s="43">
        <f t="shared" si="0"/>
        <v>33891968.669999994</v>
      </c>
      <c r="N89" s="43">
        <v>625</v>
      </c>
      <c r="O89" s="43">
        <v>22653358.460000001</v>
      </c>
      <c r="P89" s="43">
        <v>39</v>
      </c>
      <c r="Q89" s="43">
        <v>2682276</v>
      </c>
      <c r="R89" s="43">
        <f t="shared" si="1"/>
        <v>664</v>
      </c>
      <c r="S89" s="43">
        <f t="shared" si="1"/>
        <v>25335634.460000001</v>
      </c>
      <c r="T89" s="43">
        <f t="shared" si="2"/>
        <v>3185</v>
      </c>
      <c r="U89" s="43">
        <f t="shared" si="2"/>
        <v>59227603.129999995</v>
      </c>
      <c r="V89" s="16"/>
    </row>
    <row r="90" spans="1:22" s="9" customFormat="1">
      <c r="A90" s="33">
        <v>83</v>
      </c>
      <c r="B90" s="54" t="s">
        <v>225</v>
      </c>
      <c r="C90" s="1" t="s">
        <v>357</v>
      </c>
      <c r="D90" s="44">
        <v>4</v>
      </c>
      <c r="E90" s="44">
        <v>1169252.69</v>
      </c>
      <c r="F90" s="44">
        <v>20</v>
      </c>
      <c r="G90" s="44">
        <v>3796773.13</v>
      </c>
      <c r="H90" s="44">
        <v>80</v>
      </c>
      <c r="I90" s="44">
        <v>18220403.859999999</v>
      </c>
      <c r="J90" s="44">
        <v>482</v>
      </c>
      <c r="K90" s="44">
        <v>14597207.25</v>
      </c>
      <c r="L90" s="42">
        <f t="shared" si="0"/>
        <v>586</v>
      </c>
      <c r="M90" s="42">
        <f t="shared" si="0"/>
        <v>37783636.93</v>
      </c>
      <c r="N90" s="44">
        <v>21</v>
      </c>
      <c r="O90" s="44">
        <v>10032523.66</v>
      </c>
      <c r="P90" s="44">
        <v>14</v>
      </c>
      <c r="Q90" s="44">
        <v>10989050</v>
      </c>
      <c r="R90" s="42">
        <f t="shared" si="1"/>
        <v>35</v>
      </c>
      <c r="S90" s="42">
        <f t="shared" si="1"/>
        <v>21021573.66</v>
      </c>
      <c r="T90" s="42">
        <f t="shared" si="2"/>
        <v>621</v>
      </c>
      <c r="U90" s="42">
        <f t="shared" si="2"/>
        <v>58805210.590000004</v>
      </c>
      <c r="V90" s="16"/>
    </row>
    <row r="91" spans="1:22" s="9" customFormat="1">
      <c r="A91" s="30">
        <v>84</v>
      </c>
      <c r="B91" s="53" t="s">
        <v>185</v>
      </c>
      <c r="C91" s="32" t="s">
        <v>65</v>
      </c>
      <c r="D91" s="43">
        <v>25</v>
      </c>
      <c r="E91" s="43">
        <v>11886808.9</v>
      </c>
      <c r="F91" s="43">
        <v>2</v>
      </c>
      <c r="G91" s="43">
        <v>103374.15</v>
      </c>
      <c r="H91" s="43">
        <v>7</v>
      </c>
      <c r="I91" s="43">
        <v>14264.88</v>
      </c>
      <c r="J91" s="43">
        <v>13</v>
      </c>
      <c r="K91" s="43">
        <v>214537.58</v>
      </c>
      <c r="L91" s="43">
        <f t="shared" si="0"/>
        <v>47</v>
      </c>
      <c r="M91" s="43">
        <f t="shared" si="0"/>
        <v>12218985.51</v>
      </c>
      <c r="N91" s="43">
        <v>21</v>
      </c>
      <c r="O91" s="43">
        <v>16750000</v>
      </c>
      <c r="P91" s="43">
        <v>27</v>
      </c>
      <c r="Q91" s="43">
        <v>26200000</v>
      </c>
      <c r="R91" s="43">
        <f t="shared" si="1"/>
        <v>48</v>
      </c>
      <c r="S91" s="43">
        <f t="shared" si="1"/>
        <v>42950000</v>
      </c>
      <c r="T91" s="43">
        <f t="shared" si="2"/>
        <v>95</v>
      </c>
      <c r="U91" s="43">
        <f t="shared" si="2"/>
        <v>55168985.509999998</v>
      </c>
      <c r="V91" s="16"/>
    </row>
    <row r="92" spans="1:22" s="9" customFormat="1">
      <c r="A92" s="33">
        <v>85</v>
      </c>
      <c r="B92" s="54" t="s">
        <v>229</v>
      </c>
      <c r="C92" s="1" t="s">
        <v>75</v>
      </c>
      <c r="D92" s="44">
        <v>2</v>
      </c>
      <c r="E92" s="44">
        <v>13252</v>
      </c>
      <c r="F92" s="44">
        <v>49</v>
      </c>
      <c r="G92" s="44">
        <v>993669.34</v>
      </c>
      <c r="H92" s="44">
        <v>754</v>
      </c>
      <c r="I92" s="44">
        <v>3631368.01</v>
      </c>
      <c r="J92" s="44">
        <v>2066</v>
      </c>
      <c r="K92" s="44">
        <v>18263963.149999999</v>
      </c>
      <c r="L92" s="42">
        <f t="shared" si="0"/>
        <v>2871</v>
      </c>
      <c r="M92" s="42">
        <f t="shared" si="0"/>
        <v>22902252.499999996</v>
      </c>
      <c r="N92" s="44">
        <v>1254</v>
      </c>
      <c r="O92" s="44">
        <v>22801120.140000001</v>
      </c>
      <c r="P92" s="44">
        <v>117</v>
      </c>
      <c r="Q92" s="44">
        <v>7196126.96</v>
      </c>
      <c r="R92" s="42">
        <f t="shared" si="1"/>
        <v>1371</v>
      </c>
      <c r="S92" s="42">
        <f t="shared" si="1"/>
        <v>29997247.100000001</v>
      </c>
      <c r="T92" s="42">
        <f t="shared" si="2"/>
        <v>4242</v>
      </c>
      <c r="U92" s="42">
        <f t="shared" si="2"/>
        <v>52899499.599999994</v>
      </c>
      <c r="V92" s="16"/>
    </row>
    <row r="93" spans="1:22" s="9" customFormat="1">
      <c r="A93" s="30">
        <v>86</v>
      </c>
      <c r="B93" s="53" t="s">
        <v>294</v>
      </c>
      <c r="C93" s="32" t="s">
        <v>144</v>
      </c>
      <c r="D93" s="43">
        <v>9</v>
      </c>
      <c r="E93" s="43">
        <v>6006061.8499999996</v>
      </c>
      <c r="F93" s="43">
        <v>4</v>
      </c>
      <c r="G93" s="43">
        <v>2525852.0699999998</v>
      </c>
      <c r="H93" s="43">
        <v>10</v>
      </c>
      <c r="I93" s="43">
        <v>14265721.550000001</v>
      </c>
      <c r="J93" s="43">
        <v>40</v>
      </c>
      <c r="K93" s="43">
        <v>330238.74</v>
      </c>
      <c r="L93" s="43">
        <f t="shared" si="0"/>
        <v>63</v>
      </c>
      <c r="M93" s="43">
        <f t="shared" si="0"/>
        <v>23127874.210000001</v>
      </c>
      <c r="N93" s="43">
        <v>9</v>
      </c>
      <c r="O93" s="43">
        <v>5175774.0999999996</v>
      </c>
      <c r="P93" s="43">
        <v>13</v>
      </c>
      <c r="Q93" s="43">
        <v>23129059</v>
      </c>
      <c r="R93" s="43">
        <f t="shared" si="1"/>
        <v>22</v>
      </c>
      <c r="S93" s="43">
        <f t="shared" si="1"/>
        <v>28304833.100000001</v>
      </c>
      <c r="T93" s="43">
        <f t="shared" si="2"/>
        <v>85</v>
      </c>
      <c r="U93" s="43">
        <f t="shared" si="2"/>
        <v>51432707.310000002</v>
      </c>
      <c r="V93" s="16"/>
    </row>
    <row r="94" spans="1:22" s="9" customFormat="1">
      <c r="A94" s="33">
        <v>87</v>
      </c>
      <c r="B94" s="54" t="s">
        <v>198</v>
      </c>
      <c r="C94" s="1" t="s">
        <v>71</v>
      </c>
      <c r="D94" s="44">
        <v>11</v>
      </c>
      <c r="E94" s="44">
        <v>716983.66</v>
      </c>
      <c r="F94" s="44">
        <v>7</v>
      </c>
      <c r="G94" s="44">
        <v>726835.11</v>
      </c>
      <c r="H94" s="44">
        <v>39</v>
      </c>
      <c r="I94" s="44">
        <v>1979026.37</v>
      </c>
      <c r="J94" s="44">
        <v>67</v>
      </c>
      <c r="K94" s="44">
        <v>9697712.3100000005</v>
      </c>
      <c r="L94" s="44">
        <f t="shared" si="0"/>
        <v>124</v>
      </c>
      <c r="M94" s="44">
        <f t="shared" si="0"/>
        <v>13120557.449999999</v>
      </c>
      <c r="N94" s="44">
        <v>36</v>
      </c>
      <c r="O94" s="44">
        <v>9756913.0800000001</v>
      </c>
      <c r="P94" s="44">
        <v>15</v>
      </c>
      <c r="Q94" s="44">
        <v>24274798.350000001</v>
      </c>
      <c r="R94" s="44">
        <f t="shared" si="1"/>
        <v>51</v>
      </c>
      <c r="S94" s="44">
        <f t="shared" si="1"/>
        <v>34031711.43</v>
      </c>
      <c r="T94" s="44">
        <f t="shared" si="2"/>
        <v>175</v>
      </c>
      <c r="U94" s="44">
        <f t="shared" si="2"/>
        <v>47152268.879999995</v>
      </c>
      <c r="V94" s="16"/>
    </row>
    <row r="95" spans="1:22" s="9" customFormat="1">
      <c r="A95" s="30">
        <v>88</v>
      </c>
      <c r="B95" s="53" t="s">
        <v>303</v>
      </c>
      <c r="C95" s="32" t="s">
        <v>314</v>
      </c>
      <c r="D95" s="43">
        <v>25</v>
      </c>
      <c r="E95" s="43">
        <v>16359321.67</v>
      </c>
      <c r="F95" s="43">
        <v>127</v>
      </c>
      <c r="G95" s="43">
        <v>19028468.98</v>
      </c>
      <c r="H95" s="43">
        <v>49</v>
      </c>
      <c r="I95" s="43">
        <v>330481.24</v>
      </c>
      <c r="J95" s="43">
        <v>305</v>
      </c>
      <c r="K95" s="43">
        <v>3620618.43</v>
      </c>
      <c r="L95" s="43">
        <f t="shared" si="0"/>
        <v>506</v>
      </c>
      <c r="M95" s="43">
        <f t="shared" si="0"/>
        <v>39338890.32</v>
      </c>
      <c r="N95" s="43">
        <v>15</v>
      </c>
      <c r="O95" s="43">
        <v>2719285.28</v>
      </c>
      <c r="P95" s="43">
        <v>12</v>
      </c>
      <c r="Q95" s="43">
        <v>2339552.0499999998</v>
      </c>
      <c r="R95" s="43">
        <f t="shared" si="1"/>
        <v>27</v>
      </c>
      <c r="S95" s="43">
        <f t="shared" si="1"/>
        <v>5058837.33</v>
      </c>
      <c r="T95" s="43">
        <f t="shared" si="2"/>
        <v>533</v>
      </c>
      <c r="U95" s="43">
        <f t="shared" si="2"/>
        <v>44397727.649999999</v>
      </c>
      <c r="V95" s="16"/>
    </row>
    <row r="96" spans="1:22" s="9" customFormat="1">
      <c r="A96" s="33">
        <v>89</v>
      </c>
      <c r="B96" s="54" t="s">
        <v>239</v>
      </c>
      <c r="C96" s="1" t="s">
        <v>95</v>
      </c>
      <c r="D96" s="44">
        <v>2</v>
      </c>
      <c r="E96" s="44">
        <v>20090</v>
      </c>
      <c r="F96" s="44">
        <v>53</v>
      </c>
      <c r="G96" s="44">
        <v>811386.04</v>
      </c>
      <c r="H96" s="44">
        <v>1174</v>
      </c>
      <c r="I96" s="44">
        <v>3013358.78</v>
      </c>
      <c r="J96" s="44">
        <v>1588</v>
      </c>
      <c r="K96" s="44">
        <v>8282223.4299999997</v>
      </c>
      <c r="L96" s="42">
        <f t="shared" si="0"/>
        <v>2817</v>
      </c>
      <c r="M96" s="42">
        <f t="shared" si="0"/>
        <v>12127058.25</v>
      </c>
      <c r="N96" s="44">
        <v>623</v>
      </c>
      <c r="O96" s="44">
        <v>18190585.829999998</v>
      </c>
      <c r="P96" s="44">
        <v>89</v>
      </c>
      <c r="Q96" s="44">
        <v>12077072.529999999</v>
      </c>
      <c r="R96" s="42">
        <f t="shared" si="1"/>
        <v>712</v>
      </c>
      <c r="S96" s="42">
        <f t="shared" si="1"/>
        <v>30267658.359999999</v>
      </c>
      <c r="T96" s="42">
        <f t="shared" si="2"/>
        <v>3529</v>
      </c>
      <c r="U96" s="42">
        <f t="shared" si="2"/>
        <v>42394716.609999999</v>
      </c>
      <c r="V96" s="16"/>
    </row>
    <row r="97" spans="1:22" s="9" customFormat="1">
      <c r="A97" s="30">
        <v>90</v>
      </c>
      <c r="B97" s="31" t="s">
        <v>235</v>
      </c>
      <c r="C97" s="32" t="s">
        <v>86</v>
      </c>
      <c r="D97" s="43">
        <v>47</v>
      </c>
      <c r="E97" s="43">
        <v>717488.32</v>
      </c>
      <c r="F97" s="43">
        <v>485</v>
      </c>
      <c r="G97" s="43">
        <v>10233680.02</v>
      </c>
      <c r="H97" s="43">
        <v>191</v>
      </c>
      <c r="I97" s="43">
        <v>1799154.05</v>
      </c>
      <c r="J97" s="43">
        <v>872</v>
      </c>
      <c r="K97" s="43">
        <v>9204955.1300000008</v>
      </c>
      <c r="L97" s="43">
        <f t="shared" si="0"/>
        <v>1595</v>
      </c>
      <c r="M97" s="43">
        <f t="shared" si="0"/>
        <v>21955277.520000003</v>
      </c>
      <c r="N97" s="43">
        <v>1771</v>
      </c>
      <c r="O97" s="43">
        <v>18390342.129999999</v>
      </c>
      <c r="P97" s="43">
        <v>88</v>
      </c>
      <c r="Q97" s="43">
        <v>1468315.16</v>
      </c>
      <c r="R97" s="43">
        <f t="shared" si="1"/>
        <v>1859</v>
      </c>
      <c r="S97" s="43">
        <f t="shared" si="1"/>
        <v>19858657.289999999</v>
      </c>
      <c r="T97" s="43">
        <f t="shared" si="2"/>
        <v>3454</v>
      </c>
      <c r="U97" s="43">
        <f t="shared" si="2"/>
        <v>41813934.810000002</v>
      </c>
      <c r="V97" s="16"/>
    </row>
    <row r="98" spans="1:22" s="9" customFormat="1">
      <c r="A98" s="33">
        <v>91</v>
      </c>
      <c r="B98" s="54" t="s">
        <v>257</v>
      </c>
      <c r="C98" s="1" t="s">
        <v>315</v>
      </c>
      <c r="D98" s="44">
        <v>28</v>
      </c>
      <c r="E98" s="44">
        <v>3291509.16</v>
      </c>
      <c r="F98" s="44">
        <v>24</v>
      </c>
      <c r="G98" s="44">
        <v>713172.46</v>
      </c>
      <c r="H98" s="44">
        <v>6</v>
      </c>
      <c r="I98" s="44">
        <v>5192977.42</v>
      </c>
      <c r="J98" s="44">
        <v>31</v>
      </c>
      <c r="K98" s="44">
        <v>6508251.2000000002</v>
      </c>
      <c r="L98" s="42">
        <f t="shared" si="0"/>
        <v>89</v>
      </c>
      <c r="M98" s="42">
        <f t="shared" si="0"/>
        <v>15705910.240000002</v>
      </c>
      <c r="N98" s="44">
        <v>8</v>
      </c>
      <c r="O98" s="44">
        <v>12980429</v>
      </c>
      <c r="P98" s="44">
        <v>10</v>
      </c>
      <c r="Q98" s="44">
        <v>12973170.220000001</v>
      </c>
      <c r="R98" s="42">
        <f t="shared" si="1"/>
        <v>18</v>
      </c>
      <c r="S98" s="42">
        <f t="shared" si="1"/>
        <v>25953599.219999999</v>
      </c>
      <c r="T98" s="42">
        <f t="shared" si="2"/>
        <v>107</v>
      </c>
      <c r="U98" s="42">
        <f t="shared" si="2"/>
        <v>41659509.460000001</v>
      </c>
      <c r="V98" s="16"/>
    </row>
    <row r="99" spans="1:22" s="9" customFormat="1">
      <c r="A99" s="30">
        <v>92</v>
      </c>
      <c r="B99" s="53" t="s">
        <v>299</v>
      </c>
      <c r="C99" s="32" t="s">
        <v>300</v>
      </c>
      <c r="D99" s="43">
        <v>2</v>
      </c>
      <c r="E99" s="43">
        <v>22060</v>
      </c>
      <c r="F99" s="43">
        <v>5</v>
      </c>
      <c r="G99" s="43">
        <v>13707.7</v>
      </c>
      <c r="H99" s="43">
        <v>302</v>
      </c>
      <c r="I99" s="43">
        <v>4884078.22</v>
      </c>
      <c r="J99" s="43">
        <v>578</v>
      </c>
      <c r="K99" s="43">
        <v>6147174.9800000004</v>
      </c>
      <c r="L99" s="43">
        <f t="shared" si="0"/>
        <v>887</v>
      </c>
      <c r="M99" s="43">
        <f t="shared" si="0"/>
        <v>11067020.899999999</v>
      </c>
      <c r="N99" s="43">
        <v>268</v>
      </c>
      <c r="O99" s="43">
        <v>14057842.810000001</v>
      </c>
      <c r="P99" s="43">
        <v>109</v>
      </c>
      <c r="Q99" s="43">
        <v>12800977.58</v>
      </c>
      <c r="R99" s="43">
        <f t="shared" si="1"/>
        <v>377</v>
      </c>
      <c r="S99" s="43">
        <f t="shared" si="1"/>
        <v>26858820.390000001</v>
      </c>
      <c r="T99" s="43">
        <f t="shared" si="2"/>
        <v>1264</v>
      </c>
      <c r="U99" s="43">
        <f t="shared" si="2"/>
        <v>37925841.289999999</v>
      </c>
      <c r="V99" s="16"/>
    </row>
    <row r="100" spans="1:22" s="9" customFormat="1">
      <c r="A100" s="33">
        <v>93</v>
      </c>
      <c r="B100" s="54" t="s">
        <v>226</v>
      </c>
      <c r="C100" s="1" t="s">
        <v>138</v>
      </c>
      <c r="D100" s="44"/>
      <c r="E100" s="44"/>
      <c r="F100" s="44"/>
      <c r="G100" s="44"/>
      <c r="H100" s="44">
        <v>272</v>
      </c>
      <c r="I100" s="44">
        <v>1653776.44</v>
      </c>
      <c r="J100" s="44">
        <v>835</v>
      </c>
      <c r="K100" s="44">
        <v>18817960.059999999</v>
      </c>
      <c r="L100" s="42">
        <f t="shared" si="0"/>
        <v>1107</v>
      </c>
      <c r="M100" s="42">
        <f t="shared" si="0"/>
        <v>20471736.5</v>
      </c>
      <c r="N100" s="44">
        <v>909</v>
      </c>
      <c r="O100" s="44">
        <v>17280545.809999999</v>
      </c>
      <c r="P100" s="44">
        <v>4</v>
      </c>
      <c r="Q100" s="44">
        <v>11207.6</v>
      </c>
      <c r="R100" s="42">
        <f t="shared" si="1"/>
        <v>913</v>
      </c>
      <c r="S100" s="42">
        <f t="shared" si="1"/>
        <v>17291753.41</v>
      </c>
      <c r="T100" s="42">
        <f t="shared" si="2"/>
        <v>2020</v>
      </c>
      <c r="U100" s="42">
        <f t="shared" si="2"/>
        <v>37763489.909999996</v>
      </c>
      <c r="V100" s="16"/>
    </row>
    <row r="101" spans="1:22" s="9" customFormat="1">
      <c r="A101" s="30">
        <v>94</v>
      </c>
      <c r="B101" s="53" t="s">
        <v>346</v>
      </c>
      <c r="C101" s="32" t="s">
        <v>347</v>
      </c>
      <c r="D101" s="43">
        <v>2</v>
      </c>
      <c r="E101" s="43">
        <v>15972.08</v>
      </c>
      <c r="F101" s="43">
        <v>194</v>
      </c>
      <c r="G101" s="43">
        <v>5224957.13</v>
      </c>
      <c r="H101" s="43">
        <v>40</v>
      </c>
      <c r="I101" s="43">
        <v>313692.21999999997</v>
      </c>
      <c r="J101" s="43">
        <v>619</v>
      </c>
      <c r="K101" s="43">
        <v>8281789.3499999996</v>
      </c>
      <c r="L101" s="43">
        <f t="shared" si="0"/>
        <v>855</v>
      </c>
      <c r="M101" s="43">
        <f t="shared" si="0"/>
        <v>13836410.779999999</v>
      </c>
      <c r="N101" s="43">
        <v>724</v>
      </c>
      <c r="O101" s="43">
        <v>18312891.789999999</v>
      </c>
      <c r="P101" s="43">
        <v>43</v>
      </c>
      <c r="Q101" s="43">
        <v>5068974.4000000004</v>
      </c>
      <c r="R101" s="43">
        <f t="shared" si="1"/>
        <v>767</v>
      </c>
      <c r="S101" s="43">
        <f t="shared" si="1"/>
        <v>23381866.189999998</v>
      </c>
      <c r="T101" s="43">
        <f t="shared" si="2"/>
        <v>1622</v>
      </c>
      <c r="U101" s="43">
        <f t="shared" si="2"/>
        <v>37218276.969999999</v>
      </c>
      <c r="V101" s="16"/>
    </row>
    <row r="102" spans="1:22" s="9" customFormat="1">
      <c r="A102" s="33">
        <v>95</v>
      </c>
      <c r="B102" s="54" t="s">
        <v>205</v>
      </c>
      <c r="C102" s="1" t="s">
        <v>64</v>
      </c>
      <c r="D102" s="44">
        <v>93</v>
      </c>
      <c r="E102" s="44">
        <v>6719614.0999999996</v>
      </c>
      <c r="F102" s="44">
        <v>175</v>
      </c>
      <c r="G102" s="44">
        <v>8925405.3100000005</v>
      </c>
      <c r="H102" s="44">
        <v>134</v>
      </c>
      <c r="I102" s="44">
        <v>648504.71</v>
      </c>
      <c r="J102" s="44">
        <v>105</v>
      </c>
      <c r="K102" s="44">
        <v>1902970.97</v>
      </c>
      <c r="L102" s="44">
        <f t="shared" si="0"/>
        <v>507</v>
      </c>
      <c r="M102" s="44">
        <f t="shared" si="0"/>
        <v>18196495.09</v>
      </c>
      <c r="N102" s="44">
        <v>93</v>
      </c>
      <c r="O102" s="44">
        <v>11072962.59</v>
      </c>
      <c r="P102" s="44">
        <v>36</v>
      </c>
      <c r="Q102" s="44">
        <v>7251285.0599999996</v>
      </c>
      <c r="R102" s="44">
        <f t="shared" si="1"/>
        <v>129</v>
      </c>
      <c r="S102" s="44">
        <f t="shared" si="1"/>
        <v>18324247.649999999</v>
      </c>
      <c r="T102" s="44">
        <f t="shared" si="2"/>
        <v>636</v>
      </c>
      <c r="U102" s="44">
        <f t="shared" si="2"/>
        <v>36520742.739999995</v>
      </c>
      <c r="V102" s="16"/>
    </row>
    <row r="103" spans="1:22" s="9" customFormat="1">
      <c r="A103" s="30">
        <v>96</v>
      </c>
      <c r="B103" s="53" t="s">
        <v>252</v>
      </c>
      <c r="C103" s="32" t="s">
        <v>152</v>
      </c>
      <c r="D103" s="43"/>
      <c r="E103" s="43"/>
      <c r="F103" s="43">
        <v>5</v>
      </c>
      <c r="G103" s="43">
        <v>32990.01</v>
      </c>
      <c r="H103" s="43">
        <v>281</v>
      </c>
      <c r="I103" s="43">
        <v>2675530.87</v>
      </c>
      <c r="J103" s="43">
        <v>528</v>
      </c>
      <c r="K103" s="43">
        <v>9334779.75</v>
      </c>
      <c r="L103" s="43">
        <f t="shared" si="0"/>
        <v>814</v>
      </c>
      <c r="M103" s="43">
        <f t="shared" si="0"/>
        <v>12043300.630000001</v>
      </c>
      <c r="N103" s="43">
        <v>957</v>
      </c>
      <c r="O103" s="43">
        <v>14532522.470000001</v>
      </c>
      <c r="P103" s="43">
        <v>110</v>
      </c>
      <c r="Q103" s="43">
        <v>7834252.9400000004</v>
      </c>
      <c r="R103" s="43">
        <f t="shared" si="1"/>
        <v>1067</v>
      </c>
      <c r="S103" s="43">
        <f t="shared" si="1"/>
        <v>22366775.41</v>
      </c>
      <c r="T103" s="43">
        <f t="shared" si="2"/>
        <v>1881</v>
      </c>
      <c r="U103" s="43">
        <f t="shared" si="2"/>
        <v>34410076.039999999</v>
      </c>
      <c r="V103" s="16"/>
    </row>
    <row r="104" spans="1:22" s="9" customFormat="1">
      <c r="A104" s="33">
        <v>97</v>
      </c>
      <c r="B104" s="54" t="s">
        <v>246</v>
      </c>
      <c r="C104" s="1" t="s">
        <v>125</v>
      </c>
      <c r="D104" s="44">
        <v>33</v>
      </c>
      <c r="E104" s="44">
        <v>550556.56999999995</v>
      </c>
      <c r="F104" s="44">
        <v>328</v>
      </c>
      <c r="G104" s="44">
        <v>7718478.6500000004</v>
      </c>
      <c r="H104" s="44">
        <v>280</v>
      </c>
      <c r="I104" s="44">
        <v>3092616.24</v>
      </c>
      <c r="J104" s="44">
        <v>1094</v>
      </c>
      <c r="K104" s="44">
        <v>8909597.4700000007</v>
      </c>
      <c r="L104" s="44">
        <f t="shared" si="0"/>
        <v>1735</v>
      </c>
      <c r="M104" s="44">
        <f t="shared" si="0"/>
        <v>20271248.93</v>
      </c>
      <c r="N104" s="44">
        <v>1251</v>
      </c>
      <c r="O104" s="44">
        <v>13610914.119999999</v>
      </c>
      <c r="P104" s="44">
        <v>10</v>
      </c>
      <c r="Q104" s="44">
        <v>137229.68</v>
      </c>
      <c r="R104" s="44">
        <f t="shared" si="1"/>
        <v>1261</v>
      </c>
      <c r="S104" s="44">
        <f t="shared" si="1"/>
        <v>13748143.799999999</v>
      </c>
      <c r="T104" s="44">
        <f t="shared" si="2"/>
        <v>2996</v>
      </c>
      <c r="U104" s="44">
        <f t="shared" si="2"/>
        <v>34019392.729999997</v>
      </c>
      <c r="V104" s="16"/>
    </row>
    <row r="105" spans="1:22" s="9" customFormat="1">
      <c r="A105" s="30">
        <v>98</v>
      </c>
      <c r="B105" s="53" t="s">
        <v>234</v>
      </c>
      <c r="C105" s="32" t="s">
        <v>342</v>
      </c>
      <c r="D105" s="43"/>
      <c r="E105" s="43"/>
      <c r="F105" s="43">
        <v>18</v>
      </c>
      <c r="G105" s="43">
        <v>479170.67</v>
      </c>
      <c r="H105" s="43">
        <v>701</v>
      </c>
      <c r="I105" s="43">
        <v>3497715.66</v>
      </c>
      <c r="J105" s="43">
        <v>1064</v>
      </c>
      <c r="K105" s="43">
        <v>15362993.92</v>
      </c>
      <c r="L105" s="43">
        <f t="shared" si="0"/>
        <v>1783</v>
      </c>
      <c r="M105" s="43">
        <f t="shared" si="0"/>
        <v>19339880.25</v>
      </c>
      <c r="N105" s="43">
        <v>950</v>
      </c>
      <c r="O105" s="43">
        <v>12547434.289999999</v>
      </c>
      <c r="P105" s="43">
        <v>8</v>
      </c>
      <c r="Q105" s="43">
        <v>219667.35</v>
      </c>
      <c r="R105" s="43">
        <f t="shared" si="1"/>
        <v>958</v>
      </c>
      <c r="S105" s="43">
        <f t="shared" si="1"/>
        <v>12767101.639999999</v>
      </c>
      <c r="T105" s="43">
        <f t="shared" si="2"/>
        <v>2741</v>
      </c>
      <c r="U105" s="43">
        <f t="shared" si="2"/>
        <v>32106981.890000001</v>
      </c>
      <c r="V105" s="16"/>
    </row>
    <row r="106" spans="1:22" s="9" customFormat="1">
      <c r="A106" s="33">
        <v>99</v>
      </c>
      <c r="B106" s="54" t="s">
        <v>238</v>
      </c>
      <c r="C106" s="1" t="s">
        <v>85</v>
      </c>
      <c r="D106" s="44">
        <v>4</v>
      </c>
      <c r="E106" s="44">
        <v>7949.96</v>
      </c>
      <c r="F106" s="44">
        <v>251</v>
      </c>
      <c r="G106" s="44">
        <v>7941604.5199999996</v>
      </c>
      <c r="H106" s="44">
        <v>318</v>
      </c>
      <c r="I106" s="44">
        <v>2282595.54</v>
      </c>
      <c r="J106" s="44">
        <v>1803</v>
      </c>
      <c r="K106" s="44">
        <v>5135237.24</v>
      </c>
      <c r="L106" s="44">
        <f t="shared" si="0"/>
        <v>2376</v>
      </c>
      <c r="M106" s="44">
        <f t="shared" si="0"/>
        <v>15367387.260000002</v>
      </c>
      <c r="N106" s="44">
        <v>343</v>
      </c>
      <c r="O106" s="44">
        <v>12590247.48</v>
      </c>
      <c r="P106" s="44">
        <v>51</v>
      </c>
      <c r="Q106" s="44">
        <v>2001090.78</v>
      </c>
      <c r="R106" s="44">
        <f t="shared" si="1"/>
        <v>394</v>
      </c>
      <c r="S106" s="44">
        <f t="shared" si="1"/>
        <v>14591338.26</v>
      </c>
      <c r="T106" s="44">
        <f t="shared" si="2"/>
        <v>2770</v>
      </c>
      <c r="U106" s="44">
        <f t="shared" si="2"/>
        <v>29958725.520000003</v>
      </c>
      <c r="V106" s="16"/>
    </row>
    <row r="107" spans="1:22" s="9" customFormat="1">
      <c r="A107" s="30">
        <v>100</v>
      </c>
      <c r="B107" s="53" t="s">
        <v>251</v>
      </c>
      <c r="C107" s="32" t="s">
        <v>132</v>
      </c>
      <c r="D107" s="43">
        <v>1</v>
      </c>
      <c r="E107" s="43">
        <v>12847.98</v>
      </c>
      <c r="F107" s="43">
        <v>91</v>
      </c>
      <c r="G107" s="43">
        <v>2583983.2400000002</v>
      </c>
      <c r="H107" s="43">
        <v>409</v>
      </c>
      <c r="I107" s="43">
        <v>2956287.66</v>
      </c>
      <c r="J107" s="43">
        <v>641</v>
      </c>
      <c r="K107" s="43">
        <v>5016298.88</v>
      </c>
      <c r="L107" s="43">
        <f t="shared" si="0"/>
        <v>1142</v>
      </c>
      <c r="M107" s="43">
        <f t="shared" si="0"/>
        <v>10569417.760000002</v>
      </c>
      <c r="N107" s="43">
        <v>462</v>
      </c>
      <c r="O107" s="43">
        <v>11414201.890000001</v>
      </c>
      <c r="P107" s="43">
        <v>110</v>
      </c>
      <c r="Q107" s="43">
        <v>6737495.46</v>
      </c>
      <c r="R107" s="43">
        <f t="shared" si="1"/>
        <v>572</v>
      </c>
      <c r="S107" s="43">
        <f t="shared" si="1"/>
        <v>18151697.350000001</v>
      </c>
      <c r="T107" s="43">
        <f t="shared" si="2"/>
        <v>1714</v>
      </c>
      <c r="U107" s="43">
        <f t="shared" si="2"/>
        <v>28721115.110000003</v>
      </c>
      <c r="V107" s="16"/>
    </row>
    <row r="108" spans="1:22" s="9" customFormat="1">
      <c r="A108" s="33">
        <v>101</v>
      </c>
      <c r="B108" s="54" t="s">
        <v>340</v>
      </c>
      <c r="C108" s="1" t="s">
        <v>339</v>
      </c>
      <c r="D108" s="44"/>
      <c r="E108" s="44"/>
      <c r="F108" s="44">
        <v>3</v>
      </c>
      <c r="G108" s="44">
        <v>15992.8</v>
      </c>
      <c r="H108" s="44">
        <v>80</v>
      </c>
      <c r="I108" s="44">
        <v>675575.37</v>
      </c>
      <c r="J108" s="44">
        <v>186</v>
      </c>
      <c r="K108" s="44">
        <v>13695646.6</v>
      </c>
      <c r="L108" s="44">
        <f t="shared" si="0"/>
        <v>269</v>
      </c>
      <c r="M108" s="44">
        <f t="shared" si="0"/>
        <v>14387214.77</v>
      </c>
      <c r="N108" s="44">
        <v>916</v>
      </c>
      <c r="O108" s="44">
        <v>13058051.1</v>
      </c>
      <c r="P108" s="44">
        <v>3</v>
      </c>
      <c r="Q108" s="44">
        <v>15000</v>
      </c>
      <c r="R108" s="44">
        <f t="shared" si="1"/>
        <v>919</v>
      </c>
      <c r="S108" s="44">
        <f t="shared" si="1"/>
        <v>13073051.1</v>
      </c>
      <c r="T108" s="44">
        <f t="shared" si="2"/>
        <v>1188</v>
      </c>
      <c r="U108" s="44">
        <f t="shared" si="2"/>
        <v>27460265.869999997</v>
      </c>
      <c r="V108" s="16"/>
    </row>
    <row r="109" spans="1:22" s="9" customFormat="1">
      <c r="A109" s="30">
        <v>102</v>
      </c>
      <c r="B109" s="53" t="s">
        <v>283</v>
      </c>
      <c r="C109" s="32" t="s">
        <v>116</v>
      </c>
      <c r="D109" s="43"/>
      <c r="E109" s="43"/>
      <c r="F109" s="43">
        <v>3</v>
      </c>
      <c r="G109" s="43">
        <v>11359.87</v>
      </c>
      <c r="H109" s="43">
        <v>67</v>
      </c>
      <c r="I109" s="43">
        <v>258454.64</v>
      </c>
      <c r="J109" s="43">
        <v>138</v>
      </c>
      <c r="K109" s="43">
        <v>13524852.07</v>
      </c>
      <c r="L109" s="43">
        <f t="shared" si="0"/>
        <v>208</v>
      </c>
      <c r="M109" s="43">
        <f t="shared" si="0"/>
        <v>13794666.58</v>
      </c>
      <c r="N109" s="43">
        <v>440</v>
      </c>
      <c r="O109" s="43">
        <v>13408437.939999999</v>
      </c>
      <c r="P109" s="43">
        <v>5</v>
      </c>
      <c r="Q109" s="43">
        <v>130802.5</v>
      </c>
      <c r="R109" s="43">
        <f t="shared" si="1"/>
        <v>445</v>
      </c>
      <c r="S109" s="43">
        <f t="shared" si="1"/>
        <v>13539240.439999999</v>
      </c>
      <c r="T109" s="43">
        <f t="shared" si="2"/>
        <v>653</v>
      </c>
      <c r="U109" s="43">
        <f t="shared" si="2"/>
        <v>27333907.02</v>
      </c>
      <c r="V109" s="16"/>
    </row>
    <row r="110" spans="1:22" s="9" customFormat="1">
      <c r="A110" s="33">
        <v>103</v>
      </c>
      <c r="B110" s="54" t="s">
        <v>253</v>
      </c>
      <c r="C110" s="1" t="s">
        <v>147</v>
      </c>
      <c r="D110" s="44">
        <v>3</v>
      </c>
      <c r="E110" s="44">
        <v>67402.789999999994</v>
      </c>
      <c r="F110" s="44">
        <v>267</v>
      </c>
      <c r="G110" s="44">
        <v>6310582.6900000004</v>
      </c>
      <c r="H110" s="44">
        <v>36</v>
      </c>
      <c r="I110" s="44">
        <v>55728.68</v>
      </c>
      <c r="J110" s="44">
        <v>697</v>
      </c>
      <c r="K110" s="44">
        <v>6093144.5</v>
      </c>
      <c r="L110" s="44">
        <f t="shared" si="0"/>
        <v>1003</v>
      </c>
      <c r="M110" s="44">
        <f t="shared" si="0"/>
        <v>12526858.66</v>
      </c>
      <c r="N110" s="44">
        <v>622</v>
      </c>
      <c r="O110" s="44">
        <v>12935731.07</v>
      </c>
      <c r="P110" s="44">
        <v>18</v>
      </c>
      <c r="Q110" s="44">
        <v>665561.17000000004</v>
      </c>
      <c r="R110" s="44">
        <f t="shared" si="1"/>
        <v>640</v>
      </c>
      <c r="S110" s="44">
        <f t="shared" si="1"/>
        <v>13601292.24</v>
      </c>
      <c r="T110" s="44">
        <f t="shared" si="2"/>
        <v>1643</v>
      </c>
      <c r="U110" s="44">
        <f t="shared" si="2"/>
        <v>26128150.899999999</v>
      </c>
      <c r="V110" s="16"/>
    </row>
    <row r="111" spans="1:22" s="9" customFormat="1">
      <c r="A111" s="30">
        <v>104</v>
      </c>
      <c r="B111" s="53" t="s">
        <v>244</v>
      </c>
      <c r="C111" s="32" t="s">
        <v>101</v>
      </c>
      <c r="D111" s="43"/>
      <c r="E111" s="43"/>
      <c r="F111" s="43">
        <v>70</v>
      </c>
      <c r="G111" s="43">
        <v>1210131.55</v>
      </c>
      <c r="H111" s="43">
        <v>152</v>
      </c>
      <c r="I111" s="43">
        <v>7722817.4400000004</v>
      </c>
      <c r="J111" s="43">
        <v>526</v>
      </c>
      <c r="K111" s="43">
        <v>9220888.1600000001</v>
      </c>
      <c r="L111" s="43">
        <f t="shared" si="0"/>
        <v>748</v>
      </c>
      <c r="M111" s="43">
        <f t="shared" si="0"/>
        <v>18153837.150000002</v>
      </c>
      <c r="N111" s="43">
        <v>189</v>
      </c>
      <c r="O111" s="43">
        <v>4626194.8899999997</v>
      </c>
      <c r="P111" s="43">
        <v>42</v>
      </c>
      <c r="Q111" s="43">
        <v>1916305.83</v>
      </c>
      <c r="R111" s="43">
        <f t="shared" si="1"/>
        <v>231</v>
      </c>
      <c r="S111" s="43">
        <f t="shared" si="1"/>
        <v>6542500.7199999997</v>
      </c>
      <c r="T111" s="43">
        <f t="shared" si="2"/>
        <v>979</v>
      </c>
      <c r="U111" s="43">
        <f t="shared" si="2"/>
        <v>24696337.870000001</v>
      </c>
      <c r="V111" s="16"/>
    </row>
    <row r="112" spans="1:22" s="9" customFormat="1">
      <c r="A112" s="33">
        <v>105</v>
      </c>
      <c r="B112" s="54" t="s">
        <v>228</v>
      </c>
      <c r="C112" s="1" t="s">
        <v>91</v>
      </c>
      <c r="D112" s="44">
        <v>33</v>
      </c>
      <c r="E112" s="44">
        <v>502567.9</v>
      </c>
      <c r="F112" s="44">
        <v>205</v>
      </c>
      <c r="G112" s="44">
        <v>4327824.9400000004</v>
      </c>
      <c r="H112" s="44">
        <v>298</v>
      </c>
      <c r="I112" s="44">
        <v>2548300.7799999998</v>
      </c>
      <c r="J112" s="44">
        <v>786</v>
      </c>
      <c r="K112" s="44">
        <v>6767171.2400000002</v>
      </c>
      <c r="L112" s="44">
        <f t="shared" si="0"/>
        <v>1322</v>
      </c>
      <c r="M112" s="44">
        <f t="shared" si="0"/>
        <v>14145864.860000001</v>
      </c>
      <c r="N112" s="44">
        <v>556</v>
      </c>
      <c r="O112" s="44">
        <v>8734643.1600000001</v>
      </c>
      <c r="P112" s="44">
        <v>10</v>
      </c>
      <c r="Q112" s="44">
        <v>710305.83</v>
      </c>
      <c r="R112" s="44">
        <f t="shared" si="1"/>
        <v>566</v>
      </c>
      <c r="S112" s="44">
        <f t="shared" si="1"/>
        <v>9444948.9900000002</v>
      </c>
      <c r="T112" s="44">
        <f t="shared" si="2"/>
        <v>1888</v>
      </c>
      <c r="U112" s="44">
        <f t="shared" si="2"/>
        <v>23590813.850000001</v>
      </c>
      <c r="V112" s="16"/>
    </row>
    <row r="113" spans="1:22" s="9" customFormat="1">
      <c r="A113" s="30">
        <v>106</v>
      </c>
      <c r="B113" s="53" t="s">
        <v>254</v>
      </c>
      <c r="C113" s="32" t="s">
        <v>82</v>
      </c>
      <c r="D113" s="43">
        <v>103</v>
      </c>
      <c r="E113" s="43">
        <v>7601628.6500000004</v>
      </c>
      <c r="F113" s="43">
        <v>26</v>
      </c>
      <c r="G113" s="43">
        <v>1169523.49</v>
      </c>
      <c r="H113" s="43">
        <v>43</v>
      </c>
      <c r="I113" s="43">
        <v>433494.16</v>
      </c>
      <c r="J113" s="43">
        <v>106</v>
      </c>
      <c r="K113" s="43">
        <v>1012709.86</v>
      </c>
      <c r="L113" s="43">
        <f t="shared" si="0"/>
        <v>278</v>
      </c>
      <c r="M113" s="43">
        <f t="shared" si="0"/>
        <v>10217356.16</v>
      </c>
      <c r="N113" s="43">
        <v>8</v>
      </c>
      <c r="O113" s="43">
        <v>2221138.41</v>
      </c>
      <c r="P113" s="43">
        <v>50</v>
      </c>
      <c r="Q113" s="43">
        <v>8121525.8899999997</v>
      </c>
      <c r="R113" s="43">
        <f t="shared" si="1"/>
        <v>58</v>
      </c>
      <c r="S113" s="43">
        <f t="shared" si="1"/>
        <v>10342664.300000001</v>
      </c>
      <c r="T113" s="43">
        <f t="shared" si="2"/>
        <v>336</v>
      </c>
      <c r="U113" s="43">
        <f t="shared" si="2"/>
        <v>20560020.460000001</v>
      </c>
      <c r="V113" s="16"/>
    </row>
    <row r="114" spans="1:22" s="9" customFormat="1">
      <c r="A114" s="33">
        <v>107</v>
      </c>
      <c r="B114" s="54" t="s">
        <v>231</v>
      </c>
      <c r="C114" s="1" t="s">
        <v>331</v>
      </c>
      <c r="D114" s="44">
        <v>7</v>
      </c>
      <c r="E114" s="44">
        <v>1872785.27</v>
      </c>
      <c r="F114" s="44"/>
      <c r="G114" s="44"/>
      <c r="H114" s="44">
        <v>11</v>
      </c>
      <c r="I114" s="44">
        <v>1465168.07</v>
      </c>
      <c r="J114" s="44">
        <v>43</v>
      </c>
      <c r="K114" s="44">
        <v>1532891.44</v>
      </c>
      <c r="L114" s="44">
        <f t="shared" si="0"/>
        <v>61</v>
      </c>
      <c r="M114" s="44">
        <f t="shared" si="0"/>
        <v>4870844.7799999993</v>
      </c>
      <c r="N114" s="44">
        <v>1</v>
      </c>
      <c r="O114" s="44">
        <v>671434.13</v>
      </c>
      <c r="P114" s="44">
        <v>7</v>
      </c>
      <c r="Q114" s="44">
        <v>14100000</v>
      </c>
      <c r="R114" s="44">
        <f t="shared" si="1"/>
        <v>8</v>
      </c>
      <c r="S114" s="44">
        <f t="shared" si="1"/>
        <v>14771434.130000001</v>
      </c>
      <c r="T114" s="44">
        <f t="shared" si="2"/>
        <v>69</v>
      </c>
      <c r="U114" s="44">
        <f t="shared" si="2"/>
        <v>19642278.91</v>
      </c>
      <c r="V114" s="16"/>
    </row>
    <row r="115" spans="1:22" s="9" customFormat="1">
      <c r="A115" s="30">
        <v>108</v>
      </c>
      <c r="B115" s="53" t="s">
        <v>285</v>
      </c>
      <c r="C115" s="32" t="s">
        <v>149</v>
      </c>
      <c r="D115" s="43">
        <v>5</v>
      </c>
      <c r="E115" s="43">
        <v>221901.01</v>
      </c>
      <c r="F115" s="43">
        <v>139</v>
      </c>
      <c r="G115" s="43">
        <v>3140548.21</v>
      </c>
      <c r="H115" s="43">
        <v>62</v>
      </c>
      <c r="I115" s="43">
        <v>783040.33</v>
      </c>
      <c r="J115" s="43">
        <v>857</v>
      </c>
      <c r="K115" s="43">
        <v>5119817.9400000004</v>
      </c>
      <c r="L115" s="43">
        <f t="shared" si="0"/>
        <v>1063</v>
      </c>
      <c r="M115" s="43">
        <f t="shared" si="0"/>
        <v>9265307.4900000002</v>
      </c>
      <c r="N115" s="43">
        <v>619</v>
      </c>
      <c r="O115" s="43">
        <v>8407009.4299999997</v>
      </c>
      <c r="P115" s="43">
        <v>37</v>
      </c>
      <c r="Q115" s="43">
        <v>1142674.95</v>
      </c>
      <c r="R115" s="43">
        <f t="shared" si="1"/>
        <v>656</v>
      </c>
      <c r="S115" s="43">
        <f t="shared" si="1"/>
        <v>9549684.379999999</v>
      </c>
      <c r="T115" s="43">
        <f t="shared" si="2"/>
        <v>1719</v>
      </c>
      <c r="U115" s="43">
        <f t="shared" si="2"/>
        <v>18814991.869999997</v>
      </c>
      <c r="V115" s="16"/>
    </row>
    <row r="116" spans="1:22" s="9" customFormat="1">
      <c r="A116" s="33">
        <v>109</v>
      </c>
      <c r="B116" s="54" t="s">
        <v>265</v>
      </c>
      <c r="C116" s="1" t="s">
        <v>134</v>
      </c>
      <c r="D116" s="44">
        <v>4</v>
      </c>
      <c r="E116" s="44">
        <v>2653664.6800000002</v>
      </c>
      <c r="F116" s="44">
        <v>51</v>
      </c>
      <c r="G116" s="44">
        <v>3661405.73</v>
      </c>
      <c r="H116" s="44">
        <v>69</v>
      </c>
      <c r="I116" s="44">
        <v>1776003.8</v>
      </c>
      <c r="J116" s="44">
        <v>120</v>
      </c>
      <c r="K116" s="44">
        <v>1992204.76</v>
      </c>
      <c r="L116" s="44">
        <f t="shared" si="0"/>
        <v>244</v>
      </c>
      <c r="M116" s="44">
        <f t="shared" si="0"/>
        <v>10083278.970000001</v>
      </c>
      <c r="N116" s="44">
        <v>22</v>
      </c>
      <c r="O116" s="44">
        <v>4945000</v>
      </c>
      <c r="P116" s="44">
        <v>11</v>
      </c>
      <c r="Q116" s="44">
        <v>3766936</v>
      </c>
      <c r="R116" s="44">
        <f t="shared" si="1"/>
        <v>33</v>
      </c>
      <c r="S116" s="44">
        <f t="shared" si="1"/>
        <v>8711936</v>
      </c>
      <c r="T116" s="44">
        <f t="shared" si="2"/>
        <v>277</v>
      </c>
      <c r="U116" s="44">
        <f t="shared" si="2"/>
        <v>18795214.969999999</v>
      </c>
      <c r="V116" s="16"/>
    </row>
    <row r="117" spans="1:22" s="9" customFormat="1">
      <c r="A117" s="30">
        <v>110</v>
      </c>
      <c r="B117" s="53" t="s">
        <v>259</v>
      </c>
      <c r="C117" s="32" t="s">
        <v>110</v>
      </c>
      <c r="D117" s="43">
        <v>36</v>
      </c>
      <c r="E117" s="43">
        <v>1611595.4</v>
      </c>
      <c r="F117" s="43">
        <v>198</v>
      </c>
      <c r="G117" s="43">
        <v>4540205.1500000004</v>
      </c>
      <c r="H117" s="43">
        <v>205</v>
      </c>
      <c r="I117" s="43">
        <v>1412898.47</v>
      </c>
      <c r="J117" s="43">
        <v>493</v>
      </c>
      <c r="K117" s="43">
        <v>2711906.2</v>
      </c>
      <c r="L117" s="43">
        <f t="shared" si="0"/>
        <v>932</v>
      </c>
      <c r="M117" s="43">
        <f t="shared" si="0"/>
        <v>10276605.220000001</v>
      </c>
      <c r="N117" s="43">
        <v>456</v>
      </c>
      <c r="O117" s="43">
        <v>6068379.9199999999</v>
      </c>
      <c r="P117" s="43">
        <v>55</v>
      </c>
      <c r="Q117" s="43">
        <v>1810031.32</v>
      </c>
      <c r="R117" s="43">
        <f t="shared" si="1"/>
        <v>511</v>
      </c>
      <c r="S117" s="43">
        <f t="shared" si="1"/>
        <v>7878411.2400000002</v>
      </c>
      <c r="T117" s="43">
        <f t="shared" si="2"/>
        <v>1443</v>
      </c>
      <c r="U117" s="43">
        <f t="shared" si="2"/>
        <v>18155016.460000001</v>
      </c>
      <c r="V117" s="16"/>
    </row>
    <row r="118" spans="1:22" s="9" customFormat="1">
      <c r="A118" s="33">
        <v>111</v>
      </c>
      <c r="B118" s="54" t="s">
        <v>243</v>
      </c>
      <c r="C118" s="1" t="s">
        <v>99</v>
      </c>
      <c r="D118" s="44">
        <v>1</v>
      </c>
      <c r="E118" s="44">
        <v>100000</v>
      </c>
      <c r="F118" s="44">
        <v>60</v>
      </c>
      <c r="G118" s="44">
        <v>1171311.71</v>
      </c>
      <c r="H118" s="44">
        <v>92</v>
      </c>
      <c r="I118" s="44">
        <v>1962369.18</v>
      </c>
      <c r="J118" s="44">
        <v>882</v>
      </c>
      <c r="K118" s="44">
        <v>5828326.3300000001</v>
      </c>
      <c r="L118" s="44">
        <f t="shared" si="0"/>
        <v>1035</v>
      </c>
      <c r="M118" s="44">
        <f t="shared" si="0"/>
        <v>9062007.2199999988</v>
      </c>
      <c r="N118" s="44">
        <v>269</v>
      </c>
      <c r="O118" s="44">
        <v>6622949.3899999997</v>
      </c>
      <c r="P118" s="44">
        <v>29</v>
      </c>
      <c r="Q118" s="44">
        <v>1648764.68</v>
      </c>
      <c r="R118" s="44">
        <f t="shared" si="1"/>
        <v>298</v>
      </c>
      <c r="S118" s="44">
        <f t="shared" si="1"/>
        <v>8271714.0699999994</v>
      </c>
      <c r="T118" s="44">
        <f t="shared" si="2"/>
        <v>1333</v>
      </c>
      <c r="U118" s="44">
        <f t="shared" si="2"/>
        <v>17333721.289999999</v>
      </c>
      <c r="V118" s="16"/>
    </row>
    <row r="119" spans="1:22" s="9" customFormat="1">
      <c r="A119" s="30">
        <v>112</v>
      </c>
      <c r="B119" s="53" t="s">
        <v>351</v>
      </c>
      <c r="C119" s="32" t="s">
        <v>352</v>
      </c>
      <c r="D119" s="43"/>
      <c r="E119" s="43"/>
      <c r="F119" s="43">
        <v>3</v>
      </c>
      <c r="G119" s="43">
        <v>798575.31</v>
      </c>
      <c r="H119" s="43">
        <v>5</v>
      </c>
      <c r="I119" s="43">
        <v>4833639.6100000003</v>
      </c>
      <c r="J119" s="43">
        <v>8</v>
      </c>
      <c r="K119" s="43">
        <v>2703011.91</v>
      </c>
      <c r="L119" s="43">
        <f t="shared" si="0"/>
        <v>16</v>
      </c>
      <c r="M119" s="43">
        <f t="shared" si="0"/>
        <v>8335226.8300000001</v>
      </c>
      <c r="N119" s="43">
        <v>4</v>
      </c>
      <c r="O119" s="43">
        <v>3501942.23</v>
      </c>
      <c r="P119" s="43">
        <v>4</v>
      </c>
      <c r="Q119" s="43">
        <v>4790337.1100000003</v>
      </c>
      <c r="R119" s="43">
        <f t="shared" si="1"/>
        <v>8</v>
      </c>
      <c r="S119" s="43">
        <f t="shared" si="1"/>
        <v>8292279.3399999999</v>
      </c>
      <c r="T119" s="43">
        <f t="shared" si="2"/>
        <v>24</v>
      </c>
      <c r="U119" s="43">
        <f t="shared" si="2"/>
        <v>16627506.17</v>
      </c>
      <c r="V119" s="16"/>
    </row>
    <row r="120" spans="1:22" s="9" customFormat="1">
      <c r="A120" s="33">
        <v>113</v>
      </c>
      <c r="B120" s="54" t="s">
        <v>281</v>
      </c>
      <c r="C120" s="1" t="s">
        <v>146</v>
      </c>
      <c r="D120" s="44"/>
      <c r="E120" s="44"/>
      <c r="F120" s="44"/>
      <c r="G120" s="44"/>
      <c r="H120" s="44">
        <v>91</v>
      </c>
      <c r="I120" s="44">
        <v>230053.59</v>
      </c>
      <c r="J120" s="44">
        <v>424</v>
      </c>
      <c r="K120" s="44">
        <v>7715483.4100000001</v>
      </c>
      <c r="L120" s="44">
        <f t="shared" si="0"/>
        <v>515</v>
      </c>
      <c r="M120" s="44">
        <f t="shared" si="0"/>
        <v>7945537</v>
      </c>
      <c r="N120" s="44">
        <v>846</v>
      </c>
      <c r="O120" s="44">
        <v>7591403.4299999997</v>
      </c>
      <c r="P120" s="44">
        <v>14</v>
      </c>
      <c r="Q120" s="44">
        <v>131847.84</v>
      </c>
      <c r="R120" s="44">
        <f t="shared" si="1"/>
        <v>860</v>
      </c>
      <c r="S120" s="44">
        <f t="shared" si="1"/>
        <v>7723251.2699999996</v>
      </c>
      <c r="T120" s="44">
        <f t="shared" si="2"/>
        <v>1375</v>
      </c>
      <c r="U120" s="44">
        <f t="shared" si="2"/>
        <v>15668788.27</v>
      </c>
      <c r="V120" s="16"/>
    </row>
    <row r="121" spans="1:22" s="9" customFormat="1">
      <c r="A121" s="30">
        <v>114</v>
      </c>
      <c r="B121" s="53" t="s">
        <v>232</v>
      </c>
      <c r="C121" s="32" t="s">
        <v>97</v>
      </c>
      <c r="D121" s="43">
        <v>38</v>
      </c>
      <c r="E121" s="43">
        <v>99428.81</v>
      </c>
      <c r="F121" s="43">
        <v>70</v>
      </c>
      <c r="G121" s="43">
        <v>1135163.54</v>
      </c>
      <c r="H121" s="43">
        <v>1075</v>
      </c>
      <c r="I121" s="43">
        <v>1267565.18</v>
      </c>
      <c r="J121" s="43">
        <v>2787</v>
      </c>
      <c r="K121" s="43">
        <v>5051171.33</v>
      </c>
      <c r="L121" s="43">
        <f t="shared" si="0"/>
        <v>3970</v>
      </c>
      <c r="M121" s="43">
        <f t="shared" si="0"/>
        <v>7553328.8599999994</v>
      </c>
      <c r="N121" s="43">
        <v>449</v>
      </c>
      <c r="O121" s="43">
        <v>5612453.9900000002</v>
      </c>
      <c r="P121" s="43">
        <v>27</v>
      </c>
      <c r="Q121" s="43">
        <v>793586.22</v>
      </c>
      <c r="R121" s="43">
        <f t="shared" si="1"/>
        <v>476</v>
      </c>
      <c r="S121" s="43">
        <f t="shared" si="1"/>
        <v>6406040.21</v>
      </c>
      <c r="T121" s="43">
        <f t="shared" si="2"/>
        <v>4446</v>
      </c>
      <c r="U121" s="43">
        <f t="shared" si="2"/>
        <v>13959369.07</v>
      </c>
      <c r="V121" s="16"/>
    </row>
    <row r="122" spans="1:22" s="9" customFormat="1">
      <c r="A122" s="33">
        <v>115</v>
      </c>
      <c r="B122" s="54" t="s">
        <v>241</v>
      </c>
      <c r="C122" s="1" t="s">
        <v>88</v>
      </c>
      <c r="D122" s="44"/>
      <c r="E122" s="44"/>
      <c r="F122" s="44">
        <v>4</v>
      </c>
      <c r="G122" s="44">
        <v>75946.91</v>
      </c>
      <c r="H122" s="44">
        <v>259</v>
      </c>
      <c r="I122" s="44">
        <v>1252688.8</v>
      </c>
      <c r="J122" s="44">
        <v>764</v>
      </c>
      <c r="K122" s="44">
        <v>6690767.8099999996</v>
      </c>
      <c r="L122" s="44">
        <f t="shared" si="0"/>
        <v>1027</v>
      </c>
      <c r="M122" s="44">
        <f t="shared" si="0"/>
        <v>8019403.5199999996</v>
      </c>
      <c r="N122" s="44">
        <v>398</v>
      </c>
      <c r="O122" s="44">
        <v>5312873.76</v>
      </c>
      <c r="P122" s="44">
        <v>22</v>
      </c>
      <c r="Q122" s="44">
        <v>51149.46</v>
      </c>
      <c r="R122" s="44">
        <f t="shared" si="1"/>
        <v>420</v>
      </c>
      <c r="S122" s="44">
        <f t="shared" si="1"/>
        <v>5364023.22</v>
      </c>
      <c r="T122" s="44">
        <f t="shared" si="2"/>
        <v>1447</v>
      </c>
      <c r="U122" s="44">
        <f t="shared" si="2"/>
        <v>13383426.739999998</v>
      </c>
      <c r="V122" s="16"/>
    </row>
    <row r="123" spans="1:22" s="9" customFormat="1">
      <c r="A123" s="30">
        <v>116</v>
      </c>
      <c r="B123" s="53" t="s">
        <v>334</v>
      </c>
      <c r="C123" s="32" t="s">
        <v>335</v>
      </c>
      <c r="D123" s="43"/>
      <c r="E123" s="43"/>
      <c r="F123" s="43"/>
      <c r="G123" s="43"/>
      <c r="H123" s="43">
        <v>838</v>
      </c>
      <c r="I123" s="43">
        <v>6621676.9699999997</v>
      </c>
      <c r="J123" s="43">
        <v>8</v>
      </c>
      <c r="K123" s="43">
        <v>24673.119999999999</v>
      </c>
      <c r="L123" s="43">
        <f t="shared" si="0"/>
        <v>846</v>
      </c>
      <c r="M123" s="43">
        <f t="shared" si="0"/>
        <v>6646350.0899999999</v>
      </c>
      <c r="N123" s="43">
        <v>7</v>
      </c>
      <c r="O123" s="43">
        <v>26268.11</v>
      </c>
      <c r="P123" s="43">
        <v>59</v>
      </c>
      <c r="Q123" s="43">
        <v>6623188.4299999997</v>
      </c>
      <c r="R123" s="43">
        <f t="shared" si="1"/>
        <v>66</v>
      </c>
      <c r="S123" s="43">
        <f t="shared" si="1"/>
        <v>6649456.54</v>
      </c>
      <c r="T123" s="43">
        <f t="shared" si="2"/>
        <v>912</v>
      </c>
      <c r="U123" s="43">
        <f t="shared" si="2"/>
        <v>13295806.629999999</v>
      </c>
      <c r="V123" s="16"/>
    </row>
    <row r="124" spans="1:22" s="9" customFormat="1">
      <c r="A124" s="33">
        <v>117</v>
      </c>
      <c r="B124" s="54" t="s">
        <v>247</v>
      </c>
      <c r="C124" s="1" t="s">
        <v>123</v>
      </c>
      <c r="D124" s="44"/>
      <c r="E124" s="44"/>
      <c r="F124" s="44">
        <v>2</v>
      </c>
      <c r="G124" s="44">
        <v>5308.87</v>
      </c>
      <c r="H124" s="44">
        <v>474</v>
      </c>
      <c r="I124" s="44">
        <v>1625740.21</v>
      </c>
      <c r="J124" s="44">
        <v>898</v>
      </c>
      <c r="K124" s="44">
        <v>6487801.2699999996</v>
      </c>
      <c r="L124" s="44">
        <f t="shared" si="0"/>
        <v>1374</v>
      </c>
      <c r="M124" s="44">
        <f t="shared" si="0"/>
        <v>8118850.3499999996</v>
      </c>
      <c r="N124" s="44">
        <v>516</v>
      </c>
      <c r="O124" s="44">
        <v>4963039.0199999996</v>
      </c>
      <c r="P124" s="44">
        <v>6</v>
      </c>
      <c r="Q124" s="44">
        <v>90861.51</v>
      </c>
      <c r="R124" s="44">
        <f t="shared" si="1"/>
        <v>522</v>
      </c>
      <c r="S124" s="44">
        <f t="shared" si="1"/>
        <v>5053900.5299999993</v>
      </c>
      <c r="T124" s="44">
        <f t="shared" si="2"/>
        <v>1896</v>
      </c>
      <c r="U124" s="44">
        <f t="shared" si="2"/>
        <v>13172750.879999999</v>
      </c>
      <c r="V124" s="16"/>
    </row>
    <row r="125" spans="1:22" s="9" customFormat="1">
      <c r="A125" s="30">
        <v>118</v>
      </c>
      <c r="B125" s="53" t="s">
        <v>256</v>
      </c>
      <c r="C125" s="32" t="s">
        <v>126</v>
      </c>
      <c r="D125" s="43">
        <v>16</v>
      </c>
      <c r="E125" s="43">
        <v>511501.1</v>
      </c>
      <c r="F125" s="43">
        <v>124</v>
      </c>
      <c r="G125" s="43">
        <v>5119753.82</v>
      </c>
      <c r="H125" s="43">
        <v>31</v>
      </c>
      <c r="I125" s="43">
        <v>313547.28000000003</v>
      </c>
      <c r="J125" s="43">
        <v>218</v>
      </c>
      <c r="K125" s="43">
        <v>434233.36</v>
      </c>
      <c r="L125" s="43">
        <f t="shared" si="0"/>
        <v>389</v>
      </c>
      <c r="M125" s="43">
        <f t="shared" si="0"/>
        <v>6379035.5599999996</v>
      </c>
      <c r="N125" s="43">
        <v>207</v>
      </c>
      <c r="O125" s="43">
        <v>5503731.2599999998</v>
      </c>
      <c r="P125" s="43">
        <v>33</v>
      </c>
      <c r="Q125" s="43">
        <v>774803.58</v>
      </c>
      <c r="R125" s="43">
        <f t="shared" si="1"/>
        <v>240</v>
      </c>
      <c r="S125" s="43">
        <f t="shared" si="1"/>
        <v>6278534.8399999999</v>
      </c>
      <c r="T125" s="43">
        <f t="shared" si="2"/>
        <v>629</v>
      </c>
      <c r="U125" s="43">
        <f t="shared" si="2"/>
        <v>12657570.399999999</v>
      </c>
      <c r="V125" s="16"/>
    </row>
    <row r="126" spans="1:22" s="9" customFormat="1">
      <c r="A126" s="33">
        <v>119</v>
      </c>
      <c r="B126" s="54" t="s">
        <v>358</v>
      </c>
      <c r="C126" s="1" t="s">
        <v>359</v>
      </c>
      <c r="D126" s="44"/>
      <c r="E126" s="44"/>
      <c r="F126" s="44"/>
      <c r="G126" s="44"/>
      <c r="H126" s="44">
        <v>5</v>
      </c>
      <c r="I126" s="44">
        <v>137621.54999999999</v>
      </c>
      <c r="J126" s="44">
        <v>125</v>
      </c>
      <c r="K126" s="44">
        <v>6120194.5999999996</v>
      </c>
      <c r="L126" s="44">
        <f t="shared" si="0"/>
        <v>130</v>
      </c>
      <c r="M126" s="44">
        <f t="shared" si="0"/>
        <v>6257816.1499999994</v>
      </c>
      <c r="N126" s="44">
        <v>96</v>
      </c>
      <c r="O126" s="44">
        <v>6044106.9400000004</v>
      </c>
      <c r="P126" s="44">
        <v>3</v>
      </c>
      <c r="Q126" s="44">
        <v>62075.73</v>
      </c>
      <c r="R126" s="44">
        <f t="shared" si="1"/>
        <v>99</v>
      </c>
      <c r="S126" s="44">
        <f t="shared" si="1"/>
        <v>6106182.6700000009</v>
      </c>
      <c r="T126" s="44">
        <f t="shared" si="2"/>
        <v>229</v>
      </c>
      <c r="U126" s="44">
        <f t="shared" si="2"/>
        <v>12363998.82</v>
      </c>
      <c r="V126" s="16"/>
    </row>
    <row r="127" spans="1:22" s="9" customFormat="1">
      <c r="A127" s="30">
        <v>120</v>
      </c>
      <c r="B127" s="53" t="s">
        <v>255</v>
      </c>
      <c r="C127" s="32" t="s">
        <v>100</v>
      </c>
      <c r="D127" s="43"/>
      <c r="E127" s="43"/>
      <c r="F127" s="43"/>
      <c r="G127" s="43"/>
      <c r="H127" s="43">
        <v>257</v>
      </c>
      <c r="I127" s="43">
        <v>1653886.76</v>
      </c>
      <c r="J127" s="43">
        <v>546</v>
      </c>
      <c r="K127" s="43">
        <v>6043707.79</v>
      </c>
      <c r="L127" s="43">
        <f t="shared" si="0"/>
        <v>803</v>
      </c>
      <c r="M127" s="43">
        <f t="shared" si="0"/>
        <v>7697594.5499999998</v>
      </c>
      <c r="N127" s="43">
        <v>384</v>
      </c>
      <c r="O127" s="43">
        <v>4413205.32</v>
      </c>
      <c r="P127" s="43">
        <v>7</v>
      </c>
      <c r="Q127" s="43">
        <v>55884.77</v>
      </c>
      <c r="R127" s="43">
        <f t="shared" si="1"/>
        <v>391</v>
      </c>
      <c r="S127" s="43">
        <f t="shared" si="1"/>
        <v>4469090.09</v>
      </c>
      <c r="T127" s="43">
        <f t="shared" si="2"/>
        <v>1194</v>
      </c>
      <c r="U127" s="43">
        <f t="shared" si="2"/>
        <v>12166684.640000001</v>
      </c>
      <c r="V127" s="16"/>
    </row>
    <row r="128" spans="1:22" s="9" customFormat="1">
      <c r="A128" s="33">
        <v>121</v>
      </c>
      <c r="B128" s="54" t="s">
        <v>318</v>
      </c>
      <c r="C128" s="1" t="s">
        <v>319</v>
      </c>
      <c r="D128" s="44">
        <v>5</v>
      </c>
      <c r="E128" s="44">
        <v>46408.04</v>
      </c>
      <c r="F128" s="44">
        <v>57</v>
      </c>
      <c r="G128" s="44">
        <v>1470182.15</v>
      </c>
      <c r="H128" s="44">
        <v>275</v>
      </c>
      <c r="I128" s="44">
        <v>1932275.35</v>
      </c>
      <c r="J128" s="44">
        <v>606</v>
      </c>
      <c r="K128" s="44">
        <v>3711770.1</v>
      </c>
      <c r="L128" s="44">
        <f t="shared" si="0"/>
        <v>943</v>
      </c>
      <c r="M128" s="44">
        <f t="shared" si="0"/>
        <v>7160635.6399999997</v>
      </c>
      <c r="N128" s="44">
        <v>422</v>
      </c>
      <c r="O128" s="44">
        <v>3732030.27</v>
      </c>
      <c r="P128" s="44">
        <v>58</v>
      </c>
      <c r="Q128" s="44">
        <v>505838.63</v>
      </c>
      <c r="R128" s="44">
        <f t="shared" si="1"/>
        <v>480</v>
      </c>
      <c r="S128" s="44">
        <f t="shared" si="1"/>
        <v>4237868.9000000004</v>
      </c>
      <c r="T128" s="44">
        <f t="shared" si="2"/>
        <v>1423</v>
      </c>
      <c r="U128" s="44">
        <f t="shared" si="2"/>
        <v>11398504.539999999</v>
      </c>
      <c r="V128" s="16"/>
    </row>
    <row r="129" spans="1:22" s="9" customFormat="1">
      <c r="A129" s="30">
        <v>122</v>
      </c>
      <c r="B129" s="31" t="s">
        <v>279</v>
      </c>
      <c r="C129" s="32" t="s">
        <v>112</v>
      </c>
      <c r="D129" s="43"/>
      <c r="E129" s="43"/>
      <c r="F129" s="43">
        <v>45</v>
      </c>
      <c r="G129" s="43">
        <v>935075.39</v>
      </c>
      <c r="H129" s="43">
        <v>76</v>
      </c>
      <c r="I129" s="43">
        <v>188733.61</v>
      </c>
      <c r="J129" s="43">
        <v>136</v>
      </c>
      <c r="K129" s="43">
        <v>4471665.7300000004</v>
      </c>
      <c r="L129" s="43">
        <f t="shared" si="0"/>
        <v>257</v>
      </c>
      <c r="M129" s="43">
        <f t="shared" si="0"/>
        <v>5595474.7300000004</v>
      </c>
      <c r="N129" s="43">
        <v>265</v>
      </c>
      <c r="O129" s="43">
        <v>5326986.6900000004</v>
      </c>
      <c r="P129" s="43">
        <v>5</v>
      </c>
      <c r="Q129" s="43">
        <v>104908.93</v>
      </c>
      <c r="R129" s="43">
        <f t="shared" si="1"/>
        <v>270</v>
      </c>
      <c r="S129" s="43">
        <f t="shared" si="1"/>
        <v>5431895.6200000001</v>
      </c>
      <c r="T129" s="43">
        <f t="shared" si="2"/>
        <v>527</v>
      </c>
      <c r="U129" s="43">
        <f t="shared" si="2"/>
        <v>11027370.350000001</v>
      </c>
      <c r="V129" s="16"/>
    </row>
    <row r="130" spans="1:22" s="9" customFormat="1">
      <c r="A130" s="33">
        <v>123</v>
      </c>
      <c r="B130" s="54" t="s">
        <v>260</v>
      </c>
      <c r="C130" s="1" t="s">
        <v>143</v>
      </c>
      <c r="D130" s="44"/>
      <c r="E130" s="44"/>
      <c r="F130" s="44">
        <v>1</v>
      </c>
      <c r="G130" s="44">
        <v>7300</v>
      </c>
      <c r="H130" s="44">
        <v>188</v>
      </c>
      <c r="I130" s="44">
        <v>574674.56999999995</v>
      </c>
      <c r="J130" s="44">
        <v>374</v>
      </c>
      <c r="K130" s="44">
        <v>4847455.4800000004</v>
      </c>
      <c r="L130" s="44">
        <f t="shared" si="0"/>
        <v>563</v>
      </c>
      <c r="M130" s="44">
        <f t="shared" si="0"/>
        <v>5429430.0500000007</v>
      </c>
      <c r="N130" s="44">
        <v>286</v>
      </c>
      <c r="O130" s="44">
        <v>4331641.91</v>
      </c>
      <c r="P130" s="44">
        <v>11</v>
      </c>
      <c r="Q130" s="44">
        <v>35869.919999999998</v>
      </c>
      <c r="R130" s="44">
        <f t="shared" si="1"/>
        <v>297</v>
      </c>
      <c r="S130" s="44">
        <f t="shared" si="1"/>
        <v>4367511.83</v>
      </c>
      <c r="T130" s="44">
        <f t="shared" si="2"/>
        <v>860</v>
      </c>
      <c r="U130" s="44">
        <f t="shared" si="2"/>
        <v>9796941.8800000008</v>
      </c>
      <c r="V130" s="16"/>
    </row>
    <row r="131" spans="1:22" s="9" customFormat="1">
      <c r="A131" s="30">
        <v>124</v>
      </c>
      <c r="B131" s="53" t="s">
        <v>92</v>
      </c>
      <c r="C131" s="32" t="s">
        <v>93</v>
      </c>
      <c r="D131" s="43"/>
      <c r="E131" s="43"/>
      <c r="F131" s="43">
        <v>28</v>
      </c>
      <c r="G131" s="43">
        <v>787398.93</v>
      </c>
      <c r="H131" s="43">
        <v>157</v>
      </c>
      <c r="I131" s="43">
        <v>1796303.97</v>
      </c>
      <c r="J131" s="43">
        <v>617</v>
      </c>
      <c r="K131" s="43">
        <v>3091414.17</v>
      </c>
      <c r="L131" s="43">
        <f t="shared" si="0"/>
        <v>802</v>
      </c>
      <c r="M131" s="43">
        <f t="shared" si="0"/>
        <v>5675117.0699999994</v>
      </c>
      <c r="N131" s="43">
        <v>8</v>
      </c>
      <c r="O131" s="43">
        <v>1947159.12</v>
      </c>
      <c r="P131" s="43">
        <v>2</v>
      </c>
      <c r="Q131" s="43">
        <v>2013878.99</v>
      </c>
      <c r="R131" s="43">
        <f t="shared" si="1"/>
        <v>10</v>
      </c>
      <c r="S131" s="43">
        <f t="shared" si="1"/>
        <v>3961038.1100000003</v>
      </c>
      <c r="T131" s="43">
        <f t="shared" si="2"/>
        <v>812</v>
      </c>
      <c r="U131" s="43">
        <f t="shared" si="2"/>
        <v>9636155.1799999997</v>
      </c>
      <c r="V131" s="16"/>
    </row>
    <row r="132" spans="1:22" s="9" customFormat="1">
      <c r="A132" s="33">
        <v>125</v>
      </c>
      <c r="B132" s="54" t="s">
        <v>264</v>
      </c>
      <c r="C132" s="1" t="s">
        <v>102</v>
      </c>
      <c r="D132" s="44"/>
      <c r="E132" s="44"/>
      <c r="F132" s="44"/>
      <c r="G132" s="44"/>
      <c r="H132" s="44">
        <v>660</v>
      </c>
      <c r="I132" s="44">
        <v>1010399.56</v>
      </c>
      <c r="J132" s="44">
        <v>2683</v>
      </c>
      <c r="K132" s="44">
        <v>5298422.2</v>
      </c>
      <c r="L132" s="44">
        <f t="shared" si="0"/>
        <v>3343</v>
      </c>
      <c r="M132" s="44">
        <f t="shared" si="0"/>
        <v>6308821.7599999998</v>
      </c>
      <c r="N132" s="44">
        <v>72</v>
      </c>
      <c r="O132" s="44">
        <v>3326376.93</v>
      </c>
      <c r="P132" s="44"/>
      <c r="Q132" s="44"/>
      <c r="R132" s="44">
        <f t="shared" si="1"/>
        <v>72</v>
      </c>
      <c r="S132" s="44">
        <f t="shared" si="1"/>
        <v>3326376.93</v>
      </c>
      <c r="T132" s="44">
        <f t="shared" si="2"/>
        <v>3415</v>
      </c>
      <c r="U132" s="44">
        <f t="shared" si="2"/>
        <v>9635198.6899999995</v>
      </c>
      <c r="V132" s="16"/>
    </row>
    <row r="133" spans="1:22" s="9" customFormat="1">
      <c r="A133" s="30">
        <v>126</v>
      </c>
      <c r="B133" s="53" t="s">
        <v>270</v>
      </c>
      <c r="C133" s="32" t="s">
        <v>148</v>
      </c>
      <c r="D133" s="43"/>
      <c r="E133" s="43"/>
      <c r="F133" s="43"/>
      <c r="G133" s="43"/>
      <c r="H133" s="43">
        <v>375</v>
      </c>
      <c r="I133" s="43">
        <v>4004516.23</v>
      </c>
      <c r="J133" s="43">
        <v>451</v>
      </c>
      <c r="K133" s="43">
        <v>4080781.23</v>
      </c>
      <c r="L133" s="43">
        <f>J133+H133+F133+D133</f>
        <v>826</v>
      </c>
      <c r="M133" s="43">
        <f>K133+I133+G133+E133</f>
        <v>8085297.46</v>
      </c>
      <c r="N133" s="43">
        <v>301</v>
      </c>
      <c r="O133" s="43">
        <v>791075.69</v>
      </c>
      <c r="P133" s="43">
        <v>38</v>
      </c>
      <c r="Q133" s="43">
        <v>706001.59</v>
      </c>
      <c r="R133" s="43">
        <f>P133+N133</f>
        <v>339</v>
      </c>
      <c r="S133" s="43">
        <f>Q133+O133</f>
        <v>1497077.2799999998</v>
      </c>
      <c r="T133" s="43">
        <f>R133+L133</f>
        <v>1165</v>
      </c>
      <c r="U133" s="43">
        <f>S133+M133</f>
        <v>9582374.7400000002</v>
      </c>
      <c r="V133" s="16"/>
    </row>
    <row r="134" spans="1:22" s="9" customFormat="1">
      <c r="A134" s="33">
        <v>127</v>
      </c>
      <c r="B134" s="54" t="s">
        <v>248</v>
      </c>
      <c r="C134" s="1" t="s">
        <v>94</v>
      </c>
      <c r="D134" s="44"/>
      <c r="E134" s="44"/>
      <c r="F134" s="44"/>
      <c r="G134" s="44"/>
      <c r="H134" s="44">
        <v>320</v>
      </c>
      <c r="I134" s="44">
        <v>3689102.03</v>
      </c>
      <c r="J134" s="44">
        <v>377</v>
      </c>
      <c r="K134" s="44">
        <v>3310163.75</v>
      </c>
      <c r="L134" s="44">
        <f t="shared" si="0"/>
        <v>697</v>
      </c>
      <c r="M134" s="44">
        <f t="shared" si="0"/>
        <v>6999265.7799999993</v>
      </c>
      <c r="N134" s="44">
        <v>118</v>
      </c>
      <c r="O134" s="44">
        <v>805303.52</v>
      </c>
      <c r="P134" s="44">
        <v>65</v>
      </c>
      <c r="Q134" s="44">
        <v>1226022.3600000001</v>
      </c>
      <c r="R134" s="44">
        <f t="shared" si="1"/>
        <v>183</v>
      </c>
      <c r="S134" s="44">
        <f t="shared" si="1"/>
        <v>2031325.8800000001</v>
      </c>
      <c r="T134" s="44">
        <f t="shared" si="2"/>
        <v>880</v>
      </c>
      <c r="U134" s="44">
        <f t="shared" si="2"/>
        <v>9030591.6600000001</v>
      </c>
      <c r="V134" s="16"/>
    </row>
    <row r="135" spans="1:22" s="9" customFormat="1">
      <c r="A135" s="30">
        <v>128</v>
      </c>
      <c r="B135" s="53" t="s">
        <v>233</v>
      </c>
      <c r="C135" s="32" t="s">
        <v>8</v>
      </c>
      <c r="D135" s="43">
        <v>8</v>
      </c>
      <c r="E135" s="43">
        <v>1923316.59</v>
      </c>
      <c r="F135" s="43">
        <v>5</v>
      </c>
      <c r="G135" s="43">
        <v>187215.81</v>
      </c>
      <c r="H135" s="43">
        <v>695</v>
      </c>
      <c r="I135" s="43">
        <v>624357.16</v>
      </c>
      <c r="J135" s="43">
        <v>146</v>
      </c>
      <c r="K135" s="43">
        <v>188820.91</v>
      </c>
      <c r="L135" s="43">
        <f t="shared" si="0"/>
        <v>854</v>
      </c>
      <c r="M135" s="43">
        <f t="shared" si="0"/>
        <v>2923710.47</v>
      </c>
      <c r="N135" s="43">
        <v>10</v>
      </c>
      <c r="O135" s="43">
        <v>1501416.78</v>
      </c>
      <c r="P135" s="43">
        <v>15</v>
      </c>
      <c r="Q135" s="43">
        <v>4001434.97</v>
      </c>
      <c r="R135" s="43">
        <f t="shared" si="1"/>
        <v>25</v>
      </c>
      <c r="S135" s="43">
        <f t="shared" si="1"/>
        <v>5502851.75</v>
      </c>
      <c r="T135" s="43">
        <f t="shared" si="2"/>
        <v>879</v>
      </c>
      <c r="U135" s="43">
        <f t="shared" si="2"/>
        <v>8426562.2200000007</v>
      </c>
      <c r="V135" s="16"/>
    </row>
    <row r="136" spans="1:22" s="9" customFormat="1">
      <c r="A136" s="33">
        <v>129</v>
      </c>
      <c r="B136" s="54" t="s">
        <v>261</v>
      </c>
      <c r="C136" s="1" t="s">
        <v>103</v>
      </c>
      <c r="D136" s="44"/>
      <c r="E136" s="44"/>
      <c r="F136" s="44"/>
      <c r="G136" s="44"/>
      <c r="H136" s="44">
        <v>3953</v>
      </c>
      <c r="I136" s="44">
        <v>1440807.55</v>
      </c>
      <c r="J136" s="44">
        <v>4699</v>
      </c>
      <c r="K136" s="44">
        <v>3918919.91</v>
      </c>
      <c r="L136" s="44">
        <f t="shared" si="0"/>
        <v>8652</v>
      </c>
      <c r="M136" s="44">
        <f t="shared" si="0"/>
        <v>5359727.46</v>
      </c>
      <c r="N136" s="44">
        <v>91</v>
      </c>
      <c r="O136" s="44">
        <v>2369209.62</v>
      </c>
      <c r="P136" s="44"/>
      <c r="Q136" s="44"/>
      <c r="R136" s="44">
        <f t="shared" si="1"/>
        <v>91</v>
      </c>
      <c r="S136" s="44">
        <f t="shared" si="1"/>
        <v>2369209.62</v>
      </c>
      <c r="T136" s="44">
        <f t="shared" si="2"/>
        <v>8743</v>
      </c>
      <c r="U136" s="44">
        <f t="shared" si="2"/>
        <v>7728937.0800000001</v>
      </c>
      <c r="V136" s="16"/>
    </row>
    <row r="137" spans="1:22" s="9" customFormat="1">
      <c r="A137" s="30">
        <v>130</v>
      </c>
      <c r="B137" s="53" t="s">
        <v>249</v>
      </c>
      <c r="C137" s="32" t="s">
        <v>98</v>
      </c>
      <c r="D137" s="43"/>
      <c r="E137" s="43"/>
      <c r="F137" s="43"/>
      <c r="G137" s="43"/>
      <c r="H137" s="43">
        <v>67</v>
      </c>
      <c r="I137" s="43">
        <v>66911.210000000006</v>
      </c>
      <c r="J137" s="43">
        <v>444</v>
      </c>
      <c r="K137" s="43">
        <v>3251829.24</v>
      </c>
      <c r="L137" s="43">
        <f t="shared" si="0"/>
        <v>511</v>
      </c>
      <c r="M137" s="43">
        <f t="shared" si="0"/>
        <v>3318740.45</v>
      </c>
      <c r="N137" s="43">
        <v>548</v>
      </c>
      <c r="O137" s="43">
        <v>3278926.97</v>
      </c>
      <c r="P137" s="43">
        <v>4</v>
      </c>
      <c r="Q137" s="43">
        <v>84657.23</v>
      </c>
      <c r="R137" s="43">
        <f t="shared" si="1"/>
        <v>552</v>
      </c>
      <c r="S137" s="43">
        <f t="shared" si="1"/>
        <v>3363584.2</v>
      </c>
      <c r="T137" s="43">
        <f t="shared" si="2"/>
        <v>1063</v>
      </c>
      <c r="U137" s="43">
        <f t="shared" si="2"/>
        <v>6682324.6500000004</v>
      </c>
      <c r="V137" s="16"/>
    </row>
    <row r="138" spans="1:22" s="9" customFormat="1">
      <c r="A138" s="33">
        <v>131</v>
      </c>
      <c r="B138" s="54" t="s">
        <v>266</v>
      </c>
      <c r="C138" s="1" t="s">
        <v>108</v>
      </c>
      <c r="D138" s="44">
        <v>5</v>
      </c>
      <c r="E138" s="44">
        <v>47090.25</v>
      </c>
      <c r="F138" s="44">
        <v>11</v>
      </c>
      <c r="G138" s="44">
        <v>254591.18</v>
      </c>
      <c r="H138" s="44">
        <v>40</v>
      </c>
      <c r="I138" s="44">
        <v>273412.92</v>
      </c>
      <c r="J138" s="44">
        <v>366</v>
      </c>
      <c r="K138" s="44">
        <v>2769267.8</v>
      </c>
      <c r="L138" s="44">
        <f t="shared" si="0"/>
        <v>422</v>
      </c>
      <c r="M138" s="44">
        <f t="shared" si="0"/>
        <v>3344362.15</v>
      </c>
      <c r="N138" s="44">
        <v>206</v>
      </c>
      <c r="O138" s="44">
        <v>2843148.94</v>
      </c>
      <c r="P138" s="44">
        <v>22</v>
      </c>
      <c r="Q138" s="44">
        <v>140800.37</v>
      </c>
      <c r="R138" s="44">
        <f t="shared" si="1"/>
        <v>228</v>
      </c>
      <c r="S138" s="44">
        <f t="shared" si="1"/>
        <v>2983949.31</v>
      </c>
      <c r="T138" s="44">
        <f t="shared" si="2"/>
        <v>650</v>
      </c>
      <c r="U138" s="44">
        <f t="shared" si="2"/>
        <v>6328311.46</v>
      </c>
      <c r="V138" s="16"/>
    </row>
    <row r="139" spans="1:22" s="9" customFormat="1">
      <c r="A139" s="30">
        <v>132</v>
      </c>
      <c r="B139" s="53" t="s">
        <v>326</v>
      </c>
      <c r="C139" s="32" t="s">
        <v>327</v>
      </c>
      <c r="D139" s="43">
        <v>10</v>
      </c>
      <c r="E139" s="43">
        <v>208788.15</v>
      </c>
      <c r="F139" s="43">
        <v>19</v>
      </c>
      <c r="G139" s="43">
        <v>393543.23</v>
      </c>
      <c r="H139" s="43">
        <v>4</v>
      </c>
      <c r="I139" s="43">
        <v>8354.77</v>
      </c>
      <c r="J139" s="43">
        <v>62</v>
      </c>
      <c r="K139" s="43">
        <v>2058900.63</v>
      </c>
      <c r="L139" s="43">
        <f t="shared" si="0"/>
        <v>95</v>
      </c>
      <c r="M139" s="43">
        <f t="shared" si="0"/>
        <v>2669586.7799999998</v>
      </c>
      <c r="N139" s="43">
        <v>47</v>
      </c>
      <c r="O139" s="43">
        <v>2443246.7200000002</v>
      </c>
      <c r="P139" s="43">
        <v>9</v>
      </c>
      <c r="Q139" s="43">
        <v>192494.07999999999</v>
      </c>
      <c r="R139" s="43">
        <f t="shared" si="1"/>
        <v>56</v>
      </c>
      <c r="S139" s="43">
        <f t="shared" si="1"/>
        <v>2635740.8000000003</v>
      </c>
      <c r="T139" s="43">
        <f t="shared" si="2"/>
        <v>151</v>
      </c>
      <c r="U139" s="43">
        <f t="shared" si="2"/>
        <v>5305327.58</v>
      </c>
      <c r="V139" s="16"/>
    </row>
    <row r="140" spans="1:22" s="9" customFormat="1">
      <c r="A140" s="33">
        <v>133</v>
      </c>
      <c r="B140" s="54" t="s">
        <v>360</v>
      </c>
      <c r="C140" s="1" t="s">
        <v>361</v>
      </c>
      <c r="D140" s="44"/>
      <c r="E140" s="44"/>
      <c r="F140" s="44"/>
      <c r="G140" s="44"/>
      <c r="H140" s="44">
        <v>309</v>
      </c>
      <c r="I140" s="44">
        <v>1570423.34</v>
      </c>
      <c r="J140" s="44">
        <v>371</v>
      </c>
      <c r="K140" s="44">
        <v>2130358.77</v>
      </c>
      <c r="L140" s="44">
        <f t="shared" si="0"/>
        <v>680</v>
      </c>
      <c r="M140" s="44">
        <f t="shared" si="0"/>
        <v>3700782.1100000003</v>
      </c>
      <c r="N140" s="44">
        <v>91</v>
      </c>
      <c r="O140" s="44">
        <v>871237.34</v>
      </c>
      <c r="P140" s="44">
        <v>6</v>
      </c>
      <c r="Q140" s="44">
        <v>255000</v>
      </c>
      <c r="R140" s="44">
        <f t="shared" si="1"/>
        <v>97</v>
      </c>
      <c r="S140" s="44">
        <f t="shared" si="1"/>
        <v>1126237.3399999999</v>
      </c>
      <c r="T140" s="44">
        <f t="shared" si="2"/>
        <v>777</v>
      </c>
      <c r="U140" s="44">
        <f t="shared" si="2"/>
        <v>4827019.45</v>
      </c>
      <c r="V140" s="16"/>
    </row>
    <row r="141" spans="1:22" s="9" customFormat="1">
      <c r="A141" s="30">
        <v>134</v>
      </c>
      <c r="B141" s="53" t="s">
        <v>240</v>
      </c>
      <c r="C141" s="32" t="s">
        <v>313</v>
      </c>
      <c r="D141" s="43">
        <v>2</v>
      </c>
      <c r="E141" s="43">
        <v>78512.490000000005</v>
      </c>
      <c r="F141" s="43">
        <v>7</v>
      </c>
      <c r="G141" s="43">
        <v>35367.449999999997</v>
      </c>
      <c r="H141" s="43">
        <v>241</v>
      </c>
      <c r="I141" s="43">
        <v>133278.64000000001</v>
      </c>
      <c r="J141" s="43">
        <v>1348</v>
      </c>
      <c r="K141" s="43">
        <v>2350271.9300000002</v>
      </c>
      <c r="L141" s="43">
        <f t="shared" si="0"/>
        <v>1598</v>
      </c>
      <c r="M141" s="43">
        <f t="shared" si="0"/>
        <v>2597430.5100000007</v>
      </c>
      <c r="N141" s="43">
        <v>370</v>
      </c>
      <c r="O141" s="43">
        <v>2149853.83</v>
      </c>
      <c r="P141" s="43">
        <v>4</v>
      </c>
      <c r="Q141" s="43">
        <v>33511.5</v>
      </c>
      <c r="R141" s="43">
        <f t="shared" si="1"/>
        <v>374</v>
      </c>
      <c r="S141" s="43">
        <f t="shared" si="1"/>
        <v>2183365.33</v>
      </c>
      <c r="T141" s="43">
        <f t="shared" si="2"/>
        <v>1972</v>
      </c>
      <c r="U141" s="43">
        <f t="shared" si="2"/>
        <v>4780795.8400000008</v>
      </c>
      <c r="V141" s="16"/>
    </row>
    <row r="142" spans="1:22" s="9" customFormat="1">
      <c r="A142" s="33">
        <v>135</v>
      </c>
      <c r="B142" s="54" t="s">
        <v>258</v>
      </c>
      <c r="C142" s="1" t="s">
        <v>96</v>
      </c>
      <c r="D142" s="44"/>
      <c r="E142" s="44"/>
      <c r="F142" s="44">
        <v>2</v>
      </c>
      <c r="G142" s="44">
        <v>4520.13</v>
      </c>
      <c r="H142" s="44">
        <v>1157</v>
      </c>
      <c r="I142" s="44">
        <v>604166.93000000005</v>
      </c>
      <c r="J142" s="44">
        <v>2311</v>
      </c>
      <c r="K142" s="44">
        <v>2149419.02</v>
      </c>
      <c r="L142" s="44">
        <f t="shared" si="0"/>
        <v>3470</v>
      </c>
      <c r="M142" s="44">
        <f t="shared" si="0"/>
        <v>2758106.08</v>
      </c>
      <c r="N142" s="44">
        <v>128</v>
      </c>
      <c r="O142" s="44">
        <v>1694464.64</v>
      </c>
      <c r="P142" s="44">
        <v>6</v>
      </c>
      <c r="Q142" s="44">
        <v>92436.95</v>
      </c>
      <c r="R142" s="44">
        <f t="shared" si="1"/>
        <v>134</v>
      </c>
      <c r="S142" s="44">
        <f t="shared" si="1"/>
        <v>1786901.5899999999</v>
      </c>
      <c r="T142" s="44">
        <f t="shared" si="2"/>
        <v>3604</v>
      </c>
      <c r="U142" s="44">
        <f t="shared" si="2"/>
        <v>4545007.67</v>
      </c>
      <c r="V142" s="16"/>
    </row>
    <row r="143" spans="1:22" s="9" customFormat="1">
      <c r="A143" s="30">
        <v>136</v>
      </c>
      <c r="B143" s="53" t="s">
        <v>288</v>
      </c>
      <c r="C143" s="32" t="s">
        <v>120</v>
      </c>
      <c r="D143" s="43">
        <v>23</v>
      </c>
      <c r="E143" s="43">
        <v>1739476.28</v>
      </c>
      <c r="F143" s="43">
        <v>2</v>
      </c>
      <c r="G143" s="43">
        <v>68498</v>
      </c>
      <c r="H143" s="43">
        <v>16</v>
      </c>
      <c r="I143" s="43">
        <v>34177.33</v>
      </c>
      <c r="J143" s="43">
        <v>131</v>
      </c>
      <c r="K143" s="43">
        <v>399375.89</v>
      </c>
      <c r="L143" s="43">
        <f t="shared" si="0"/>
        <v>172</v>
      </c>
      <c r="M143" s="43">
        <f t="shared" si="0"/>
        <v>2241527.5</v>
      </c>
      <c r="N143" s="43">
        <v>19</v>
      </c>
      <c r="O143" s="43">
        <v>297631.95</v>
      </c>
      <c r="P143" s="43">
        <v>16</v>
      </c>
      <c r="Q143" s="43">
        <v>1620133.79</v>
      </c>
      <c r="R143" s="43">
        <f t="shared" si="1"/>
        <v>35</v>
      </c>
      <c r="S143" s="43">
        <f t="shared" si="1"/>
        <v>1917765.74</v>
      </c>
      <c r="T143" s="43">
        <f t="shared" si="2"/>
        <v>207</v>
      </c>
      <c r="U143" s="43">
        <f t="shared" si="2"/>
        <v>4159293.24</v>
      </c>
      <c r="V143" s="16"/>
    </row>
    <row r="144" spans="1:22" s="9" customFormat="1">
      <c r="A144" s="33">
        <v>137</v>
      </c>
      <c r="B144" s="54" t="s">
        <v>328</v>
      </c>
      <c r="C144" s="1" t="s">
        <v>329</v>
      </c>
      <c r="D144" s="44"/>
      <c r="E144" s="44"/>
      <c r="F144" s="44"/>
      <c r="G144" s="44"/>
      <c r="H144" s="44">
        <v>212</v>
      </c>
      <c r="I144" s="44">
        <v>83872.72</v>
      </c>
      <c r="J144" s="44">
        <v>223</v>
      </c>
      <c r="K144" s="44">
        <v>685399.54</v>
      </c>
      <c r="L144" s="44">
        <f t="shared" si="0"/>
        <v>435</v>
      </c>
      <c r="M144" s="44">
        <f t="shared" si="0"/>
        <v>769272.26</v>
      </c>
      <c r="N144" s="44">
        <v>57</v>
      </c>
      <c r="O144" s="44">
        <v>1950679.15</v>
      </c>
      <c r="P144" s="44">
        <v>28</v>
      </c>
      <c r="Q144" s="44">
        <v>1356000</v>
      </c>
      <c r="R144" s="44">
        <f t="shared" si="1"/>
        <v>85</v>
      </c>
      <c r="S144" s="44">
        <f t="shared" si="1"/>
        <v>3306679.15</v>
      </c>
      <c r="T144" s="44">
        <f t="shared" si="2"/>
        <v>520</v>
      </c>
      <c r="U144" s="44">
        <f t="shared" si="2"/>
        <v>4075951.41</v>
      </c>
      <c r="V144" s="16"/>
    </row>
    <row r="145" spans="1:22" s="9" customFormat="1">
      <c r="A145" s="30">
        <v>138</v>
      </c>
      <c r="B145" s="31" t="s">
        <v>262</v>
      </c>
      <c r="C145" s="32" t="s">
        <v>106</v>
      </c>
      <c r="D145" s="43">
        <v>36</v>
      </c>
      <c r="E145" s="43">
        <v>250282.34</v>
      </c>
      <c r="F145" s="43">
        <v>7</v>
      </c>
      <c r="G145" s="43">
        <v>118361.97</v>
      </c>
      <c r="H145" s="43">
        <v>205</v>
      </c>
      <c r="I145" s="43">
        <v>896579.21</v>
      </c>
      <c r="J145" s="43">
        <v>644</v>
      </c>
      <c r="K145" s="43">
        <v>1313622.8</v>
      </c>
      <c r="L145" s="43">
        <f t="shared" si="0"/>
        <v>892</v>
      </c>
      <c r="M145" s="43">
        <f t="shared" si="0"/>
        <v>2578846.3199999998</v>
      </c>
      <c r="N145" s="43">
        <v>93</v>
      </c>
      <c r="O145" s="43">
        <v>723338.27</v>
      </c>
      <c r="P145" s="43">
        <v>28</v>
      </c>
      <c r="Q145" s="43">
        <v>441923.65</v>
      </c>
      <c r="R145" s="43">
        <f t="shared" si="1"/>
        <v>121</v>
      </c>
      <c r="S145" s="43">
        <f t="shared" si="1"/>
        <v>1165261.92</v>
      </c>
      <c r="T145" s="43">
        <f t="shared" si="2"/>
        <v>1013</v>
      </c>
      <c r="U145" s="43">
        <f t="shared" si="2"/>
        <v>3744108.2399999998</v>
      </c>
      <c r="V145" s="16"/>
    </row>
    <row r="146" spans="1:22" s="9" customFormat="1">
      <c r="A146" s="33">
        <v>139</v>
      </c>
      <c r="B146" s="54" t="s">
        <v>297</v>
      </c>
      <c r="C146" s="1" t="s">
        <v>298</v>
      </c>
      <c r="D146" s="44"/>
      <c r="E146" s="44"/>
      <c r="F146" s="44"/>
      <c r="G146" s="44"/>
      <c r="H146" s="44">
        <v>230</v>
      </c>
      <c r="I146" s="44">
        <v>764665.1</v>
      </c>
      <c r="J146" s="44">
        <v>315</v>
      </c>
      <c r="K146" s="44">
        <v>1732631.75</v>
      </c>
      <c r="L146" s="44">
        <f t="shared" si="0"/>
        <v>545</v>
      </c>
      <c r="M146" s="44">
        <f t="shared" si="0"/>
        <v>2497296.85</v>
      </c>
      <c r="N146" s="44">
        <v>146</v>
      </c>
      <c r="O146" s="44">
        <v>993963.19</v>
      </c>
      <c r="P146" s="44">
        <v>1</v>
      </c>
      <c r="Q146" s="44">
        <v>20000</v>
      </c>
      <c r="R146" s="44">
        <f t="shared" si="1"/>
        <v>147</v>
      </c>
      <c r="S146" s="44">
        <f t="shared" si="1"/>
        <v>1013963.19</v>
      </c>
      <c r="T146" s="44">
        <f t="shared" si="2"/>
        <v>692</v>
      </c>
      <c r="U146" s="44">
        <f t="shared" si="2"/>
        <v>3511260.04</v>
      </c>
      <c r="V146" s="16"/>
    </row>
    <row r="147" spans="1:22" s="9" customFormat="1">
      <c r="A147" s="30">
        <v>140</v>
      </c>
      <c r="B147" s="53" t="s">
        <v>338</v>
      </c>
      <c r="C147" s="32" t="s">
        <v>345</v>
      </c>
      <c r="D147" s="43"/>
      <c r="E147" s="43"/>
      <c r="F147" s="43"/>
      <c r="G147" s="43"/>
      <c r="H147" s="43">
        <v>491</v>
      </c>
      <c r="I147" s="43">
        <v>1623045.67</v>
      </c>
      <c r="J147" s="43">
        <v>471</v>
      </c>
      <c r="K147" s="43">
        <v>1461071.81</v>
      </c>
      <c r="L147" s="43">
        <f t="shared" si="0"/>
        <v>962</v>
      </c>
      <c r="M147" s="43">
        <f t="shared" si="0"/>
        <v>3084117.48</v>
      </c>
      <c r="N147" s="43">
        <v>32</v>
      </c>
      <c r="O147" s="43">
        <v>79072.2</v>
      </c>
      <c r="P147" s="43">
        <v>17</v>
      </c>
      <c r="Q147" s="43">
        <v>308256.14</v>
      </c>
      <c r="R147" s="43">
        <f t="shared" si="1"/>
        <v>49</v>
      </c>
      <c r="S147" s="43">
        <f t="shared" si="1"/>
        <v>387328.34</v>
      </c>
      <c r="T147" s="43">
        <f t="shared" si="2"/>
        <v>1011</v>
      </c>
      <c r="U147" s="43">
        <f t="shared" si="2"/>
        <v>3471445.82</v>
      </c>
      <c r="V147" s="16"/>
    </row>
    <row r="148" spans="1:22" s="9" customFormat="1">
      <c r="A148" s="33">
        <v>141</v>
      </c>
      <c r="B148" s="54" t="s">
        <v>293</v>
      </c>
      <c r="C148" s="1" t="s">
        <v>353</v>
      </c>
      <c r="D148" s="44">
        <v>1</v>
      </c>
      <c r="E148" s="44">
        <v>1632.6</v>
      </c>
      <c r="F148" s="44">
        <v>25</v>
      </c>
      <c r="G148" s="44">
        <v>1072119.2</v>
      </c>
      <c r="H148" s="44">
        <v>22</v>
      </c>
      <c r="I148" s="44">
        <v>229066.88</v>
      </c>
      <c r="J148" s="44">
        <v>101</v>
      </c>
      <c r="K148" s="44">
        <v>419899.63</v>
      </c>
      <c r="L148" s="44">
        <f t="shared" si="0"/>
        <v>149</v>
      </c>
      <c r="M148" s="44">
        <f t="shared" si="0"/>
        <v>1722718.31</v>
      </c>
      <c r="N148" s="44">
        <v>99</v>
      </c>
      <c r="O148" s="44">
        <v>1489199.35</v>
      </c>
      <c r="P148" s="44">
        <v>16</v>
      </c>
      <c r="Q148" s="44">
        <v>222083.48</v>
      </c>
      <c r="R148" s="44">
        <f t="shared" si="1"/>
        <v>115</v>
      </c>
      <c r="S148" s="44">
        <f t="shared" si="1"/>
        <v>1711282.83</v>
      </c>
      <c r="T148" s="44">
        <f t="shared" si="2"/>
        <v>264</v>
      </c>
      <c r="U148" s="44">
        <f t="shared" si="2"/>
        <v>3434001.14</v>
      </c>
      <c r="V148" s="16"/>
    </row>
    <row r="149" spans="1:22" s="9" customFormat="1">
      <c r="A149" s="30">
        <v>142</v>
      </c>
      <c r="B149" s="53" t="s">
        <v>267</v>
      </c>
      <c r="C149" s="32" t="s">
        <v>268</v>
      </c>
      <c r="D149" s="43"/>
      <c r="E149" s="43"/>
      <c r="F149" s="43"/>
      <c r="G149" s="43"/>
      <c r="H149" s="43">
        <v>249</v>
      </c>
      <c r="I149" s="43">
        <v>957770.83</v>
      </c>
      <c r="J149" s="43">
        <v>380</v>
      </c>
      <c r="K149" s="43">
        <v>1674586.76</v>
      </c>
      <c r="L149" s="43">
        <f t="shared" si="0"/>
        <v>629</v>
      </c>
      <c r="M149" s="43">
        <f t="shared" si="0"/>
        <v>2632357.59</v>
      </c>
      <c r="N149" s="43">
        <v>112</v>
      </c>
      <c r="O149" s="43">
        <v>733624.34</v>
      </c>
      <c r="P149" s="43"/>
      <c r="Q149" s="43"/>
      <c r="R149" s="43">
        <f t="shared" si="1"/>
        <v>112</v>
      </c>
      <c r="S149" s="43">
        <f t="shared" si="1"/>
        <v>733624.34</v>
      </c>
      <c r="T149" s="43">
        <f t="shared" si="2"/>
        <v>741</v>
      </c>
      <c r="U149" s="43">
        <f t="shared" si="2"/>
        <v>3365981.9299999997</v>
      </c>
      <c r="V149" s="16"/>
    </row>
    <row r="150" spans="1:22" s="9" customFormat="1">
      <c r="A150" s="33">
        <v>143</v>
      </c>
      <c r="B150" s="54" t="s">
        <v>287</v>
      </c>
      <c r="C150" s="1" t="s">
        <v>105</v>
      </c>
      <c r="D150" s="44"/>
      <c r="E150" s="44"/>
      <c r="F150" s="44">
        <v>3</v>
      </c>
      <c r="G150" s="44">
        <v>535081.47</v>
      </c>
      <c r="H150" s="44">
        <v>74</v>
      </c>
      <c r="I150" s="44">
        <v>120013.77</v>
      </c>
      <c r="J150" s="44">
        <v>10</v>
      </c>
      <c r="K150" s="44">
        <v>718714</v>
      </c>
      <c r="L150" s="44">
        <f t="shared" si="0"/>
        <v>87</v>
      </c>
      <c r="M150" s="44">
        <f t="shared" si="0"/>
        <v>1373809.24</v>
      </c>
      <c r="N150" s="44">
        <v>3</v>
      </c>
      <c r="O150" s="44">
        <v>1720000</v>
      </c>
      <c r="P150" s="44">
        <v>1</v>
      </c>
      <c r="Q150" s="44">
        <v>200000</v>
      </c>
      <c r="R150" s="44">
        <f t="shared" si="1"/>
        <v>4</v>
      </c>
      <c r="S150" s="44">
        <f t="shared" si="1"/>
        <v>1920000</v>
      </c>
      <c r="T150" s="44">
        <f t="shared" si="2"/>
        <v>91</v>
      </c>
      <c r="U150" s="44">
        <f t="shared" si="2"/>
        <v>3293809.24</v>
      </c>
      <c r="V150" s="16"/>
    </row>
    <row r="151" spans="1:22" s="9" customFormat="1">
      <c r="A151" s="30">
        <v>144</v>
      </c>
      <c r="B151" s="53" t="s">
        <v>175</v>
      </c>
      <c r="C151" s="32" t="s">
        <v>39</v>
      </c>
      <c r="D151" s="43">
        <v>7</v>
      </c>
      <c r="E151" s="43">
        <v>77802.149999999994</v>
      </c>
      <c r="F151" s="43">
        <v>6</v>
      </c>
      <c r="G151" s="43">
        <v>160146.95000000001</v>
      </c>
      <c r="H151" s="43">
        <v>14</v>
      </c>
      <c r="I151" s="43">
        <v>821193.85</v>
      </c>
      <c r="J151" s="43">
        <v>34</v>
      </c>
      <c r="K151" s="43">
        <v>580372.98</v>
      </c>
      <c r="L151" s="43">
        <f t="shared" si="0"/>
        <v>61</v>
      </c>
      <c r="M151" s="43">
        <f t="shared" si="0"/>
        <v>1639515.93</v>
      </c>
      <c r="N151" s="43">
        <v>1</v>
      </c>
      <c r="O151" s="43">
        <v>1000000</v>
      </c>
      <c r="P151" s="43">
        <v>1</v>
      </c>
      <c r="Q151" s="43">
        <v>500000</v>
      </c>
      <c r="R151" s="43">
        <f t="shared" si="1"/>
        <v>2</v>
      </c>
      <c r="S151" s="43">
        <f t="shared" si="1"/>
        <v>1500000</v>
      </c>
      <c r="T151" s="43">
        <f t="shared" si="2"/>
        <v>63</v>
      </c>
      <c r="U151" s="43">
        <f t="shared" si="2"/>
        <v>3139515.9299999997</v>
      </c>
      <c r="V151" s="16"/>
    </row>
    <row r="152" spans="1:22" s="9" customFormat="1">
      <c r="A152" s="33">
        <v>145</v>
      </c>
      <c r="B152" s="23" t="s">
        <v>332</v>
      </c>
      <c r="C152" s="1" t="s">
        <v>333</v>
      </c>
      <c r="D152" s="44"/>
      <c r="E152" s="44"/>
      <c r="F152" s="44"/>
      <c r="G152" s="44"/>
      <c r="H152" s="44">
        <v>180</v>
      </c>
      <c r="I152" s="44">
        <v>1231890.0900000001</v>
      </c>
      <c r="J152" s="44">
        <v>207</v>
      </c>
      <c r="K152" s="44">
        <v>1298997.3700000001</v>
      </c>
      <c r="L152" s="44">
        <f t="shared" si="0"/>
        <v>387</v>
      </c>
      <c r="M152" s="44">
        <f t="shared" si="0"/>
        <v>2530887.46</v>
      </c>
      <c r="N152" s="44">
        <v>41</v>
      </c>
      <c r="O152" s="44">
        <v>214416.93</v>
      </c>
      <c r="P152" s="44">
        <v>12</v>
      </c>
      <c r="Q152" s="44">
        <v>145125.35999999999</v>
      </c>
      <c r="R152" s="44">
        <f t="shared" si="1"/>
        <v>53</v>
      </c>
      <c r="S152" s="44">
        <f t="shared" si="1"/>
        <v>359542.29</v>
      </c>
      <c r="T152" s="44">
        <f t="shared" si="2"/>
        <v>440</v>
      </c>
      <c r="U152" s="44">
        <f t="shared" si="2"/>
        <v>2890429.75</v>
      </c>
      <c r="V152" s="16"/>
    </row>
    <row r="153" spans="1:22" s="9" customFormat="1" ht="12">
      <c r="A153" s="30">
        <v>146</v>
      </c>
      <c r="B153" s="53" t="s">
        <v>325</v>
      </c>
      <c r="C153" s="32" t="s">
        <v>324</v>
      </c>
      <c r="D153" s="43"/>
      <c r="E153" s="43"/>
      <c r="F153" s="43"/>
      <c r="G153" s="43"/>
      <c r="H153" s="43">
        <v>6</v>
      </c>
      <c r="I153" s="43">
        <v>168790.39</v>
      </c>
      <c r="J153" s="43">
        <v>16</v>
      </c>
      <c r="K153" s="43">
        <v>8299.33</v>
      </c>
      <c r="L153" s="43">
        <f t="shared" si="0"/>
        <v>22</v>
      </c>
      <c r="M153" s="43">
        <f t="shared" si="0"/>
        <v>177089.72</v>
      </c>
      <c r="N153" s="43"/>
      <c r="O153" s="43"/>
      <c r="P153" s="43">
        <v>2</v>
      </c>
      <c r="Q153" s="43">
        <v>2368570</v>
      </c>
      <c r="R153" s="43">
        <f t="shared" si="1"/>
        <v>2</v>
      </c>
      <c r="S153" s="43">
        <f t="shared" si="1"/>
        <v>2368570</v>
      </c>
      <c r="T153" s="43">
        <f t="shared" si="2"/>
        <v>24</v>
      </c>
      <c r="U153" s="43">
        <f t="shared" si="2"/>
        <v>2545659.7200000002</v>
      </c>
    </row>
    <row r="154" spans="1:22" s="9" customFormat="1" ht="12">
      <c r="A154" s="33">
        <v>147</v>
      </c>
      <c r="B154" s="54" t="s">
        <v>336</v>
      </c>
      <c r="C154" s="1" t="s">
        <v>337</v>
      </c>
      <c r="D154" s="44"/>
      <c r="E154" s="44"/>
      <c r="F154" s="44"/>
      <c r="G154" s="44"/>
      <c r="H154" s="44">
        <v>1720</v>
      </c>
      <c r="I154" s="44">
        <v>819840.85</v>
      </c>
      <c r="J154" s="44">
        <v>1312</v>
      </c>
      <c r="K154" s="44">
        <v>1008486.8</v>
      </c>
      <c r="L154" s="44">
        <f t="shared" si="0"/>
        <v>3032</v>
      </c>
      <c r="M154" s="44">
        <f t="shared" si="0"/>
        <v>1828327.65</v>
      </c>
      <c r="N154" s="44">
        <v>71</v>
      </c>
      <c r="O154" s="44">
        <v>409294.89</v>
      </c>
      <c r="P154" s="44">
        <v>13</v>
      </c>
      <c r="Q154" s="44">
        <v>215184.12</v>
      </c>
      <c r="R154" s="44">
        <f t="shared" si="1"/>
        <v>84</v>
      </c>
      <c r="S154" s="44">
        <f t="shared" si="1"/>
        <v>624479.01</v>
      </c>
      <c r="T154" s="44">
        <f t="shared" si="2"/>
        <v>3116</v>
      </c>
      <c r="U154" s="44">
        <f t="shared" si="2"/>
        <v>2452806.66</v>
      </c>
    </row>
    <row r="155" spans="1:22" s="9" customFormat="1" ht="12">
      <c r="A155" s="30">
        <v>148</v>
      </c>
      <c r="B155" s="53" t="s">
        <v>192</v>
      </c>
      <c r="C155" s="32" t="s">
        <v>70</v>
      </c>
      <c r="D155" s="43">
        <v>3</v>
      </c>
      <c r="E155" s="43">
        <v>34785.75</v>
      </c>
      <c r="F155" s="43">
        <v>65</v>
      </c>
      <c r="G155" s="43">
        <v>523089.94</v>
      </c>
      <c r="H155" s="43">
        <v>36</v>
      </c>
      <c r="I155" s="43">
        <v>387496.97</v>
      </c>
      <c r="J155" s="43">
        <v>132</v>
      </c>
      <c r="K155" s="43">
        <v>477000.14</v>
      </c>
      <c r="L155" s="43">
        <f t="shared" si="0"/>
        <v>236</v>
      </c>
      <c r="M155" s="43">
        <f t="shared" si="0"/>
        <v>1422372.8</v>
      </c>
      <c r="N155" s="43">
        <v>42</v>
      </c>
      <c r="O155" s="43">
        <v>953956.71</v>
      </c>
      <c r="P155" s="43">
        <v>3</v>
      </c>
      <c r="Q155" s="43">
        <v>68144.33</v>
      </c>
      <c r="R155" s="43">
        <f t="shared" si="1"/>
        <v>45</v>
      </c>
      <c r="S155" s="43">
        <f t="shared" si="1"/>
        <v>1022101.0399999999</v>
      </c>
      <c r="T155" s="43">
        <f t="shared" si="2"/>
        <v>281</v>
      </c>
      <c r="U155" s="43">
        <f t="shared" si="2"/>
        <v>2444473.84</v>
      </c>
    </row>
    <row r="156" spans="1:22" s="9" customFormat="1" ht="12">
      <c r="A156" s="33">
        <v>149</v>
      </c>
      <c r="B156" s="54" t="s">
        <v>275</v>
      </c>
      <c r="C156" s="1" t="s">
        <v>129</v>
      </c>
      <c r="D156" s="44"/>
      <c r="E156" s="44"/>
      <c r="F156" s="44"/>
      <c r="G156" s="44"/>
      <c r="H156" s="44">
        <v>2771</v>
      </c>
      <c r="I156" s="44">
        <v>987339.73</v>
      </c>
      <c r="J156" s="44">
        <v>1442</v>
      </c>
      <c r="K156" s="44">
        <v>1158367.53</v>
      </c>
      <c r="L156" s="44">
        <f t="shared" si="0"/>
        <v>4213</v>
      </c>
      <c r="M156" s="44">
        <f t="shared" si="0"/>
        <v>2145707.2599999998</v>
      </c>
      <c r="N156" s="44">
        <v>19</v>
      </c>
      <c r="O156" s="44">
        <v>173866.64</v>
      </c>
      <c r="P156" s="44"/>
      <c r="Q156" s="44"/>
      <c r="R156" s="44">
        <f t="shared" si="1"/>
        <v>19</v>
      </c>
      <c r="S156" s="44">
        <f t="shared" si="1"/>
        <v>173866.64</v>
      </c>
      <c r="T156" s="44">
        <f t="shared" si="2"/>
        <v>4232</v>
      </c>
      <c r="U156" s="44">
        <f t="shared" si="2"/>
        <v>2319573.9</v>
      </c>
    </row>
    <row r="157" spans="1:22" s="9" customFormat="1" ht="12">
      <c r="A157" s="30">
        <v>150</v>
      </c>
      <c r="B157" s="53" t="s">
        <v>321</v>
      </c>
      <c r="C157" s="32" t="s">
        <v>322</v>
      </c>
      <c r="D157" s="43">
        <v>6</v>
      </c>
      <c r="E157" s="43">
        <v>1147473.75</v>
      </c>
      <c r="F157" s="43">
        <v>1</v>
      </c>
      <c r="G157" s="43">
        <v>207361.64</v>
      </c>
      <c r="H157" s="43"/>
      <c r="I157" s="43"/>
      <c r="J157" s="43">
        <v>8</v>
      </c>
      <c r="K157" s="43">
        <v>41147.82</v>
      </c>
      <c r="L157" s="43">
        <f t="shared" si="0"/>
        <v>15</v>
      </c>
      <c r="M157" s="43">
        <f t="shared" si="0"/>
        <v>1395983.21</v>
      </c>
      <c r="N157" s="43"/>
      <c r="O157" s="43"/>
      <c r="P157" s="43">
        <v>2</v>
      </c>
      <c r="Q157" s="43">
        <v>800000</v>
      </c>
      <c r="R157" s="43">
        <f t="shared" si="1"/>
        <v>2</v>
      </c>
      <c r="S157" s="43">
        <f t="shared" si="1"/>
        <v>800000</v>
      </c>
      <c r="T157" s="43">
        <f t="shared" si="2"/>
        <v>17</v>
      </c>
      <c r="U157" s="43">
        <f t="shared" si="2"/>
        <v>2195983.21</v>
      </c>
    </row>
    <row r="158" spans="1:22" s="9" customFormat="1" ht="12">
      <c r="A158" s="33">
        <v>151</v>
      </c>
      <c r="B158" s="54" t="s">
        <v>273</v>
      </c>
      <c r="C158" s="1" t="s">
        <v>140</v>
      </c>
      <c r="D158" s="44"/>
      <c r="E158" s="44"/>
      <c r="F158" s="44"/>
      <c r="G158" s="44"/>
      <c r="H158" s="44">
        <v>213</v>
      </c>
      <c r="I158" s="44">
        <v>696077.21</v>
      </c>
      <c r="J158" s="44">
        <v>271</v>
      </c>
      <c r="K158" s="44">
        <v>1076306.6599999999</v>
      </c>
      <c r="L158" s="44">
        <f t="shared" si="0"/>
        <v>484</v>
      </c>
      <c r="M158" s="44">
        <f t="shared" si="0"/>
        <v>1772383.8699999999</v>
      </c>
      <c r="N158" s="44">
        <v>83</v>
      </c>
      <c r="O158" s="44">
        <v>396475.22</v>
      </c>
      <c r="P158" s="44">
        <v>1</v>
      </c>
      <c r="Q158" s="44">
        <v>6442.2</v>
      </c>
      <c r="R158" s="44">
        <f t="shared" si="1"/>
        <v>84</v>
      </c>
      <c r="S158" s="44">
        <f t="shared" si="1"/>
        <v>402917.42</v>
      </c>
      <c r="T158" s="44">
        <f t="shared" si="2"/>
        <v>568</v>
      </c>
      <c r="U158" s="44">
        <f t="shared" si="2"/>
        <v>2175301.29</v>
      </c>
    </row>
    <row r="159" spans="1:22" s="9" customFormat="1" ht="12">
      <c r="A159" s="30">
        <v>152</v>
      </c>
      <c r="B159" s="53" t="s">
        <v>271</v>
      </c>
      <c r="C159" s="32" t="s">
        <v>142</v>
      </c>
      <c r="D159" s="43"/>
      <c r="E159" s="43"/>
      <c r="F159" s="43">
        <v>1</v>
      </c>
      <c r="G159" s="43">
        <v>276.95</v>
      </c>
      <c r="H159" s="43">
        <v>187</v>
      </c>
      <c r="I159" s="43">
        <v>167850.74</v>
      </c>
      <c r="J159" s="43">
        <v>643</v>
      </c>
      <c r="K159" s="43">
        <v>1051724.75</v>
      </c>
      <c r="L159" s="43">
        <f t="shared" si="0"/>
        <v>831</v>
      </c>
      <c r="M159" s="43">
        <f t="shared" si="0"/>
        <v>1219852.44</v>
      </c>
      <c r="N159" s="43">
        <v>120</v>
      </c>
      <c r="O159" s="43">
        <v>899818.61</v>
      </c>
      <c r="P159" s="43">
        <v>3</v>
      </c>
      <c r="Q159" s="43">
        <v>10146.68</v>
      </c>
      <c r="R159" s="43">
        <f t="shared" si="1"/>
        <v>123</v>
      </c>
      <c r="S159" s="43">
        <f t="shared" si="1"/>
        <v>909965.29</v>
      </c>
      <c r="T159" s="43">
        <f t="shared" si="2"/>
        <v>954</v>
      </c>
      <c r="U159" s="43">
        <f t="shared" si="2"/>
        <v>2129817.73</v>
      </c>
    </row>
    <row r="160" spans="1:22" s="9" customFormat="1" ht="12">
      <c r="A160" s="33">
        <v>153</v>
      </c>
      <c r="B160" s="54" t="s">
        <v>274</v>
      </c>
      <c r="C160" s="1" t="s">
        <v>153</v>
      </c>
      <c r="D160" s="44"/>
      <c r="E160" s="44"/>
      <c r="F160" s="44"/>
      <c r="G160" s="44"/>
      <c r="H160" s="44">
        <v>177</v>
      </c>
      <c r="I160" s="44">
        <v>79840.679999999993</v>
      </c>
      <c r="J160" s="44">
        <v>358</v>
      </c>
      <c r="K160" s="44">
        <v>1033821.3</v>
      </c>
      <c r="L160" s="44">
        <f t="shared" si="0"/>
        <v>535</v>
      </c>
      <c r="M160" s="44">
        <f t="shared" si="0"/>
        <v>1113661.98</v>
      </c>
      <c r="N160" s="44">
        <v>74</v>
      </c>
      <c r="O160" s="44">
        <v>933948.61</v>
      </c>
      <c r="P160" s="44"/>
      <c r="Q160" s="44"/>
      <c r="R160" s="44">
        <f t="shared" si="1"/>
        <v>74</v>
      </c>
      <c r="S160" s="44">
        <f t="shared" si="1"/>
        <v>933948.61</v>
      </c>
      <c r="T160" s="44">
        <f t="shared" si="2"/>
        <v>609</v>
      </c>
      <c r="U160" s="44">
        <f t="shared" si="2"/>
        <v>2047610.5899999999</v>
      </c>
    </row>
    <row r="161" spans="1:21" s="9" customFormat="1" ht="12">
      <c r="A161" s="30">
        <v>154</v>
      </c>
      <c r="B161" s="53" t="s">
        <v>263</v>
      </c>
      <c r="C161" s="32" t="s">
        <v>135</v>
      </c>
      <c r="D161" s="43"/>
      <c r="E161" s="43"/>
      <c r="F161" s="43"/>
      <c r="G161" s="43"/>
      <c r="H161" s="43">
        <v>40</v>
      </c>
      <c r="I161" s="43">
        <v>95925.16</v>
      </c>
      <c r="J161" s="43">
        <v>163</v>
      </c>
      <c r="K161" s="43">
        <v>803763.34</v>
      </c>
      <c r="L161" s="43">
        <f t="shared" si="0"/>
        <v>203</v>
      </c>
      <c r="M161" s="43">
        <f t="shared" si="0"/>
        <v>899688.5</v>
      </c>
      <c r="N161" s="43">
        <v>163</v>
      </c>
      <c r="O161" s="43">
        <v>709568.6</v>
      </c>
      <c r="P161" s="43">
        <v>2</v>
      </c>
      <c r="Q161" s="43">
        <v>81.52</v>
      </c>
      <c r="R161" s="43">
        <f t="shared" si="1"/>
        <v>165</v>
      </c>
      <c r="S161" s="43">
        <f t="shared" si="1"/>
        <v>709650.12</v>
      </c>
      <c r="T161" s="43">
        <f t="shared" si="2"/>
        <v>368</v>
      </c>
      <c r="U161" s="43">
        <f t="shared" si="2"/>
        <v>1609338.62</v>
      </c>
    </row>
    <row r="162" spans="1:21" s="9" customFormat="1" ht="12">
      <c r="A162" s="33">
        <v>155</v>
      </c>
      <c r="B162" s="54" t="s">
        <v>269</v>
      </c>
      <c r="C162" s="1" t="s">
        <v>109</v>
      </c>
      <c r="D162" s="44"/>
      <c r="E162" s="44"/>
      <c r="F162" s="44"/>
      <c r="G162" s="44"/>
      <c r="H162" s="44">
        <v>118</v>
      </c>
      <c r="I162" s="44">
        <v>84135.78</v>
      </c>
      <c r="J162" s="44">
        <v>494</v>
      </c>
      <c r="K162" s="44">
        <v>757914.47</v>
      </c>
      <c r="L162" s="44">
        <f t="shared" si="0"/>
        <v>612</v>
      </c>
      <c r="M162" s="44">
        <f t="shared" si="0"/>
        <v>842050.25</v>
      </c>
      <c r="N162" s="44">
        <v>94</v>
      </c>
      <c r="O162" s="44">
        <v>674664.02</v>
      </c>
      <c r="P162" s="44"/>
      <c r="Q162" s="44"/>
      <c r="R162" s="44">
        <f t="shared" si="1"/>
        <v>94</v>
      </c>
      <c r="S162" s="44">
        <f t="shared" si="1"/>
        <v>674664.02</v>
      </c>
      <c r="T162" s="44">
        <f t="shared" si="2"/>
        <v>706</v>
      </c>
      <c r="U162" s="44">
        <f t="shared" si="2"/>
        <v>1516714.27</v>
      </c>
    </row>
    <row r="163" spans="1:21" s="9" customFormat="1" ht="12">
      <c r="A163" s="30">
        <v>156</v>
      </c>
      <c r="B163" s="53" t="s">
        <v>277</v>
      </c>
      <c r="C163" s="32" t="s">
        <v>113</v>
      </c>
      <c r="D163" s="43">
        <v>1</v>
      </c>
      <c r="E163" s="43">
        <v>14910</v>
      </c>
      <c r="F163" s="43">
        <v>12</v>
      </c>
      <c r="G163" s="43">
        <v>80871.58</v>
      </c>
      <c r="H163" s="43">
        <v>15</v>
      </c>
      <c r="I163" s="43">
        <v>109091.53</v>
      </c>
      <c r="J163" s="43">
        <v>72</v>
      </c>
      <c r="K163" s="43">
        <v>605566.68000000005</v>
      </c>
      <c r="L163" s="43">
        <f t="shared" si="0"/>
        <v>100</v>
      </c>
      <c r="M163" s="43">
        <f t="shared" si="0"/>
        <v>810439.79</v>
      </c>
      <c r="N163" s="43">
        <v>65</v>
      </c>
      <c r="O163" s="43">
        <v>617403.88</v>
      </c>
      <c r="P163" s="43">
        <v>5</v>
      </c>
      <c r="Q163" s="43">
        <v>62134.55</v>
      </c>
      <c r="R163" s="43">
        <f t="shared" si="1"/>
        <v>70</v>
      </c>
      <c r="S163" s="43">
        <f t="shared" si="1"/>
        <v>679538.43</v>
      </c>
      <c r="T163" s="43">
        <f t="shared" si="2"/>
        <v>170</v>
      </c>
      <c r="U163" s="43">
        <f t="shared" si="2"/>
        <v>1489978.2200000002</v>
      </c>
    </row>
    <row r="164" spans="1:21" s="9" customFormat="1" ht="12">
      <c r="A164" s="33">
        <v>157</v>
      </c>
      <c r="B164" s="54" t="s">
        <v>276</v>
      </c>
      <c r="C164" s="1" t="s">
        <v>115</v>
      </c>
      <c r="D164" s="44"/>
      <c r="E164" s="44"/>
      <c r="F164" s="44">
        <v>1</v>
      </c>
      <c r="G164" s="44">
        <v>75000</v>
      </c>
      <c r="H164" s="44">
        <v>62</v>
      </c>
      <c r="I164" s="44">
        <v>484689.26</v>
      </c>
      <c r="J164" s="44">
        <v>162</v>
      </c>
      <c r="K164" s="44">
        <v>280141.69</v>
      </c>
      <c r="L164" s="44">
        <f t="shared" si="0"/>
        <v>225</v>
      </c>
      <c r="M164" s="44">
        <f t="shared" si="0"/>
        <v>839830.95</v>
      </c>
      <c r="N164" s="44">
        <v>73</v>
      </c>
      <c r="O164" s="44">
        <v>228414.74</v>
      </c>
      <c r="P164" s="44">
        <v>28</v>
      </c>
      <c r="Q164" s="44">
        <v>363479.44</v>
      </c>
      <c r="R164" s="44">
        <f t="shared" si="1"/>
        <v>101</v>
      </c>
      <c r="S164" s="44">
        <f t="shared" si="1"/>
        <v>591894.17999999993</v>
      </c>
      <c r="T164" s="44">
        <f t="shared" si="2"/>
        <v>326</v>
      </c>
      <c r="U164" s="44">
        <f t="shared" si="2"/>
        <v>1431725.13</v>
      </c>
    </row>
    <row r="165" spans="1:21" s="9" customFormat="1" ht="12">
      <c r="A165" s="30">
        <v>158</v>
      </c>
      <c r="B165" s="53" t="s">
        <v>292</v>
      </c>
      <c r="C165" s="32" t="s">
        <v>119</v>
      </c>
      <c r="D165" s="43"/>
      <c r="E165" s="43"/>
      <c r="F165" s="43"/>
      <c r="G165" s="43"/>
      <c r="H165" s="43">
        <v>22</v>
      </c>
      <c r="I165" s="43">
        <v>453364.21</v>
      </c>
      <c r="J165" s="43">
        <v>118</v>
      </c>
      <c r="K165" s="43">
        <v>273293.07</v>
      </c>
      <c r="L165" s="43">
        <f t="shared" si="0"/>
        <v>140</v>
      </c>
      <c r="M165" s="43">
        <f t="shared" si="0"/>
        <v>726657.28</v>
      </c>
      <c r="N165" s="43">
        <v>38</v>
      </c>
      <c r="O165" s="43">
        <v>161431.42000000001</v>
      </c>
      <c r="P165" s="43">
        <v>6</v>
      </c>
      <c r="Q165" s="43">
        <v>409943.2</v>
      </c>
      <c r="R165" s="43">
        <f t="shared" si="1"/>
        <v>44</v>
      </c>
      <c r="S165" s="43">
        <f t="shared" si="1"/>
        <v>571374.62</v>
      </c>
      <c r="T165" s="43">
        <f t="shared" si="2"/>
        <v>184</v>
      </c>
      <c r="U165" s="43">
        <f t="shared" si="2"/>
        <v>1298031.8999999999</v>
      </c>
    </row>
    <row r="166" spans="1:21" s="9" customFormat="1" ht="12">
      <c r="A166" s="33">
        <v>159</v>
      </c>
      <c r="B166" s="23" t="s">
        <v>272</v>
      </c>
      <c r="C166" s="1" t="s">
        <v>104</v>
      </c>
      <c r="D166" s="44"/>
      <c r="E166" s="44"/>
      <c r="F166" s="44"/>
      <c r="G166" s="44"/>
      <c r="H166" s="44">
        <v>295</v>
      </c>
      <c r="I166" s="44">
        <v>155772.84</v>
      </c>
      <c r="J166" s="44">
        <v>655</v>
      </c>
      <c r="K166" s="44">
        <v>615043.51</v>
      </c>
      <c r="L166" s="44">
        <f t="shared" si="0"/>
        <v>950</v>
      </c>
      <c r="M166" s="44">
        <f t="shared" si="0"/>
        <v>770816.35</v>
      </c>
      <c r="N166" s="44">
        <v>167</v>
      </c>
      <c r="O166" s="44">
        <v>447828.17</v>
      </c>
      <c r="P166" s="44">
        <v>1</v>
      </c>
      <c r="Q166" s="44">
        <v>7000</v>
      </c>
      <c r="R166" s="44">
        <f t="shared" si="1"/>
        <v>168</v>
      </c>
      <c r="S166" s="44">
        <f t="shared" si="1"/>
        <v>454828.17</v>
      </c>
      <c r="T166" s="44">
        <f t="shared" si="2"/>
        <v>1118</v>
      </c>
      <c r="U166" s="44">
        <f t="shared" si="2"/>
        <v>1225644.52</v>
      </c>
    </row>
    <row r="167" spans="1:21" s="9" customFormat="1" ht="12">
      <c r="A167" s="30">
        <v>160</v>
      </c>
      <c r="B167" s="53" t="s">
        <v>290</v>
      </c>
      <c r="C167" s="32" t="s">
        <v>111</v>
      </c>
      <c r="D167" s="43"/>
      <c r="E167" s="43"/>
      <c r="F167" s="43"/>
      <c r="G167" s="43"/>
      <c r="H167" s="43">
        <v>3</v>
      </c>
      <c r="I167" s="43">
        <v>206709.18</v>
      </c>
      <c r="J167" s="43">
        <v>6</v>
      </c>
      <c r="K167" s="43">
        <v>307460.13</v>
      </c>
      <c r="L167" s="43">
        <f t="shared" si="0"/>
        <v>9</v>
      </c>
      <c r="M167" s="43">
        <f t="shared" si="0"/>
        <v>514169.31</v>
      </c>
      <c r="N167" s="43"/>
      <c r="O167" s="43"/>
      <c r="P167" s="43">
        <v>1</v>
      </c>
      <c r="Q167" s="43">
        <v>500000</v>
      </c>
      <c r="R167" s="43">
        <f t="shared" si="1"/>
        <v>1</v>
      </c>
      <c r="S167" s="43">
        <f t="shared" si="1"/>
        <v>500000</v>
      </c>
      <c r="T167" s="43">
        <f t="shared" si="2"/>
        <v>10</v>
      </c>
      <c r="U167" s="43">
        <f t="shared" si="2"/>
        <v>1014169.31</v>
      </c>
    </row>
    <row r="168" spans="1:21" s="9" customFormat="1" ht="12">
      <c r="A168" s="33">
        <v>161</v>
      </c>
      <c r="B168" s="54" t="s">
        <v>278</v>
      </c>
      <c r="C168" s="1" t="s">
        <v>136</v>
      </c>
      <c r="D168" s="44"/>
      <c r="E168" s="44"/>
      <c r="F168" s="44"/>
      <c r="G168" s="44"/>
      <c r="H168" s="44">
        <v>14</v>
      </c>
      <c r="I168" s="44">
        <v>168838.86</v>
      </c>
      <c r="J168" s="44">
        <v>50</v>
      </c>
      <c r="K168" s="44">
        <v>164613.78</v>
      </c>
      <c r="L168" s="44">
        <f t="shared" si="0"/>
        <v>64</v>
      </c>
      <c r="M168" s="44">
        <f t="shared" si="0"/>
        <v>333452.64</v>
      </c>
      <c r="N168" s="44">
        <v>43</v>
      </c>
      <c r="O168" s="44">
        <v>160745.45000000001</v>
      </c>
      <c r="P168" s="44">
        <v>10</v>
      </c>
      <c r="Q168" s="44">
        <v>164970.51999999999</v>
      </c>
      <c r="R168" s="44">
        <f t="shared" si="1"/>
        <v>53</v>
      </c>
      <c r="S168" s="44">
        <f t="shared" si="1"/>
        <v>325715.96999999997</v>
      </c>
      <c r="T168" s="44">
        <f t="shared" si="2"/>
        <v>117</v>
      </c>
      <c r="U168" s="44">
        <f t="shared" si="2"/>
        <v>659168.61</v>
      </c>
    </row>
    <row r="169" spans="1:21" s="9" customFormat="1" ht="12">
      <c r="A169" s="30">
        <v>162</v>
      </c>
      <c r="B169" s="53" t="s">
        <v>284</v>
      </c>
      <c r="C169" s="32" t="s">
        <v>117</v>
      </c>
      <c r="D169" s="43"/>
      <c r="E169" s="43"/>
      <c r="F169" s="43"/>
      <c r="G169" s="43"/>
      <c r="H169" s="43">
        <v>38</v>
      </c>
      <c r="I169" s="43">
        <v>35239.22</v>
      </c>
      <c r="J169" s="43">
        <v>175</v>
      </c>
      <c r="K169" s="43">
        <v>328596.34000000003</v>
      </c>
      <c r="L169" s="43">
        <f t="shared" si="0"/>
        <v>213</v>
      </c>
      <c r="M169" s="43">
        <f t="shared" si="0"/>
        <v>363835.56000000006</v>
      </c>
      <c r="N169" s="43">
        <v>65</v>
      </c>
      <c r="O169" s="43">
        <v>287649.88</v>
      </c>
      <c r="P169" s="43"/>
      <c r="Q169" s="43"/>
      <c r="R169" s="43">
        <f t="shared" si="1"/>
        <v>65</v>
      </c>
      <c r="S169" s="43">
        <f t="shared" si="1"/>
        <v>287649.88</v>
      </c>
      <c r="T169" s="43">
        <f t="shared" si="2"/>
        <v>278</v>
      </c>
      <c r="U169" s="43">
        <f t="shared" si="2"/>
        <v>651485.44000000006</v>
      </c>
    </row>
    <row r="170" spans="1:21" s="9" customFormat="1" ht="12">
      <c r="A170" s="33">
        <v>163</v>
      </c>
      <c r="B170" s="54" t="s">
        <v>280</v>
      </c>
      <c r="C170" s="1" t="s">
        <v>341</v>
      </c>
      <c r="D170" s="44"/>
      <c r="E170" s="44"/>
      <c r="F170" s="44">
        <v>3</v>
      </c>
      <c r="G170" s="44">
        <v>122512.2</v>
      </c>
      <c r="H170" s="44">
        <v>2</v>
      </c>
      <c r="I170" s="44">
        <v>18763.57</v>
      </c>
      <c r="J170" s="44">
        <v>23</v>
      </c>
      <c r="K170" s="44">
        <v>113601.35</v>
      </c>
      <c r="L170" s="44">
        <f t="shared" ref="L170:M181" si="30">J170+H170+F170+D170</f>
        <v>28</v>
      </c>
      <c r="M170" s="44">
        <f t="shared" si="30"/>
        <v>254877.12</v>
      </c>
      <c r="N170" s="44">
        <v>25</v>
      </c>
      <c r="O170" s="44">
        <v>236113.55</v>
      </c>
      <c r="P170" s="44">
        <v>2</v>
      </c>
      <c r="Q170" s="44">
        <v>18763.57</v>
      </c>
      <c r="R170" s="44">
        <f t="shared" ref="R170:S181" si="31">P170+N170</f>
        <v>27</v>
      </c>
      <c r="S170" s="44">
        <f t="shared" si="31"/>
        <v>254877.12</v>
      </c>
      <c r="T170" s="44">
        <f t="shared" ref="T170:U181" si="32">R170+L170</f>
        <v>55</v>
      </c>
      <c r="U170" s="44">
        <f t="shared" si="32"/>
        <v>509754.24</v>
      </c>
    </row>
    <row r="171" spans="1:21" s="9" customFormat="1" ht="12">
      <c r="A171" s="30">
        <v>164</v>
      </c>
      <c r="B171" s="53" t="s">
        <v>282</v>
      </c>
      <c r="C171" s="32" t="s">
        <v>127</v>
      </c>
      <c r="D171" s="43"/>
      <c r="E171" s="43"/>
      <c r="F171" s="43"/>
      <c r="G171" s="43"/>
      <c r="H171" s="43">
        <v>61</v>
      </c>
      <c r="I171" s="43">
        <v>80436.570000000007</v>
      </c>
      <c r="J171" s="43">
        <v>103</v>
      </c>
      <c r="K171" s="43">
        <v>227897.96</v>
      </c>
      <c r="L171" s="43">
        <f t="shared" si="30"/>
        <v>164</v>
      </c>
      <c r="M171" s="43">
        <f t="shared" si="30"/>
        <v>308334.53000000003</v>
      </c>
      <c r="N171" s="43">
        <v>34</v>
      </c>
      <c r="O171" s="43">
        <v>135014.95000000001</v>
      </c>
      <c r="P171" s="43"/>
      <c r="Q171" s="43"/>
      <c r="R171" s="43">
        <f t="shared" si="31"/>
        <v>34</v>
      </c>
      <c r="S171" s="43">
        <f t="shared" si="31"/>
        <v>135014.95000000001</v>
      </c>
      <c r="T171" s="43">
        <f t="shared" si="32"/>
        <v>198</v>
      </c>
      <c r="U171" s="43">
        <f t="shared" si="32"/>
        <v>443349.48000000004</v>
      </c>
    </row>
    <row r="172" spans="1:21" s="9" customFormat="1" ht="12">
      <c r="A172" s="33">
        <v>165</v>
      </c>
      <c r="B172" s="54" t="s">
        <v>286</v>
      </c>
      <c r="C172" s="1" t="s">
        <v>130</v>
      </c>
      <c r="D172" s="44"/>
      <c r="E172" s="44"/>
      <c r="F172" s="44"/>
      <c r="G172" s="44"/>
      <c r="H172" s="44">
        <v>433</v>
      </c>
      <c r="I172" s="44">
        <v>185858.01</v>
      </c>
      <c r="J172" s="44">
        <v>283</v>
      </c>
      <c r="K172" s="44">
        <v>191955.24</v>
      </c>
      <c r="L172" s="44">
        <f t="shared" si="30"/>
        <v>716</v>
      </c>
      <c r="M172" s="44">
        <f t="shared" si="30"/>
        <v>377813.25</v>
      </c>
      <c r="N172" s="44"/>
      <c r="O172" s="44"/>
      <c r="P172" s="44"/>
      <c r="Q172" s="44"/>
      <c r="R172" s="44">
        <f t="shared" si="31"/>
        <v>0</v>
      </c>
      <c r="S172" s="44">
        <f t="shared" si="31"/>
        <v>0</v>
      </c>
      <c r="T172" s="44">
        <f t="shared" si="32"/>
        <v>716</v>
      </c>
      <c r="U172" s="44">
        <f t="shared" si="32"/>
        <v>377813.25</v>
      </c>
    </row>
    <row r="173" spans="1:21" s="9" customFormat="1" ht="12">
      <c r="A173" s="30">
        <v>166</v>
      </c>
      <c r="B173" s="53" t="s">
        <v>368</v>
      </c>
      <c r="C173" s="32" t="s">
        <v>369</v>
      </c>
      <c r="D173" s="43"/>
      <c r="E173" s="43"/>
      <c r="F173" s="43"/>
      <c r="G173" s="43"/>
      <c r="H173" s="43">
        <v>1</v>
      </c>
      <c r="I173" s="43">
        <v>357.54</v>
      </c>
      <c r="J173" s="43">
        <v>6</v>
      </c>
      <c r="K173" s="43">
        <v>105617.51</v>
      </c>
      <c r="L173" s="43">
        <f t="shared" si="30"/>
        <v>7</v>
      </c>
      <c r="M173" s="43">
        <f t="shared" si="30"/>
        <v>105975.04999999999</v>
      </c>
      <c r="N173" s="43"/>
      <c r="O173" s="43"/>
      <c r="P173" s="43"/>
      <c r="Q173" s="43"/>
      <c r="R173" s="43">
        <f t="shared" si="31"/>
        <v>0</v>
      </c>
      <c r="S173" s="43">
        <f t="shared" si="31"/>
        <v>0</v>
      </c>
      <c r="T173" s="43">
        <f t="shared" si="32"/>
        <v>7</v>
      </c>
      <c r="U173" s="43">
        <f t="shared" si="32"/>
        <v>105975.04999999999</v>
      </c>
    </row>
    <row r="174" spans="1:21" s="9" customFormat="1" ht="12">
      <c r="A174" s="33">
        <v>167</v>
      </c>
      <c r="B174" s="54" t="s">
        <v>343</v>
      </c>
      <c r="C174" s="1" t="s">
        <v>344</v>
      </c>
      <c r="D174" s="44"/>
      <c r="E174" s="44"/>
      <c r="F174" s="44"/>
      <c r="G174" s="44"/>
      <c r="H174" s="44">
        <v>72</v>
      </c>
      <c r="I174" s="44">
        <v>53189.21</v>
      </c>
      <c r="J174" s="44">
        <v>48</v>
      </c>
      <c r="K174" s="44">
        <v>20508.97</v>
      </c>
      <c r="L174" s="44">
        <f t="shared" si="30"/>
        <v>120</v>
      </c>
      <c r="M174" s="44">
        <f t="shared" si="30"/>
        <v>73698.179999999993</v>
      </c>
      <c r="N174" s="44"/>
      <c r="O174" s="44"/>
      <c r="P174" s="44">
        <v>1</v>
      </c>
      <c r="Q174" s="44">
        <v>16135.5</v>
      </c>
      <c r="R174" s="44">
        <f t="shared" si="31"/>
        <v>1</v>
      </c>
      <c r="S174" s="44">
        <f t="shared" si="31"/>
        <v>16135.5</v>
      </c>
      <c r="T174" s="44">
        <f t="shared" si="32"/>
        <v>121</v>
      </c>
      <c r="U174" s="44">
        <f t="shared" si="32"/>
        <v>89833.68</v>
      </c>
    </row>
    <row r="175" spans="1:21" s="9" customFormat="1" ht="12">
      <c r="A175" s="30">
        <v>168</v>
      </c>
      <c r="B175" s="53" t="s">
        <v>296</v>
      </c>
      <c r="C175" s="32" t="s">
        <v>128</v>
      </c>
      <c r="D175" s="43"/>
      <c r="E175" s="43"/>
      <c r="F175" s="43"/>
      <c r="G175" s="43"/>
      <c r="H175" s="43">
        <v>2</v>
      </c>
      <c r="I175" s="43">
        <v>45157.07</v>
      </c>
      <c r="J175" s="43">
        <v>7</v>
      </c>
      <c r="K175" s="43">
        <v>8465.99</v>
      </c>
      <c r="L175" s="43">
        <f t="shared" si="30"/>
        <v>9</v>
      </c>
      <c r="M175" s="43">
        <f t="shared" si="30"/>
        <v>53623.06</v>
      </c>
      <c r="N175" s="43"/>
      <c r="O175" s="43"/>
      <c r="P175" s="43"/>
      <c r="Q175" s="43"/>
      <c r="R175" s="43">
        <f t="shared" si="31"/>
        <v>0</v>
      </c>
      <c r="S175" s="43">
        <f t="shared" si="31"/>
        <v>0</v>
      </c>
      <c r="T175" s="43">
        <f t="shared" si="32"/>
        <v>9</v>
      </c>
      <c r="U175" s="43">
        <f t="shared" si="32"/>
        <v>53623.06</v>
      </c>
    </row>
    <row r="176" spans="1:21" s="9" customFormat="1" ht="12">
      <c r="A176" s="33">
        <v>169</v>
      </c>
      <c r="B176" s="54" t="s">
        <v>348</v>
      </c>
      <c r="C176" s="1" t="s">
        <v>349</v>
      </c>
      <c r="D176" s="44"/>
      <c r="E176" s="44"/>
      <c r="F176" s="44"/>
      <c r="G176" s="44"/>
      <c r="H176" s="44"/>
      <c r="I176" s="44"/>
      <c r="J176" s="44">
        <v>7</v>
      </c>
      <c r="K176" s="44">
        <v>19681.43</v>
      </c>
      <c r="L176" s="44">
        <f t="shared" si="30"/>
        <v>7</v>
      </c>
      <c r="M176" s="44">
        <f t="shared" si="30"/>
        <v>19681.43</v>
      </c>
      <c r="N176" s="44">
        <v>5</v>
      </c>
      <c r="O176" s="44">
        <v>19522.849999999999</v>
      </c>
      <c r="P176" s="44"/>
      <c r="Q176" s="44"/>
      <c r="R176" s="44">
        <f t="shared" si="31"/>
        <v>5</v>
      </c>
      <c r="S176" s="44">
        <f t="shared" si="31"/>
        <v>19522.849999999999</v>
      </c>
      <c r="T176" s="44">
        <f t="shared" si="32"/>
        <v>12</v>
      </c>
      <c r="U176" s="44">
        <f t="shared" si="32"/>
        <v>39204.28</v>
      </c>
    </row>
    <row r="177" spans="1:21" s="9" customFormat="1" ht="12">
      <c r="A177" s="30">
        <v>170</v>
      </c>
      <c r="B177" s="53" t="s">
        <v>291</v>
      </c>
      <c r="C177" s="32" t="s">
        <v>137</v>
      </c>
      <c r="D177" s="43"/>
      <c r="E177" s="43"/>
      <c r="F177" s="43"/>
      <c r="G177" s="43"/>
      <c r="H177" s="43"/>
      <c r="I177" s="43"/>
      <c r="J177" s="43">
        <v>2</v>
      </c>
      <c r="K177" s="43">
        <v>2000</v>
      </c>
      <c r="L177" s="43">
        <f t="shared" si="30"/>
        <v>2</v>
      </c>
      <c r="M177" s="43">
        <f t="shared" si="30"/>
        <v>2000</v>
      </c>
      <c r="N177" s="43">
        <v>5</v>
      </c>
      <c r="O177" s="43">
        <v>17000</v>
      </c>
      <c r="P177" s="43">
        <v>1</v>
      </c>
      <c r="Q177" s="43">
        <v>5000</v>
      </c>
      <c r="R177" s="43">
        <f t="shared" si="31"/>
        <v>6</v>
      </c>
      <c r="S177" s="43">
        <f t="shared" si="31"/>
        <v>22000</v>
      </c>
      <c r="T177" s="43">
        <f t="shared" si="32"/>
        <v>8</v>
      </c>
      <c r="U177" s="43">
        <f t="shared" si="32"/>
        <v>24000</v>
      </c>
    </row>
    <row r="178" spans="1:21" s="9" customFormat="1" ht="12">
      <c r="A178" s="33">
        <v>171</v>
      </c>
      <c r="B178" s="54" t="s">
        <v>289</v>
      </c>
      <c r="C178" s="1" t="s">
        <v>118</v>
      </c>
      <c r="D178" s="44"/>
      <c r="E178" s="44"/>
      <c r="F178" s="44"/>
      <c r="G178" s="44"/>
      <c r="H178" s="44"/>
      <c r="I178" s="44"/>
      <c r="J178" s="44">
        <v>4</v>
      </c>
      <c r="K178" s="44">
        <v>4680</v>
      </c>
      <c r="L178" s="44">
        <f t="shared" si="30"/>
        <v>4</v>
      </c>
      <c r="M178" s="44">
        <f t="shared" si="30"/>
        <v>4680</v>
      </c>
      <c r="N178" s="44">
        <v>1</v>
      </c>
      <c r="O178" s="44">
        <v>8000</v>
      </c>
      <c r="P178" s="44"/>
      <c r="Q178" s="44"/>
      <c r="R178" s="44">
        <f t="shared" si="31"/>
        <v>1</v>
      </c>
      <c r="S178" s="44">
        <f t="shared" si="31"/>
        <v>8000</v>
      </c>
      <c r="T178" s="44">
        <f t="shared" si="32"/>
        <v>5</v>
      </c>
      <c r="U178" s="44">
        <f t="shared" si="32"/>
        <v>12680</v>
      </c>
    </row>
    <row r="179" spans="1:21" s="9" customFormat="1" ht="12">
      <c r="A179" s="30">
        <v>172</v>
      </c>
      <c r="B179" s="53" t="s">
        <v>295</v>
      </c>
      <c r="C179" s="32" t="s">
        <v>121</v>
      </c>
      <c r="D179" s="43"/>
      <c r="E179" s="43"/>
      <c r="F179" s="43"/>
      <c r="G179" s="43"/>
      <c r="H179" s="43">
        <v>4</v>
      </c>
      <c r="I179" s="43">
        <v>2722.11</v>
      </c>
      <c r="J179" s="43">
        <v>6</v>
      </c>
      <c r="K179" s="43">
        <v>2004.91</v>
      </c>
      <c r="L179" s="43">
        <f t="shared" si="30"/>
        <v>10</v>
      </c>
      <c r="M179" s="43">
        <f t="shared" si="30"/>
        <v>4727.0200000000004</v>
      </c>
      <c r="N179" s="43"/>
      <c r="O179" s="43"/>
      <c r="P179" s="43"/>
      <c r="Q179" s="43"/>
      <c r="R179" s="43">
        <f t="shared" si="31"/>
        <v>0</v>
      </c>
      <c r="S179" s="43">
        <f t="shared" si="31"/>
        <v>0</v>
      </c>
      <c r="T179" s="43">
        <f t="shared" si="32"/>
        <v>10</v>
      </c>
      <c r="U179" s="43">
        <f t="shared" si="32"/>
        <v>4727.0200000000004</v>
      </c>
    </row>
    <row r="180" spans="1:21" s="9" customFormat="1" ht="12">
      <c r="A180" s="33">
        <v>173</v>
      </c>
      <c r="B180" s="54" t="s">
        <v>236</v>
      </c>
      <c r="C180" s="1" t="s">
        <v>311</v>
      </c>
      <c r="D180" s="44"/>
      <c r="E180" s="44"/>
      <c r="F180" s="44"/>
      <c r="G180" s="44"/>
      <c r="H180" s="44"/>
      <c r="I180" s="44"/>
      <c r="J180" s="44">
        <v>4</v>
      </c>
      <c r="K180" s="44">
        <v>747.16</v>
      </c>
      <c r="L180" s="44">
        <f t="shared" si="30"/>
        <v>4</v>
      </c>
      <c r="M180" s="44">
        <f t="shared" si="30"/>
        <v>747.16</v>
      </c>
      <c r="N180" s="44">
        <v>6</v>
      </c>
      <c r="O180" s="44">
        <v>746.67</v>
      </c>
      <c r="P180" s="44"/>
      <c r="Q180" s="44"/>
      <c r="R180" s="44">
        <f t="shared" si="31"/>
        <v>6</v>
      </c>
      <c r="S180" s="44">
        <f t="shared" si="31"/>
        <v>746.67</v>
      </c>
      <c r="T180" s="44">
        <f t="shared" si="32"/>
        <v>10</v>
      </c>
      <c r="U180" s="44">
        <f t="shared" si="32"/>
        <v>1493.83</v>
      </c>
    </row>
    <row r="181" spans="1:21" s="9" customFormat="1" thickBot="1">
      <c r="A181" s="30"/>
      <c r="B181" s="53"/>
      <c r="C181" s="32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</row>
    <row r="182" spans="1:21" s="9" customFormat="1" ht="14.25" thickTop="1" thickBot="1">
      <c r="A182" s="56" t="s">
        <v>0</v>
      </c>
      <c r="B182" s="56"/>
      <c r="C182" s="57"/>
      <c r="D182" s="50">
        <f>SUM(D8:D181)</f>
        <v>63627</v>
      </c>
      <c r="E182" s="50">
        <f>SUM(E8:E181)</f>
        <v>24619910555.559998</v>
      </c>
      <c r="F182" s="50">
        <f>SUM(F8:F181)</f>
        <v>158754</v>
      </c>
      <c r="G182" s="50">
        <f>SUM(G8:G181)</f>
        <v>18894209905.150024</v>
      </c>
      <c r="H182" s="50">
        <f>SUM(H8:H181)</f>
        <v>331098</v>
      </c>
      <c r="I182" s="50">
        <f>SUM(I8:I181)</f>
        <v>56361189957.019997</v>
      </c>
      <c r="J182" s="50">
        <f>SUM(J8:J181)</f>
        <v>342964</v>
      </c>
      <c r="K182" s="50">
        <f>SUM(K8:K181)</f>
        <v>69921848267.710083</v>
      </c>
      <c r="L182" s="50">
        <f>SUM(L8:L181)</f>
        <v>896443</v>
      </c>
      <c r="M182" s="50">
        <f>SUM(M8:M181)</f>
        <v>169797158685.43988</v>
      </c>
      <c r="N182" s="50">
        <f>SUM(N8:N181)</f>
        <v>62127</v>
      </c>
      <c r="O182" s="50">
        <f>SUM(O8:O181)</f>
        <v>92900410328.12001</v>
      </c>
      <c r="P182" s="50">
        <f>SUM(P8:P181)</f>
        <v>62127</v>
      </c>
      <c r="Q182" s="50">
        <f>SUM(Q8:Q181)</f>
        <v>92898521985.919968</v>
      </c>
      <c r="R182" s="50">
        <f>SUM(R8:R181)</f>
        <v>124254</v>
      </c>
      <c r="S182" s="50">
        <f>SUM(S8:S181)</f>
        <v>185798932314.04013</v>
      </c>
      <c r="T182" s="50">
        <f>SUM(T8:T181)</f>
        <v>1020697</v>
      </c>
      <c r="U182" s="50">
        <f>SUM(U8:U181)</f>
        <v>355596090999.48004</v>
      </c>
    </row>
    <row r="183" spans="1:21" s="9" customFormat="1" ht="13.5" thickTop="1">
      <c r="A183" s="11" t="s">
        <v>367</v>
      </c>
      <c r="B183" s="14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6"/>
    </row>
    <row r="184" spans="1:21">
      <c r="A184" s="11" t="s">
        <v>323</v>
      </c>
    </row>
  </sheetData>
  <mergeCells count="13">
    <mergeCell ref="T6:U6"/>
    <mergeCell ref="A6:A7"/>
    <mergeCell ref="B6:B7"/>
    <mergeCell ref="C6:C7"/>
    <mergeCell ref="D6:E6"/>
    <mergeCell ref="F6:G6"/>
    <mergeCell ref="H6:I6"/>
    <mergeCell ref="R6:S6"/>
    <mergeCell ref="A182:C182"/>
    <mergeCell ref="J6:K6"/>
    <mergeCell ref="L6:M6"/>
    <mergeCell ref="N6:O6"/>
    <mergeCell ref="P6:Q6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4</vt:i4>
      </vt:variant>
    </vt:vector>
  </HeadingPairs>
  <TitlesOfParts>
    <vt:vector size="6" baseType="lpstr">
      <vt:lpstr>Fev 2016</vt:lpstr>
      <vt:lpstr>Jan-Fev 2016</vt:lpstr>
      <vt:lpstr>'Fev 2016'!Area_de_impressao</vt:lpstr>
      <vt:lpstr>Cab_Val</vt:lpstr>
      <vt:lpstr>'Fev 2016'!Titulos_de_impressao</vt:lpstr>
      <vt:lpstr>Tot_Val</vt:lpstr>
    </vt:vector>
  </TitlesOfParts>
  <Company>Banco Central do Brasil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DECAM.DURAES</dc:creator>
  <cp:lastModifiedBy>Fernando Fortes de Castro</cp:lastModifiedBy>
  <cp:lastPrinted>2010-06-15T12:38:14Z</cp:lastPrinted>
  <dcterms:created xsi:type="dcterms:W3CDTF">2002-04-23T11:03:15Z</dcterms:created>
  <dcterms:modified xsi:type="dcterms:W3CDTF">2016-03-10T15:08:30Z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