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Mar 2016" sheetId="7" r:id="rId1"/>
    <sheet name="Jan-Mar 2016" sheetId="8" r:id="rId2"/>
  </sheets>
  <definedNames>
    <definedName name="_xlnm.Print_Area" localSheetId="0">'Mar 2016'!$A$1:$U$185</definedName>
    <definedName name="Cab_Perc">#REF!</definedName>
    <definedName name="Cab_Val">'Mar 2016'!$A$7</definedName>
    <definedName name="_xlnm.Print_Titles" localSheetId="0">'Mar 2016'!$A:$C,'Mar 2016'!$1:$7</definedName>
    <definedName name="Tot_Perc">#REF!</definedName>
    <definedName name="Tot_Val">'Mar 2016'!$A$184</definedName>
  </definedNames>
  <calcPr calcId="145621"/>
</workbook>
</file>

<file path=xl/calcChain.xml><?xml version="1.0" encoding="utf-8"?>
<calcChain xmlns="http://schemas.openxmlformats.org/spreadsheetml/2006/main">
  <c r="S27" i="8" l="1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T23" i="8" s="1"/>
  <c r="S22" i="8"/>
  <c r="R22" i="8"/>
  <c r="M22" i="8"/>
  <c r="L22" i="8"/>
  <c r="S21" i="8"/>
  <c r="R21" i="8"/>
  <c r="M21" i="8"/>
  <c r="L21" i="8"/>
  <c r="T21" i="8" s="1"/>
  <c r="S20" i="8"/>
  <c r="R20" i="8"/>
  <c r="M20" i="8"/>
  <c r="L20" i="8"/>
  <c r="S27" i="7"/>
  <c r="R27" i="7"/>
  <c r="M27" i="7"/>
  <c r="L27" i="7"/>
  <c r="S26" i="7"/>
  <c r="U26" i="7" s="1"/>
  <c r="R26" i="7"/>
  <c r="M26" i="7"/>
  <c r="L26" i="7"/>
  <c r="S25" i="7"/>
  <c r="R25" i="7"/>
  <c r="M25" i="7"/>
  <c r="L25" i="7"/>
  <c r="S24" i="7"/>
  <c r="U24" i="7" s="1"/>
  <c r="R24" i="7"/>
  <c r="M24" i="7"/>
  <c r="L24" i="7"/>
  <c r="T24" i="7" s="1"/>
  <c r="S23" i="7"/>
  <c r="R23" i="7"/>
  <c r="M23" i="7"/>
  <c r="L23" i="7"/>
  <c r="S22" i="7"/>
  <c r="R22" i="7"/>
  <c r="M22" i="7"/>
  <c r="L22" i="7"/>
  <c r="T22" i="7" s="1"/>
  <c r="S21" i="7"/>
  <c r="R21" i="7"/>
  <c r="M21" i="7"/>
  <c r="L21" i="7"/>
  <c r="S20" i="7"/>
  <c r="U20" i="7" s="1"/>
  <c r="R20" i="7"/>
  <c r="M20" i="7"/>
  <c r="L20" i="7"/>
  <c r="T20" i="7" s="1"/>
  <c r="T25" i="8" l="1"/>
  <c r="U20" i="8"/>
  <c r="U22" i="8"/>
  <c r="U24" i="8"/>
  <c r="U26" i="8"/>
  <c r="U25" i="8"/>
  <c r="T27" i="8"/>
  <c r="T20" i="8"/>
  <c r="T22" i="8"/>
  <c r="T24" i="8"/>
  <c r="T26" i="8"/>
  <c r="U21" i="8"/>
  <c r="U23" i="8"/>
  <c r="U27" i="8"/>
  <c r="U22" i="7"/>
  <c r="U25" i="7"/>
  <c r="T26" i="7"/>
  <c r="U21" i="7"/>
  <c r="U23" i="7"/>
  <c r="U27" i="7"/>
  <c r="T21" i="7"/>
  <c r="T23" i="7"/>
  <c r="T25" i="7"/>
  <c r="T27" i="7"/>
  <c r="S28" i="7"/>
  <c r="R28" i="7"/>
  <c r="M28" i="7"/>
  <c r="L28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U13" i="7" l="1"/>
  <c r="U15" i="7"/>
  <c r="U17" i="7"/>
  <c r="U19" i="7"/>
  <c r="T14" i="7"/>
  <c r="T16" i="7"/>
  <c r="T18" i="7"/>
  <c r="T28" i="7"/>
  <c r="U14" i="7"/>
  <c r="U18" i="7"/>
  <c r="U28" i="7"/>
  <c r="T13" i="7"/>
  <c r="T15" i="7"/>
  <c r="T17" i="7"/>
  <c r="T19" i="7"/>
  <c r="U16" i="7"/>
  <c r="S179" i="7"/>
  <c r="R179" i="7"/>
  <c r="M179" i="7"/>
  <c r="L179" i="7"/>
  <c r="S178" i="7"/>
  <c r="R178" i="7"/>
  <c r="M178" i="7"/>
  <c r="L178" i="7"/>
  <c r="S177" i="7"/>
  <c r="R177" i="7"/>
  <c r="M177" i="7"/>
  <c r="L177" i="7"/>
  <c r="S176" i="7"/>
  <c r="R176" i="7"/>
  <c r="M176" i="7"/>
  <c r="L176" i="7"/>
  <c r="S183" i="8"/>
  <c r="R183" i="8"/>
  <c r="M183" i="8"/>
  <c r="L183" i="8"/>
  <c r="S182" i="8"/>
  <c r="R182" i="8"/>
  <c r="M182" i="8"/>
  <c r="L182" i="8"/>
  <c r="S181" i="8"/>
  <c r="R181" i="8"/>
  <c r="M181" i="8"/>
  <c r="L181" i="8"/>
  <c r="S180" i="8"/>
  <c r="R180" i="8"/>
  <c r="M180" i="8"/>
  <c r="L180" i="8"/>
  <c r="S179" i="8"/>
  <c r="R179" i="8"/>
  <c r="M179" i="8"/>
  <c r="L179" i="8"/>
  <c r="S178" i="8"/>
  <c r="R178" i="8"/>
  <c r="M178" i="8"/>
  <c r="L178" i="8"/>
  <c r="S183" i="7"/>
  <c r="R183" i="7"/>
  <c r="M183" i="7"/>
  <c r="L183" i="7"/>
  <c r="S182" i="7"/>
  <c r="R182" i="7"/>
  <c r="M182" i="7"/>
  <c r="L182" i="7"/>
  <c r="S181" i="7"/>
  <c r="R181" i="7"/>
  <c r="M181" i="7"/>
  <c r="L181" i="7"/>
  <c r="S180" i="7"/>
  <c r="R180" i="7"/>
  <c r="M180" i="7"/>
  <c r="L180" i="7"/>
  <c r="S175" i="7"/>
  <c r="R175" i="7"/>
  <c r="M175" i="7"/>
  <c r="L175" i="7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73" i="7"/>
  <c r="R73" i="7"/>
  <c r="M73" i="7"/>
  <c r="L73" i="7"/>
  <c r="S72" i="7"/>
  <c r="R72" i="7"/>
  <c r="M72" i="7"/>
  <c r="L72" i="7"/>
  <c r="S71" i="7"/>
  <c r="R71" i="7"/>
  <c r="M71" i="7"/>
  <c r="L71" i="7"/>
  <c r="S70" i="7"/>
  <c r="R70" i="7"/>
  <c r="M70" i="7"/>
  <c r="L70" i="7"/>
  <c r="S69" i="7"/>
  <c r="R69" i="7"/>
  <c r="M69" i="7"/>
  <c r="L69" i="7"/>
  <c r="S68" i="7"/>
  <c r="R68" i="7"/>
  <c r="M68" i="7"/>
  <c r="L68" i="7"/>
  <c r="S79" i="7"/>
  <c r="R79" i="7"/>
  <c r="M79" i="7"/>
  <c r="L79" i="7"/>
  <c r="S78" i="7"/>
  <c r="R78" i="7"/>
  <c r="M78" i="7"/>
  <c r="L78" i="7"/>
  <c r="S77" i="7"/>
  <c r="R77" i="7"/>
  <c r="M77" i="7"/>
  <c r="L77" i="7"/>
  <c r="S76" i="7"/>
  <c r="R76" i="7"/>
  <c r="M76" i="7"/>
  <c r="L76" i="7"/>
  <c r="S75" i="7"/>
  <c r="R75" i="7"/>
  <c r="M75" i="7"/>
  <c r="L75" i="7"/>
  <c r="S74" i="7"/>
  <c r="R74" i="7"/>
  <c r="M74" i="7"/>
  <c r="L74" i="7"/>
  <c r="S28" i="8"/>
  <c r="R28" i="8"/>
  <c r="M28" i="8"/>
  <c r="L28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43" i="7"/>
  <c r="R43" i="7"/>
  <c r="M43" i="7"/>
  <c r="L43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S36" i="7"/>
  <c r="R36" i="7"/>
  <c r="M36" i="7"/>
  <c r="L36" i="7"/>
  <c r="L8" i="8"/>
  <c r="L9" i="8"/>
  <c r="L10" i="8"/>
  <c r="L11" i="8"/>
  <c r="L12" i="8"/>
  <c r="L29" i="8"/>
  <c r="L30" i="8"/>
  <c r="L31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T98" i="8" s="1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T114" i="8" s="1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T162" i="8" s="1"/>
  <c r="L163" i="8"/>
  <c r="L164" i="8"/>
  <c r="L165" i="8"/>
  <c r="L166" i="8"/>
  <c r="L167" i="8"/>
  <c r="L168" i="8"/>
  <c r="L169" i="8"/>
  <c r="L170" i="8"/>
  <c r="T170" i="8" s="1"/>
  <c r="L171" i="8"/>
  <c r="L172" i="8"/>
  <c r="L173" i="8"/>
  <c r="L174" i="8"/>
  <c r="T174" i="8" s="1"/>
  <c r="L175" i="8"/>
  <c r="L176" i="8"/>
  <c r="L177" i="8"/>
  <c r="S48" i="8"/>
  <c r="R48" i="8"/>
  <c r="M48" i="8"/>
  <c r="S47" i="8"/>
  <c r="R47" i="8"/>
  <c r="M47" i="8"/>
  <c r="S46" i="8"/>
  <c r="R46" i="8"/>
  <c r="M46" i="8"/>
  <c r="S45" i="8"/>
  <c r="R45" i="8"/>
  <c r="M45" i="8"/>
  <c r="S44" i="8"/>
  <c r="R44" i="8"/>
  <c r="M44" i="8"/>
  <c r="S31" i="8"/>
  <c r="R31" i="8"/>
  <c r="M31" i="8"/>
  <c r="S30" i="8"/>
  <c r="R30" i="8"/>
  <c r="M30" i="8"/>
  <c r="S29" i="8"/>
  <c r="R29" i="8"/>
  <c r="M29" i="8"/>
  <c r="S44" i="7"/>
  <c r="R44" i="7"/>
  <c r="M44" i="7"/>
  <c r="L44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52" i="7"/>
  <c r="R52" i="7"/>
  <c r="M52" i="7"/>
  <c r="L52" i="7"/>
  <c r="S51" i="7"/>
  <c r="R51" i="7"/>
  <c r="M51" i="7"/>
  <c r="L51" i="7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56" i="8"/>
  <c r="R56" i="8"/>
  <c r="M56" i="8"/>
  <c r="S55" i="8"/>
  <c r="R55" i="8"/>
  <c r="M55" i="8"/>
  <c r="S54" i="8"/>
  <c r="R54" i="8"/>
  <c r="M54" i="8"/>
  <c r="S53" i="8"/>
  <c r="R53" i="8"/>
  <c r="M53" i="8"/>
  <c r="S52" i="8"/>
  <c r="R52" i="8"/>
  <c r="M52" i="8"/>
  <c r="S51" i="8"/>
  <c r="R51" i="8"/>
  <c r="M51" i="8"/>
  <c r="S50" i="8"/>
  <c r="R50" i="8"/>
  <c r="M50" i="8"/>
  <c r="S49" i="8"/>
  <c r="R49" i="8"/>
  <c r="M49" i="8"/>
  <c r="S64" i="8"/>
  <c r="R64" i="8"/>
  <c r="M64" i="8"/>
  <c r="S63" i="8"/>
  <c r="R63" i="8"/>
  <c r="M63" i="8"/>
  <c r="S62" i="8"/>
  <c r="R62" i="8"/>
  <c r="M62" i="8"/>
  <c r="S61" i="8"/>
  <c r="R61" i="8"/>
  <c r="M61" i="8"/>
  <c r="S60" i="8"/>
  <c r="R60" i="8"/>
  <c r="M60" i="8"/>
  <c r="S59" i="8"/>
  <c r="R59" i="8"/>
  <c r="M59" i="8"/>
  <c r="S58" i="8"/>
  <c r="R58" i="8"/>
  <c r="M58" i="8"/>
  <c r="S57" i="8"/>
  <c r="R57" i="8"/>
  <c r="M57" i="8"/>
  <c r="S60" i="7"/>
  <c r="R60" i="7"/>
  <c r="M60" i="7"/>
  <c r="L60" i="7"/>
  <c r="S59" i="7"/>
  <c r="R59" i="7"/>
  <c r="M59" i="7"/>
  <c r="L59" i="7"/>
  <c r="S58" i="7"/>
  <c r="R58" i="7"/>
  <c r="M58" i="7"/>
  <c r="L58" i="7"/>
  <c r="S57" i="7"/>
  <c r="R57" i="7"/>
  <c r="M57" i="7"/>
  <c r="L57" i="7"/>
  <c r="S56" i="7"/>
  <c r="R56" i="7"/>
  <c r="M56" i="7"/>
  <c r="L56" i="7"/>
  <c r="S55" i="7"/>
  <c r="R55" i="7"/>
  <c r="M55" i="7"/>
  <c r="L55" i="7"/>
  <c r="S54" i="7"/>
  <c r="R54" i="7"/>
  <c r="M54" i="7"/>
  <c r="L54" i="7"/>
  <c r="S53" i="7"/>
  <c r="R53" i="7"/>
  <c r="M53" i="7"/>
  <c r="L53" i="7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T169" i="8" s="1"/>
  <c r="S168" i="8"/>
  <c r="R168" i="8"/>
  <c r="S167" i="8"/>
  <c r="R167" i="8"/>
  <c r="S166" i="8"/>
  <c r="R166" i="8"/>
  <c r="S165" i="8"/>
  <c r="R165" i="8"/>
  <c r="S164" i="8"/>
  <c r="R164" i="8"/>
  <c r="S163" i="8"/>
  <c r="R163" i="8"/>
  <c r="T163" i="8" s="1"/>
  <c r="S162" i="8"/>
  <c r="R162" i="8"/>
  <c r="S161" i="8"/>
  <c r="R161" i="8"/>
  <c r="S160" i="8"/>
  <c r="R160" i="8"/>
  <c r="S159" i="8"/>
  <c r="R159" i="8"/>
  <c r="T159" i="8" s="1"/>
  <c r="S158" i="8"/>
  <c r="R158" i="8"/>
  <c r="S157" i="8"/>
  <c r="R157" i="8"/>
  <c r="S156" i="8"/>
  <c r="R156" i="8"/>
  <c r="S155" i="8"/>
  <c r="R155" i="8"/>
  <c r="T155" i="8" s="1"/>
  <c r="S154" i="8"/>
  <c r="R154" i="8"/>
  <c r="S153" i="8"/>
  <c r="R153" i="8"/>
  <c r="S152" i="8"/>
  <c r="R152" i="8"/>
  <c r="S151" i="8"/>
  <c r="R151" i="8"/>
  <c r="T151" i="8" s="1"/>
  <c r="S150" i="8"/>
  <c r="R150" i="8"/>
  <c r="S149" i="8"/>
  <c r="R149" i="8"/>
  <c r="S148" i="8"/>
  <c r="R148" i="8"/>
  <c r="S147" i="8"/>
  <c r="U147" i="8" s="1"/>
  <c r="R147" i="8"/>
  <c r="T147" i="8" s="1"/>
  <c r="S146" i="8"/>
  <c r="R146" i="8"/>
  <c r="S145" i="8"/>
  <c r="R145" i="8"/>
  <c r="S144" i="8"/>
  <c r="R144" i="8"/>
  <c r="S143" i="8"/>
  <c r="R143" i="8"/>
  <c r="T143" i="8" s="1"/>
  <c r="S142" i="8"/>
  <c r="R142" i="8"/>
  <c r="S141" i="8"/>
  <c r="R141" i="8"/>
  <c r="S140" i="8"/>
  <c r="R140" i="8"/>
  <c r="S139" i="8"/>
  <c r="R139" i="8"/>
  <c r="T139" i="8" s="1"/>
  <c r="S138" i="8"/>
  <c r="R138" i="8"/>
  <c r="S137" i="8"/>
  <c r="R137" i="8"/>
  <c r="S136" i="8"/>
  <c r="R136" i="8"/>
  <c r="S135" i="8"/>
  <c r="R135" i="8"/>
  <c r="T135" i="8" s="1"/>
  <c r="S134" i="8"/>
  <c r="R134" i="8"/>
  <c r="S133" i="8"/>
  <c r="R133" i="8"/>
  <c r="S132" i="8"/>
  <c r="R132" i="8"/>
  <c r="S131" i="8"/>
  <c r="U131" i="8" s="1"/>
  <c r="R131" i="8"/>
  <c r="T131" i="8" s="1"/>
  <c r="S130" i="8"/>
  <c r="R130" i="8"/>
  <c r="S129" i="8"/>
  <c r="R129" i="8"/>
  <c r="S128" i="8"/>
  <c r="R128" i="8"/>
  <c r="S127" i="8"/>
  <c r="R127" i="8"/>
  <c r="T127" i="8" s="1"/>
  <c r="S126" i="8"/>
  <c r="R126" i="8"/>
  <c r="S125" i="8"/>
  <c r="R125" i="8"/>
  <c r="S124" i="8"/>
  <c r="R124" i="8"/>
  <c r="S123" i="8"/>
  <c r="R123" i="8"/>
  <c r="T123" i="8" s="1"/>
  <c r="S122" i="8"/>
  <c r="R122" i="8"/>
  <c r="S121" i="8"/>
  <c r="R121" i="8"/>
  <c r="S120" i="8"/>
  <c r="R120" i="8"/>
  <c r="S119" i="8"/>
  <c r="R119" i="8"/>
  <c r="T119" i="8" s="1"/>
  <c r="S118" i="8"/>
  <c r="R118" i="8"/>
  <c r="S117" i="8"/>
  <c r="R117" i="8"/>
  <c r="S116" i="8"/>
  <c r="R116" i="8"/>
  <c r="S115" i="8"/>
  <c r="R115" i="8"/>
  <c r="T115" i="8" s="1"/>
  <c r="S114" i="8"/>
  <c r="R114" i="8"/>
  <c r="S113" i="8"/>
  <c r="R113" i="8"/>
  <c r="S112" i="8"/>
  <c r="R112" i="8"/>
  <c r="S111" i="8"/>
  <c r="R111" i="8"/>
  <c r="T111" i="8" s="1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T103" i="8" s="1"/>
  <c r="S102" i="8"/>
  <c r="R102" i="8"/>
  <c r="S101" i="8"/>
  <c r="R101" i="8"/>
  <c r="S100" i="8"/>
  <c r="R100" i="8"/>
  <c r="S99" i="8"/>
  <c r="R99" i="8"/>
  <c r="T99" i="8" s="1"/>
  <c r="S98" i="8"/>
  <c r="R98" i="8"/>
  <c r="S97" i="8"/>
  <c r="R97" i="8"/>
  <c r="S96" i="8"/>
  <c r="R96" i="8"/>
  <c r="S95" i="8"/>
  <c r="R95" i="8"/>
  <c r="T95" i="8" s="1"/>
  <c r="S94" i="8"/>
  <c r="R94" i="8"/>
  <c r="S93" i="8"/>
  <c r="R93" i="8"/>
  <c r="S92" i="8"/>
  <c r="R92" i="8"/>
  <c r="S91" i="8"/>
  <c r="R91" i="8"/>
  <c r="T91" i="8" s="1"/>
  <c r="S90" i="8"/>
  <c r="R90" i="8"/>
  <c r="S89" i="8"/>
  <c r="R89" i="8"/>
  <c r="S88" i="8"/>
  <c r="R88" i="8"/>
  <c r="S87" i="8"/>
  <c r="R87" i="8"/>
  <c r="T87" i="8" s="1"/>
  <c r="S86" i="8"/>
  <c r="R86" i="8"/>
  <c r="S85" i="8"/>
  <c r="R85" i="8"/>
  <c r="S84" i="8"/>
  <c r="R84" i="8"/>
  <c r="S83" i="8"/>
  <c r="R83" i="8"/>
  <c r="T83" i="8" s="1"/>
  <c r="S82" i="8"/>
  <c r="R82" i="8"/>
  <c r="S81" i="8"/>
  <c r="R81" i="8"/>
  <c r="T81" i="8" s="1"/>
  <c r="S80" i="8"/>
  <c r="R80" i="8"/>
  <c r="S79" i="8"/>
  <c r="R79" i="8"/>
  <c r="T79" i="8" s="1"/>
  <c r="S78" i="8"/>
  <c r="R78" i="8"/>
  <c r="S77" i="8"/>
  <c r="R77" i="8"/>
  <c r="S76" i="8"/>
  <c r="R76" i="8"/>
  <c r="S75" i="8"/>
  <c r="R75" i="8"/>
  <c r="T75" i="8" s="1"/>
  <c r="S74" i="8"/>
  <c r="R74" i="8"/>
  <c r="S73" i="8"/>
  <c r="R73" i="8"/>
  <c r="S72" i="8"/>
  <c r="R72" i="8"/>
  <c r="S71" i="8"/>
  <c r="R71" i="8"/>
  <c r="T71" i="8" s="1"/>
  <c r="S70" i="8"/>
  <c r="R70" i="8"/>
  <c r="S69" i="8"/>
  <c r="R69" i="8"/>
  <c r="S68" i="8"/>
  <c r="R68" i="8"/>
  <c r="S67" i="8"/>
  <c r="R67" i="8"/>
  <c r="T67" i="8" s="1"/>
  <c r="S66" i="8"/>
  <c r="R66" i="8"/>
  <c r="S65" i="8"/>
  <c r="R65" i="8"/>
  <c r="S12" i="8"/>
  <c r="R12" i="8"/>
  <c r="S11" i="8"/>
  <c r="R11" i="8"/>
  <c r="T11" i="8" s="1"/>
  <c r="S10" i="8"/>
  <c r="R10" i="8"/>
  <c r="S9" i="8"/>
  <c r="R9" i="8"/>
  <c r="S8" i="8"/>
  <c r="R8" i="8"/>
  <c r="T8" i="8"/>
  <c r="Q185" i="8"/>
  <c r="P185" i="8"/>
  <c r="O185" i="8"/>
  <c r="N185" i="8"/>
  <c r="K185" i="8"/>
  <c r="J185" i="8"/>
  <c r="I185" i="8"/>
  <c r="H185" i="8"/>
  <c r="G185" i="8"/>
  <c r="F185" i="8"/>
  <c r="E185" i="8"/>
  <c r="D185" i="8"/>
  <c r="M177" i="8"/>
  <c r="M176" i="8"/>
  <c r="M175" i="8"/>
  <c r="M174" i="8"/>
  <c r="M173" i="8"/>
  <c r="M172" i="8"/>
  <c r="U172" i="8" s="1"/>
  <c r="M171" i="8"/>
  <c r="M170" i="8"/>
  <c r="M169" i="8"/>
  <c r="M168" i="8"/>
  <c r="M167" i="8"/>
  <c r="M166" i="8"/>
  <c r="M165" i="8"/>
  <c r="M164" i="8"/>
  <c r="M163" i="8"/>
  <c r="M162" i="8"/>
  <c r="M161" i="8"/>
  <c r="M160" i="8"/>
  <c r="U160" i="8" s="1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U138" i="8" s="1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U112" i="8" s="1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12" i="8"/>
  <c r="M11" i="8"/>
  <c r="M10" i="8"/>
  <c r="M9" i="8"/>
  <c r="M8" i="8"/>
  <c r="S80" i="7"/>
  <c r="R80" i="7"/>
  <c r="M80" i="7"/>
  <c r="L80" i="7"/>
  <c r="S67" i="7"/>
  <c r="R67" i="7"/>
  <c r="M67" i="7"/>
  <c r="L67" i="7"/>
  <c r="S66" i="7"/>
  <c r="R66" i="7"/>
  <c r="M66" i="7"/>
  <c r="L66" i="7"/>
  <c r="S65" i="7"/>
  <c r="R65" i="7"/>
  <c r="M65" i="7"/>
  <c r="L65" i="7"/>
  <c r="S64" i="7"/>
  <c r="R64" i="7"/>
  <c r="M64" i="7"/>
  <c r="L64" i="7"/>
  <c r="S63" i="7"/>
  <c r="R63" i="7"/>
  <c r="M63" i="7"/>
  <c r="L63" i="7"/>
  <c r="S62" i="7"/>
  <c r="R62" i="7"/>
  <c r="M62" i="7"/>
  <c r="L62" i="7"/>
  <c r="S61" i="7"/>
  <c r="R61" i="7"/>
  <c r="M61" i="7"/>
  <c r="L61" i="7"/>
  <c r="S88" i="7"/>
  <c r="R88" i="7"/>
  <c r="M88" i="7"/>
  <c r="L88" i="7"/>
  <c r="S87" i="7"/>
  <c r="R87" i="7"/>
  <c r="M87" i="7"/>
  <c r="L87" i="7"/>
  <c r="S86" i="7"/>
  <c r="R86" i="7"/>
  <c r="M86" i="7"/>
  <c r="L86" i="7"/>
  <c r="S85" i="7"/>
  <c r="R85" i="7"/>
  <c r="M85" i="7"/>
  <c r="L85" i="7"/>
  <c r="S84" i="7"/>
  <c r="R84" i="7"/>
  <c r="M84" i="7"/>
  <c r="L84" i="7"/>
  <c r="S83" i="7"/>
  <c r="R83" i="7"/>
  <c r="M83" i="7"/>
  <c r="L83" i="7"/>
  <c r="S82" i="7"/>
  <c r="R82" i="7"/>
  <c r="M82" i="7"/>
  <c r="L82" i="7"/>
  <c r="S81" i="7"/>
  <c r="R81" i="7"/>
  <c r="M81" i="7"/>
  <c r="L81" i="7"/>
  <c r="S96" i="7"/>
  <c r="R96" i="7"/>
  <c r="M96" i="7"/>
  <c r="L96" i="7"/>
  <c r="S95" i="7"/>
  <c r="R95" i="7"/>
  <c r="M95" i="7"/>
  <c r="L95" i="7"/>
  <c r="S94" i="7"/>
  <c r="R94" i="7"/>
  <c r="M94" i="7"/>
  <c r="L94" i="7"/>
  <c r="S93" i="7"/>
  <c r="R93" i="7"/>
  <c r="M93" i="7"/>
  <c r="L93" i="7"/>
  <c r="S92" i="7"/>
  <c r="R92" i="7"/>
  <c r="M92" i="7"/>
  <c r="L92" i="7"/>
  <c r="S91" i="7"/>
  <c r="R91" i="7"/>
  <c r="M91" i="7"/>
  <c r="L91" i="7"/>
  <c r="S90" i="7"/>
  <c r="R90" i="7"/>
  <c r="M90" i="7"/>
  <c r="L90" i="7"/>
  <c r="S89" i="7"/>
  <c r="R89" i="7"/>
  <c r="M89" i="7"/>
  <c r="L89" i="7"/>
  <c r="S111" i="7"/>
  <c r="R111" i="7"/>
  <c r="M111" i="7"/>
  <c r="L111" i="7"/>
  <c r="S110" i="7"/>
  <c r="R110" i="7"/>
  <c r="M110" i="7"/>
  <c r="L110" i="7"/>
  <c r="S109" i="7"/>
  <c r="R109" i="7"/>
  <c r="M109" i="7"/>
  <c r="L109" i="7"/>
  <c r="S108" i="7"/>
  <c r="R108" i="7"/>
  <c r="M108" i="7"/>
  <c r="L108" i="7"/>
  <c r="S107" i="7"/>
  <c r="R107" i="7"/>
  <c r="M107" i="7"/>
  <c r="L107" i="7"/>
  <c r="S106" i="7"/>
  <c r="R106" i="7"/>
  <c r="M106" i="7"/>
  <c r="L106" i="7"/>
  <c r="S105" i="7"/>
  <c r="R105" i="7"/>
  <c r="M105" i="7"/>
  <c r="L105" i="7"/>
  <c r="S104" i="7"/>
  <c r="R104" i="7"/>
  <c r="M104" i="7"/>
  <c r="L104" i="7"/>
  <c r="S10" i="7"/>
  <c r="S11" i="7"/>
  <c r="S12" i="7"/>
  <c r="S97" i="7"/>
  <c r="S98" i="7"/>
  <c r="S99" i="7"/>
  <c r="S100" i="7"/>
  <c r="S101" i="7"/>
  <c r="S102" i="7"/>
  <c r="S103" i="7"/>
  <c r="S112" i="7"/>
  <c r="S113" i="7"/>
  <c r="S114" i="7"/>
  <c r="S115" i="7"/>
  <c r="S116" i="7"/>
  <c r="R10" i="7"/>
  <c r="R11" i="7"/>
  <c r="R12" i="7"/>
  <c r="R97" i="7"/>
  <c r="R98" i="7"/>
  <c r="R99" i="7"/>
  <c r="R100" i="7"/>
  <c r="R101" i="7"/>
  <c r="R102" i="7"/>
  <c r="R103" i="7"/>
  <c r="R112" i="7"/>
  <c r="R113" i="7"/>
  <c r="R114" i="7"/>
  <c r="R115" i="7"/>
  <c r="R116" i="7"/>
  <c r="M10" i="7"/>
  <c r="M11" i="7"/>
  <c r="M12" i="7"/>
  <c r="M97" i="7"/>
  <c r="M98" i="7"/>
  <c r="M99" i="7"/>
  <c r="M100" i="7"/>
  <c r="M101" i="7"/>
  <c r="M102" i="7"/>
  <c r="M103" i="7"/>
  <c r="M112" i="7"/>
  <c r="M113" i="7"/>
  <c r="M114" i="7"/>
  <c r="M115" i="7"/>
  <c r="M116" i="7"/>
  <c r="L10" i="7"/>
  <c r="L11" i="7"/>
  <c r="L12" i="7"/>
  <c r="L97" i="7"/>
  <c r="L98" i="7"/>
  <c r="L99" i="7"/>
  <c r="L100" i="7"/>
  <c r="L101" i="7"/>
  <c r="L102" i="7"/>
  <c r="L103" i="7"/>
  <c r="L112" i="7"/>
  <c r="L113" i="7"/>
  <c r="L114" i="7"/>
  <c r="L115" i="7"/>
  <c r="L116" i="7"/>
  <c r="S124" i="7"/>
  <c r="R124" i="7"/>
  <c r="M124" i="7"/>
  <c r="L124" i="7"/>
  <c r="S123" i="7"/>
  <c r="R123" i="7"/>
  <c r="M123" i="7"/>
  <c r="L123" i="7"/>
  <c r="S122" i="7"/>
  <c r="R122" i="7"/>
  <c r="T122" i="7" s="1"/>
  <c r="M122" i="7"/>
  <c r="L122" i="7"/>
  <c r="S121" i="7"/>
  <c r="R121" i="7"/>
  <c r="M121" i="7"/>
  <c r="L121" i="7"/>
  <c r="S120" i="7"/>
  <c r="R120" i="7"/>
  <c r="M120" i="7"/>
  <c r="L120" i="7"/>
  <c r="S119" i="7"/>
  <c r="R119" i="7"/>
  <c r="M119" i="7"/>
  <c r="L119" i="7"/>
  <c r="S118" i="7"/>
  <c r="R118" i="7"/>
  <c r="M118" i="7"/>
  <c r="L118" i="7"/>
  <c r="S117" i="7"/>
  <c r="R117" i="7"/>
  <c r="M117" i="7"/>
  <c r="L117" i="7"/>
  <c r="S132" i="7"/>
  <c r="R132" i="7"/>
  <c r="M132" i="7"/>
  <c r="L132" i="7"/>
  <c r="S131" i="7"/>
  <c r="R131" i="7"/>
  <c r="M131" i="7"/>
  <c r="L131" i="7"/>
  <c r="S130" i="7"/>
  <c r="R130" i="7"/>
  <c r="M130" i="7"/>
  <c r="L130" i="7"/>
  <c r="S129" i="7"/>
  <c r="R129" i="7"/>
  <c r="M129" i="7"/>
  <c r="L129" i="7"/>
  <c r="S128" i="7"/>
  <c r="R128" i="7"/>
  <c r="M128" i="7"/>
  <c r="L128" i="7"/>
  <c r="S127" i="7"/>
  <c r="R127" i="7"/>
  <c r="M127" i="7"/>
  <c r="L127" i="7"/>
  <c r="S126" i="7"/>
  <c r="R126" i="7"/>
  <c r="M126" i="7"/>
  <c r="L126" i="7"/>
  <c r="S125" i="7"/>
  <c r="R125" i="7"/>
  <c r="M125" i="7"/>
  <c r="L125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L133" i="7"/>
  <c r="M133" i="7"/>
  <c r="U133" i="7" s="1"/>
  <c r="L134" i="7"/>
  <c r="T134" i="7" s="1"/>
  <c r="M134" i="7"/>
  <c r="U134" i="7" s="1"/>
  <c r="L135" i="7"/>
  <c r="M135" i="7"/>
  <c r="U135" i="7" s="1"/>
  <c r="L136" i="7"/>
  <c r="M136" i="7"/>
  <c r="L137" i="7"/>
  <c r="M137" i="7"/>
  <c r="U137" i="7" s="1"/>
  <c r="L138" i="7"/>
  <c r="T138" i="7" s="1"/>
  <c r="M138" i="7"/>
  <c r="U138" i="7" s="1"/>
  <c r="L139" i="7"/>
  <c r="M139" i="7"/>
  <c r="L140" i="7"/>
  <c r="T140" i="7" s="1"/>
  <c r="M140" i="7"/>
  <c r="U140" i="7" s="1"/>
  <c r="L8" i="7"/>
  <c r="L9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M155" i="7"/>
  <c r="R155" i="7"/>
  <c r="S155" i="7"/>
  <c r="S9" i="7"/>
  <c r="S143" i="7"/>
  <c r="S144" i="7"/>
  <c r="S149" i="7"/>
  <c r="S145" i="7"/>
  <c r="S146" i="7"/>
  <c r="S147" i="7"/>
  <c r="S148" i="7"/>
  <c r="S150" i="7"/>
  <c r="S151" i="7"/>
  <c r="S152" i="7"/>
  <c r="S153" i="7"/>
  <c r="S154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R9" i="7"/>
  <c r="R143" i="7"/>
  <c r="R144" i="7"/>
  <c r="R149" i="7"/>
  <c r="R145" i="7"/>
  <c r="R146" i="7"/>
  <c r="R147" i="7"/>
  <c r="R148" i="7"/>
  <c r="R150" i="7"/>
  <c r="R151" i="7"/>
  <c r="R152" i="7"/>
  <c r="R153" i="7"/>
  <c r="R154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M9" i="7"/>
  <c r="M141" i="7"/>
  <c r="M142" i="7"/>
  <c r="M143" i="7"/>
  <c r="U143" i="7" s="1"/>
  <c r="M144" i="7"/>
  <c r="M149" i="7"/>
  <c r="M145" i="7"/>
  <c r="U145" i="7" s="1"/>
  <c r="M146" i="7"/>
  <c r="U146" i="7" s="1"/>
  <c r="M147" i="7"/>
  <c r="M148" i="7"/>
  <c r="M150" i="7"/>
  <c r="U150" i="7" s="1"/>
  <c r="M151" i="7"/>
  <c r="M152" i="7"/>
  <c r="M153" i="7"/>
  <c r="M154" i="7"/>
  <c r="M156" i="7"/>
  <c r="U156" i="7" s="1"/>
  <c r="M157" i="7"/>
  <c r="M158" i="7"/>
  <c r="M159" i="7"/>
  <c r="M160" i="7"/>
  <c r="M161" i="7"/>
  <c r="M162" i="7"/>
  <c r="M163" i="7"/>
  <c r="M164" i="7"/>
  <c r="M165" i="7"/>
  <c r="M166" i="7"/>
  <c r="M167" i="7"/>
  <c r="M168" i="7"/>
  <c r="U168" i="7" s="1"/>
  <c r="M169" i="7"/>
  <c r="M170" i="7"/>
  <c r="M171" i="7"/>
  <c r="M172" i="7"/>
  <c r="M173" i="7"/>
  <c r="M174" i="7"/>
  <c r="E184" i="7"/>
  <c r="F184" i="7"/>
  <c r="G184" i="7"/>
  <c r="H184" i="7"/>
  <c r="I184" i="7"/>
  <c r="J184" i="7"/>
  <c r="K184" i="7"/>
  <c r="N184" i="7"/>
  <c r="O184" i="7"/>
  <c r="P184" i="7"/>
  <c r="Q184" i="7"/>
  <c r="D184" i="7"/>
  <c r="S8" i="7"/>
  <c r="R8" i="7"/>
  <c r="M8" i="7"/>
  <c r="T107" i="8"/>
  <c r="T76" i="8"/>
  <c r="T135" i="7"/>
  <c r="U62" i="8" l="1"/>
  <c r="U50" i="8"/>
  <c r="U14" i="8"/>
  <c r="U16" i="8"/>
  <c r="U17" i="8"/>
  <c r="U57" i="8"/>
  <c r="U61" i="8"/>
  <c r="U38" i="8"/>
  <c r="U51" i="8"/>
  <c r="U40" i="8"/>
  <c r="U41" i="8"/>
  <c r="U42" i="8"/>
  <c r="U43" i="8"/>
  <c r="U32" i="8"/>
  <c r="U33" i="8"/>
  <c r="U36" i="8"/>
  <c r="U37" i="8"/>
  <c r="U178" i="8"/>
  <c r="U179" i="8"/>
  <c r="U180" i="8"/>
  <c r="U181" i="8"/>
  <c r="U182" i="8"/>
  <c r="U183" i="8"/>
  <c r="U47" i="8"/>
  <c r="T51" i="8"/>
  <c r="T16" i="8"/>
  <c r="T19" i="8"/>
  <c r="T182" i="8"/>
  <c r="T148" i="8"/>
  <c r="T144" i="8"/>
  <c r="T120" i="8"/>
  <c r="T116" i="8"/>
  <c r="T92" i="8"/>
  <c r="T84" i="8"/>
  <c r="T80" i="8"/>
  <c r="T12" i="8"/>
  <c r="U29" i="8"/>
  <c r="T60" i="8"/>
  <c r="T44" i="8"/>
  <c r="T48" i="8"/>
  <c r="T160" i="8"/>
  <c r="U174" i="7"/>
  <c r="U170" i="7"/>
  <c r="U166" i="7"/>
  <c r="U162" i="7"/>
  <c r="U158" i="7"/>
  <c r="U153" i="7"/>
  <c r="U161" i="7"/>
  <c r="U147" i="7"/>
  <c r="U144" i="7"/>
  <c r="T142" i="7"/>
  <c r="T75" i="7"/>
  <c r="T180" i="7"/>
  <c r="U38" i="7"/>
  <c r="T133" i="7"/>
  <c r="U148" i="7"/>
  <c r="U77" i="8"/>
  <c r="U89" i="8"/>
  <c r="U145" i="8"/>
  <c r="U157" i="8"/>
  <c r="U165" i="8"/>
  <c r="U169" i="8"/>
  <c r="U177" i="8"/>
  <c r="U149" i="7"/>
  <c r="U176" i="7"/>
  <c r="U178" i="7"/>
  <c r="T139" i="7"/>
  <c r="T137" i="7"/>
  <c r="U99" i="7"/>
  <c r="T55" i="7"/>
  <c r="U71" i="8"/>
  <c r="U87" i="8"/>
  <c r="U95" i="8"/>
  <c r="U111" i="8"/>
  <c r="U115" i="8"/>
  <c r="U119" i="8"/>
  <c r="U159" i="8"/>
  <c r="U163" i="8"/>
  <c r="U167" i="8"/>
  <c r="U171" i="8"/>
  <c r="U175" i="8"/>
  <c r="T166" i="8"/>
  <c r="T59" i="8"/>
  <c r="T63" i="8"/>
  <c r="T55" i="8"/>
  <c r="T31" i="8"/>
  <c r="T47" i="8"/>
  <c r="T158" i="8"/>
  <c r="T154" i="8"/>
  <c r="T122" i="8"/>
  <c r="T106" i="8"/>
  <c r="T90" i="8"/>
  <c r="T74" i="8"/>
  <c r="T54" i="8"/>
  <c r="T15" i="8"/>
  <c r="T17" i="8"/>
  <c r="T18" i="8"/>
  <c r="U8" i="8"/>
  <c r="U108" i="8"/>
  <c r="U132" i="8"/>
  <c r="U136" i="8"/>
  <c r="U140" i="8"/>
  <c r="U152" i="8"/>
  <c r="U164" i="8"/>
  <c r="U176" i="8"/>
  <c r="U46" i="8"/>
  <c r="U12" i="8"/>
  <c r="U72" i="8"/>
  <c r="U76" i="8"/>
  <c r="U80" i="8"/>
  <c r="U84" i="8"/>
  <c r="U88" i="8"/>
  <c r="U92" i="8"/>
  <c r="U104" i="8"/>
  <c r="U120" i="8"/>
  <c r="U124" i="8"/>
  <c r="U156" i="8"/>
  <c r="U60" i="8"/>
  <c r="T39" i="8"/>
  <c r="T35" i="8"/>
  <c r="T36" i="8"/>
  <c r="T37" i="8"/>
  <c r="T178" i="8"/>
  <c r="T179" i="8"/>
  <c r="T180" i="8"/>
  <c r="T181" i="8"/>
  <c r="T183" i="8"/>
  <c r="U66" i="8"/>
  <c r="U74" i="8"/>
  <c r="U78" i="8"/>
  <c r="U82" i="8"/>
  <c r="U86" i="8"/>
  <c r="U90" i="8"/>
  <c r="U106" i="8"/>
  <c r="U110" i="8"/>
  <c r="U114" i="8"/>
  <c r="U122" i="8"/>
  <c r="U126" i="8"/>
  <c r="U130" i="8"/>
  <c r="U134" i="8"/>
  <c r="U142" i="8"/>
  <c r="U146" i="8"/>
  <c r="U154" i="8"/>
  <c r="U158" i="8"/>
  <c r="U166" i="8"/>
  <c r="U170" i="8"/>
  <c r="T176" i="8"/>
  <c r="T172" i="8"/>
  <c r="T168" i="8"/>
  <c r="T137" i="8"/>
  <c r="T133" i="8"/>
  <c r="T129" i="8"/>
  <c r="T125" i="8"/>
  <c r="T121" i="8"/>
  <c r="T105" i="8"/>
  <c r="T101" i="8"/>
  <c r="T97" i="8"/>
  <c r="T85" i="8"/>
  <c r="T77" i="8"/>
  <c r="T73" i="8"/>
  <c r="T69" i="8"/>
  <c r="T57" i="8"/>
  <c r="T49" i="8"/>
  <c r="T29" i="8"/>
  <c r="U49" i="8"/>
  <c r="U45" i="8"/>
  <c r="T175" i="8"/>
  <c r="T167" i="8"/>
  <c r="T156" i="8"/>
  <c r="T140" i="8"/>
  <c r="T112" i="8"/>
  <c r="T100" i="8"/>
  <c r="T96" i="8"/>
  <c r="T64" i="8"/>
  <c r="T52" i="8"/>
  <c r="T173" i="8"/>
  <c r="U65" i="8"/>
  <c r="U67" i="8"/>
  <c r="U75" i="8"/>
  <c r="U85" i="8"/>
  <c r="U93" i="8"/>
  <c r="U97" i="8"/>
  <c r="U103" i="8"/>
  <c r="U105" i="8"/>
  <c r="U117" i="8"/>
  <c r="U121" i="8"/>
  <c r="U125" i="8"/>
  <c r="U127" i="8"/>
  <c r="U129" i="8"/>
  <c r="U135" i="8"/>
  <c r="U139" i="8"/>
  <c r="U141" i="8"/>
  <c r="U143" i="8"/>
  <c r="U149" i="8"/>
  <c r="U151" i="8"/>
  <c r="U155" i="8"/>
  <c r="U161" i="8"/>
  <c r="T62" i="8"/>
  <c r="U63" i="8"/>
  <c r="U31" i="8"/>
  <c r="L185" i="8"/>
  <c r="U15" i="8"/>
  <c r="U18" i="8"/>
  <c r="U28" i="8"/>
  <c r="T40" i="8"/>
  <c r="T41" i="8"/>
  <c r="T43" i="8"/>
  <c r="T32" i="8"/>
  <c r="T33" i="8"/>
  <c r="T161" i="8"/>
  <c r="T177" i="8"/>
  <c r="T66" i="8"/>
  <c r="T94" i="8"/>
  <c r="T110" i="8"/>
  <c r="T118" i="8"/>
  <c r="T126" i="8"/>
  <c r="T134" i="8"/>
  <c r="T138" i="8"/>
  <c r="T142" i="8"/>
  <c r="T146" i="8"/>
  <c r="T150" i="8"/>
  <c r="U54" i="8"/>
  <c r="T147" i="7"/>
  <c r="T8" i="7"/>
  <c r="T155" i="7"/>
  <c r="T165" i="7"/>
  <c r="T145" i="7"/>
  <c r="T141" i="7"/>
  <c r="U125" i="7"/>
  <c r="U126" i="7"/>
  <c r="U127" i="7"/>
  <c r="U128" i="7"/>
  <c r="T113" i="7"/>
  <c r="U116" i="7"/>
  <c r="U12" i="7"/>
  <c r="T53" i="7"/>
  <c r="T54" i="7"/>
  <c r="T56" i="7"/>
  <c r="T57" i="7"/>
  <c r="T58" i="7"/>
  <c r="T59" i="7"/>
  <c r="T60" i="7"/>
  <c r="T45" i="7"/>
  <c r="T46" i="7"/>
  <c r="T47" i="7"/>
  <c r="T48" i="7"/>
  <c r="T49" i="7"/>
  <c r="T50" i="7"/>
  <c r="T51" i="7"/>
  <c r="T52" i="7"/>
  <c r="T29" i="7"/>
  <c r="T30" i="7"/>
  <c r="T31" i="7"/>
  <c r="T32" i="7"/>
  <c r="T33" i="7"/>
  <c r="T34" i="7"/>
  <c r="T35" i="7"/>
  <c r="T44" i="7"/>
  <c r="U36" i="7"/>
  <c r="U37" i="7"/>
  <c r="U39" i="7"/>
  <c r="U40" i="7"/>
  <c r="U41" i="7"/>
  <c r="U42" i="7"/>
  <c r="U43" i="7"/>
  <c r="U74" i="7"/>
  <c r="U75" i="7"/>
  <c r="U76" i="7"/>
  <c r="U77" i="7"/>
  <c r="U78" i="7"/>
  <c r="U79" i="7"/>
  <c r="U68" i="7"/>
  <c r="U70" i="7"/>
  <c r="U71" i="7"/>
  <c r="U72" i="7"/>
  <c r="U73" i="7"/>
  <c r="T175" i="7"/>
  <c r="T181" i="7"/>
  <c r="T182" i="7"/>
  <c r="T171" i="7"/>
  <c r="T167" i="7"/>
  <c r="T163" i="7"/>
  <c r="T159" i="7"/>
  <c r="T104" i="7"/>
  <c r="T107" i="7"/>
  <c r="T90" i="7"/>
  <c r="T95" i="7"/>
  <c r="T88" i="7"/>
  <c r="T80" i="7"/>
  <c r="T150" i="7"/>
  <c r="T131" i="7"/>
  <c r="T132" i="7"/>
  <c r="T117" i="7"/>
  <c r="T118" i="7"/>
  <c r="T120" i="7"/>
  <c r="T121" i="7"/>
  <c r="T123" i="7"/>
  <c r="T124" i="7"/>
  <c r="T116" i="7"/>
  <c r="T112" i="7"/>
  <c r="T100" i="7"/>
  <c r="T12" i="7"/>
  <c r="U115" i="7"/>
  <c r="U103" i="7"/>
  <c r="U11" i="7"/>
  <c r="T105" i="7"/>
  <c r="T106" i="7"/>
  <c r="T108" i="7"/>
  <c r="T109" i="7"/>
  <c r="T110" i="7"/>
  <c r="T111" i="7"/>
  <c r="T89" i="7"/>
  <c r="T91" i="7"/>
  <c r="T92" i="7"/>
  <c r="T93" i="7"/>
  <c r="T94" i="7"/>
  <c r="T96" i="7"/>
  <c r="T81" i="7"/>
  <c r="T82" i="7"/>
  <c r="T83" i="7"/>
  <c r="T84" i="7"/>
  <c r="T85" i="7"/>
  <c r="T87" i="7"/>
  <c r="T61" i="7"/>
  <c r="T62" i="7"/>
  <c r="T63" i="7"/>
  <c r="T64" i="7"/>
  <c r="T65" i="7"/>
  <c r="T66" i="7"/>
  <c r="T67" i="7"/>
  <c r="U180" i="7"/>
  <c r="U182" i="7"/>
  <c r="U183" i="7"/>
  <c r="T148" i="7"/>
  <c r="T157" i="7"/>
  <c r="T114" i="7"/>
  <c r="T102" i="7"/>
  <c r="T98" i="7"/>
  <c r="U113" i="7"/>
  <c r="U97" i="7"/>
  <c r="U53" i="7"/>
  <c r="U57" i="7"/>
  <c r="U46" i="7"/>
  <c r="U51" i="7"/>
  <c r="U31" i="7"/>
  <c r="U44" i="7"/>
  <c r="T42" i="7"/>
  <c r="T74" i="7"/>
  <c r="T76" i="7"/>
  <c r="T77" i="7"/>
  <c r="T78" i="7"/>
  <c r="T79" i="7"/>
  <c r="T68" i="7"/>
  <c r="T69" i="7"/>
  <c r="T70" i="7"/>
  <c r="T71" i="7"/>
  <c r="U155" i="7"/>
  <c r="T161" i="7"/>
  <c r="T154" i="7"/>
  <c r="U172" i="7"/>
  <c r="U164" i="7"/>
  <c r="U160" i="7"/>
  <c r="U141" i="7"/>
  <c r="T128" i="7"/>
  <c r="T158" i="7"/>
  <c r="T153" i="7"/>
  <c r="T149" i="7"/>
  <c r="U154" i="7"/>
  <c r="U9" i="7"/>
  <c r="U171" i="7"/>
  <c r="U163" i="7"/>
  <c r="U139" i="7"/>
  <c r="S185" i="8"/>
  <c r="U81" i="8"/>
  <c r="T169" i="7"/>
  <c r="M185" i="8"/>
  <c r="U101" i="8"/>
  <c r="U153" i="8"/>
  <c r="T68" i="8"/>
  <c r="T72" i="8"/>
  <c r="T88" i="8"/>
  <c r="T104" i="8"/>
  <c r="T108" i="8"/>
  <c r="T128" i="8"/>
  <c r="T132" i="8"/>
  <c r="T136" i="8"/>
  <c r="T61" i="8"/>
  <c r="T53" i="8"/>
  <c r="U167" i="7"/>
  <c r="U159" i="7"/>
  <c r="T9" i="7"/>
  <c r="U73" i="8"/>
  <c r="U107" i="8"/>
  <c r="T151" i="7"/>
  <c r="T143" i="7"/>
  <c r="U11" i="8"/>
  <c r="U162" i="8"/>
  <c r="U59" i="8"/>
  <c r="U113" i="8"/>
  <c r="U123" i="8"/>
  <c r="U174" i="8"/>
  <c r="U70" i="8"/>
  <c r="U96" i="8"/>
  <c r="U100" i="8"/>
  <c r="U116" i="8"/>
  <c r="U118" i="8"/>
  <c r="U148" i="8"/>
  <c r="U150" i="8"/>
  <c r="U54" i="7"/>
  <c r="U55" i="7"/>
  <c r="U56" i="7"/>
  <c r="U58" i="7"/>
  <c r="U59" i="7"/>
  <c r="U60" i="7"/>
  <c r="U58" i="8"/>
  <c r="T56" i="8"/>
  <c r="U44" i="8"/>
  <c r="T45" i="8"/>
  <c r="T36" i="7"/>
  <c r="T37" i="7"/>
  <c r="T38" i="7"/>
  <c r="T39" i="7"/>
  <c r="T40" i="7"/>
  <c r="T41" i="7"/>
  <c r="T43" i="7"/>
  <c r="T13" i="8"/>
  <c r="T14" i="8"/>
  <c r="U39" i="8"/>
  <c r="U34" i="8"/>
  <c r="T126" i="7"/>
  <c r="T127" i="7"/>
  <c r="U129" i="7"/>
  <c r="T115" i="7"/>
  <c r="U114" i="7"/>
  <c r="U102" i="7"/>
  <c r="U98" i="7"/>
  <c r="U10" i="7"/>
  <c r="T101" i="7"/>
  <c r="T97" i="7"/>
  <c r="U112" i="7"/>
  <c r="U100" i="7"/>
  <c r="U104" i="7"/>
  <c r="U105" i="7"/>
  <c r="U106" i="7"/>
  <c r="U107" i="7"/>
  <c r="U108" i="7"/>
  <c r="U109" i="7"/>
  <c r="U110" i="7"/>
  <c r="U111" i="7"/>
  <c r="U89" i="7"/>
  <c r="U90" i="7"/>
  <c r="U91" i="7"/>
  <c r="U92" i="7"/>
  <c r="U93" i="7"/>
  <c r="U94" i="7"/>
  <c r="U95" i="7"/>
  <c r="U96" i="7"/>
  <c r="U81" i="7"/>
  <c r="U82" i="7"/>
  <c r="U83" i="7"/>
  <c r="U84" i="7"/>
  <c r="U85" i="7"/>
  <c r="U86" i="7"/>
  <c r="U87" i="7"/>
  <c r="U88" i="7"/>
  <c r="U64" i="7"/>
  <c r="U65" i="7"/>
  <c r="U66" i="7"/>
  <c r="U67" i="7"/>
  <c r="U80" i="7"/>
  <c r="U69" i="8"/>
  <c r="U99" i="8"/>
  <c r="U168" i="8"/>
  <c r="R185" i="8"/>
  <c r="T65" i="8"/>
  <c r="T93" i="8"/>
  <c r="T109" i="8"/>
  <c r="T141" i="8"/>
  <c r="T145" i="8"/>
  <c r="T149" i="8"/>
  <c r="T164" i="8"/>
  <c r="U173" i="8"/>
  <c r="U56" i="8"/>
  <c r="U45" i="7"/>
  <c r="U47" i="7"/>
  <c r="U48" i="7"/>
  <c r="U49" i="7"/>
  <c r="U50" i="7"/>
  <c r="U52" i="7"/>
  <c r="U29" i="7"/>
  <c r="U30" i="7"/>
  <c r="U32" i="7"/>
  <c r="U34" i="7"/>
  <c r="U35" i="7"/>
  <c r="U30" i="8"/>
  <c r="U48" i="8"/>
  <c r="T165" i="8"/>
  <c r="T86" i="8"/>
  <c r="T82" i="8"/>
  <c r="T78" i="8"/>
  <c r="T58" i="8"/>
  <c r="T50" i="8"/>
  <c r="T30" i="8"/>
  <c r="T10" i="8"/>
  <c r="U13" i="8"/>
  <c r="T42" i="8"/>
  <c r="T34" i="8"/>
  <c r="T9" i="8"/>
  <c r="U9" i="8"/>
  <c r="U79" i="8"/>
  <c r="U94" i="8"/>
  <c r="U98" i="8"/>
  <c r="U102" i="8"/>
  <c r="U109" i="8"/>
  <c r="U133" i="8"/>
  <c r="U137" i="8"/>
  <c r="U144" i="8"/>
  <c r="U64" i="8"/>
  <c r="U52" i="8"/>
  <c r="U19" i="8"/>
  <c r="U35" i="8"/>
  <c r="U83" i="8"/>
  <c r="U91" i="8"/>
  <c r="T130" i="8"/>
  <c r="T102" i="8"/>
  <c r="T157" i="8"/>
  <c r="T153" i="8"/>
  <c r="T117" i="8"/>
  <c r="T113" i="8"/>
  <c r="T89" i="8"/>
  <c r="T70" i="8"/>
  <c r="T46" i="8"/>
  <c r="U68" i="8"/>
  <c r="U128" i="8"/>
  <c r="U53" i="8"/>
  <c r="U55" i="8"/>
  <c r="T171" i="8"/>
  <c r="T152" i="8"/>
  <c r="T124" i="8"/>
  <c r="T28" i="8"/>
  <c r="T38" i="8"/>
  <c r="U10" i="8"/>
  <c r="U8" i="7"/>
  <c r="T168" i="7"/>
  <c r="U152" i="7"/>
  <c r="T174" i="7"/>
  <c r="S184" i="7"/>
  <c r="T176" i="7"/>
  <c r="T178" i="7"/>
  <c r="M184" i="7"/>
  <c r="T10" i="7"/>
  <c r="U101" i="7"/>
  <c r="T72" i="7"/>
  <c r="T73" i="7"/>
  <c r="T146" i="7"/>
  <c r="T86" i="7"/>
  <c r="T183" i="7"/>
  <c r="R184" i="7"/>
  <c r="T156" i="7"/>
  <c r="T152" i="7"/>
  <c r="T144" i="7"/>
  <c r="U130" i="7"/>
  <c r="U131" i="7"/>
  <c r="U132" i="7"/>
  <c r="U117" i="7"/>
  <c r="U118" i="7"/>
  <c r="U119" i="7"/>
  <c r="U120" i="7"/>
  <c r="U121" i="7"/>
  <c r="U122" i="7"/>
  <c r="U123" i="7"/>
  <c r="U124" i="7"/>
  <c r="T103" i="7"/>
  <c r="T99" i="7"/>
  <c r="T11" i="7"/>
  <c r="U69" i="7"/>
  <c r="L184" i="7"/>
  <c r="T173" i="7"/>
  <c r="T129" i="7"/>
  <c r="T130" i="7"/>
  <c r="T172" i="7"/>
  <c r="T164" i="7"/>
  <c r="T160" i="7"/>
  <c r="U173" i="7"/>
  <c r="U165" i="7"/>
  <c r="U142" i="7"/>
  <c r="U61" i="7"/>
  <c r="U62" i="7"/>
  <c r="U181" i="7"/>
  <c r="U151" i="7"/>
  <c r="T170" i="7"/>
  <c r="T166" i="7"/>
  <c r="T162" i="7"/>
  <c r="T125" i="7"/>
  <c r="T177" i="7"/>
  <c r="T179" i="7"/>
  <c r="U169" i="7"/>
  <c r="T136" i="7"/>
  <c r="U136" i="7"/>
  <c r="U157" i="7"/>
  <c r="T119" i="7"/>
  <c r="U63" i="7"/>
  <c r="U33" i="7"/>
  <c r="U175" i="7"/>
  <c r="U177" i="7"/>
  <c r="U179" i="7"/>
  <c r="T184" i="7" l="1"/>
  <c r="T185" i="8"/>
  <c r="U185" i="8"/>
  <c r="U184" i="7"/>
</calcChain>
</file>

<file path=xl/sharedStrings.xml><?xml version="1.0" encoding="utf-8"?>
<sst xmlns="http://schemas.openxmlformats.org/spreadsheetml/2006/main" count="777" uniqueCount="376">
  <si>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</si>
  <si>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</si>
  <si>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</si>
  <si>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</si>
  <si>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</si>
  <si>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</si>
  <si>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</si>
  <si>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</si>
  <si>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</si>
  <si>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</si>
  <si>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</si>
  <si>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</si>
  <si>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</si>
  <si>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</si>
  <si>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</si>
  <si>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</si>
  <si>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</si>
  <si>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</si>
  <si>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</si>
  <si>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</si>
  <si>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</si>
  <si>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</si>
  <si>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</si>
  <si>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</si>
  <si>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</si>
  <si>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</si>
  <si>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</si>
  <si>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</si>
  <si>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</si>
  <si>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</si>
  <si>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</si>
  <si>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</si>
  <si>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</si>
  <si>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</si>
  <si>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</si>
  <si>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</si>
  <si>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</si>
  <si>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</si>
  <si>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</si>
  <si>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</si>
  <si>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</si>
  <si>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</si>
  <si>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</si>
  <si>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</si>
  <si>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</si>
  <si>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</si>
  <si>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</si>
  <si>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</si>
  <si>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</si>
  <si>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</si>
  <si>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</si>
  <si>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</si>
  <si>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</si>
  <si>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</si>
  <si>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</si>
  <si>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</si>
  <si>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</si>
  <si>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</si>
  <si>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</si>
  <si>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</si>
  <si>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</si>
  <si>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</si>
  <si>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</si>
  <si>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</si>
  <si>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</si>
  <si>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</si>
  <si>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</si>
  <si>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</si>
  <si>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</si>
  <si>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</si>
  <si>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</si>
  <si>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</si>
  <si>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</si>
  <si>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</si>
  <si>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</si>
  <si>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</si>
  <si>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</si>
  <si>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</si>
  <si>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</si>
  <si>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</si>
  <si>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</si>
  <si>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</si>
  <si>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</si>
  <si>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</si>
  <si>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BPN BRASIL BANCO MÚLTIPLO S.A.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</si>
  <si>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</si>
  <si>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</si>
  <si>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</si>
  <si>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</si>
  <si>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</si>
  <si>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</si>
  <si>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</si>
  <si>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</si>
  <si>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</si>
  <si>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</si>
  <si>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</si>
  <si>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</si>
  <si>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</si>
  <si>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</si>
  <si>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</si>
  <si>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</si>
  <si>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</si>
  <si>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</si>
  <si>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</si>
  <si>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</si>
  <si>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</si>
  <si>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</si>
  <si>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</si>
  <si>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</si>
  <si>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</si>
  <si>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</si>
  <si>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</si>
  <si>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</si>
  <si>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</si>
  <si>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</si>
  <si>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</si>
  <si>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</si>
  <si>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</si>
  <si>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</si>
  <si>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</si>
  <si>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</si>
  <si>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</si>
  <si>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</si>
  <si>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</si>
  <si>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</si>
  <si>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</si>
  <si>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</si>
  <si>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</si>
  <si>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</si>
  <si>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</si>
  <si>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</si>
  <si>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</si>
  <si>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</si>
  <si>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</si>
  <si>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</si>
  <si>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</si>
  <si>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CODEPE - CORRETORA DE VALORES S.A.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</si>
  <si>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</si>
  <si>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</si>
  <si>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</si>
  <si>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</si>
  <si>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</si>
  <si>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</si>
  <si>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</si>
  <si>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</si>
  <si>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</si>
  <si>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</si>
  <si>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</si>
  <si>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</si>
  <si>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</si>
  <si>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</si>
  <si>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</si>
  <si>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</si>
  <si>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</si>
  <si>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</si>
  <si>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</si>
  <si>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</si>
  <si>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</si>
  <si>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</si>
  <si>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</si>
  <si>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</si>
  <si>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</si>
  <si>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</si>
  <si>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</si>
  <si>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</si>
  <si>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</si>
  <si>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</si>
  <si>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</si>
  <si>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</si>
  <si>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</si>
  <si>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</si>
  <si>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</si>
  <si>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</si>
  <si>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</si>
  <si>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</si>
  <si>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</si>
  <si>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</si>
  <si>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</si>
  <si>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</si>
  <si>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</si>
  <si>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</si>
  <si>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</si>
  <si>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</si>
  <si>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</si>
  <si>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</si>
  <si>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</si>
  <si>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</si>
  <si>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</si>
  <si>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</si>
  <si>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</si>
  <si>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</si>
  <si>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</si>
  <si>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</si>
  <si>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</si>
  <si>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</si>
  <si>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</si>
  <si>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</si>
  <si>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</si>
  <si>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</si>
  <si>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</si>
  <si>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</si>
  <si>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</si>
  <si>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</si>
  <si>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</si>
  <si>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</si>
  <si>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</si>
  <si>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</si>
  <si>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</si>
  <si>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</si>
  <si>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</si>
  <si>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</si>
  <si>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</si>
  <si>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</si>
  <si>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</si>
  <si>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</si>
  <si>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</si>
  <si>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</si>
  <si>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</si>
  <si>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</si>
  <si>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</si>
  <si>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</si>
  <si>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</si>
  <si>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</si>
  <si>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</si>
  <si>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</si>
  <si>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</si>
  <si>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</si>
  <si>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</si>
  <si>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</si>
  <si>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</si>
  <si>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</si>
  <si>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</si>
  <si>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</si>
  <si>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</si>
  <si>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</si>
  <si>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</si>
  <si>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</si>
  <si>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</si>
  <si>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</si>
  <si>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</si>
  <si>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</si>
  <si>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</si>
  <si>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</si>
  <si>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</si>
  <si>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</si>
  <si>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</si>
  <si>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</si>
  <si>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</si>
  <si>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</si>
  <si>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</si>
  <si>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</si>
  <si>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</si>
  <si>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</si>
  <si>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</si>
  <si>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</si>
  <si>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</si>
  <si>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</si>
  <si>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</si>
  <si>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</si>
  <si>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</si>
  <si>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</si>
  <si>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</si>
  <si>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</si>
  <si>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</si>
  <si>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</si>
  <si>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</si>
  <si>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</si>
  <si>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</si>
  <si>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</si>
  <si>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</si>
  <si>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</si>
  <si>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</si>
  <si>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</si>
  <si>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</si>
  <si>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</si>
  <si>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</si>
  <si>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</si>
  <si>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</si>
  <si>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</si>
  <si>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</si>
  <si>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</si>
  <si>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</si>
  <si>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</si>
  <si>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</si>
  <si>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</si>
  <si>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</si>
  <si>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</si>
  <si>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</si>
  <si>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</si>
  <si>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</si>
  <si>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</si>
  <si>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</si>
  <si>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</si>
  <si>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</si>
  <si>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</si>
  <si>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</si>
  <si>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</si>
  <si>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</si>
  <si>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</si>
  <si>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</si>
  <si>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</si>
  <si>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</si>
  <si>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</si>
  <si>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</si>
  <si>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</si>
  <si>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</si>
  <si>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</si>
  <si>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</si>
  <si>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</si>
  <si>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</si>
  <si>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</si>
  <si>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</si>
  <si>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</si>
  <si>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</si>
  <si>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</si>
  <si>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</si>
  <si>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</si>
  <si>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</si>
  <si>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</si>
  <si>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</si>
  <si>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</si>
  <si>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</si>
  <si>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</si>
  <si>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BCV - BANCO DE CRÉDITO E VAREJO S/A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</si>
  <si>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</si>
  <si>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</si>
  <si>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</si>
  <si>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</si>
  <si>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</si>
  <si>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</si>
  <si>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</si>
  <si>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</si>
  <si>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</si>
  <si>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</si>
  <si>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</si>
  <si>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</si>
  <si>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</si>
  <si>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</si>
  <si>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</si>
  <si>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</si>
  <si>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</si>
  <si>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</si>
  <si>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</si>
  <si>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</si>
  <si>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</si>
  <si>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</si>
  <si>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</si>
  <si>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</si>
  <si>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</si>
  <si>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</si>
  <si>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</si>
  <si>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</si>
  <si>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</si>
  <si>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</si>
  <si>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</si>
  <si>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</si>
  <si>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</si>
  <si>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</si>
  <si>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</si>
  <si>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</si>
  <si>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</si>
  <si>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</si>
  <si>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</si>
  <si>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</si>
  <si>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</si>
  <si>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PREVIBANK S.A. DISTRIBUIDORA DE TÍTULOS E VALORES MOBILIÁRIOS</t>
  </si>
  <si>
    <t>Registros de câmbio contratado em MARÇO / 2016</t>
  </si>
  <si>
    <t>Fonte: Sistema Câmbio; Dados extraídos em: 11.04.2016</t>
  </si>
  <si>
    <t>Registros de Câmbio Contratado - Acumulado Jan-Mar/2016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</si>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</sst>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9"/>
  <sheetViews>
    <sheetView showGridLines="0" tabSelected="1" zoomScaleNormal="100" workbookViewId="0">
      <pane xSplit="3" topLeftCell="D1" activePane="topRight" state="frozen"/>
      <selection activeCell="C7" sqref="C7"/>
      <selection pane="topRight"/>
    </sheetView>
  </sheetViews>
  <sheetFormatPr defaultRowHeight="12.75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315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316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366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363</v>
      </c>
      <c r="M6" s="60"/>
      <c r="N6" s="57" t="s">
        <v>23</v>
      </c>
      <c r="O6" s="58"/>
      <c r="P6" s="57" t="s">
        <v>24</v>
      </c>
      <c r="Q6" s="58"/>
      <c r="R6" s="59" t="s">
        <v>362</v>
      </c>
      <c r="S6" s="60"/>
      <c r="T6" s="57" t="s">
        <v>0</v>
      </c>
      <c r="U6" s="58"/>
    </row>
    <row r="7" spans="1:22" s="8" customFormat="1" ht="12.75" customHeight="1" thickBot="1">
      <c r="A7" s="62"/>
      <c r="B7" s="62"/>
      <c r="C7" s="64"/>
      <c r="D7" s="41" t="s">
        <v>361</v>
      </c>
      <c r="E7" s="41" t="s">
        <v>25</v>
      </c>
      <c r="F7" s="41" t="s">
        <v>361</v>
      </c>
      <c r="G7" s="41" t="s">
        <v>25</v>
      </c>
      <c r="H7" s="41" t="s">
        <v>361</v>
      </c>
      <c r="I7" s="41" t="s">
        <v>25</v>
      </c>
      <c r="J7" s="41" t="s">
        <v>361</v>
      </c>
      <c r="K7" s="41" t="s">
        <v>25</v>
      </c>
      <c r="L7" s="41" t="s">
        <v>361</v>
      </c>
      <c r="M7" s="41" t="s">
        <v>25</v>
      </c>
      <c r="N7" s="41" t="s">
        <v>361</v>
      </c>
      <c r="O7" s="41" t="s">
        <v>25</v>
      </c>
      <c r="P7" s="41" t="s">
        <v>361</v>
      </c>
      <c r="Q7" s="41" t="s">
        <v>25</v>
      </c>
      <c r="R7" s="41" t="s">
        <v>361</v>
      </c>
      <c r="S7" s="41" t="s">
        <v>25</v>
      </c>
      <c r="T7" s="41" t="s">
        <v>361</v>
      </c>
      <c r="U7" s="41" t="s">
        <v>25</v>
      </c>
    </row>
    <row r="8" spans="1:22" s="9" customFormat="1" ht="13.5" thickTop="1">
      <c r="A8" s="33">
        <v>1</v>
      </c>
      <c r="B8" s="52" t="s">
        <v>155</v>
      </c>
      <c r="C8" s="34" t="s">
        <v>12</v>
      </c>
      <c r="D8" s="42">
        <v>3976</v>
      </c>
      <c r="E8" s="42">
        <v>1497694213.25</v>
      </c>
      <c r="F8" s="42">
        <v>19499</v>
      </c>
      <c r="G8" s="42">
        <v>1553423144.3900001</v>
      </c>
      <c r="H8" s="42">
        <v>15831</v>
      </c>
      <c r="I8" s="42">
        <v>3428421488.6900001</v>
      </c>
      <c r="J8" s="42">
        <v>36387</v>
      </c>
      <c r="K8" s="42">
        <v>3917642906.6599998</v>
      </c>
      <c r="L8" s="42">
        <f>J8+H8+F8+D8</f>
        <v>75693</v>
      </c>
      <c r="M8" s="42">
        <f>K8+I8+G8+E8</f>
        <v>10397181752.99</v>
      </c>
      <c r="N8" s="42">
        <v>751</v>
      </c>
      <c r="O8" s="42">
        <v>7690038735.6300001</v>
      </c>
      <c r="P8" s="42">
        <v>642</v>
      </c>
      <c r="Q8" s="42">
        <v>7118188013.1499996</v>
      </c>
      <c r="R8" s="42">
        <f>P8+N8</f>
        <v>1393</v>
      </c>
      <c r="S8" s="42">
        <f>Q8+O8</f>
        <v>14808226748.779999</v>
      </c>
      <c r="T8" s="42">
        <f>R8+L8</f>
        <v>77086</v>
      </c>
      <c r="U8" s="42">
        <f>S8+M8</f>
        <v>25205408501.769997</v>
      </c>
      <c r="V8" s="16"/>
    </row>
    <row r="9" spans="1:22" s="9" customFormat="1">
      <c r="A9" s="30">
        <v>2</v>
      </c>
      <c r="B9" s="53" t="s">
        <v>156</v>
      </c>
      <c r="C9" s="32" t="s">
        <v>28</v>
      </c>
      <c r="D9" s="43">
        <v>1562</v>
      </c>
      <c r="E9" s="43">
        <v>1022278269.73</v>
      </c>
      <c r="F9" s="43">
        <v>7224</v>
      </c>
      <c r="G9" s="43">
        <v>1542980284.3800001</v>
      </c>
      <c r="H9" s="43">
        <v>9022</v>
      </c>
      <c r="I9" s="43">
        <v>8713849796.4899998</v>
      </c>
      <c r="J9" s="43">
        <v>17233</v>
      </c>
      <c r="K9" s="43">
        <v>8565327183.6599998</v>
      </c>
      <c r="L9" s="43">
        <f t="shared" ref="L9:L174" si="0">J9+H9+F9+D9</f>
        <v>35041</v>
      </c>
      <c r="M9" s="43">
        <f t="shared" ref="M9:M174" si="1">K9+I9+G9+E9</f>
        <v>19844435534.260002</v>
      </c>
      <c r="N9" s="43">
        <v>350</v>
      </c>
      <c r="O9" s="43">
        <v>3028663465.1100001</v>
      </c>
      <c r="P9" s="43">
        <v>359</v>
      </c>
      <c r="Q9" s="43">
        <v>2261328105.4899998</v>
      </c>
      <c r="R9" s="43">
        <f t="shared" ref="R9:R174" si="2">P9+N9</f>
        <v>709</v>
      </c>
      <c r="S9" s="43">
        <f t="shared" ref="S9:S174" si="3">Q9+O9</f>
        <v>5289991570.6000004</v>
      </c>
      <c r="T9" s="43">
        <f t="shared" ref="T9:T174" si="4">R9+L9</f>
        <v>35750</v>
      </c>
      <c r="U9" s="43">
        <f t="shared" ref="U9:U174" si="5">S9+M9</f>
        <v>25134427104.860001</v>
      </c>
      <c r="V9" s="16"/>
    </row>
    <row r="10" spans="1:22" s="9" customFormat="1">
      <c r="A10" s="33">
        <v>3</v>
      </c>
      <c r="B10" s="54" t="s">
        <v>158</v>
      </c>
      <c r="C10" s="1" t="s">
        <v>31</v>
      </c>
      <c r="D10" s="44">
        <v>5059</v>
      </c>
      <c r="E10" s="44">
        <v>2402105239.79</v>
      </c>
      <c r="F10" s="44">
        <v>10635</v>
      </c>
      <c r="G10" s="44">
        <v>1346557472.3399999</v>
      </c>
      <c r="H10" s="44">
        <v>25287</v>
      </c>
      <c r="I10" s="44">
        <v>4403121117.5100002</v>
      </c>
      <c r="J10" s="44">
        <v>17006</v>
      </c>
      <c r="K10" s="44">
        <v>5441080085.8000002</v>
      </c>
      <c r="L10" s="42">
        <f t="shared" si="0"/>
        <v>57987</v>
      </c>
      <c r="M10" s="42">
        <f t="shared" si="1"/>
        <v>13592863915.440002</v>
      </c>
      <c r="N10" s="44">
        <v>588</v>
      </c>
      <c r="O10" s="44">
        <v>3248833714.9699998</v>
      </c>
      <c r="P10" s="44">
        <v>707</v>
      </c>
      <c r="Q10" s="44">
        <v>6050842293.6000004</v>
      </c>
      <c r="R10" s="42">
        <f t="shared" si="2"/>
        <v>1295</v>
      </c>
      <c r="S10" s="42">
        <f t="shared" si="3"/>
        <v>9299676008.5699997</v>
      </c>
      <c r="T10" s="42">
        <f t="shared" si="4"/>
        <v>59282</v>
      </c>
      <c r="U10" s="42">
        <f t="shared" si="5"/>
        <v>22892539924.010002</v>
      </c>
      <c r="V10" s="16"/>
    </row>
    <row r="11" spans="1:22" s="9" customFormat="1">
      <c r="A11" s="30">
        <v>4</v>
      </c>
      <c r="B11" s="53" t="s">
        <v>160</v>
      </c>
      <c r="C11" s="32" t="s">
        <v>36</v>
      </c>
      <c r="D11" s="43">
        <v>41</v>
      </c>
      <c r="E11" s="43">
        <v>44046835.109999999</v>
      </c>
      <c r="F11" s="43">
        <v>337</v>
      </c>
      <c r="G11" s="43">
        <v>36556592.539999999</v>
      </c>
      <c r="H11" s="43">
        <v>205</v>
      </c>
      <c r="I11" s="43">
        <v>1462232572.1600001</v>
      </c>
      <c r="J11" s="43">
        <v>381</v>
      </c>
      <c r="K11" s="43">
        <v>1069577229.99</v>
      </c>
      <c r="L11" s="43">
        <f t="shared" si="0"/>
        <v>964</v>
      </c>
      <c r="M11" s="43">
        <f t="shared" si="1"/>
        <v>2612413229.8000002</v>
      </c>
      <c r="N11" s="43">
        <v>167</v>
      </c>
      <c r="O11" s="43">
        <v>9236896005.2099991</v>
      </c>
      <c r="P11" s="43">
        <v>189</v>
      </c>
      <c r="Q11" s="43">
        <v>9545280616.3600006</v>
      </c>
      <c r="R11" s="43">
        <f t="shared" si="2"/>
        <v>356</v>
      </c>
      <c r="S11" s="43">
        <f t="shared" si="3"/>
        <v>18782176621.57</v>
      </c>
      <c r="T11" s="43">
        <f t="shared" si="4"/>
        <v>1320</v>
      </c>
      <c r="U11" s="43">
        <f t="shared" si="5"/>
        <v>21394589851.369999</v>
      </c>
      <c r="V11" s="16"/>
    </row>
    <row r="12" spans="1:22" s="9" customFormat="1">
      <c r="A12" s="33">
        <v>5</v>
      </c>
      <c r="B12" s="23" t="s">
        <v>153</v>
      </c>
      <c r="C12" s="1" t="s">
        <v>32</v>
      </c>
      <c r="D12" s="44">
        <v>2474</v>
      </c>
      <c r="E12" s="44">
        <v>564479410.51999998</v>
      </c>
      <c r="F12" s="44">
        <v>9351</v>
      </c>
      <c r="G12" s="44">
        <v>1045366261.65</v>
      </c>
      <c r="H12" s="44">
        <v>8192</v>
      </c>
      <c r="I12" s="44">
        <v>3628444922.52</v>
      </c>
      <c r="J12" s="44">
        <v>18011</v>
      </c>
      <c r="K12" s="44">
        <v>3092341733.1199999</v>
      </c>
      <c r="L12" s="42">
        <f t="shared" si="0"/>
        <v>38028</v>
      </c>
      <c r="M12" s="42">
        <f t="shared" si="1"/>
        <v>8330632327.8099995</v>
      </c>
      <c r="N12" s="44">
        <v>375</v>
      </c>
      <c r="O12" s="44">
        <v>5960568960.3199997</v>
      </c>
      <c r="P12" s="44">
        <v>384</v>
      </c>
      <c r="Q12" s="44">
        <v>5918776737.3800001</v>
      </c>
      <c r="R12" s="42">
        <f t="shared" si="2"/>
        <v>759</v>
      </c>
      <c r="S12" s="42">
        <f t="shared" si="3"/>
        <v>11879345697.700001</v>
      </c>
      <c r="T12" s="42">
        <f t="shared" si="4"/>
        <v>38787</v>
      </c>
      <c r="U12" s="42">
        <f t="shared" si="5"/>
        <v>20209978025.510002</v>
      </c>
      <c r="V12" s="16"/>
    </row>
    <row r="13" spans="1:22" s="9" customFormat="1">
      <c r="A13" s="30">
        <v>6</v>
      </c>
      <c r="B13" s="31" t="s">
        <v>157</v>
      </c>
      <c r="C13" s="32" t="s">
        <v>33</v>
      </c>
      <c r="D13" s="43">
        <v>196</v>
      </c>
      <c r="E13" s="43">
        <v>369836941.42000002</v>
      </c>
      <c r="F13" s="43">
        <v>1765</v>
      </c>
      <c r="G13" s="43">
        <v>451504450.73000002</v>
      </c>
      <c r="H13" s="43">
        <v>945</v>
      </c>
      <c r="I13" s="43">
        <v>5865441987.8800001</v>
      </c>
      <c r="J13" s="43">
        <v>1728</v>
      </c>
      <c r="K13" s="43">
        <v>6061754542.6300001</v>
      </c>
      <c r="L13" s="43">
        <f t="shared" ref="L13:L28" si="6">J13+H13+F13+D13</f>
        <v>4634</v>
      </c>
      <c r="M13" s="43">
        <f t="shared" ref="M13:M28" si="7">K13+I13+G13+E13</f>
        <v>12748537922.66</v>
      </c>
      <c r="N13" s="43">
        <v>217</v>
      </c>
      <c r="O13" s="43">
        <v>3416406096.7199998</v>
      </c>
      <c r="P13" s="43">
        <v>178</v>
      </c>
      <c r="Q13" s="43">
        <v>2361316740.4299998</v>
      </c>
      <c r="R13" s="43">
        <f t="shared" ref="R13:R28" si="8">P13+N13</f>
        <v>395</v>
      </c>
      <c r="S13" s="43">
        <f t="shared" ref="S13:S28" si="9">Q13+O13</f>
        <v>5777722837.1499996</v>
      </c>
      <c r="T13" s="43">
        <f t="shared" ref="T13:T28" si="10">R13+L13</f>
        <v>5029</v>
      </c>
      <c r="U13" s="43">
        <f t="shared" ref="U13:U28" si="11">S13+M13</f>
        <v>18526260759.809998</v>
      </c>
      <c r="V13" s="16"/>
    </row>
    <row r="14" spans="1:22" s="9" customFormat="1">
      <c r="A14" s="33">
        <v>7</v>
      </c>
      <c r="B14" s="54" t="s">
        <v>154</v>
      </c>
      <c r="C14" s="1" t="s">
        <v>27</v>
      </c>
      <c r="D14" s="44">
        <v>6719</v>
      </c>
      <c r="E14" s="44">
        <v>1116471529</v>
      </c>
      <c r="F14" s="44">
        <v>17661</v>
      </c>
      <c r="G14" s="44">
        <v>1282945881.0599999</v>
      </c>
      <c r="H14" s="44">
        <v>50096</v>
      </c>
      <c r="I14" s="44">
        <v>4128823626.9000001</v>
      </c>
      <c r="J14" s="44">
        <v>34533</v>
      </c>
      <c r="K14" s="44">
        <v>5972144728.7600002</v>
      </c>
      <c r="L14" s="42">
        <f t="shared" si="6"/>
        <v>109009</v>
      </c>
      <c r="M14" s="42">
        <f t="shared" si="7"/>
        <v>12500385765.719999</v>
      </c>
      <c r="N14" s="44">
        <v>290</v>
      </c>
      <c r="O14" s="44">
        <v>3758155673.0100002</v>
      </c>
      <c r="P14" s="44">
        <v>240</v>
      </c>
      <c r="Q14" s="44">
        <v>1951588043.5599999</v>
      </c>
      <c r="R14" s="42">
        <f t="shared" si="8"/>
        <v>530</v>
      </c>
      <c r="S14" s="42">
        <f t="shared" si="9"/>
        <v>5709743716.5699997</v>
      </c>
      <c r="T14" s="42">
        <f t="shared" si="10"/>
        <v>109539</v>
      </c>
      <c r="U14" s="42">
        <f t="shared" si="11"/>
        <v>18210129482.290001</v>
      </c>
      <c r="V14" s="16"/>
    </row>
    <row r="15" spans="1:22" s="9" customFormat="1">
      <c r="A15" s="30">
        <v>8</v>
      </c>
      <c r="B15" s="53" t="s">
        <v>29</v>
      </c>
      <c r="C15" s="32" t="s">
        <v>30</v>
      </c>
      <c r="D15" s="43">
        <v>8520</v>
      </c>
      <c r="E15" s="43">
        <v>3325182448.7199998</v>
      </c>
      <c r="F15" s="43">
        <v>12498</v>
      </c>
      <c r="G15" s="43">
        <v>2169496311.8400002</v>
      </c>
      <c r="H15" s="43">
        <v>20030</v>
      </c>
      <c r="I15" s="43">
        <v>2986486671.6700001</v>
      </c>
      <c r="J15" s="43">
        <v>55400</v>
      </c>
      <c r="K15" s="43">
        <v>4540341692.0600004</v>
      </c>
      <c r="L15" s="43">
        <f t="shared" si="6"/>
        <v>96448</v>
      </c>
      <c r="M15" s="43">
        <f t="shared" si="7"/>
        <v>13021507124.289999</v>
      </c>
      <c r="N15" s="43">
        <v>312</v>
      </c>
      <c r="O15" s="43">
        <v>2025412979.9300001</v>
      </c>
      <c r="P15" s="43">
        <v>309</v>
      </c>
      <c r="Q15" s="43">
        <v>3152505456.5700002</v>
      </c>
      <c r="R15" s="43">
        <f t="shared" si="8"/>
        <v>621</v>
      </c>
      <c r="S15" s="43">
        <f t="shared" si="9"/>
        <v>5177918436.5</v>
      </c>
      <c r="T15" s="43">
        <f t="shared" si="10"/>
        <v>97069</v>
      </c>
      <c r="U15" s="43">
        <f t="shared" si="11"/>
        <v>18199425560.790001</v>
      </c>
      <c r="V15" s="16"/>
    </row>
    <row r="16" spans="1:22" s="9" customFormat="1">
      <c r="A16" s="33">
        <v>9</v>
      </c>
      <c r="B16" s="54" t="s">
        <v>163</v>
      </c>
      <c r="C16" s="1" t="s">
        <v>329</v>
      </c>
      <c r="D16" s="44">
        <v>110</v>
      </c>
      <c r="E16" s="44">
        <v>336198149.94</v>
      </c>
      <c r="F16" s="44">
        <v>352</v>
      </c>
      <c r="G16" s="44">
        <v>279871678.20999998</v>
      </c>
      <c r="H16" s="44">
        <v>385</v>
      </c>
      <c r="I16" s="44">
        <v>4226227806.73</v>
      </c>
      <c r="J16" s="44">
        <v>1148</v>
      </c>
      <c r="K16" s="44">
        <v>4397476641.4200001</v>
      </c>
      <c r="L16" s="42">
        <f t="shared" si="6"/>
        <v>1995</v>
      </c>
      <c r="M16" s="42">
        <f t="shared" si="7"/>
        <v>9239774276.2999992</v>
      </c>
      <c r="N16" s="44">
        <v>44</v>
      </c>
      <c r="O16" s="44">
        <v>1926190288.46</v>
      </c>
      <c r="P16" s="44">
        <v>51</v>
      </c>
      <c r="Q16" s="44">
        <v>1842493529.3900001</v>
      </c>
      <c r="R16" s="42">
        <f t="shared" si="8"/>
        <v>95</v>
      </c>
      <c r="S16" s="42">
        <f t="shared" si="9"/>
        <v>3768683817.8500004</v>
      </c>
      <c r="T16" s="42">
        <f t="shared" si="10"/>
        <v>2090</v>
      </c>
      <c r="U16" s="42">
        <f t="shared" si="11"/>
        <v>13008458094.15</v>
      </c>
      <c r="V16" s="16"/>
    </row>
    <row r="17" spans="1:22" s="9" customFormat="1">
      <c r="A17" s="30">
        <v>10</v>
      </c>
      <c r="B17" s="53" t="s">
        <v>162</v>
      </c>
      <c r="C17" s="32" t="s">
        <v>35</v>
      </c>
      <c r="D17" s="43">
        <v>5</v>
      </c>
      <c r="E17" s="43">
        <v>2770293.23</v>
      </c>
      <c r="F17" s="43"/>
      <c r="G17" s="43"/>
      <c r="H17" s="43">
        <v>331</v>
      </c>
      <c r="I17" s="43">
        <v>1965489484.4100001</v>
      </c>
      <c r="J17" s="43">
        <v>379</v>
      </c>
      <c r="K17" s="43">
        <v>750989727.29999995</v>
      </c>
      <c r="L17" s="43">
        <f t="shared" si="6"/>
        <v>715</v>
      </c>
      <c r="M17" s="43">
        <f t="shared" si="7"/>
        <v>2719249504.9400001</v>
      </c>
      <c r="N17" s="43">
        <v>130</v>
      </c>
      <c r="O17" s="43">
        <v>3189306576.3899999</v>
      </c>
      <c r="P17" s="43">
        <v>150</v>
      </c>
      <c r="Q17" s="43">
        <v>4173109426.02</v>
      </c>
      <c r="R17" s="43">
        <f t="shared" si="8"/>
        <v>280</v>
      </c>
      <c r="S17" s="43">
        <f t="shared" si="9"/>
        <v>7362416002.4099998</v>
      </c>
      <c r="T17" s="43">
        <f t="shared" si="10"/>
        <v>995</v>
      </c>
      <c r="U17" s="43">
        <f t="shared" si="11"/>
        <v>10081665507.35</v>
      </c>
      <c r="V17" s="16"/>
    </row>
    <row r="18" spans="1:22" s="9" customFormat="1">
      <c r="A18" s="33">
        <v>11</v>
      </c>
      <c r="B18" s="54" t="s">
        <v>67</v>
      </c>
      <c r="C18" s="1" t="s">
        <v>20</v>
      </c>
      <c r="D18" s="44"/>
      <c r="E18" s="44"/>
      <c r="F18" s="44"/>
      <c r="G18" s="44"/>
      <c r="H18" s="44">
        <v>9</v>
      </c>
      <c r="I18" s="44">
        <v>11292415.800000001</v>
      </c>
      <c r="J18" s="44"/>
      <c r="K18" s="44"/>
      <c r="L18" s="42">
        <f t="shared" si="6"/>
        <v>9</v>
      </c>
      <c r="M18" s="42">
        <f t="shared" si="7"/>
        <v>11292415.800000001</v>
      </c>
      <c r="N18" s="44">
        <v>19</v>
      </c>
      <c r="O18" s="44">
        <v>5000000000</v>
      </c>
      <c r="P18" s="44">
        <v>19</v>
      </c>
      <c r="Q18" s="44">
        <v>5000000000</v>
      </c>
      <c r="R18" s="42">
        <f t="shared" si="8"/>
        <v>38</v>
      </c>
      <c r="S18" s="42">
        <f t="shared" si="9"/>
        <v>10000000000</v>
      </c>
      <c r="T18" s="42">
        <f t="shared" si="10"/>
        <v>47</v>
      </c>
      <c r="U18" s="42">
        <f t="shared" si="11"/>
        <v>10011292415.799999</v>
      </c>
      <c r="V18" s="16"/>
    </row>
    <row r="19" spans="1:22" s="9" customFormat="1">
      <c r="A19" s="30">
        <v>12</v>
      </c>
      <c r="B19" s="53" t="s">
        <v>159</v>
      </c>
      <c r="C19" s="32" t="s">
        <v>7</v>
      </c>
      <c r="D19" s="43">
        <v>32</v>
      </c>
      <c r="E19" s="43">
        <v>149251418.97999999</v>
      </c>
      <c r="F19" s="43">
        <v>43</v>
      </c>
      <c r="G19" s="43">
        <v>2896594.7</v>
      </c>
      <c r="H19" s="43">
        <v>218</v>
      </c>
      <c r="I19" s="43">
        <v>407851505.56999999</v>
      </c>
      <c r="J19" s="43">
        <v>680</v>
      </c>
      <c r="K19" s="43">
        <v>503626786.75999999</v>
      </c>
      <c r="L19" s="43">
        <f t="shared" si="6"/>
        <v>973</v>
      </c>
      <c r="M19" s="43">
        <f t="shared" si="7"/>
        <v>1063626306.01</v>
      </c>
      <c r="N19" s="43">
        <v>145</v>
      </c>
      <c r="O19" s="43">
        <v>4039888813.8299999</v>
      </c>
      <c r="P19" s="43">
        <v>164</v>
      </c>
      <c r="Q19" s="43">
        <v>4721544837.4700003</v>
      </c>
      <c r="R19" s="43">
        <f t="shared" si="8"/>
        <v>309</v>
      </c>
      <c r="S19" s="43">
        <f t="shared" si="9"/>
        <v>8761433651.2999992</v>
      </c>
      <c r="T19" s="43">
        <f t="shared" si="10"/>
        <v>1282</v>
      </c>
      <c r="U19" s="43">
        <f t="shared" si="11"/>
        <v>9825059957.3099995</v>
      </c>
      <c r="V19" s="16"/>
    </row>
    <row r="20" spans="1:22" s="9" customFormat="1">
      <c r="A20" s="33">
        <v>13</v>
      </c>
      <c r="B20" s="54" t="s">
        <v>165</v>
      </c>
      <c r="C20" s="1" t="s">
        <v>16</v>
      </c>
      <c r="D20" s="44">
        <v>197</v>
      </c>
      <c r="E20" s="44">
        <v>198659334.37</v>
      </c>
      <c r="F20" s="44">
        <v>644</v>
      </c>
      <c r="G20" s="44">
        <v>167593448.16</v>
      </c>
      <c r="H20" s="44">
        <v>617</v>
      </c>
      <c r="I20" s="44">
        <v>2082028211.54</v>
      </c>
      <c r="J20" s="44">
        <v>1303</v>
      </c>
      <c r="K20" s="44">
        <v>1284264688.52</v>
      </c>
      <c r="L20" s="42">
        <f t="shared" ref="L20:L27" si="12">J20+H20+F20+D20</f>
        <v>2761</v>
      </c>
      <c r="M20" s="42">
        <f t="shared" ref="M20:M27" si="13">K20+I20+G20+E20</f>
        <v>3732545682.5899997</v>
      </c>
      <c r="N20" s="44">
        <v>256</v>
      </c>
      <c r="O20" s="44">
        <v>2091824491.9200001</v>
      </c>
      <c r="P20" s="44">
        <v>261</v>
      </c>
      <c r="Q20" s="44">
        <v>2376450977.5500002</v>
      </c>
      <c r="R20" s="42">
        <f t="shared" ref="R20:R27" si="14">P20+N20</f>
        <v>517</v>
      </c>
      <c r="S20" s="42">
        <f t="shared" ref="S20:S27" si="15">Q20+O20</f>
        <v>4468275469.4700003</v>
      </c>
      <c r="T20" s="42">
        <f t="shared" ref="T20:T27" si="16">R20+L20</f>
        <v>3278</v>
      </c>
      <c r="U20" s="42">
        <f t="shared" ref="U20:U27" si="17">S20+M20</f>
        <v>8200821152.0599995</v>
      </c>
      <c r="V20" s="16"/>
    </row>
    <row r="21" spans="1:22" s="9" customFormat="1">
      <c r="A21" s="30">
        <v>14</v>
      </c>
      <c r="B21" s="31" t="s">
        <v>169</v>
      </c>
      <c r="C21" s="32" t="s">
        <v>17</v>
      </c>
      <c r="D21" s="43"/>
      <c r="E21" s="43"/>
      <c r="F21" s="43"/>
      <c r="G21" s="43"/>
      <c r="H21" s="43">
        <v>739</v>
      </c>
      <c r="I21" s="43">
        <v>1897224201.3599999</v>
      </c>
      <c r="J21" s="43">
        <v>452</v>
      </c>
      <c r="K21" s="43">
        <v>1873316771.74</v>
      </c>
      <c r="L21" s="43">
        <f t="shared" si="12"/>
        <v>1191</v>
      </c>
      <c r="M21" s="43">
        <f t="shared" si="13"/>
        <v>3770540973.0999999</v>
      </c>
      <c r="N21" s="43">
        <v>61</v>
      </c>
      <c r="O21" s="43">
        <v>1567321038.8</v>
      </c>
      <c r="P21" s="43">
        <v>49</v>
      </c>
      <c r="Q21" s="43">
        <v>1529339951.2</v>
      </c>
      <c r="R21" s="43">
        <f t="shared" si="14"/>
        <v>110</v>
      </c>
      <c r="S21" s="43">
        <f t="shared" si="15"/>
        <v>3096660990</v>
      </c>
      <c r="T21" s="43">
        <f t="shared" si="16"/>
        <v>1301</v>
      </c>
      <c r="U21" s="43">
        <f t="shared" si="17"/>
        <v>6867201963.1000004</v>
      </c>
      <c r="V21" s="16"/>
    </row>
    <row r="22" spans="1:22" s="9" customFormat="1">
      <c r="A22" s="33">
        <v>15</v>
      </c>
      <c r="B22" s="54" t="s">
        <v>167</v>
      </c>
      <c r="C22" s="1" t="s">
        <v>38</v>
      </c>
      <c r="D22" s="44">
        <v>153</v>
      </c>
      <c r="E22" s="44">
        <v>29069864.399999999</v>
      </c>
      <c r="F22" s="44">
        <v>536</v>
      </c>
      <c r="G22" s="44">
        <v>88490379.560000002</v>
      </c>
      <c r="H22" s="44">
        <v>537</v>
      </c>
      <c r="I22" s="44">
        <v>446500408.51999998</v>
      </c>
      <c r="J22" s="44">
        <v>624</v>
      </c>
      <c r="K22" s="44">
        <v>492357768.44999999</v>
      </c>
      <c r="L22" s="42">
        <f t="shared" si="12"/>
        <v>1850</v>
      </c>
      <c r="M22" s="42">
        <f t="shared" si="13"/>
        <v>1056418420.9299999</v>
      </c>
      <c r="N22" s="44">
        <v>382</v>
      </c>
      <c r="O22" s="44">
        <v>2177424939.7399998</v>
      </c>
      <c r="P22" s="44">
        <v>386</v>
      </c>
      <c r="Q22" s="44">
        <v>2069044988.01</v>
      </c>
      <c r="R22" s="42">
        <f t="shared" si="14"/>
        <v>768</v>
      </c>
      <c r="S22" s="42">
        <f t="shared" si="15"/>
        <v>4246469927.75</v>
      </c>
      <c r="T22" s="42">
        <f t="shared" si="16"/>
        <v>2618</v>
      </c>
      <c r="U22" s="42">
        <f t="shared" si="17"/>
        <v>5302888348.6800003</v>
      </c>
      <c r="V22" s="16"/>
    </row>
    <row r="23" spans="1:22" s="9" customFormat="1">
      <c r="A23" s="30">
        <v>16</v>
      </c>
      <c r="B23" s="53" t="s">
        <v>168</v>
      </c>
      <c r="C23" s="32" t="s">
        <v>37</v>
      </c>
      <c r="D23" s="43"/>
      <c r="E23" s="43"/>
      <c r="F23" s="43"/>
      <c r="G23" s="43"/>
      <c r="H23" s="43">
        <v>298</v>
      </c>
      <c r="I23" s="43">
        <v>1294698275.52</v>
      </c>
      <c r="J23" s="43">
        <v>183</v>
      </c>
      <c r="K23" s="43">
        <v>888496975.05999994</v>
      </c>
      <c r="L23" s="43">
        <f t="shared" si="12"/>
        <v>481</v>
      </c>
      <c r="M23" s="43">
        <f t="shared" si="13"/>
        <v>2183195250.5799999</v>
      </c>
      <c r="N23" s="43">
        <v>13</v>
      </c>
      <c r="O23" s="43">
        <v>392815544.49000001</v>
      </c>
      <c r="P23" s="43">
        <v>55</v>
      </c>
      <c r="Q23" s="43">
        <v>1386689492.03</v>
      </c>
      <c r="R23" s="43">
        <f t="shared" si="14"/>
        <v>68</v>
      </c>
      <c r="S23" s="43">
        <f t="shared" si="15"/>
        <v>1779505036.52</v>
      </c>
      <c r="T23" s="43">
        <f t="shared" si="16"/>
        <v>549</v>
      </c>
      <c r="U23" s="43">
        <f t="shared" si="17"/>
        <v>3962700287.0999999</v>
      </c>
      <c r="V23" s="16"/>
    </row>
    <row r="24" spans="1:22" s="9" customFormat="1">
      <c r="A24" s="33">
        <v>17</v>
      </c>
      <c r="B24" s="54" t="s">
        <v>172</v>
      </c>
      <c r="C24" s="1" t="s">
        <v>13</v>
      </c>
      <c r="D24" s="44">
        <v>136</v>
      </c>
      <c r="E24" s="44">
        <v>247943055.25</v>
      </c>
      <c r="F24" s="44">
        <v>1155</v>
      </c>
      <c r="G24" s="44">
        <v>159615833.65000001</v>
      </c>
      <c r="H24" s="44">
        <v>318</v>
      </c>
      <c r="I24" s="44">
        <v>463095028.91000003</v>
      </c>
      <c r="J24" s="44">
        <v>1165</v>
      </c>
      <c r="K24" s="44">
        <v>694229870.27999997</v>
      </c>
      <c r="L24" s="42">
        <f t="shared" si="12"/>
        <v>2774</v>
      </c>
      <c r="M24" s="42">
        <f t="shared" si="13"/>
        <v>1564883788.0900002</v>
      </c>
      <c r="N24" s="44">
        <v>301</v>
      </c>
      <c r="O24" s="44">
        <v>1213155273.1900001</v>
      </c>
      <c r="P24" s="44">
        <v>796</v>
      </c>
      <c r="Q24" s="44">
        <v>939112782.26999998</v>
      </c>
      <c r="R24" s="42">
        <f t="shared" si="14"/>
        <v>1097</v>
      </c>
      <c r="S24" s="42">
        <f t="shared" si="15"/>
        <v>2152268055.46</v>
      </c>
      <c r="T24" s="42">
        <f t="shared" si="16"/>
        <v>3871</v>
      </c>
      <c r="U24" s="42">
        <f t="shared" si="17"/>
        <v>3717151843.5500002</v>
      </c>
      <c r="V24" s="16"/>
    </row>
    <row r="25" spans="1:22" s="9" customFormat="1">
      <c r="A25" s="30">
        <v>18</v>
      </c>
      <c r="B25" s="53" t="s">
        <v>52</v>
      </c>
      <c r="C25" s="32" t="s">
        <v>18</v>
      </c>
      <c r="D25" s="43">
        <v>259</v>
      </c>
      <c r="E25" s="43">
        <v>61755706.060000002</v>
      </c>
      <c r="F25" s="43">
        <v>207</v>
      </c>
      <c r="G25" s="43">
        <v>5870078.2300000004</v>
      </c>
      <c r="H25" s="43">
        <v>4878</v>
      </c>
      <c r="I25" s="43">
        <v>109655782.64</v>
      </c>
      <c r="J25" s="43">
        <v>1599</v>
      </c>
      <c r="K25" s="43">
        <v>1457225071.8399999</v>
      </c>
      <c r="L25" s="43">
        <f t="shared" si="12"/>
        <v>6943</v>
      </c>
      <c r="M25" s="43">
        <f t="shared" si="13"/>
        <v>1634506638.77</v>
      </c>
      <c r="N25" s="43">
        <v>75</v>
      </c>
      <c r="O25" s="43">
        <v>1419754904.6199999</v>
      </c>
      <c r="P25" s="43">
        <v>69</v>
      </c>
      <c r="Q25" s="43">
        <v>128672725.06999999</v>
      </c>
      <c r="R25" s="43">
        <f t="shared" si="14"/>
        <v>144</v>
      </c>
      <c r="S25" s="43">
        <f t="shared" si="15"/>
        <v>1548427629.6899998</v>
      </c>
      <c r="T25" s="43">
        <f t="shared" si="16"/>
        <v>7087</v>
      </c>
      <c r="U25" s="43">
        <f t="shared" si="17"/>
        <v>3182934268.46</v>
      </c>
      <c r="V25" s="16"/>
    </row>
    <row r="26" spans="1:22" s="9" customFormat="1">
      <c r="A26" s="33">
        <v>19</v>
      </c>
      <c r="B26" s="54" t="s">
        <v>161</v>
      </c>
      <c r="C26" s="1" t="s">
        <v>34</v>
      </c>
      <c r="D26" s="44">
        <v>180</v>
      </c>
      <c r="E26" s="44">
        <v>330533164.55000001</v>
      </c>
      <c r="F26" s="44">
        <v>625</v>
      </c>
      <c r="G26" s="44">
        <v>178318401.09</v>
      </c>
      <c r="H26" s="44">
        <v>354</v>
      </c>
      <c r="I26" s="44">
        <v>655436317.75</v>
      </c>
      <c r="J26" s="44">
        <v>1145</v>
      </c>
      <c r="K26" s="44">
        <v>690480337.22000003</v>
      </c>
      <c r="L26" s="42">
        <f t="shared" si="12"/>
        <v>2304</v>
      </c>
      <c r="M26" s="42">
        <f t="shared" si="13"/>
        <v>1854768220.6099999</v>
      </c>
      <c r="N26" s="44">
        <v>73</v>
      </c>
      <c r="O26" s="44">
        <v>524676341.61000001</v>
      </c>
      <c r="P26" s="44">
        <v>88</v>
      </c>
      <c r="Q26" s="44">
        <v>257209409.40000001</v>
      </c>
      <c r="R26" s="42">
        <f t="shared" si="14"/>
        <v>161</v>
      </c>
      <c r="S26" s="42">
        <f t="shared" si="15"/>
        <v>781885751.00999999</v>
      </c>
      <c r="T26" s="42">
        <f t="shared" si="16"/>
        <v>2465</v>
      </c>
      <c r="U26" s="42">
        <f t="shared" si="17"/>
        <v>2636653971.6199999</v>
      </c>
      <c r="V26" s="16"/>
    </row>
    <row r="27" spans="1:22" s="9" customFormat="1">
      <c r="A27" s="30">
        <v>20</v>
      </c>
      <c r="B27" s="53" t="s">
        <v>164</v>
      </c>
      <c r="C27" s="32" t="s">
        <v>11</v>
      </c>
      <c r="D27" s="43">
        <v>97</v>
      </c>
      <c r="E27" s="43">
        <v>67957039.540000007</v>
      </c>
      <c r="F27" s="43">
        <v>401</v>
      </c>
      <c r="G27" s="43">
        <v>26342432.609999999</v>
      </c>
      <c r="H27" s="43">
        <v>680</v>
      </c>
      <c r="I27" s="43">
        <v>120864517.45</v>
      </c>
      <c r="J27" s="43">
        <v>1256</v>
      </c>
      <c r="K27" s="43">
        <v>160746482.97</v>
      </c>
      <c r="L27" s="43">
        <f t="shared" si="12"/>
        <v>2434</v>
      </c>
      <c r="M27" s="43">
        <f t="shared" si="13"/>
        <v>375910472.57000005</v>
      </c>
      <c r="N27" s="43">
        <v>1258</v>
      </c>
      <c r="O27" s="43">
        <v>824547809.08000004</v>
      </c>
      <c r="P27" s="43">
        <v>12030</v>
      </c>
      <c r="Q27" s="43">
        <v>810748201.26999998</v>
      </c>
      <c r="R27" s="43">
        <f t="shared" si="14"/>
        <v>13288</v>
      </c>
      <c r="S27" s="43">
        <f t="shared" si="15"/>
        <v>1635296010.3499999</v>
      </c>
      <c r="T27" s="43">
        <f t="shared" si="16"/>
        <v>15722</v>
      </c>
      <c r="U27" s="43">
        <f t="shared" si="17"/>
        <v>2011206482.9200001</v>
      </c>
      <c r="V27" s="16"/>
    </row>
    <row r="28" spans="1:22" s="9" customFormat="1">
      <c r="A28" s="33">
        <v>21</v>
      </c>
      <c r="B28" s="54" t="s">
        <v>194</v>
      </c>
      <c r="C28" s="1" t="s">
        <v>51</v>
      </c>
      <c r="D28" s="44">
        <v>30</v>
      </c>
      <c r="E28" s="44">
        <v>110999662.95</v>
      </c>
      <c r="F28" s="44">
        <v>4</v>
      </c>
      <c r="G28" s="44">
        <v>3757519.16</v>
      </c>
      <c r="H28" s="44">
        <v>9</v>
      </c>
      <c r="I28" s="44">
        <v>170584348.34999999</v>
      </c>
      <c r="J28" s="44">
        <v>79</v>
      </c>
      <c r="K28" s="44">
        <v>23130700.399999999</v>
      </c>
      <c r="L28" s="42">
        <f t="shared" si="6"/>
        <v>122</v>
      </c>
      <c r="M28" s="42">
        <f t="shared" si="7"/>
        <v>308472230.86000001</v>
      </c>
      <c r="N28" s="44">
        <v>27</v>
      </c>
      <c r="O28" s="44">
        <v>398253760.19999999</v>
      </c>
      <c r="P28" s="44">
        <v>34</v>
      </c>
      <c r="Q28" s="44">
        <v>593928189.99000001</v>
      </c>
      <c r="R28" s="42">
        <f t="shared" si="8"/>
        <v>61</v>
      </c>
      <c r="S28" s="42">
        <f t="shared" si="9"/>
        <v>992181950.19000006</v>
      </c>
      <c r="T28" s="42">
        <f t="shared" si="10"/>
        <v>183</v>
      </c>
      <c r="U28" s="42">
        <f t="shared" si="11"/>
        <v>1300654181.0500002</v>
      </c>
      <c r="V28" s="16"/>
    </row>
    <row r="29" spans="1:22" s="9" customFormat="1">
      <c r="A29" s="30">
        <v>22</v>
      </c>
      <c r="B29" s="31" t="s">
        <v>171</v>
      </c>
      <c r="C29" s="32" t="s">
        <v>150</v>
      </c>
      <c r="D29" s="43"/>
      <c r="E29" s="43"/>
      <c r="F29" s="43"/>
      <c r="G29" s="43"/>
      <c r="H29" s="43"/>
      <c r="I29" s="43"/>
      <c r="J29" s="43">
        <v>21</v>
      </c>
      <c r="K29" s="43">
        <v>550020000</v>
      </c>
      <c r="L29" s="43">
        <f t="shared" si="0"/>
        <v>21</v>
      </c>
      <c r="M29" s="43">
        <f t="shared" si="1"/>
        <v>550020000</v>
      </c>
      <c r="N29" s="43">
        <v>21</v>
      </c>
      <c r="O29" s="43">
        <v>550020000</v>
      </c>
      <c r="P29" s="43"/>
      <c r="Q29" s="43"/>
      <c r="R29" s="43">
        <f t="shared" si="2"/>
        <v>21</v>
      </c>
      <c r="S29" s="43">
        <f t="shared" si="3"/>
        <v>550020000</v>
      </c>
      <c r="T29" s="43">
        <f t="shared" si="4"/>
        <v>42</v>
      </c>
      <c r="U29" s="43">
        <f t="shared" si="5"/>
        <v>1100040000</v>
      </c>
      <c r="V29" s="16"/>
    </row>
    <row r="30" spans="1:22" s="9" customFormat="1">
      <c r="A30" s="33">
        <v>23</v>
      </c>
      <c r="B30" s="54" t="s">
        <v>176</v>
      </c>
      <c r="C30" s="1" t="s">
        <v>41</v>
      </c>
      <c r="D30" s="44">
        <v>149</v>
      </c>
      <c r="E30" s="44">
        <v>110277240.53</v>
      </c>
      <c r="F30" s="44">
        <v>781</v>
      </c>
      <c r="G30" s="44">
        <v>89373651.930000007</v>
      </c>
      <c r="H30" s="44">
        <v>846</v>
      </c>
      <c r="I30" s="44">
        <v>188179588.09</v>
      </c>
      <c r="J30" s="44">
        <v>2591</v>
      </c>
      <c r="K30" s="44">
        <v>245090848.74000001</v>
      </c>
      <c r="L30" s="42">
        <f t="shared" si="0"/>
        <v>4367</v>
      </c>
      <c r="M30" s="42">
        <f t="shared" si="1"/>
        <v>632921329.29000008</v>
      </c>
      <c r="N30" s="44">
        <v>103</v>
      </c>
      <c r="O30" s="44">
        <v>224078150.5</v>
      </c>
      <c r="P30" s="44">
        <v>101</v>
      </c>
      <c r="Q30" s="44">
        <v>241630996.56999999</v>
      </c>
      <c r="R30" s="42">
        <f t="shared" si="2"/>
        <v>204</v>
      </c>
      <c r="S30" s="42">
        <f t="shared" si="3"/>
        <v>465709147.06999999</v>
      </c>
      <c r="T30" s="42">
        <f t="shared" si="4"/>
        <v>4571</v>
      </c>
      <c r="U30" s="42">
        <f t="shared" si="5"/>
        <v>1098630476.3600001</v>
      </c>
      <c r="V30" s="16"/>
    </row>
    <row r="31" spans="1:22" s="9" customFormat="1">
      <c r="A31" s="30">
        <v>24</v>
      </c>
      <c r="B31" s="53" t="s">
        <v>175</v>
      </c>
      <c r="C31" s="32" t="s">
        <v>48</v>
      </c>
      <c r="D31" s="43">
        <v>140</v>
      </c>
      <c r="E31" s="43">
        <v>32417984.25</v>
      </c>
      <c r="F31" s="43">
        <v>394</v>
      </c>
      <c r="G31" s="43">
        <v>84297745.450000003</v>
      </c>
      <c r="H31" s="43">
        <v>367</v>
      </c>
      <c r="I31" s="43">
        <v>265986694.56999999</v>
      </c>
      <c r="J31" s="43">
        <v>577</v>
      </c>
      <c r="K31" s="43">
        <v>259515319.87</v>
      </c>
      <c r="L31" s="43">
        <f t="shared" si="0"/>
        <v>1478</v>
      </c>
      <c r="M31" s="43">
        <f t="shared" si="1"/>
        <v>642217744.13999999</v>
      </c>
      <c r="N31" s="43">
        <v>72</v>
      </c>
      <c r="O31" s="43">
        <v>247613259.19999999</v>
      </c>
      <c r="P31" s="43">
        <v>99</v>
      </c>
      <c r="Q31" s="43">
        <v>202546550.88</v>
      </c>
      <c r="R31" s="43">
        <f t="shared" si="2"/>
        <v>171</v>
      </c>
      <c r="S31" s="43">
        <f t="shared" si="3"/>
        <v>450159810.07999998</v>
      </c>
      <c r="T31" s="43">
        <f t="shared" si="4"/>
        <v>1649</v>
      </c>
      <c r="U31" s="43">
        <f t="shared" si="5"/>
        <v>1092377554.22</v>
      </c>
      <c r="V31" s="16"/>
    </row>
    <row r="32" spans="1:22" s="9" customFormat="1">
      <c r="A32" s="33">
        <v>25</v>
      </c>
      <c r="B32" s="54" t="s">
        <v>177</v>
      </c>
      <c r="C32" s="1" t="s">
        <v>45</v>
      </c>
      <c r="D32" s="44">
        <v>50</v>
      </c>
      <c r="E32" s="44">
        <v>642598.5</v>
      </c>
      <c r="F32" s="44">
        <v>940</v>
      </c>
      <c r="G32" s="44">
        <v>49279102.469999999</v>
      </c>
      <c r="H32" s="44">
        <v>372</v>
      </c>
      <c r="I32" s="44">
        <v>45930634.850000001</v>
      </c>
      <c r="J32" s="44">
        <v>1809</v>
      </c>
      <c r="K32" s="44">
        <v>85019753.469999999</v>
      </c>
      <c r="L32" s="42">
        <f t="shared" si="0"/>
        <v>3171</v>
      </c>
      <c r="M32" s="42">
        <f t="shared" si="1"/>
        <v>180872089.28999999</v>
      </c>
      <c r="N32" s="44">
        <v>1555</v>
      </c>
      <c r="O32" s="44">
        <v>465826371.67000002</v>
      </c>
      <c r="P32" s="44">
        <v>9847</v>
      </c>
      <c r="Q32" s="44">
        <v>378972119.93000001</v>
      </c>
      <c r="R32" s="42">
        <f t="shared" si="2"/>
        <v>11402</v>
      </c>
      <c r="S32" s="42">
        <f t="shared" si="3"/>
        <v>844798491.60000002</v>
      </c>
      <c r="T32" s="42">
        <f t="shared" si="4"/>
        <v>14573</v>
      </c>
      <c r="U32" s="42">
        <f t="shared" si="5"/>
        <v>1025670580.89</v>
      </c>
      <c r="V32" s="16"/>
    </row>
    <row r="33" spans="1:22" s="9" customFormat="1">
      <c r="A33" s="30">
        <v>26</v>
      </c>
      <c r="B33" s="53" t="s">
        <v>173</v>
      </c>
      <c r="C33" s="32" t="s">
        <v>349</v>
      </c>
      <c r="D33" s="43">
        <v>22</v>
      </c>
      <c r="E33" s="43">
        <v>54338330.799999997</v>
      </c>
      <c r="F33" s="43">
        <v>99</v>
      </c>
      <c r="G33" s="43">
        <v>33256812.170000002</v>
      </c>
      <c r="H33" s="43">
        <v>43</v>
      </c>
      <c r="I33" s="43">
        <v>6832261.5599999996</v>
      </c>
      <c r="J33" s="43">
        <v>61</v>
      </c>
      <c r="K33" s="43">
        <v>31271639.399999999</v>
      </c>
      <c r="L33" s="43">
        <f t="shared" si="0"/>
        <v>225</v>
      </c>
      <c r="M33" s="43">
        <f t="shared" si="1"/>
        <v>125699043.92999999</v>
      </c>
      <c r="N33" s="43">
        <v>104</v>
      </c>
      <c r="O33" s="43">
        <v>416658672.06999999</v>
      </c>
      <c r="P33" s="43">
        <v>123</v>
      </c>
      <c r="Q33" s="43">
        <v>411319261.79000002</v>
      </c>
      <c r="R33" s="43">
        <f t="shared" si="2"/>
        <v>227</v>
      </c>
      <c r="S33" s="43">
        <f t="shared" si="3"/>
        <v>827977933.86000001</v>
      </c>
      <c r="T33" s="43">
        <f t="shared" si="4"/>
        <v>452</v>
      </c>
      <c r="U33" s="43">
        <f t="shared" si="5"/>
        <v>953676977.78999996</v>
      </c>
      <c r="V33" s="16"/>
    </row>
    <row r="34" spans="1:22" s="9" customFormat="1">
      <c r="A34" s="33">
        <v>27</v>
      </c>
      <c r="B34" s="54" t="s">
        <v>198</v>
      </c>
      <c r="C34" s="1" t="s">
        <v>309</v>
      </c>
      <c r="D34" s="44">
        <v>17</v>
      </c>
      <c r="E34" s="44">
        <v>13852875.949999999</v>
      </c>
      <c r="F34" s="44">
        <v>91</v>
      </c>
      <c r="G34" s="44">
        <v>10838443.84</v>
      </c>
      <c r="H34" s="44">
        <v>42</v>
      </c>
      <c r="I34" s="44">
        <v>237943010.47999999</v>
      </c>
      <c r="J34" s="44">
        <v>71</v>
      </c>
      <c r="K34" s="44">
        <v>41210878.259999998</v>
      </c>
      <c r="L34" s="42">
        <f t="shared" si="0"/>
        <v>221</v>
      </c>
      <c r="M34" s="42">
        <f t="shared" si="1"/>
        <v>303845208.52999997</v>
      </c>
      <c r="N34" s="44">
        <v>64</v>
      </c>
      <c r="O34" s="44">
        <v>164980594.75999999</v>
      </c>
      <c r="P34" s="44">
        <v>70</v>
      </c>
      <c r="Q34" s="44">
        <v>364558573.22000003</v>
      </c>
      <c r="R34" s="42">
        <f t="shared" si="2"/>
        <v>134</v>
      </c>
      <c r="S34" s="42">
        <f t="shared" si="3"/>
        <v>529539167.98000002</v>
      </c>
      <c r="T34" s="42">
        <f t="shared" si="4"/>
        <v>355</v>
      </c>
      <c r="U34" s="42">
        <f t="shared" si="5"/>
        <v>833384376.50999999</v>
      </c>
      <c r="V34" s="16"/>
    </row>
    <row r="35" spans="1:22" s="9" customFormat="1">
      <c r="A35" s="30">
        <v>28</v>
      </c>
      <c r="B35" s="53" t="s">
        <v>183</v>
      </c>
      <c r="C35" s="32" t="s">
        <v>46</v>
      </c>
      <c r="D35" s="43">
        <v>285</v>
      </c>
      <c r="E35" s="43">
        <v>27557730.93</v>
      </c>
      <c r="F35" s="43">
        <v>382</v>
      </c>
      <c r="G35" s="43">
        <v>57650127.130000003</v>
      </c>
      <c r="H35" s="43">
        <v>451</v>
      </c>
      <c r="I35" s="43">
        <v>35916152.57</v>
      </c>
      <c r="J35" s="43">
        <v>1807</v>
      </c>
      <c r="K35" s="43">
        <v>85195138.379999995</v>
      </c>
      <c r="L35" s="43">
        <f t="shared" si="0"/>
        <v>2925</v>
      </c>
      <c r="M35" s="43">
        <f t="shared" si="1"/>
        <v>206319149.00999999</v>
      </c>
      <c r="N35" s="43">
        <v>497</v>
      </c>
      <c r="O35" s="43">
        <v>306249364.50999999</v>
      </c>
      <c r="P35" s="43">
        <v>1614</v>
      </c>
      <c r="Q35" s="43">
        <v>239552601.31999999</v>
      </c>
      <c r="R35" s="43">
        <f t="shared" si="2"/>
        <v>2111</v>
      </c>
      <c r="S35" s="43">
        <f t="shared" si="3"/>
        <v>545801965.82999992</v>
      </c>
      <c r="T35" s="43">
        <f t="shared" si="4"/>
        <v>5036</v>
      </c>
      <c r="U35" s="43">
        <f t="shared" si="5"/>
        <v>752121114.83999991</v>
      </c>
      <c r="V35" s="16"/>
    </row>
    <row r="36" spans="1:22" s="9" customFormat="1">
      <c r="A36" s="33">
        <v>29</v>
      </c>
      <c r="B36" s="54" t="s">
        <v>178</v>
      </c>
      <c r="C36" s="1" t="s">
        <v>42</v>
      </c>
      <c r="D36" s="44">
        <v>7</v>
      </c>
      <c r="E36" s="44">
        <v>773839.51</v>
      </c>
      <c r="F36" s="44">
        <v>57</v>
      </c>
      <c r="G36" s="44">
        <v>4678828.8899999997</v>
      </c>
      <c r="H36" s="44">
        <v>15053</v>
      </c>
      <c r="I36" s="44">
        <v>72682067.700000003</v>
      </c>
      <c r="J36" s="44">
        <v>1515</v>
      </c>
      <c r="K36" s="44">
        <v>91050231.530000001</v>
      </c>
      <c r="L36" s="42">
        <f t="shared" ref="L36:L43" si="18">J36+H36+F36+D36</f>
        <v>16632</v>
      </c>
      <c r="M36" s="42">
        <f t="shared" ref="M36:M43" si="19">K36+I36+G36+E36</f>
        <v>169184967.63</v>
      </c>
      <c r="N36" s="44">
        <v>362</v>
      </c>
      <c r="O36" s="44">
        <v>306626104.73000002</v>
      </c>
      <c r="P36" s="44">
        <v>10637</v>
      </c>
      <c r="Q36" s="44">
        <v>275662655.57999998</v>
      </c>
      <c r="R36" s="42">
        <f t="shared" ref="R36:R43" si="20">P36+N36</f>
        <v>10999</v>
      </c>
      <c r="S36" s="42">
        <f t="shared" ref="S36:S43" si="21">Q36+O36</f>
        <v>582288760.30999994</v>
      </c>
      <c r="T36" s="42">
        <f t="shared" ref="T36:T43" si="22">R36+L36</f>
        <v>27631</v>
      </c>
      <c r="U36" s="42">
        <f t="shared" ref="U36:U43" si="23">S36+M36</f>
        <v>751473727.93999994</v>
      </c>
      <c r="V36" s="16"/>
    </row>
    <row r="37" spans="1:22" s="9" customFormat="1">
      <c r="A37" s="30">
        <v>30</v>
      </c>
      <c r="B37" s="31" t="s">
        <v>249</v>
      </c>
      <c r="C37" s="32" t="s">
        <v>132</v>
      </c>
      <c r="D37" s="43">
        <v>1</v>
      </c>
      <c r="E37" s="43">
        <v>31508.2</v>
      </c>
      <c r="F37" s="43">
        <v>5</v>
      </c>
      <c r="G37" s="43">
        <v>701696.03</v>
      </c>
      <c r="H37" s="43">
        <v>41</v>
      </c>
      <c r="I37" s="43">
        <v>2778540.47</v>
      </c>
      <c r="J37" s="43">
        <v>221</v>
      </c>
      <c r="K37" s="43">
        <v>8004449.4800000004</v>
      </c>
      <c r="L37" s="43">
        <f t="shared" si="18"/>
        <v>268</v>
      </c>
      <c r="M37" s="43">
        <f t="shared" si="19"/>
        <v>11516194.18</v>
      </c>
      <c r="N37" s="43">
        <v>266</v>
      </c>
      <c r="O37" s="43">
        <v>368182317.80000001</v>
      </c>
      <c r="P37" s="43">
        <v>486</v>
      </c>
      <c r="Q37" s="43">
        <v>363073023.81</v>
      </c>
      <c r="R37" s="43">
        <f t="shared" si="20"/>
        <v>752</v>
      </c>
      <c r="S37" s="43">
        <f t="shared" si="21"/>
        <v>731255341.61000001</v>
      </c>
      <c r="T37" s="43">
        <f t="shared" si="22"/>
        <v>1020</v>
      </c>
      <c r="U37" s="43">
        <f t="shared" si="23"/>
        <v>742771535.78999996</v>
      </c>
      <c r="V37" s="16"/>
    </row>
    <row r="38" spans="1:22" s="9" customFormat="1">
      <c r="A38" s="33">
        <v>31</v>
      </c>
      <c r="B38" s="54" t="s">
        <v>170</v>
      </c>
      <c r="C38" s="1" t="s">
        <v>43</v>
      </c>
      <c r="D38" s="44">
        <v>67</v>
      </c>
      <c r="E38" s="44">
        <v>169830856.00999999</v>
      </c>
      <c r="F38" s="44">
        <v>16</v>
      </c>
      <c r="G38" s="44">
        <v>20024883.59</v>
      </c>
      <c r="H38" s="44">
        <v>79</v>
      </c>
      <c r="I38" s="44">
        <v>81918825.310000002</v>
      </c>
      <c r="J38" s="44">
        <v>171</v>
      </c>
      <c r="K38" s="44">
        <v>180581139.53999999</v>
      </c>
      <c r="L38" s="42">
        <f t="shared" si="18"/>
        <v>333</v>
      </c>
      <c r="M38" s="42">
        <f t="shared" si="19"/>
        <v>452355704.44999999</v>
      </c>
      <c r="N38" s="44">
        <v>22</v>
      </c>
      <c r="O38" s="44">
        <v>107505482.2</v>
      </c>
      <c r="P38" s="44">
        <v>25</v>
      </c>
      <c r="Q38" s="44">
        <v>117495105.2</v>
      </c>
      <c r="R38" s="42">
        <f t="shared" si="20"/>
        <v>47</v>
      </c>
      <c r="S38" s="42">
        <f t="shared" si="21"/>
        <v>225000587.40000001</v>
      </c>
      <c r="T38" s="42">
        <f t="shared" si="22"/>
        <v>380</v>
      </c>
      <c r="U38" s="42">
        <f t="shared" si="23"/>
        <v>677356291.85000002</v>
      </c>
      <c r="V38" s="16"/>
    </row>
    <row r="39" spans="1:22" s="9" customFormat="1">
      <c r="A39" s="30">
        <v>32</v>
      </c>
      <c r="B39" s="53" t="s">
        <v>185</v>
      </c>
      <c r="C39" s="32" t="s">
        <v>307</v>
      </c>
      <c r="D39" s="43">
        <v>26</v>
      </c>
      <c r="E39" s="43">
        <v>201179204.22</v>
      </c>
      <c r="F39" s="43">
        <v>144</v>
      </c>
      <c r="G39" s="43">
        <v>3328757.25</v>
      </c>
      <c r="H39" s="43">
        <v>180</v>
      </c>
      <c r="I39" s="43">
        <v>61347041.460000001</v>
      </c>
      <c r="J39" s="43">
        <v>480</v>
      </c>
      <c r="K39" s="43">
        <v>91599055.150000006</v>
      </c>
      <c r="L39" s="43">
        <f t="shared" si="18"/>
        <v>830</v>
      </c>
      <c r="M39" s="43">
        <f t="shared" si="19"/>
        <v>357454058.08000004</v>
      </c>
      <c r="N39" s="43">
        <v>243</v>
      </c>
      <c r="O39" s="43">
        <v>75772230.280000001</v>
      </c>
      <c r="P39" s="43">
        <v>315</v>
      </c>
      <c r="Q39" s="43">
        <v>243287789.12</v>
      </c>
      <c r="R39" s="43">
        <f t="shared" si="20"/>
        <v>558</v>
      </c>
      <c r="S39" s="43">
        <f t="shared" si="21"/>
        <v>319060019.39999998</v>
      </c>
      <c r="T39" s="43">
        <f t="shared" si="22"/>
        <v>1388</v>
      </c>
      <c r="U39" s="43">
        <f t="shared" si="23"/>
        <v>676514077.48000002</v>
      </c>
      <c r="V39" s="16"/>
    </row>
    <row r="40" spans="1:22" s="9" customFormat="1">
      <c r="A40" s="33">
        <v>33</v>
      </c>
      <c r="B40" s="54" t="s">
        <v>201</v>
      </c>
      <c r="C40" s="1" t="s">
        <v>68</v>
      </c>
      <c r="D40" s="44">
        <v>11</v>
      </c>
      <c r="E40" s="44">
        <v>108524000</v>
      </c>
      <c r="F40" s="44">
        <v>1</v>
      </c>
      <c r="G40" s="44">
        <v>353179.94</v>
      </c>
      <c r="H40" s="44">
        <v>15</v>
      </c>
      <c r="I40" s="44">
        <v>55376267.490000002</v>
      </c>
      <c r="J40" s="44">
        <v>77</v>
      </c>
      <c r="K40" s="44">
        <v>5238679.5199999996</v>
      </c>
      <c r="L40" s="42">
        <f t="shared" si="18"/>
        <v>104</v>
      </c>
      <c r="M40" s="42">
        <f t="shared" si="19"/>
        <v>169492126.94999999</v>
      </c>
      <c r="N40" s="44">
        <v>46</v>
      </c>
      <c r="O40" s="44">
        <v>185208862.34</v>
      </c>
      <c r="P40" s="44">
        <v>51</v>
      </c>
      <c r="Q40" s="44">
        <v>308576829.75999999</v>
      </c>
      <c r="R40" s="42">
        <f t="shared" si="20"/>
        <v>97</v>
      </c>
      <c r="S40" s="42">
        <f t="shared" si="21"/>
        <v>493785692.10000002</v>
      </c>
      <c r="T40" s="42">
        <f t="shared" si="22"/>
        <v>201</v>
      </c>
      <c r="U40" s="42">
        <f t="shared" si="23"/>
        <v>663277819.04999995</v>
      </c>
      <c r="V40" s="16"/>
    </row>
    <row r="41" spans="1:22" s="9" customFormat="1">
      <c r="A41" s="30">
        <v>34</v>
      </c>
      <c r="B41" s="53" t="s">
        <v>179</v>
      </c>
      <c r="C41" s="32" t="s">
        <v>55</v>
      </c>
      <c r="D41" s="43">
        <v>52</v>
      </c>
      <c r="E41" s="43">
        <v>11673932.939999999</v>
      </c>
      <c r="F41" s="43">
        <v>132</v>
      </c>
      <c r="G41" s="43">
        <v>6154310.3899999997</v>
      </c>
      <c r="H41" s="43">
        <v>19</v>
      </c>
      <c r="I41" s="43">
        <v>34349581.880000003</v>
      </c>
      <c r="J41" s="43">
        <v>284</v>
      </c>
      <c r="K41" s="43">
        <v>189016418.16</v>
      </c>
      <c r="L41" s="43">
        <f t="shared" si="18"/>
        <v>487</v>
      </c>
      <c r="M41" s="43">
        <f t="shared" si="19"/>
        <v>241194243.36999997</v>
      </c>
      <c r="N41" s="43">
        <v>37</v>
      </c>
      <c r="O41" s="43">
        <v>292540288.24000001</v>
      </c>
      <c r="P41" s="43">
        <v>42</v>
      </c>
      <c r="Q41" s="43">
        <v>116862180.03</v>
      </c>
      <c r="R41" s="43">
        <f t="shared" si="20"/>
        <v>79</v>
      </c>
      <c r="S41" s="43">
        <f t="shared" si="21"/>
        <v>409402468.26999998</v>
      </c>
      <c r="T41" s="43">
        <f t="shared" si="22"/>
        <v>566</v>
      </c>
      <c r="U41" s="43">
        <f t="shared" si="23"/>
        <v>650596711.63999999</v>
      </c>
      <c r="V41" s="16"/>
    </row>
    <row r="42" spans="1:22" s="9" customFormat="1">
      <c r="A42" s="33">
        <v>35</v>
      </c>
      <c r="B42" s="54" t="s">
        <v>244</v>
      </c>
      <c r="C42" s="1" t="s">
        <v>107</v>
      </c>
      <c r="D42" s="44">
        <v>21</v>
      </c>
      <c r="E42" s="44">
        <v>16843044.440000001</v>
      </c>
      <c r="F42" s="44">
        <v>325</v>
      </c>
      <c r="G42" s="44">
        <v>14816974.83</v>
      </c>
      <c r="H42" s="44">
        <v>219</v>
      </c>
      <c r="I42" s="44">
        <v>5439390.4900000002</v>
      </c>
      <c r="J42" s="44">
        <v>848</v>
      </c>
      <c r="K42" s="44">
        <v>28030109.34</v>
      </c>
      <c r="L42" s="42">
        <f t="shared" si="18"/>
        <v>1413</v>
      </c>
      <c r="M42" s="42">
        <f t="shared" si="19"/>
        <v>65129519.099999994</v>
      </c>
      <c r="N42" s="44">
        <v>412</v>
      </c>
      <c r="O42" s="44">
        <v>281298941.68000001</v>
      </c>
      <c r="P42" s="44">
        <v>6677</v>
      </c>
      <c r="Q42" s="44">
        <v>237496888.65000001</v>
      </c>
      <c r="R42" s="42">
        <f t="shared" si="20"/>
        <v>7089</v>
      </c>
      <c r="S42" s="42">
        <f t="shared" si="21"/>
        <v>518795830.33000004</v>
      </c>
      <c r="T42" s="42">
        <f t="shared" si="22"/>
        <v>8502</v>
      </c>
      <c r="U42" s="42">
        <f t="shared" si="23"/>
        <v>583925349.43000007</v>
      </c>
      <c r="V42" s="16"/>
    </row>
    <row r="43" spans="1:22" s="9" customFormat="1">
      <c r="A43" s="30">
        <v>36</v>
      </c>
      <c r="B43" s="53" t="s">
        <v>203</v>
      </c>
      <c r="C43" s="32" t="s">
        <v>19</v>
      </c>
      <c r="D43" s="43"/>
      <c r="E43" s="43"/>
      <c r="F43" s="43"/>
      <c r="G43" s="43"/>
      <c r="H43" s="43">
        <v>113</v>
      </c>
      <c r="I43" s="43">
        <v>74096035.780000001</v>
      </c>
      <c r="J43" s="43">
        <v>160</v>
      </c>
      <c r="K43" s="43">
        <v>13746290.699999999</v>
      </c>
      <c r="L43" s="43">
        <f t="shared" si="18"/>
        <v>273</v>
      </c>
      <c r="M43" s="43">
        <f t="shared" si="19"/>
        <v>87842326.480000004</v>
      </c>
      <c r="N43" s="43">
        <v>19</v>
      </c>
      <c r="O43" s="43">
        <v>150121000</v>
      </c>
      <c r="P43" s="43">
        <v>42</v>
      </c>
      <c r="Q43" s="43">
        <v>260068077.91999999</v>
      </c>
      <c r="R43" s="43">
        <f t="shared" si="20"/>
        <v>61</v>
      </c>
      <c r="S43" s="43">
        <f t="shared" si="21"/>
        <v>410189077.91999996</v>
      </c>
      <c r="T43" s="43">
        <f t="shared" si="22"/>
        <v>334</v>
      </c>
      <c r="U43" s="43">
        <f t="shared" si="23"/>
        <v>498031404.39999998</v>
      </c>
      <c r="V43" s="16"/>
    </row>
    <row r="44" spans="1:22" s="9" customFormat="1">
      <c r="A44" s="33">
        <v>37</v>
      </c>
      <c r="B44" s="54" t="s">
        <v>195</v>
      </c>
      <c r="C44" s="1" t="s">
        <v>44</v>
      </c>
      <c r="D44" s="44">
        <v>77</v>
      </c>
      <c r="E44" s="44">
        <v>148676066.72</v>
      </c>
      <c r="F44" s="44"/>
      <c r="G44" s="44"/>
      <c r="H44" s="44">
        <v>96</v>
      </c>
      <c r="I44" s="44">
        <v>48766092.600000001</v>
      </c>
      <c r="J44" s="44">
        <v>75</v>
      </c>
      <c r="K44" s="44">
        <v>226936799.03999999</v>
      </c>
      <c r="L44" s="42">
        <f t="shared" si="0"/>
        <v>248</v>
      </c>
      <c r="M44" s="42">
        <f t="shared" si="1"/>
        <v>424378958.36000001</v>
      </c>
      <c r="N44" s="44">
        <v>2</v>
      </c>
      <c r="O44" s="44">
        <v>12543119.43</v>
      </c>
      <c r="P44" s="44">
        <v>2</v>
      </c>
      <c r="Q44" s="44">
        <v>14763740.41</v>
      </c>
      <c r="R44" s="42">
        <f t="shared" si="2"/>
        <v>4</v>
      </c>
      <c r="S44" s="42">
        <f t="shared" si="3"/>
        <v>27306859.84</v>
      </c>
      <c r="T44" s="42">
        <f t="shared" si="4"/>
        <v>252</v>
      </c>
      <c r="U44" s="42">
        <f t="shared" si="5"/>
        <v>451685818.19999999</v>
      </c>
      <c r="V44" s="16"/>
    </row>
    <row r="45" spans="1:22" s="9" customFormat="1">
      <c r="A45" s="30">
        <v>38</v>
      </c>
      <c r="B45" s="31" t="s">
        <v>192</v>
      </c>
      <c r="C45" s="32" t="s">
        <v>354</v>
      </c>
      <c r="D45" s="43">
        <v>95</v>
      </c>
      <c r="E45" s="43">
        <v>43968110.200000003</v>
      </c>
      <c r="F45" s="43">
        <v>77</v>
      </c>
      <c r="G45" s="43">
        <v>9078531.5099999998</v>
      </c>
      <c r="H45" s="43">
        <v>34</v>
      </c>
      <c r="I45" s="43">
        <v>150604383.09</v>
      </c>
      <c r="J45" s="43">
        <v>180</v>
      </c>
      <c r="K45" s="43">
        <v>7475298.3799999999</v>
      </c>
      <c r="L45" s="43">
        <f t="shared" ref="L45:L52" si="24">J45+H45+F45+D45</f>
        <v>386</v>
      </c>
      <c r="M45" s="43">
        <f t="shared" ref="M45:M52" si="25">K45+I45+G45+E45</f>
        <v>211126323.18000001</v>
      </c>
      <c r="N45" s="43">
        <v>21</v>
      </c>
      <c r="O45" s="43">
        <v>14070482.57</v>
      </c>
      <c r="P45" s="43">
        <v>29</v>
      </c>
      <c r="Q45" s="43">
        <v>190458110.02000001</v>
      </c>
      <c r="R45" s="43">
        <f t="shared" ref="R45:R52" si="26">P45+N45</f>
        <v>50</v>
      </c>
      <c r="S45" s="43">
        <f t="shared" ref="S45:S52" si="27">Q45+O45</f>
        <v>204528592.59</v>
      </c>
      <c r="T45" s="43">
        <f t="shared" ref="T45:T52" si="28">R45+L45</f>
        <v>436</v>
      </c>
      <c r="U45" s="43">
        <f t="shared" ref="U45:U52" si="29">S45+M45</f>
        <v>415654915.76999998</v>
      </c>
      <c r="V45" s="16"/>
    </row>
    <row r="46" spans="1:22" s="9" customFormat="1">
      <c r="A46" s="33">
        <v>39</v>
      </c>
      <c r="B46" s="54" t="s">
        <v>221</v>
      </c>
      <c r="C46" s="1" t="s">
        <v>57</v>
      </c>
      <c r="D46" s="44">
        <v>29</v>
      </c>
      <c r="E46" s="44">
        <v>66775184.060000002</v>
      </c>
      <c r="F46" s="44"/>
      <c r="G46" s="44"/>
      <c r="H46" s="44">
        <v>20</v>
      </c>
      <c r="I46" s="44">
        <v>97214976.489999995</v>
      </c>
      <c r="J46" s="44">
        <v>29</v>
      </c>
      <c r="K46" s="44">
        <v>32250013.329999998</v>
      </c>
      <c r="L46" s="42">
        <f t="shared" si="24"/>
        <v>78</v>
      </c>
      <c r="M46" s="42">
        <f t="shared" si="25"/>
        <v>196240173.88</v>
      </c>
      <c r="N46" s="44">
        <v>1</v>
      </c>
      <c r="O46" s="44">
        <v>16997715.59</v>
      </c>
      <c r="P46" s="44">
        <v>8</v>
      </c>
      <c r="Q46" s="44">
        <v>148500000</v>
      </c>
      <c r="R46" s="42">
        <f t="shared" si="26"/>
        <v>9</v>
      </c>
      <c r="S46" s="42">
        <f t="shared" si="27"/>
        <v>165497715.59</v>
      </c>
      <c r="T46" s="42">
        <f t="shared" si="28"/>
        <v>87</v>
      </c>
      <c r="U46" s="42">
        <f t="shared" si="29"/>
        <v>361737889.47000003</v>
      </c>
      <c r="V46" s="16"/>
    </row>
    <row r="47" spans="1:22" s="9" customFormat="1">
      <c r="A47" s="30">
        <v>40</v>
      </c>
      <c r="B47" s="53" t="s">
        <v>187</v>
      </c>
      <c r="C47" s="32" t="s">
        <v>123</v>
      </c>
      <c r="D47" s="43">
        <v>39</v>
      </c>
      <c r="E47" s="43">
        <v>41853960</v>
      </c>
      <c r="F47" s="43">
        <v>12</v>
      </c>
      <c r="G47" s="43">
        <v>21568326.469999999</v>
      </c>
      <c r="H47" s="43">
        <v>15</v>
      </c>
      <c r="I47" s="43">
        <v>95349801.180000007</v>
      </c>
      <c r="J47" s="43">
        <v>64</v>
      </c>
      <c r="K47" s="43">
        <v>29330311.449999999</v>
      </c>
      <c r="L47" s="43">
        <f t="shared" si="24"/>
        <v>130</v>
      </c>
      <c r="M47" s="43">
        <f t="shared" si="25"/>
        <v>188102399.10000002</v>
      </c>
      <c r="N47" s="43">
        <v>2</v>
      </c>
      <c r="O47" s="43">
        <v>24000000</v>
      </c>
      <c r="P47" s="43">
        <v>9</v>
      </c>
      <c r="Q47" s="43">
        <v>144000000</v>
      </c>
      <c r="R47" s="43">
        <f t="shared" si="26"/>
        <v>11</v>
      </c>
      <c r="S47" s="43">
        <f t="shared" si="27"/>
        <v>168000000</v>
      </c>
      <c r="T47" s="43">
        <f t="shared" si="28"/>
        <v>141</v>
      </c>
      <c r="U47" s="43">
        <f t="shared" si="29"/>
        <v>356102399.10000002</v>
      </c>
      <c r="V47" s="16"/>
    </row>
    <row r="48" spans="1:22" s="9" customFormat="1">
      <c r="A48" s="33">
        <v>41</v>
      </c>
      <c r="B48" s="54" t="s">
        <v>80</v>
      </c>
      <c r="C48" s="1" t="s">
        <v>311</v>
      </c>
      <c r="D48" s="44"/>
      <c r="E48" s="44"/>
      <c r="F48" s="44"/>
      <c r="G48" s="44"/>
      <c r="H48" s="44">
        <v>119</v>
      </c>
      <c r="I48" s="44">
        <v>64103960.619999997</v>
      </c>
      <c r="J48" s="44">
        <v>130</v>
      </c>
      <c r="K48" s="44">
        <v>134263904.99000001</v>
      </c>
      <c r="L48" s="42">
        <f t="shared" si="24"/>
        <v>249</v>
      </c>
      <c r="M48" s="42">
        <f t="shared" si="25"/>
        <v>198367865.61000001</v>
      </c>
      <c r="N48" s="44">
        <v>43</v>
      </c>
      <c r="O48" s="44">
        <v>85902000</v>
      </c>
      <c r="P48" s="44">
        <v>27</v>
      </c>
      <c r="Q48" s="44">
        <v>15679000</v>
      </c>
      <c r="R48" s="42">
        <f t="shared" si="26"/>
        <v>70</v>
      </c>
      <c r="S48" s="42">
        <f t="shared" si="27"/>
        <v>101581000</v>
      </c>
      <c r="T48" s="42">
        <f t="shared" si="28"/>
        <v>319</v>
      </c>
      <c r="U48" s="42">
        <f t="shared" si="29"/>
        <v>299948865.61000001</v>
      </c>
      <c r="V48" s="16"/>
    </row>
    <row r="49" spans="1:22" s="9" customFormat="1">
      <c r="A49" s="30">
        <v>42</v>
      </c>
      <c r="B49" s="53" t="s">
        <v>166</v>
      </c>
      <c r="C49" s="32" t="s">
        <v>40</v>
      </c>
      <c r="D49" s="43"/>
      <c r="E49" s="43"/>
      <c r="F49" s="43"/>
      <c r="G49" s="43"/>
      <c r="H49" s="43">
        <v>44</v>
      </c>
      <c r="I49" s="43">
        <v>50263580.289999999</v>
      </c>
      <c r="J49" s="43">
        <v>43</v>
      </c>
      <c r="K49" s="43">
        <v>107643249.06</v>
      </c>
      <c r="L49" s="43">
        <f t="shared" si="24"/>
        <v>87</v>
      </c>
      <c r="M49" s="43">
        <f t="shared" si="25"/>
        <v>157906829.34999999</v>
      </c>
      <c r="N49" s="43">
        <v>15</v>
      </c>
      <c r="O49" s="43">
        <v>91660673.439999998</v>
      </c>
      <c r="P49" s="43">
        <v>14</v>
      </c>
      <c r="Q49" s="43">
        <v>46683336.829999998</v>
      </c>
      <c r="R49" s="43">
        <f t="shared" si="26"/>
        <v>29</v>
      </c>
      <c r="S49" s="43">
        <f t="shared" si="27"/>
        <v>138344010.26999998</v>
      </c>
      <c r="T49" s="43">
        <f t="shared" si="28"/>
        <v>116</v>
      </c>
      <c r="U49" s="43">
        <f t="shared" si="29"/>
        <v>296250839.62</v>
      </c>
      <c r="V49" s="16"/>
    </row>
    <row r="50" spans="1:22" s="9" customFormat="1">
      <c r="A50" s="33">
        <v>43</v>
      </c>
      <c r="B50" s="54" t="s">
        <v>369</v>
      </c>
      <c r="C50" s="1" t="s">
        <v>370</v>
      </c>
      <c r="D50" s="44"/>
      <c r="E50" s="44"/>
      <c r="F50" s="44"/>
      <c r="G50" s="44"/>
      <c r="H50" s="44"/>
      <c r="I50" s="44"/>
      <c r="J50" s="44"/>
      <c r="K50" s="44"/>
      <c r="L50" s="42">
        <f t="shared" si="24"/>
        <v>0</v>
      </c>
      <c r="M50" s="42">
        <f t="shared" si="25"/>
        <v>0</v>
      </c>
      <c r="N50" s="44">
        <v>2</v>
      </c>
      <c r="O50" s="44">
        <v>276231745.29000002</v>
      </c>
      <c r="P50" s="44"/>
      <c r="Q50" s="44"/>
      <c r="R50" s="42">
        <f t="shared" si="26"/>
        <v>2</v>
      </c>
      <c r="S50" s="42">
        <f t="shared" si="27"/>
        <v>276231745.29000002</v>
      </c>
      <c r="T50" s="42">
        <f t="shared" si="28"/>
        <v>2</v>
      </c>
      <c r="U50" s="42">
        <f t="shared" si="29"/>
        <v>276231745.29000002</v>
      </c>
      <c r="V50" s="16"/>
    </row>
    <row r="51" spans="1:22" s="9" customFormat="1">
      <c r="A51" s="30">
        <v>44</v>
      </c>
      <c r="B51" s="53" t="s">
        <v>189</v>
      </c>
      <c r="C51" s="32" t="s">
        <v>62</v>
      </c>
      <c r="D51" s="43">
        <v>74</v>
      </c>
      <c r="E51" s="43">
        <v>2051292.39</v>
      </c>
      <c r="F51" s="43">
        <v>580</v>
      </c>
      <c r="G51" s="43">
        <v>12348035.58</v>
      </c>
      <c r="H51" s="43">
        <v>1108</v>
      </c>
      <c r="I51" s="43">
        <v>9892828.7699999996</v>
      </c>
      <c r="J51" s="43">
        <v>2104</v>
      </c>
      <c r="K51" s="43">
        <v>57346782.189999998</v>
      </c>
      <c r="L51" s="43">
        <f t="shared" si="24"/>
        <v>3866</v>
      </c>
      <c r="M51" s="43">
        <f t="shared" si="25"/>
        <v>81638938.929999992</v>
      </c>
      <c r="N51" s="43">
        <v>3581</v>
      </c>
      <c r="O51" s="43">
        <v>115545662.03</v>
      </c>
      <c r="P51" s="43">
        <v>350</v>
      </c>
      <c r="Q51" s="43">
        <v>57841053.630000003</v>
      </c>
      <c r="R51" s="43">
        <f t="shared" si="26"/>
        <v>3931</v>
      </c>
      <c r="S51" s="43">
        <f t="shared" si="27"/>
        <v>173386715.66</v>
      </c>
      <c r="T51" s="43">
        <f t="shared" si="28"/>
        <v>7797</v>
      </c>
      <c r="U51" s="43">
        <f t="shared" si="29"/>
        <v>255025654.58999997</v>
      </c>
      <c r="V51" s="16"/>
    </row>
    <row r="52" spans="1:22" s="9" customFormat="1">
      <c r="A52" s="33">
        <v>45</v>
      </c>
      <c r="B52" s="54" t="s">
        <v>186</v>
      </c>
      <c r="C52" s="1" t="s">
        <v>53</v>
      </c>
      <c r="D52" s="44">
        <v>767</v>
      </c>
      <c r="E52" s="44">
        <v>65893508.140000001</v>
      </c>
      <c r="F52" s="44">
        <v>1075</v>
      </c>
      <c r="G52" s="44">
        <v>52695493.609999999</v>
      </c>
      <c r="H52" s="44">
        <v>357</v>
      </c>
      <c r="I52" s="44">
        <v>7445790.2599999998</v>
      </c>
      <c r="J52" s="44">
        <v>1319</v>
      </c>
      <c r="K52" s="44">
        <v>32794590.27</v>
      </c>
      <c r="L52" s="42">
        <f t="shared" si="24"/>
        <v>3518</v>
      </c>
      <c r="M52" s="42">
        <f t="shared" si="25"/>
        <v>158829382.28</v>
      </c>
      <c r="N52" s="44">
        <v>36</v>
      </c>
      <c r="O52" s="44">
        <v>45088220.130000003</v>
      </c>
      <c r="P52" s="44">
        <v>28</v>
      </c>
      <c r="Q52" s="44">
        <v>32869570.100000001</v>
      </c>
      <c r="R52" s="42">
        <f t="shared" si="26"/>
        <v>64</v>
      </c>
      <c r="S52" s="42">
        <f t="shared" si="27"/>
        <v>77957790.230000004</v>
      </c>
      <c r="T52" s="42">
        <f t="shared" si="28"/>
        <v>3582</v>
      </c>
      <c r="U52" s="42">
        <f t="shared" si="29"/>
        <v>236787172.50999999</v>
      </c>
      <c r="V52" s="16"/>
    </row>
    <row r="53" spans="1:22" s="9" customFormat="1">
      <c r="A53" s="30">
        <v>46</v>
      </c>
      <c r="B53" s="31" t="s">
        <v>207</v>
      </c>
      <c r="C53" s="32" t="s">
        <v>14</v>
      </c>
      <c r="D53" s="43">
        <v>3</v>
      </c>
      <c r="E53" s="43">
        <v>85822.2</v>
      </c>
      <c r="F53" s="43">
        <v>50</v>
      </c>
      <c r="G53" s="43">
        <v>4701582.6399999997</v>
      </c>
      <c r="H53" s="43">
        <v>36</v>
      </c>
      <c r="I53" s="43">
        <v>82353846.310000002</v>
      </c>
      <c r="J53" s="43">
        <v>71</v>
      </c>
      <c r="K53" s="43">
        <v>84964115.709999993</v>
      </c>
      <c r="L53" s="43">
        <f t="shared" si="0"/>
        <v>160</v>
      </c>
      <c r="M53" s="43">
        <f t="shared" si="1"/>
        <v>172105366.85999995</v>
      </c>
      <c r="N53" s="43">
        <v>9</v>
      </c>
      <c r="O53" s="43">
        <v>11923507.43</v>
      </c>
      <c r="P53" s="43">
        <v>5</v>
      </c>
      <c r="Q53" s="43">
        <v>3307979.59</v>
      </c>
      <c r="R53" s="43">
        <f t="shared" si="2"/>
        <v>14</v>
      </c>
      <c r="S53" s="43">
        <f t="shared" si="3"/>
        <v>15231487.02</v>
      </c>
      <c r="T53" s="43">
        <f t="shared" si="4"/>
        <v>174</v>
      </c>
      <c r="U53" s="43">
        <f t="shared" si="5"/>
        <v>187336853.87999997</v>
      </c>
      <c r="V53" s="16"/>
    </row>
    <row r="54" spans="1:22" s="9" customFormat="1">
      <c r="A54" s="33">
        <v>47</v>
      </c>
      <c r="B54" s="54" t="s">
        <v>188</v>
      </c>
      <c r="C54" s="1" t="s">
        <v>49</v>
      </c>
      <c r="D54" s="44">
        <v>111</v>
      </c>
      <c r="E54" s="44">
        <v>12162904.619999999</v>
      </c>
      <c r="F54" s="44">
        <v>259</v>
      </c>
      <c r="G54" s="44">
        <v>29939550.940000001</v>
      </c>
      <c r="H54" s="44">
        <v>24</v>
      </c>
      <c r="I54" s="44">
        <v>545303.68000000005</v>
      </c>
      <c r="J54" s="44">
        <v>182</v>
      </c>
      <c r="K54" s="44">
        <v>12820583.27</v>
      </c>
      <c r="L54" s="42">
        <f t="shared" si="0"/>
        <v>576</v>
      </c>
      <c r="M54" s="42">
        <f t="shared" si="1"/>
        <v>55468342.509999998</v>
      </c>
      <c r="N54" s="44">
        <v>11</v>
      </c>
      <c r="O54" s="44">
        <v>67063979.5</v>
      </c>
      <c r="P54" s="44">
        <v>3</v>
      </c>
      <c r="Q54" s="44">
        <v>50063087</v>
      </c>
      <c r="R54" s="42">
        <f t="shared" si="2"/>
        <v>14</v>
      </c>
      <c r="S54" s="42">
        <f t="shared" si="3"/>
        <v>117127066.5</v>
      </c>
      <c r="T54" s="42">
        <f t="shared" si="4"/>
        <v>590</v>
      </c>
      <c r="U54" s="42">
        <f t="shared" si="5"/>
        <v>172595409.00999999</v>
      </c>
      <c r="V54" s="16"/>
    </row>
    <row r="55" spans="1:22" s="9" customFormat="1">
      <c r="A55" s="30">
        <v>48</v>
      </c>
      <c r="B55" s="53" t="s">
        <v>202</v>
      </c>
      <c r="C55" s="32" t="s">
        <v>63</v>
      </c>
      <c r="D55" s="43">
        <v>7</v>
      </c>
      <c r="E55" s="43">
        <v>70835.69</v>
      </c>
      <c r="F55" s="43">
        <v>118</v>
      </c>
      <c r="G55" s="43">
        <v>1744891.92</v>
      </c>
      <c r="H55" s="43">
        <v>303</v>
      </c>
      <c r="I55" s="43">
        <v>3143555.63</v>
      </c>
      <c r="J55" s="43">
        <v>1303</v>
      </c>
      <c r="K55" s="43">
        <v>20733942.510000002</v>
      </c>
      <c r="L55" s="43">
        <f t="shared" si="0"/>
        <v>1731</v>
      </c>
      <c r="M55" s="43">
        <f t="shared" si="1"/>
        <v>25693225.750000004</v>
      </c>
      <c r="N55" s="43">
        <v>2366</v>
      </c>
      <c r="O55" s="43">
        <v>67849783.090000004</v>
      </c>
      <c r="P55" s="43">
        <v>411</v>
      </c>
      <c r="Q55" s="43">
        <v>48607454.090000004</v>
      </c>
      <c r="R55" s="43">
        <f t="shared" si="2"/>
        <v>2777</v>
      </c>
      <c r="S55" s="43">
        <f t="shared" si="3"/>
        <v>116457237.18000001</v>
      </c>
      <c r="T55" s="43">
        <f t="shared" si="4"/>
        <v>4508</v>
      </c>
      <c r="U55" s="43">
        <f t="shared" si="5"/>
        <v>142150462.93000001</v>
      </c>
      <c r="V55" s="16"/>
    </row>
    <row r="56" spans="1:22" s="9" customFormat="1">
      <c r="A56" s="33">
        <v>49</v>
      </c>
      <c r="B56" s="54" t="s">
        <v>211</v>
      </c>
      <c r="C56" s="1" t="s">
        <v>138</v>
      </c>
      <c r="D56" s="44">
        <v>1</v>
      </c>
      <c r="E56" s="44">
        <v>73385.600000000006</v>
      </c>
      <c r="F56" s="44">
        <v>51</v>
      </c>
      <c r="G56" s="44">
        <v>27725323.300000001</v>
      </c>
      <c r="H56" s="44">
        <v>27</v>
      </c>
      <c r="I56" s="44">
        <v>30283004.850000001</v>
      </c>
      <c r="J56" s="44">
        <v>316</v>
      </c>
      <c r="K56" s="44">
        <v>24580176.719999999</v>
      </c>
      <c r="L56" s="42">
        <f t="shared" si="0"/>
        <v>395</v>
      </c>
      <c r="M56" s="42">
        <f t="shared" si="1"/>
        <v>82661890.469999999</v>
      </c>
      <c r="N56" s="44">
        <v>56</v>
      </c>
      <c r="O56" s="44">
        <v>40678185</v>
      </c>
      <c r="P56" s="44">
        <v>4</v>
      </c>
      <c r="Q56" s="44">
        <v>18800000</v>
      </c>
      <c r="R56" s="42">
        <f t="shared" si="2"/>
        <v>60</v>
      </c>
      <c r="S56" s="42">
        <f t="shared" si="3"/>
        <v>59478185</v>
      </c>
      <c r="T56" s="42">
        <f t="shared" si="4"/>
        <v>455</v>
      </c>
      <c r="U56" s="42">
        <f t="shared" si="5"/>
        <v>142140075.47</v>
      </c>
      <c r="V56" s="16"/>
    </row>
    <row r="57" spans="1:22" s="9" customFormat="1">
      <c r="A57" s="30">
        <v>50</v>
      </c>
      <c r="B57" s="53" t="s">
        <v>213</v>
      </c>
      <c r="C57" s="32" t="s">
        <v>130</v>
      </c>
      <c r="D57" s="43">
        <v>24</v>
      </c>
      <c r="E57" s="43">
        <v>399499.7</v>
      </c>
      <c r="F57" s="43">
        <v>191</v>
      </c>
      <c r="G57" s="43">
        <v>5462502.1600000001</v>
      </c>
      <c r="H57" s="43">
        <v>32</v>
      </c>
      <c r="I57" s="43">
        <v>1207985.82</v>
      </c>
      <c r="J57" s="43">
        <v>138</v>
      </c>
      <c r="K57" s="43">
        <v>2642242.87</v>
      </c>
      <c r="L57" s="43">
        <f t="shared" si="0"/>
        <v>385</v>
      </c>
      <c r="M57" s="43">
        <f t="shared" si="1"/>
        <v>9712230.5500000007</v>
      </c>
      <c r="N57" s="43">
        <v>62</v>
      </c>
      <c r="O57" s="43">
        <v>69049998.370000005</v>
      </c>
      <c r="P57" s="43">
        <v>256</v>
      </c>
      <c r="Q57" s="43">
        <v>61921268.700000003</v>
      </c>
      <c r="R57" s="43">
        <f t="shared" si="2"/>
        <v>318</v>
      </c>
      <c r="S57" s="43">
        <f t="shared" si="3"/>
        <v>130971267.07000001</v>
      </c>
      <c r="T57" s="43">
        <f t="shared" si="4"/>
        <v>703</v>
      </c>
      <c r="U57" s="43">
        <f t="shared" si="5"/>
        <v>140683497.62</v>
      </c>
      <c r="V57" s="16"/>
    </row>
    <row r="58" spans="1:22" s="9" customFormat="1">
      <c r="A58" s="33">
        <v>51</v>
      </c>
      <c r="B58" s="54" t="s">
        <v>200</v>
      </c>
      <c r="C58" s="1" t="s">
        <v>59</v>
      </c>
      <c r="D58" s="44">
        <v>26</v>
      </c>
      <c r="E58" s="44">
        <v>317766.38</v>
      </c>
      <c r="F58" s="44">
        <v>167</v>
      </c>
      <c r="G58" s="44">
        <v>1553233.53</v>
      </c>
      <c r="H58" s="44">
        <v>1178</v>
      </c>
      <c r="I58" s="44">
        <v>7788798.7599999998</v>
      </c>
      <c r="J58" s="44">
        <v>5781</v>
      </c>
      <c r="K58" s="44">
        <v>66179936.420000002</v>
      </c>
      <c r="L58" s="42">
        <f t="shared" si="0"/>
        <v>7152</v>
      </c>
      <c r="M58" s="42">
        <f t="shared" si="1"/>
        <v>75839735.090000004</v>
      </c>
      <c r="N58" s="44">
        <v>887</v>
      </c>
      <c r="O58" s="44">
        <v>59571717.68</v>
      </c>
      <c r="P58" s="44">
        <v>8</v>
      </c>
      <c r="Q58" s="44">
        <v>202494.16</v>
      </c>
      <c r="R58" s="42">
        <f t="shared" si="2"/>
        <v>895</v>
      </c>
      <c r="S58" s="42">
        <f t="shared" si="3"/>
        <v>59774211.839999996</v>
      </c>
      <c r="T58" s="42">
        <f t="shared" si="4"/>
        <v>8047</v>
      </c>
      <c r="U58" s="42">
        <f t="shared" si="5"/>
        <v>135613946.93000001</v>
      </c>
      <c r="V58" s="16"/>
    </row>
    <row r="59" spans="1:22" s="9" customFormat="1">
      <c r="A59" s="30">
        <v>52</v>
      </c>
      <c r="B59" s="53" t="s">
        <v>196</v>
      </c>
      <c r="C59" s="32" t="s">
        <v>308</v>
      </c>
      <c r="D59" s="43"/>
      <c r="E59" s="43"/>
      <c r="F59" s="43"/>
      <c r="G59" s="43"/>
      <c r="H59" s="43">
        <v>110</v>
      </c>
      <c r="I59" s="43">
        <v>132517.88</v>
      </c>
      <c r="J59" s="43">
        <v>1183</v>
      </c>
      <c r="K59" s="43">
        <v>5156514.32</v>
      </c>
      <c r="L59" s="43">
        <f t="shared" si="0"/>
        <v>1293</v>
      </c>
      <c r="M59" s="43">
        <f t="shared" si="1"/>
        <v>5289032.2</v>
      </c>
      <c r="N59" s="43">
        <v>443</v>
      </c>
      <c r="O59" s="43">
        <v>65441821</v>
      </c>
      <c r="P59" s="43">
        <v>97</v>
      </c>
      <c r="Q59" s="43">
        <v>59032574.899999999</v>
      </c>
      <c r="R59" s="43">
        <f t="shared" si="2"/>
        <v>540</v>
      </c>
      <c r="S59" s="43">
        <f t="shared" si="3"/>
        <v>124474395.90000001</v>
      </c>
      <c r="T59" s="43">
        <f t="shared" si="4"/>
        <v>1833</v>
      </c>
      <c r="U59" s="43">
        <f t="shared" si="5"/>
        <v>129763428.10000001</v>
      </c>
      <c r="V59" s="16"/>
    </row>
    <row r="60" spans="1:22" s="9" customFormat="1">
      <c r="A60" s="33">
        <v>53</v>
      </c>
      <c r="B60" s="54" t="s">
        <v>206</v>
      </c>
      <c r="C60" s="1" t="s">
        <v>73</v>
      </c>
      <c r="D60" s="44">
        <v>114</v>
      </c>
      <c r="E60" s="44">
        <v>2869536.65</v>
      </c>
      <c r="F60" s="44">
        <v>1297</v>
      </c>
      <c r="G60" s="44">
        <v>26353523.899999999</v>
      </c>
      <c r="H60" s="44">
        <v>1193</v>
      </c>
      <c r="I60" s="44">
        <v>10594438.699999999</v>
      </c>
      <c r="J60" s="44">
        <v>3580</v>
      </c>
      <c r="K60" s="44">
        <v>30965257.129999999</v>
      </c>
      <c r="L60" s="42">
        <f t="shared" si="0"/>
        <v>6184</v>
      </c>
      <c r="M60" s="42">
        <f t="shared" si="1"/>
        <v>70782756.379999995</v>
      </c>
      <c r="N60" s="44">
        <v>701</v>
      </c>
      <c r="O60" s="44">
        <v>49035069.850000001</v>
      </c>
      <c r="P60" s="44">
        <v>123</v>
      </c>
      <c r="Q60" s="44">
        <v>5232787.26</v>
      </c>
      <c r="R60" s="42">
        <f t="shared" si="2"/>
        <v>824</v>
      </c>
      <c r="S60" s="42">
        <f t="shared" si="3"/>
        <v>54267857.109999999</v>
      </c>
      <c r="T60" s="42">
        <f t="shared" si="4"/>
        <v>7008</v>
      </c>
      <c r="U60" s="42">
        <f t="shared" si="5"/>
        <v>125050613.48999999</v>
      </c>
      <c r="V60" s="16"/>
    </row>
    <row r="61" spans="1:22" s="9" customFormat="1">
      <c r="A61" s="30">
        <v>54</v>
      </c>
      <c r="B61" s="31" t="s">
        <v>190</v>
      </c>
      <c r="C61" s="32" t="s">
        <v>56</v>
      </c>
      <c r="D61" s="43"/>
      <c r="E61" s="43"/>
      <c r="F61" s="43">
        <v>9</v>
      </c>
      <c r="G61" s="43">
        <v>52634.03</v>
      </c>
      <c r="H61" s="43">
        <v>681</v>
      </c>
      <c r="I61" s="43">
        <v>8738521.8699999992</v>
      </c>
      <c r="J61" s="43">
        <v>2940</v>
      </c>
      <c r="K61" s="43">
        <v>58414338.530000001</v>
      </c>
      <c r="L61" s="43">
        <f t="shared" ref="L61:L80" si="30">J61+H61+F61+D61</f>
        <v>3630</v>
      </c>
      <c r="M61" s="43">
        <f t="shared" ref="M61:M80" si="31">K61+I61+G61+E61</f>
        <v>67205494.430000007</v>
      </c>
      <c r="N61" s="43">
        <v>1878</v>
      </c>
      <c r="O61" s="43">
        <v>49402994.840000004</v>
      </c>
      <c r="P61" s="43">
        <v>56</v>
      </c>
      <c r="Q61" s="43">
        <v>618772.51</v>
      </c>
      <c r="R61" s="43">
        <f t="shared" ref="R61:R80" si="32">P61+N61</f>
        <v>1934</v>
      </c>
      <c r="S61" s="43">
        <f t="shared" ref="S61:S80" si="33">Q61+O61</f>
        <v>50021767.350000001</v>
      </c>
      <c r="T61" s="43">
        <f t="shared" ref="T61:T80" si="34">R61+L61</f>
        <v>5564</v>
      </c>
      <c r="U61" s="43">
        <f t="shared" ref="U61:U80" si="35">S61+M61</f>
        <v>117227261.78</v>
      </c>
      <c r="V61" s="16"/>
    </row>
    <row r="62" spans="1:22" s="9" customFormat="1">
      <c r="A62" s="33">
        <v>55</v>
      </c>
      <c r="B62" s="54" t="s">
        <v>212</v>
      </c>
      <c r="C62" s="1" t="s">
        <v>74</v>
      </c>
      <c r="D62" s="44">
        <v>74</v>
      </c>
      <c r="E62" s="44">
        <v>1569981.73</v>
      </c>
      <c r="F62" s="44">
        <v>1061</v>
      </c>
      <c r="G62" s="44">
        <v>23738300.899999999</v>
      </c>
      <c r="H62" s="44">
        <v>795</v>
      </c>
      <c r="I62" s="44">
        <v>9004832.4299999997</v>
      </c>
      <c r="J62" s="44">
        <v>4730</v>
      </c>
      <c r="K62" s="44">
        <v>32770392.449999999</v>
      </c>
      <c r="L62" s="42">
        <f t="shared" si="30"/>
        <v>6660</v>
      </c>
      <c r="M62" s="42">
        <f t="shared" si="31"/>
        <v>67083507.50999999</v>
      </c>
      <c r="N62" s="44">
        <v>1120</v>
      </c>
      <c r="O62" s="44">
        <v>46528309.32</v>
      </c>
      <c r="P62" s="44">
        <v>8</v>
      </c>
      <c r="Q62" s="44">
        <v>710422</v>
      </c>
      <c r="R62" s="42">
        <f t="shared" si="32"/>
        <v>1128</v>
      </c>
      <c r="S62" s="42">
        <f t="shared" si="33"/>
        <v>47238731.32</v>
      </c>
      <c r="T62" s="42">
        <f t="shared" si="34"/>
        <v>7788</v>
      </c>
      <c r="U62" s="42">
        <f t="shared" si="35"/>
        <v>114322238.82999998</v>
      </c>
      <c r="V62" s="16"/>
    </row>
    <row r="63" spans="1:22" s="9" customFormat="1">
      <c r="A63" s="30">
        <v>56</v>
      </c>
      <c r="B63" s="53" t="s">
        <v>236</v>
      </c>
      <c r="C63" s="32" t="s">
        <v>121</v>
      </c>
      <c r="D63" s="43">
        <v>3</v>
      </c>
      <c r="E63" s="43">
        <v>11439</v>
      </c>
      <c r="F63" s="43">
        <v>33</v>
      </c>
      <c r="G63" s="43">
        <v>377099.93</v>
      </c>
      <c r="H63" s="43">
        <v>532</v>
      </c>
      <c r="I63" s="43">
        <v>19752529.48</v>
      </c>
      <c r="J63" s="43">
        <v>1068</v>
      </c>
      <c r="K63" s="43">
        <v>50392357.57</v>
      </c>
      <c r="L63" s="43">
        <f t="shared" si="30"/>
        <v>1636</v>
      </c>
      <c r="M63" s="43">
        <f t="shared" si="31"/>
        <v>70533425.980000004</v>
      </c>
      <c r="N63" s="43">
        <v>784</v>
      </c>
      <c r="O63" s="43">
        <v>36633420.189999998</v>
      </c>
      <c r="P63" s="43">
        <v>241</v>
      </c>
      <c r="Q63" s="43">
        <v>2840380.17</v>
      </c>
      <c r="R63" s="43">
        <f t="shared" si="32"/>
        <v>1025</v>
      </c>
      <c r="S63" s="43">
        <f t="shared" si="33"/>
        <v>39473800.359999999</v>
      </c>
      <c r="T63" s="43">
        <f t="shared" si="34"/>
        <v>2661</v>
      </c>
      <c r="U63" s="43">
        <f t="shared" si="35"/>
        <v>110007226.34</v>
      </c>
      <c r="V63" s="16"/>
    </row>
    <row r="64" spans="1:22" s="9" customFormat="1">
      <c r="A64" s="33">
        <v>57</v>
      </c>
      <c r="B64" s="54" t="s">
        <v>184</v>
      </c>
      <c r="C64" s="1" t="s">
        <v>65</v>
      </c>
      <c r="D64" s="44">
        <v>27</v>
      </c>
      <c r="E64" s="44">
        <v>10008515.51</v>
      </c>
      <c r="F64" s="44"/>
      <c r="G64" s="44"/>
      <c r="H64" s="44">
        <v>5</v>
      </c>
      <c r="I64" s="44">
        <v>271627.7</v>
      </c>
      <c r="J64" s="44">
        <v>15</v>
      </c>
      <c r="K64" s="44">
        <v>183160.19</v>
      </c>
      <c r="L64" s="42">
        <f t="shared" si="30"/>
        <v>47</v>
      </c>
      <c r="M64" s="42">
        <f t="shared" si="31"/>
        <v>10463303.4</v>
      </c>
      <c r="N64" s="44">
        <v>29</v>
      </c>
      <c r="O64" s="44">
        <v>43120000</v>
      </c>
      <c r="P64" s="44">
        <v>48</v>
      </c>
      <c r="Q64" s="44">
        <v>54600000</v>
      </c>
      <c r="R64" s="42">
        <f t="shared" si="32"/>
        <v>77</v>
      </c>
      <c r="S64" s="42">
        <f t="shared" si="33"/>
        <v>97720000</v>
      </c>
      <c r="T64" s="42">
        <f t="shared" si="34"/>
        <v>124</v>
      </c>
      <c r="U64" s="42">
        <f t="shared" si="35"/>
        <v>108183303.40000001</v>
      </c>
      <c r="V64" s="16"/>
    </row>
    <row r="65" spans="1:22" s="9" customFormat="1">
      <c r="A65" s="30">
        <v>58</v>
      </c>
      <c r="B65" s="53" t="s">
        <v>89</v>
      </c>
      <c r="C65" s="32" t="s">
        <v>90</v>
      </c>
      <c r="D65" s="43"/>
      <c r="E65" s="43"/>
      <c r="F65" s="43"/>
      <c r="G65" s="43"/>
      <c r="H65" s="43">
        <v>53</v>
      </c>
      <c r="I65" s="43">
        <v>167000.79999999999</v>
      </c>
      <c r="J65" s="43">
        <v>155</v>
      </c>
      <c r="K65" s="43">
        <v>1983544.65</v>
      </c>
      <c r="L65" s="43">
        <f t="shared" si="30"/>
        <v>208</v>
      </c>
      <c r="M65" s="43">
        <f t="shared" si="31"/>
        <v>2150545.4499999997</v>
      </c>
      <c r="N65" s="43">
        <v>269</v>
      </c>
      <c r="O65" s="43">
        <v>52805768.299999997</v>
      </c>
      <c r="P65" s="43">
        <v>138</v>
      </c>
      <c r="Q65" s="43">
        <v>50988366.75</v>
      </c>
      <c r="R65" s="43">
        <f t="shared" si="32"/>
        <v>407</v>
      </c>
      <c r="S65" s="43">
        <f t="shared" si="33"/>
        <v>103794135.05</v>
      </c>
      <c r="T65" s="43">
        <f t="shared" si="34"/>
        <v>615</v>
      </c>
      <c r="U65" s="43">
        <f t="shared" si="35"/>
        <v>105944680.5</v>
      </c>
      <c r="V65" s="16"/>
    </row>
    <row r="66" spans="1:22" s="9" customFormat="1">
      <c r="A66" s="33">
        <v>59</v>
      </c>
      <c r="B66" s="54" t="s">
        <v>220</v>
      </c>
      <c r="C66" s="1" t="s">
        <v>114</v>
      </c>
      <c r="D66" s="44">
        <v>4</v>
      </c>
      <c r="E66" s="44">
        <v>22742836.34</v>
      </c>
      <c r="F66" s="44">
        <v>1</v>
      </c>
      <c r="G66" s="44">
        <v>71366.95</v>
      </c>
      <c r="H66" s="44">
        <v>1</v>
      </c>
      <c r="I66" s="44">
        <v>72624.5</v>
      </c>
      <c r="J66" s="44">
        <v>21</v>
      </c>
      <c r="K66" s="44">
        <v>7602813.1500000004</v>
      </c>
      <c r="L66" s="42">
        <f t="shared" si="30"/>
        <v>27</v>
      </c>
      <c r="M66" s="42">
        <f t="shared" si="31"/>
        <v>30489640.940000001</v>
      </c>
      <c r="N66" s="44">
        <v>4</v>
      </c>
      <c r="O66" s="44">
        <v>28129077.129999999</v>
      </c>
      <c r="P66" s="44">
        <v>5</v>
      </c>
      <c r="Q66" s="44">
        <v>45805588.009999998</v>
      </c>
      <c r="R66" s="42">
        <f t="shared" si="32"/>
        <v>9</v>
      </c>
      <c r="S66" s="42">
        <f t="shared" si="33"/>
        <v>73934665.140000001</v>
      </c>
      <c r="T66" s="42">
        <f t="shared" si="34"/>
        <v>36</v>
      </c>
      <c r="U66" s="42">
        <f t="shared" si="35"/>
        <v>104424306.08</v>
      </c>
      <c r="V66" s="16"/>
    </row>
    <row r="67" spans="1:22" s="9" customFormat="1">
      <c r="A67" s="30">
        <v>60</v>
      </c>
      <c r="B67" s="53" t="s">
        <v>219</v>
      </c>
      <c r="C67" s="32" t="s">
        <v>140</v>
      </c>
      <c r="D67" s="43">
        <v>20</v>
      </c>
      <c r="E67" s="43">
        <v>363758.83</v>
      </c>
      <c r="F67" s="43">
        <v>986</v>
      </c>
      <c r="G67" s="43">
        <v>29067812.809999999</v>
      </c>
      <c r="H67" s="43">
        <v>340</v>
      </c>
      <c r="I67" s="43">
        <v>3523908.38</v>
      </c>
      <c r="J67" s="43">
        <v>1246</v>
      </c>
      <c r="K67" s="43">
        <v>13585329.6</v>
      </c>
      <c r="L67" s="43">
        <f t="shared" si="30"/>
        <v>2592</v>
      </c>
      <c r="M67" s="43">
        <f t="shared" si="31"/>
        <v>46540809.619999997</v>
      </c>
      <c r="N67" s="43">
        <v>1497</v>
      </c>
      <c r="O67" s="43">
        <v>46522132.390000001</v>
      </c>
      <c r="P67" s="43">
        <v>179</v>
      </c>
      <c r="Q67" s="43">
        <v>7733127.2199999997</v>
      </c>
      <c r="R67" s="43">
        <f t="shared" si="32"/>
        <v>1676</v>
      </c>
      <c r="S67" s="43">
        <f t="shared" si="33"/>
        <v>54255259.609999999</v>
      </c>
      <c r="T67" s="43">
        <f t="shared" si="34"/>
        <v>4268</v>
      </c>
      <c r="U67" s="43">
        <f t="shared" si="35"/>
        <v>100796069.22999999</v>
      </c>
      <c r="V67" s="16"/>
    </row>
    <row r="68" spans="1:22" s="9" customFormat="1">
      <c r="A68" s="33">
        <v>61</v>
      </c>
      <c r="B68" s="54" t="s">
        <v>302</v>
      </c>
      <c r="C68" s="1" t="s">
        <v>313</v>
      </c>
      <c r="D68" s="44">
        <v>12</v>
      </c>
      <c r="E68" s="44">
        <v>45325758.299999997</v>
      </c>
      <c r="F68" s="44">
        <v>77</v>
      </c>
      <c r="G68" s="44">
        <v>10383457.83</v>
      </c>
      <c r="H68" s="44">
        <v>24</v>
      </c>
      <c r="I68" s="44">
        <v>1245.8399999999999</v>
      </c>
      <c r="J68" s="44">
        <v>301</v>
      </c>
      <c r="K68" s="44">
        <v>5461234.8499999996</v>
      </c>
      <c r="L68" s="42">
        <f t="shared" si="30"/>
        <v>414</v>
      </c>
      <c r="M68" s="42">
        <f t="shared" si="31"/>
        <v>61171696.819999993</v>
      </c>
      <c r="N68" s="44">
        <v>17</v>
      </c>
      <c r="O68" s="44">
        <v>6952215.2000000002</v>
      </c>
      <c r="P68" s="44">
        <v>8</v>
      </c>
      <c r="Q68" s="44">
        <v>31558883.32</v>
      </c>
      <c r="R68" s="42">
        <f t="shared" si="32"/>
        <v>25</v>
      </c>
      <c r="S68" s="42">
        <f t="shared" si="33"/>
        <v>38511098.520000003</v>
      </c>
      <c r="T68" s="42">
        <f t="shared" si="34"/>
        <v>439</v>
      </c>
      <c r="U68" s="42">
        <f t="shared" si="35"/>
        <v>99682795.340000004</v>
      </c>
      <c r="V68" s="16"/>
    </row>
    <row r="69" spans="1:22" s="9" customFormat="1">
      <c r="A69" s="30">
        <v>62</v>
      </c>
      <c r="B69" s="31" t="s">
        <v>303</v>
      </c>
      <c r="C69" s="32" t="s">
        <v>305</v>
      </c>
      <c r="D69" s="43">
        <v>40</v>
      </c>
      <c r="E69" s="43">
        <v>13380668.16</v>
      </c>
      <c r="F69" s="43">
        <v>112</v>
      </c>
      <c r="G69" s="43">
        <v>10687446.369999999</v>
      </c>
      <c r="H69" s="43">
        <v>16</v>
      </c>
      <c r="I69" s="43">
        <v>2782361.29</v>
      </c>
      <c r="J69" s="43">
        <v>457</v>
      </c>
      <c r="K69" s="43">
        <v>19752134.690000001</v>
      </c>
      <c r="L69" s="43">
        <f t="shared" si="30"/>
        <v>625</v>
      </c>
      <c r="M69" s="43">
        <f t="shared" si="31"/>
        <v>46602610.510000005</v>
      </c>
      <c r="N69" s="43">
        <v>206</v>
      </c>
      <c r="O69" s="43">
        <v>32495203.870000001</v>
      </c>
      <c r="P69" s="43">
        <v>51</v>
      </c>
      <c r="Q69" s="43">
        <v>18225262.739999998</v>
      </c>
      <c r="R69" s="43">
        <f t="shared" si="32"/>
        <v>257</v>
      </c>
      <c r="S69" s="43">
        <f t="shared" si="33"/>
        <v>50720466.609999999</v>
      </c>
      <c r="T69" s="43">
        <f t="shared" si="34"/>
        <v>882</v>
      </c>
      <c r="U69" s="43">
        <f t="shared" si="35"/>
        <v>97323077.120000005</v>
      </c>
      <c r="V69" s="16"/>
    </row>
    <row r="70" spans="1:22" s="9" customFormat="1">
      <c r="A70" s="33">
        <v>63</v>
      </c>
      <c r="B70" s="54" t="s">
        <v>216</v>
      </c>
      <c r="C70" s="1" t="s">
        <v>81</v>
      </c>
      <c r="D70" s="44">
        <v>2</v>
      </c>
      <c r="E70" s="44">
        <v>13424.4</v>
      </c>
      <c r="F70" s="44">
        <v>95</v>
      </c>
      <c r="G70" s="44">
        <v>6774680.4000000004</v>
      </c>
      <c r="H70" s="44">
        <v>771</v>
      </c>
      <c r="I70" s="44">
        <v>3546744.37</v>
      </c>
      <c r="J70" s="44">
        <v>1792</v>
      </c>
      <c r="K70" s="44">
        <v>16794401.91</v>
      </c>
      <c r="L70" s="42">
        <f t="shared" si="30"/>
        <v>2660</v>
      </c>
      <c r="M70" s="42">
        <f t="shared" si="31"/>
        <v>27129251.079999998</v>
      </c>
      <c r="N70" s="44">
        <v>1627</v>
      </c>
      <c r="O70" s="44">
        <v>44935807.740000002</v>
      </c>
      <c r="P70" s="44">
        <v>61</v>
      </c>
      <c r="Q70" s="44">
        <v>24919323.890000001</v>
      </c>
      <c r="R70" s="42">
        <f t="shared" si="32"/>
        <v>1688</v>
      </c>
      <c r="S70" s="42">
        <f t="shared" si="33"/>
        <v>69855131.629999995</v>
      </c>
      <c r="T70" s="42">
        <f t="shared" si="34"/>
        <v>4348</v>
      </c>
      <c r="U70" s="42">
        <f t="shared" si="35"/>
        <v>96984382.709999993</v>
      </c>
      <c r="V70" s="16"/>
    </row>
    <row r="71" spans="1:22" s="9" customFormat="1">
      <c r="A71" s="30">
        <v>64</v>
      </c>
      <c r="B71" s="53" t="s">
        <v>345</v>
      </c>
      <c r="C71" s="32" t="s">
        <v>346</v>
      </c>
      <c r="D71" s="43"/>
      <c r="E71" s="43"/>
      <c r="F71" s="43">
        <v>152</v>
      </c>
      <c r="G71" s="43">
        <v>4430576.2</v>
      </c>
      <c r="H71" s="43">
        <v>55</v>
      </c>
      <c r="I71" s="43">
        <v>499041.99</v>
      </c>
      <c r="J71" s="43">
        <v>913</v>
      </c>
      <c r="K71" s="43">
        <v>13350355.6</v>
      </c>
      <c r="L71" s="43">
        <f t="shared" si="30"/>
        <v>1120</v>
      </c>
      <c r="M71" s="43">
        <f t="shared" si="31"/>
        <v>18279973.789999999</v>
      </c>
      <c r="N71" s="43">
        <v>1279</v>
      </c>
      <c r="O71" s="43">
        <v>47726980.079999998</v>
      </c>
      <c r="P71" s="43">
        <v>68</v>
      </c>
      <c r="Q71" s="43">
        <v>30451902</v>
      </c>
      <c r="R71" s="43">
        <f t="shared" si="32"/>
        <v>1347</v>
      </c>
      <c r="S71" s="43">
        <f t="shared" si="33"/>
        <v>78178882.079999998</v>
      </c>
      <c r="T71" s="43">
        <f t="shared" si="34"/>
        <v>2467</v>
      </c>
      <c r="U71" s="43">
        <f t="shared" si="35"/>
        <v>96458855.870000005</v>
      </c>
      <c r="V71" s="16"/>
    </row>
    <row r="72" spans="1:22" s="9" customFormat="1">
      <c r="A72" s="33">
        <v>65</v>
      </c>
      <c r="B72" s="54" t="s">
        <v>182</v>
      </c>
      <c r="C72" s="1" t="s">
        <v>54</v>
      </c>
      <c r="D72" s="44">
        <v>1</v>
      </c>
      <c r="E72" s="44">
        <v>4000000</v>
      </c>
      <c r="F72" s="44">
        <v>4</v>
      </c>
      <c r="G72" s="44">
        <v>1015813.52</v>
      </c>
      <c r="H72" s="44">
        <v>10</v>
      </c>
      <c r="I72" s="44">
        <v>15721539.449999999</v>
      </c>
      <c r="J72" s="44">
        <v>96</v>
      </c>
      <c r="K72" s="44">
        <v>10731813.84</v>
      </c>
      <c r="L72" s="42">
        <f t="shared" si="30"/>
        <v>111</v>
      </c>
      <c r="M72" s="42">
        <f t="shared" si="31"/>
        <v>31469166.809999999</v>
      </c>
      <c r="N72" s="44">
        <v>22</v>
      </c>
      <c r="O72" s="44">
        <v>14829805</v>
      </c>
      <c r="P72" s="44">
        <v>30</v>
      </c>
      <c r="Q72" s="44">
        <v>49775565</v>
      </c>
      <c r="R72" s="42">
        <f t="shared" si="32"/>
        <v>52</v>
      </c>
      <c r="S72" s="42">
        <f t="shared" si="33"/>
        <v>64605370</v>
      </c>
      <c r="T72" s="42">
        <f t="shared" si="34"/>
        <v>163</v>
      </c>
      <c r="U72" s="42">
        <f t="shared" si="35"/>
        <v>96074536.810000002</v>
      </c>
      <c r="V72" s="16"/>
    </row>
    <row r="73" spans="1:22" s="9" customFormat="1">
      <c r="A73" s="30">
        <v>66</v>
      </c>
      <c r="B73" s="53" t="s">
        <v>209</v>
      </c>
      <c r="C73" s="32" t="s">
        <v>72</v>
      </c>
      <c r="D73" s="43">
        <v>16</v>
      </c>
      <c r="E73" s="43">
        <v>944244.02</v>
      </c>
      <c r="F73" s="43">
        <v>280</v>
      </c>
      <c r="G73" s="43">
        <v>4640320.6399999997</v>
      </c>
      <c r="H73" s="43">
        <v>775</v>
      </c>
      <c r="I73" s="43">
        <v>2829735.29</v>
      </c>
      <c r="J73" s="43">
        <v>2975</v>
      </c>
      <c r="K73" s="43">
        <v>17342733.370000001</v>
      </c>
      <c r="L73" s="43">
        <f t="shared" si="30"/>
        <v>4046</v>
      </c>
      <c r="M73" s="43">
        <f t="shared" si="31"/>
        <v>25757033.32</v>
      </c>
      <c r="N73" s="43">
        <v>1727</v>
      </c>
      <c r="O73" s="43">
        <v>42182631.030000001</v>
      </c>
      <c r="P73" s="43">
        <v>462</v>
      </c>
      <c r="Q73" s="43">
        <v>23970245.82</v>
      </c>
      <c r="R73" s="43">
        <f t="shared" si="32"/>
        <v>2189</v>
      </c>
      <c r="S73" s="43">
        <f t="shared" si="33"/>
        <v>66152876.850000001</v>
      </c>
      <c r="T73" s="43">
        <f t="shared" si="34"/>
        <v>6235</v>
      </c>
      <c r="U73" s="43">
        <f t="shared" si="35"/>
        <v>91909910.170000002</v>
      </c>
      <c r="V73" s="16"/>
    </row>
    <row r="74" spans="1:22" s="9" customFormat="1">
      <c r="A74" s="33">
        <v>67</v>
      </c>
      <c r="B74" s="54" t="s">
        <v>215</v>
      </c>
      <c r="C74" s="1" t="s">
        <v>144</v>
      </c>
      <c r="D74" s="44">
        <v>17</v>
      </c>
      <c r="E74" s="44">
        <v>8903414</v>
      </c>
      <c r="F74" s="44">
        <v>164</v>
      </c>
      <c r="G74" s="44">
        <v>28442769.859999999</v>
      </c>
      <c r="H74" s="44">
        <v>37</v>
      </c>
      <c r="I74" s="44">
        <v>7082317.0800000001</v>
      </c>
      <c r="J74" s="44">
        <v>94</v>
      </c>
      <c r="K74" s="44">
        <v>4289563.03</v>
      </c>
      <c r="L74" s="42">
        <f t="shared" ref="L74:L79" si="36">J74+H74+F74+D74</f>
        <v>312</v>
      </c>
      <c r="M74" s="42">
        <f t="shared" ref="M74:M79" si="37">K74+I74+G74+E74</f>
        <v>48718063.969999999</v>
      </c>
      <c r="N74" s="44">
        <v>82</v>
      </c>
      <c r="O74" s="44">
        <v>29918828.600000001</v>
      </c>
      <c r="P74" s="44">
        <v>21</v>
      </c>
      <c r="Q74" s="44">
        <v>12781174.9</v>
      </c>
      <c r="R74" s="42">
        <f t="shared" ref="R74:R79" si="38">P74+N74</f>
        <v>103</v>
      </c>
      <c r="S74" s="42">
        <f t="shared" ref="S74:S79" si="39">Q74+O74</f>
        <v>42700003.5</v>
      </c>
      <c r="T74" s="42">
        <f t="shared" ref="T74:T79" si="40">R74+L74</f>
        <v>415</v>
      </c>
      <c r="U74" s="42">
        <f t="shared" ref="U74:U79" si="41">S74+M74</f>
        <v>91418067.469999999</v>
      </c>
      <c r="V74" s="16"/>
    </row>
    <row r="75" spans="1:22" s="9" customFormat="1">
      <c r="A75" s="30">
        <v>68</v>
      </c>
      <c r="B75" s="31" t="s">
        <v>180</v>
      </c>
      <c r="C75" s="32" t="s">
        <v>47</v>
      </c>
      <c r="D75" s="43">
        <v>11</v>
      </c>
      <c r="E75" s="43">
        <v>12131382.9</v>
      </c>
      <c r="F75" s="43">
        <v>13</v>
      </c>
      <c r="G75" s="43">
        <v>13126201.65</v>
      </c>
      <c r="H75" s="43">
        <v>5</v>
      </c>
      <c r="I75" s="43">
        <v>28556959.07</v>
      </c>
      <c r="J75" s="43">
        <v>55</v>
      </c>
      <c r="K75" s="43">
        <v>12316169.59</v>
      </c>
      <c r="L75" s="43">
        <f t="shared" si="36"/>
        <v>84</v>
      </c>
      <c r="M75" s="43">
        <f t="shared" si="37"/>
        <v>66130713.209999993</v>
      </c>
      <c r="N75" s="43">
        <v>5</v>
      </c>
      <c r="O75" s="43">
        <v>25001396.100000001</v>
      </c>
      <c r="P75" s="43">
        <v>1</v>
      </c>
      <c r="Q75" s="43">
        <v>1392.8</v>
      </c>
      <c r="R75" s="43">
        <f t="shared" si="38"/>
        <v>6</v>
      </c>
      <c r="S75" s="43">
        <f t="shared" si="39"/>
        <v>25002788.900000002</v>
      </c>
      <c r="T75" s="43">
        <f t="shared" si="40"/>
        <v>90</v>
      </c>
      <c r="U75" s="43">
        <f t="shared" si="41"/>
        <v>91133502.109999999</v>
      </c>
      <c r="V75" s="16"/>
    </row>
    <row r="76" spans="1:22" s="9" customFormat="1">
      <c r="A76" s="33">
        <v>69</v>
      </c>
      <c r="B76" s="54" t="s">
        <v>208</v>
      </c>
      <c r="C76" s="1" t="s">
        <v>69</v>
      </c>
      <c r="D76" s="44">
        <v>13</v>
      </c>
      <c r="E76" s="44">
        <v>19074710.600000001</v>
      </c>
      <c r="F76" s="44">
        <v>26</v>
      </c>
      <c r="G76" s="44">
        <v>6682526.4000000004</v>
      </c>
      <c r="H76" s="44">
        <v>8</v>
      </c>
      <c r="I76" s="44">
        <v>9874355.0299999993</v>
      </c>
      <c r="J76" s="44">
        <v>73</v>
      </c>
      <c r="K76" s="44">
        <v>2343951.67</v>
      </c>
      <c r="L76" s="42">
        <f t="shared" si="36"/>
        <v>120</v>
      </c>
      <c r="M76" s="42">
        <f t="shared" si="37"/>
        <v>37975543.700000003</v>
      </c>
      <c r="N76" s="44">
        <v>45</v>
      </c>
      <c r="O76" s="44">
        <v>16549066.01</v>
      </c>
      <c r="P76" s="44">
        <v>37</v>
      </c>
      <c r="Q76" s="44">
        <v>33865784.939999998</v>
      </c>
      <c r="R76" s="42">
        <f t="shared" si="38"/>
        <v>82</v>
      </c>
      <c r="S76" s="42">
        <f t="shared" si="39"/>
        <v>50414850.949999996</v>
      </c>
      <c r="T76" s="42">
        <f t="shared" si="40"/>
        <v>202</v>
      </c>
      <c r="U76" s="42">
        <f t="shared" si="41"/>
        <v>88390394.650000006</v>
      </c>
      <c r="V76" s="16"/>
    </row>
    <row r="77" spans="1:22" s="9" customFormat="1">
      <c r="A77" s="30">
        <v>70</v>
      </c>
      <c r="B77" s="53" t="s">
        <v>319</v>
      </c>
      <c r="C77" s="32" t="s">
        <v>353</v>
      </c>
      <c r="D77" s="43">
        <v>12</v>
      </c>
      <c r="E77" s="43">
        <v>272525.28000000003</v>
      </c>
      <c r="F77" s="43">
        <v>229</v>
      </c>
      <c r="G77" s="43">
        <v>12859717.08</v>
      </c>
      <c r="H77" s="43">
        <v>86</v>
      </c>
      <c r="I77" s="43">
        <v>19609789.600000001</v>
      </c>
      <c r="J77" s="43">
        <v>434</v>
      </c>
      <c r="K77" s="43">
        <v>10408167.810000001</v>
      </c>
      <c r="L77" s="43">
        <f t="shared" si="36"/>
        <v>761</v>
      </c>
      <c r="M77" s="43">
        <f t="shared" si="37"/>
        <v>43150199.770000003</v>
      </c>
      <c r="N77" s="43">
        <v>233</v>
      </c>
      <c r="O77" s="43">
        <v>20956809.739999998</v>
      </c>
      <c r="P77" s="43">
        <v>330</v>
      </c>
      <c r="Q77" s="43">
        <v>22608086.800000001</v>
      </c>
      <c r="R77" s="43">
        <f t="shared" si="38"/>
        <v>563</v>
      </c>
      <c r="S77" s="43">
        <f t="shared" si="39"/>
        <v>43564896.539999999</v>
      </c>
      <c r="T77" s="43">
        <f t="shared" si="40"/>
        <v>1324</v>
      </c>
      <c r="U77" s="43">
        <f t="shared" si="41"/>
        <v>86715096.310000002</v>
      </c>
      <c r="V77" s="16"/>
    </row>
    <row r="78" spans="1:22" s="9" customFormat="1">
      <c r="A78" s="33">
        <v>71</v>
      </c>
      <c r="B78" s="54" t="s">
        <v>181</v>
      </c>
      <c r="C78" s="1" t="s">
        <v>9</v>
      </c>
      <c r="D78" s="44">
        <v>21</v>
      </c>
      <c r="E78" s="44">
        <v>9848497.4000000004</v>
      </c>
      <c r="F78" s="44"/>
      <c r="G78" s="44"/>
      <c r="H78" s="44">
        <v>11</v>
      </c>
      <c r="I78" s="44">
        <v>20620694.420000002</v>
      </c>
      <c r="J78" s="44">
        <v>56</v>
      </c>
      <c r="K78" s="44">
        <v>5621196.25</v>
      </c>
      <c r="L78" s="42">
        <f t="shared" si="36"/>
        <v>88</v>
      </c>
      <c r="M78" s="42">
        <f t="shared" si="37"/>
        <v>36090388.07</v>
      </c>
      <c r="N78" s="44">
        <v>4</v>
      </c>
      <c r="O78" s="44">
        <v>3214677.9</v>
      </c>
      <c r="P78" s="44">
        <v>10</v>
      </c>
      <c r="Q78" s="44">
        <v>37216347.210000001</v>
      </c>
      <c r="R78" s="42">
        <f t="shared" si="38"/>
        <v>14</v>
      </c>
      <c r="S78" s="42">
        <f t="shared" si="39"/>
        <v>40431025.109999999</v>
      </c>
      <c r="T78" s="42">
        <f t="shared" si="40"/>
        <v>102</v>
      </c>
      <c r="U78" s="42">
        <f t="shared" si="41"/>
        <v>76521413.180000007</v>
      </c>
      <c r="V78" s="16"/>
    </row>
    <row r="79" spans="1:22" s="9" customFormat="1">
      <c r="A79" s="30">
        <v>72</v>
      </c>
      <c r="B79" s="53" t="s">
        <v>304</v>
      </c>
      <c r="C79" s="32" t="s">
        <v>306</v>
      </c>
      <c r="D79" s="43">
        <v>10</v>
      </c>
      <c r="E79" s="43">
        <v>31149467.02</v>
      </c>
      <c r="F79" s="43"/>
      <c r="G79" s="43"/>
      <c r="H79" s="43">
        <v>3</v>
      </c>
      <c r="I79" s="43">
        <v>1916051.33</v>
      </c>
      <c r="J79" s="43">
        <v>25</v>
      </c>
      <c r="K79" s="43">
        <v>1864946.56</v>
      </c>
      <c r="L79" s="43">
        <f t="shared" si="36"/>
        <v>38</v>
      </c>
      <c r="M79" s="43">
        <f t="shared" si="37"/>
        <v>34930464.909999996</v>
      </c>
      <c r="N79" s="43">
        <v>5</v>
      </c>
      <c r="O79" s="43">
        <v>4291000</v>
      </c>
      <c r="P79" s="43">
        <v>13</v>
      </c>
      <c r="Q79" s="43">
        <v>35380000</v>
      </c>
      <c r="R79" s="43">
        <f t="shared" si="38"/>
        <v>18</v>
      </c>
      <c r="S79" s="43">
        <f t="shared" si="39"/>
        <v>39671000</v>
      </c>
      <c r="T79" s="43">
        <f t="shared" si="40"/>
        <v>56</v>
      </c>
      <c r="U79" s="43">
        <f t="shared" si="41"/>
        <v>74601464.909999996</v>
      </c>
      <c r="V79" s="16"/>
    </row>
    <row r="80" spans="1:22" s="9" customFormat="1">
      <c r="A80" s="33">
        <v>73</v>
      </c>
      <c r="B80" s="54" t="s">
        <v>204</v>
      </c>
      <c r="C80" s="1" t="s">
        <v>64</v>
      </c>
      <c r="D80" s="44">
        <v>90</v>
      </c>
      <c r="E80" s="44">
        <v>14067038.18</v>
      </c>
      <c r="F80" s="44">
        <v>119</v>
      </c>
      <c r="G80" s="44">
        <v>10820548.73</v>
      </c>
      <c r="H80" s="44">
        <v>78</v>
      </c>
      <c r="I80" s="44">
        <v>1151336.02</v>
      </c>
      <c r="J80" s="44">
        <v>63</v>
      </c>
      <c r="K80" s="44">
        <v>10762816.48</v>
      </c>
      <c r="L80" s="42">
        <f t="shared" si="30"/>
        <v>350</v>
      </c>
      <c r="M80" s="42">
        <f t="shared" si="31"/>
        <v>36801739.409999996</v>
      </c>
      <c r="N80" s="44">
        <v>64</v>
      </c>
      <c r="O80" s="44">
        <v>21298040.629999999</v>
      </c>
      <c r="P80" s="44">
        <v>37</v>
      </c>
      <c r="Q80" s="44">
        <v>15098094.810000001</v>
      </c>
      <c r="R80" s="42">
        <f t="shared" si="32"/>
        <v>101</v>
      </c>
      <c r="S80" s="42">
        <f t="shared" si="33"/>
        <v>36396135.439999998</v>
      </c>
      <c r="T80" s="42">
        <f t="shared" si="34"/>
        <v>451</v>
      </c>
      <c r="U80" s="42">
        <f t="shared" si="35"/>
        <v>73197874.849999994</v>
      </c>
      <c r="V80" s="16"/>
    </row>
    <row r="81" spans="1:22" s="9" customFormat="1">
      <c r="A81" s="30">
        <v>74</v>
      </c>
      <c r="B81" s="31" t="s">
        <v>77</v>
      </c>
      <c r="C81" s="32" t="s">
        <v>78</v>
      </c>
      <c r="D81" s="43">
        <v>88</v>
      </c>
      <c r="E81" s="43">
        <v>2762698.96</v>
      </c>
      <c r="F81" s="43">
        <v>719</v>
      </c>
      <c r="G81" s="43">
        <v>22599780.91</v>
      </c>
      <c r="H81" s="43">
        <v>279</v>
      </c>
      <c r="I81" s="43">
        <v>4473465.03</v>
      </c>
      <c r="J81" s="43">
        <v>863</v>
      </c>
      <c r="K81" s="43">
        <v>10592744.210000001</v>
      </c>
      <c r="L81" s="43">
        <f t="shared" si="0"/>
        <v>1949</v>
      </c>
      <c r="M81" s="43">
        <f t="shared" si="1"/>
        <v>40428689.110000007</v>
      </c>
      <c r="N81" s="43">
        <v>341</v>
      </c>
      <c r="O81" s="43">
        <v>27972070.190000001</v>
      </c>
      <c r="P81" s="43">
        <v>19</v>
      </c>
      <c r="Q81" s="43">
        <v>2002597.6</v>
      </c>
      <c r="R81" s="43">
        <f t="shared" si="2"/>
        <v>360</v>
      </c>
      <c r="S81" s="43">
        <f t="shared" si="3"/>
        <v>29974667.790000003</v>
      </c>
      <c r="T81" s="43">
        <f t="shared" si="4"/>
        <v>2309</v>
      </c>
      <c r="U81" s="43">
        <f t="shared" si="5"/>
        <v>70403356.900000006</v>
      </c>
      <c r="V81" s="16"/>
    </row>
    <row r="82" spans="1:22" s="9" customFormat="1">
      <c r="A82" s="33">
        <v>75</v>
      </c>
      <c r="B82" s="54" t="s">
        <v>224</v>
      </c>
      <c r="C82" s="1" t="s">
        <v>356</v>
      </c>
      <c r="D82" s="44">
        <v>3</v>
      </c>
      <c r="E82" s="44">
        <v>619409.15</v>
      </c>
      <c r="F82" s="44">
        <v>11</v>
      </c>
      <c r="G82" s="44">
        <v>8639351.2799999993</v>
      </c>
      <c r="H82" s="44">
        <v>46</v>
      </c>
      <c r="I82" s="44">
        <v>27985657.09</v>
      </c>
      <c r="J82" s="44">
        <v>278</v>
      </c>
      <c r="K82" s="44">
        <v>20495956.43</v>
      </c>
      <c r="L82" s="42">
        <f t="shared" si="0"/>
        <v>338</v>
      </c>
      <c r="M82" s="42">
        <f t="shared" si="1"/>
        <v>57740373.949999996</v>
      </c>
      <c r="N82" s="44">
        <v>8</v>
      </c>
      <c r="O82" s="44">
        <v>3136735.62</v>
      </c>
      <c r="P82" s="44">
        <v>6</v>
      </c>
      <c r="Q82" s="44">
        <v>2580000</v>
      </c>
      <c r="R82" s="42">
        <f t="shared" si="2"/>
        <v>14</v>
      </c>
      <c r="S82" s="42">
        <f t="shared" si="3"/>
        <v>5716735.6200000001</v>
      </c>
      <c r="T82" s="42">
        <f t="shared" si="4"/>
        <v>352</v>
      </c>
      <c r="U82" s="42">
        <f t="shared" si="5"/>
        <v>63457109.569999993</v>
      </c>
      <c r="V82" s="16"/>
    </row>
    <row r="83" spans="1:22" s="9" customFormat="1">
      <c r="A83" s="30">
        <v>76</v>
      </c>
      <c r="B83" s="53" t="s">
        <v>223</v>
      </c>
      <c r="C83" s="32" t="s">
        <v>15</v>
      </c>
      <c r="D83" s="43">
        <v>362</v>
      </c>
      <c r="E83" s="43">
        <v>16761492.310000001</v>
      </c>
      <c r="F83" s="43">
        <v>385</v>
      </c>
      <c r="G83" s="43">
        <v>10379024.779999999</v>
      </c>
      <c r="H83" s="43">
        <v>136</v>
      </c>
      <c r="I83" s="43">
        <v>1792967.76</v>
      </c>
      <c r="J83" s="43">
        <v>430</v>
      </c>
      <c r="K83" s="43">
        <v>9750832.8300000001</v>
      </c>
      <c r="L83" s="43">
        <f t="shared" si="0"/>
        <v>1313</v>
      </c>
      <c r="M83" s="43">
        <f t="shared" si="1"/>
        <v>38684317.68</v>
      </c>
      <c r="N83" s="43">
        <v>38</v>
      </c>
      <c r="O83" s="43">
        <v>10743429.85</v>
      </c>
      <c r="P83" s="43">
        <v>13</v>
      </c>
      <c r="Q83" s="43">
        <v>13227217.859999999</v>
      </c>
      <c r="R83" s="43">
        <f t="shared" si="2"/>
        <v>51</v>
      </c>
      <c r="S83" s="43">
        <f t="shared" si="3"/>
        <v>23970647.710000001</v>
      </c>
      <c r="T83" s="43">
        <f t="shared" si="4"/>
        <v>1364</v>
      </c>
      <c r="U83" s="43">
        <f t="shared" si="5"/>
        <v>62654965.390000001</v>
      </c>
      <c r="V83" s="16"/>
    </row>
    <row r="84" spans="1:22" s="9" customFormat="1">
      <c r="A84" s="33">
        <v>77</v>
      </c>
      <c r="B84" s="54" t="s">
        <v>214</v>
      </c>
      <c r="C84" s="1" t="s">
        <v>60</v>
      </c>
      <c r="D84" s="44">
        <v>31</v>
      </c>
      <c r="E84" s="44">
        <v>6900396.3300000001</v>
      </c>
      <c r="F84" s="44">
        <v>34</v>
      </c>
      <c r="G84" s="44">
        <v>5472008.1500000004</v>
      </c>
      <c r="H84" s="44">
        <v>27</v>
      </c>
      <c r="I84" s="44">
        <v>3556316.67</v>
      </c>
      <c r="J84" s="44">
        <v>40</v>
      </c>
      <c r="K84" s="44">
        <v>8827798.5199999996</v>
      </c>
      <c r="L84" s="42">
        <f t="shared" si="0"/>
        <v>132</v>
      </c>
      <c r="M84" s="42">
        <f t="shared" si="1"/>
        <v>24756519.670000002</v>
      </c>
      <c r="N84" s="44">
        <v>18</v>
      </c>
      <c r="O84" s="44">
        <v>19948235</v>
      </c>
      <c r="P84" s="44">
        <v>15</v>
      </c>
      <c r="Q84" s="44">
        <v>16048307</v>
      </c>
      <c r="R84" s="42">
        <f t="shared" si="2"/>
        <v>33</v>
      </c>
      <c r="S84" s="42">
        <f t="shared" si="3"/>
        <v>35996542</v>
      </c>
      <c r="T84" s="42">
        <f t="shared" si="4"/>
        <v>165</v>
      </c>
      <c r="U84" s="42">
        <f t="shared" si="5"/>
        <v>60753061.670000002</v>
      </c>
      <c r="V84" s="16"/>
    </row>
    <row r="85" spans="1:22" s="9" customFormat="1">
      <c r="A85" s="30">
        <v>78</v>
      </c>
      <c r="B85" s="53" t="s">
        <v>226</v>
      </c>
      <c r="C85" s="32" t="s">
        <v>79</v>
      </c>
      <c r="D85" s="43">
        <v>8</v>
      </c>
      <c r="E85" s="43">
        <v>155572.75</v>
      </c>
      <c r="F85" s="43">
        <v>104</v>
      </c>
      <c r="G85" s="43">
        <v>2475638.7400000002</v>
      </c>
      <c r="H85" s="43">
        <v>127</v>
      </c>
      <c r="I85" s="43">
        <v>414426.26</v>
      </c>
      <c r="J85" s="43">
        <v>492</v>
      </c>
      <c r="K85" s="43">
        <v>4010052.13</v>
      </c>
      <c r="L85" s="43">
        <f t="shared" si="0"/>
        <v>731</v>
      </c>
      <c r="M85" s="43">
        <f t="shared" si="1"/>
        <v>7055689.8799999999</v>
      </c>
      <c r="N85" s="43">
        <v>490</v>
      </c>
      <c r="O85" s="43">
        <v>29631037.07</v>
      </c>
      <c r="P85" s="43">
        <v>74</v>
      </c>
      <c r="Q85" s="43">
        <v>23706673.260000002</v>
      </c>
      <c r="R85" s="43">
        <f t="shared" si="2"/>
        <v>564</v>
      </c>
      <c r="S85" s="43">
        <f t="shared" si="3"/>
        <v>53337710.329999998</v>
      </c>
      <c r="T85" s="43">
        <f t="shared" si="4"/>
        <v>1295</v>
      </c>
      <c r="U85" s="43">
        <f t="shared" si="5"/>
        <v>60393400.210000001</v>
      </c>
      <c r="V85" s="16"/>
    </row>
    <row r="86" spans="1:22" s="9" customFormat="1">
      <c r="A86" s="33">
        <v>79</v>
      </c>
      <c r="B86" s="54" t="s">
        <v>205</v>
      </c>
      <c r="C86" s="1" t="s">
        <v>61</v>
      </c>
      <c r="D86" s="44">
        <v>652</v>
      </c>
      <c r="E86" s="44">
        <v>21776136.98</v>
      </c>
      <c r="F86" s="44">
        <v>302</v>
      </c>
      <c r="G86" s="44">
        <v>9889355.2799999993</v>
      </c>
      <c r="H86" s="44">
        <v>68</v>
      </c>
      <c r="I86" s="44">
        <v>749689.4</v>
      </c>
      <c r="J86" s="44">
        <v>267</v>
      </c>
      <c r="K86" s="44">
        <v>1613906.63</v>
      </c>
      <c r="L86" s="42">
        <f t="shared" si="0"/>
        <v>1289</v>
      </c>
      <c r="M86" s="42">
        <f t="shared" si="1"/>
        <v>34029088.289999999</v>
      </c>
      <c r="N86" s="44">
        <v>30</v>
      </c>
      <c r="O86" s="44">
        <v>7692639.4699999997</v>
      </c>
      <c r="P86" s="44">
        <v>56</v>
      </c>
      <c r="Q86" s="44">
        <v>18578128.989999998</v>
      </c>
      <c r="R86" s="42">
        <f t="shared" si="2"/>
        <v>86</v>
      </c>
      <c r="S86" s="42">
        <f t="shared" si="3"/>
        <v>26270768.459999997</v>
      </c>
      <c r="T86" s="42">
        <f t="shared" si="4"/>
        <v>1375</v>
      </c>
      <c r="U86" s="42">
        <f t="shared" si="5"/>
        <v>60299856.75</v>
      </c>
      <c r="V86" s="16"/>
    </row>
    <row r="87" spans="1:22" s="9" customFormat="1">
      <c r="A87" s="30">
        <v>80</v>
      </c>
      <c r="B87" s="53" t="s">
        <v>222</v>
      </c>
      <c r="C87" s="32" t="s">
        <v>76</v>
      </c>
      <c r="D87" s="43">
        <v>16</v>
      </c>
      <c r="E87" s="43">
        <v>795670.79</v>
      </c>
      <c r="F87" s="43">
        <v>631</v>
      </c>
      <c r="G87" s="43">
        <v>16800802.989999998</v>
      </c>
      <c r="H87" s="43">
        <v>299</v>
      </c>
      <c r="I87" s="43">
        <v>2237824.58</v>
      </c>
      <c r="J87" s="43">
        <v>1118</v>
      </c>
      <c r="K87" s="43">
        <v>11051407.26</v>
      </c>
      <c r="L87" s="43">
        <f t="shared" si="0"/>
        <v>2064</v>
      </c>
      <c r="M87" s="43">
        <f t="shared" si="1"/>
        <v>30885705.619999997</v>
      </c>
      <c r="N87" s="43">
        <v>632</v>
      </c>
      <c r="O87" s="43">
        <v>25701470.050000001</v>
      </c>
      <c r="P87" s="43">
        <v>51</v>
      </c>
      <c r="Q87" s="43">
        <v>890686.04</v>
      </c>
      <c r="R87" s="43">
        <f t="shared" si="2"/>
        <v>683</v>
      </c>
      <c r="S87" s="43">
        <f t="shared" si="3"/>
        <v>26592156.09</v>
      </c>
      <c r="T87" s="43">
        <f t="shared" si="4"/>
        <v>2747</v>
      </c>
      <c r="U87" s="43">
        <f t="shared" si="5"/>
        <v>57477861.709999993</v>
      </c>
      <c r="V87" s="16"/>
    </row>
    <row r="88" spans="1:22" s="9" customFormat="1">
      <c r="A88" s="33">
        <v>81</v>
      </c>
      <c r="B88" s="54" t="s">
        <v>218</v>
      </c>
      <c r="C88" s="1" t="s">
        <v>87</v>
      </c>
      <c r="D88" s="44">
        <v>11</v>
      </c>
      <c r="E88" s="44">
        <v>101060.91</v>
      </c>
      <c r="F88" s="44">
        <v>309</v>
      </c>
      <c r="G88" s="44">
        <v>13873182.880000001</v>
      </c>
      <c r="H88" s="44">
        <v>82</v>
      </c>
      <c r="I88" s="44">
        <v>458117.55</v>
      </c>
      <c r="J88" s="44">
        <v>1065</v>
      </c>
      <c r="K88" s="44">
        <v>13258664.83</v>
      </c>
      <c r="L88" s="42">
        <f t="shared" si="0"/>
        <v>1467</v>
      </c>
      <c r="M88" s="42">
        <f t="shared" si="1"/>
        <v>27691026.170000002</v>
      </c>
      <c r="N88" s="44">
        <v>747</v>
      </c>
      <c r="O88" s="44">
        <v>26958079.170000002</v>
      </c>
      <c r="P88" s="44">
        <v>8</v>
      </c>
      <c r="Q88" s="44">
        <v>371422.16</v>
      </c>
      <c r="R88" s="42">
        <f t="shared" si="2"/>
        <v>755</v>
      </c>
      <c r="S88" s="42">
        <f t="shared" si="3"/>
        <v>27329501.330000002</v>
      </c>
      <c r="T88" s="42">
        <f t="shared" si="4"/>
        <v>2222</v>
      </c>
      <c r="U88" s="42">
        <f t="shared" si="5"/>
        <v>55020527.5</v>
      </c>
      <c r="V88" s="16"/>
    </row>
    <row r="89" spans="1:22" s="9" customFormat="1">
      <c r="A89" s="30">
        <v>82</v>
      </c>
      <c r="B89" s="31" t="s">
        <v>229</v>
      </c>
      <c r="C89" s="32" t="s">
        <v>83</v>
      </c>
      <c r="D89" s="43">
        <v>51</v>
      </c>
      <c r="E89" s="43">
        <v>976864.27</v>
      </c>
      <c r="F89" s="43">
        <v>798</v>
      </c>
      <c r="G89" s="43">
        <v>14875456.92</v>
      </c>
      <c r="H89" s="43">
        <v>163</v>
      </c>
      <c r="I89" s="43">
        <v>3119207.61</v>
      </c>
      <c r="J89" s="43">
        <v>806</v>
      </c>
      <c r="K89" s="43">
        <v>8849725.4499999993</v>
      </c>
      <c r="L89" s="43">
        <f t="shared" ref="L89:L96" si="42">J89+H89+F89+D89</f>
        <v>1818</v>
      </c>
      <c r="M89" s="43">
        <f t="shared" ref="M89:M96" si="43">K89+I89+G89+E89</f>
        <v>27821254.249999996</v>
      </c>
      <c r="N89" s="43">
        <v>508</v>
      </c>
      <c r="O89" s="43">
        <v>21794860.149999999</v>
      </c>
      <c r="P89" s="43">
        <v>31</v>
      </c>
      <c r="Q89" s="43">
        <v>2183526.1</v>
      </c>
      <c r="R89" s="43">
        <f t="shared" ref="R89:R96" si="44">P89+N89</f>
        <v>539</v>
      </c>
      <c r="S89" s="43">
        <f t="shared" ref="S89:S96" si="45">Q89+O89</f>
        <v>23978386.25</v>
      </c>
      <c r="T89" s="43">
        <f t="shared" ref="T89:T96" si="46">R89+L89</f>
        <v>2357</v>
      </c>
      <c r="U89" s="43">
        <f t="shared" ref="U89:U96" si="47">S89+M89</f>
        <v>51799640.5</v>
      </c>
      <c r="V89" s="16"/>
    </row>
    <row r="90" spans="1:22" s="9" customFormat="1">
      <c r="A90" s="33">
        <v>83</v>
      </c>
      <c r="B90" s="54" t="s">
        <v>210</v>
      </c>
      <c r="C90" s="1" t="s">
        <v>50</v>
      </c>
      <c r="D90" s="44">
        <v>111</v>
      </c>
      <c r="E90" s="44">
        <v>24638437.600000001</v>
      </c>
      <c r="F90" s="44">
        <v>93</v>
      </c>
      <c r="G90" s="44">
        <v>10143432.33</v>
      </c>
      <c r="H90" s="44">
        <v>15</v>
      </c>
      <c r="I90" s="44">
        <v>412543.62</v>
      </c>
      <c r="J90" s="44">
        <v>117</v>
      </c>
      <c r="K90" s="44">
        <v>2044230.94</v>
      </c>
      <c r="L90" s="42">
        <f t="shared" si="42"/>
        <v>336</v>
      </c>
      <c r="M90" s="42">
        <f t="shared" si="43"/>
        <v>37238644.490000002</v>
      </c>
      <c r="N90" s="44">
        <v>9</v>
      </c>
      <c r="O90" s="44">
        <v>48221.96</v>
      </c>
      <c r="P90" s="44">
        <v>7</v>
      </c>
      <c r="Q90" s="44">
        <v>13515672.630000001</v>
      </c>
      <c r="R90" s="42">
        <f t="shared" si="44"/>
        <v>16</v>
      </c>
      <c r="S90" s="42">
        <f t="shared" si="45"/>
        <v>13563894.590000002</v>
      </c>
      <c r="T90" s="42">
        <f t="shared" si="46"/>
        <v>352</v>
      </c>
      <c r="U90" s="42">
        <f t="shared" si="47"/>
        <v>50802539.080000006</v>
      </c>
      <c r="V90" s="16"/>
    </row>
    <row r="91" spans="1:22" s="9" customFormat="1">
      <c r="A91" s="30">
        <v>84</v>
      </c>
      <c r="B91" s="53" t="s">
        <v>228</v>
      </c>
      <c r="C91" s="32" t="s">
        <v>75</v>
      </c>
      <c r="D91" s="43">
        <v>2</v>
      </c>
      <c r="E91" s="43">
        <v>36915.949999999997</v>
      </c>
      <c r="F91" s="43">
        <v>52</v>
      </c>
      <c r="G91" s="43">
        <v>1475507.91</v>
      </c>
      <c r="H91" s="43">
        <v>366</v>
      </c>
      <c r="I91" s="43">
        <v>1773952.92</v>
      </c>
      <c r="J91" s="43">
        <v>1729</v>
      </c>
      <c r="K91" s="43">
        <v>17584526.43</v>
      </c>
      <c r="L91" s="43">
        <f t="shared" si="42"/>
        <v>2149</v>
      </c>
      <c r="M91" s="43">
        <f t="shared" si="43"/>
        <v>20870903.210000001</v>
      </c>
      <c r="N91" s="43">
        <v>1015</v>
      </c>
      <c r="O91" s="43">
        <v>23386778.300000001</v>
      </c>
      <c r="P91" s="43">
        <v>65</v>
      </c>
      <c r="Q91" s="43">
        <v>6127448.1100000003</v>
      </c>
      <c r="R91" s="43">
        <f t="shared" si="44"/>
        <v>1080</v>
      </c>
      <c r="S91" s="43">
        <f t="shared" si="45"/>
        <v>29514226.41</v>
      </c>
      <c r="T91" s="43">
        <f t="shared" si="46"/>
        <v>3229</v>
      </c>
      <c r="U91" s="43">
        <f t="shared" si="47"/>
        <v>50385129.620000005</v>
      </c>
      <c r="V91" s="16"/>
    </row>
    <row r="92" spans="1:22" s="9" customFormat="1">
      <c r="A92" s="33">
        <v>85</v>
      </c>
      <c r="B92" s="54" t="s">
        <v>251</v>
      </c>
      <c r="C92" s="1" t="s">
        <v>151</v>
      </c>
      <c r="D92" s="44"/>
      <c r="E92" s="44"/>
      <c r="F92" s="44">
        <v>6</v>
      </c>
      <c r="G92" s="44">
        <v>67861.679999999993</v>
      </c>
      <c r="H92" s="44">
        <v>144</v>
      </c>
      <c r="I92" s="44">
        <v>960362.43</v>
      </c>
      <c r="J92" s="44">
        <v>432</v>
      </c>
      <c r="K92" s="44">
        <v>15280516.699999999</v>
      </c>
      <c r="L92" s="42">
        <f t="shared" si="42"/>
        <v>582</v>
      </c>
      <c r="M92" s="42">
        <f t="shared" si="43"/>
        <v>16308740.809999999</v>
      </c>
      <c r="N92" s="44">
        <v>1315</v>
      </c>
      <c r="O92" s="44">
        <v>23940460.010000002</v>
      </c>
      <c r="P92" s="44">
        <v>67</v>
      </c>
      <c r="Q92" s="44">
        <v>9562468.4600000009</v>
      </c>
      <c r="R92" s="42">
        <f t="shared" si="44"/>
        <v>1382</v>
      </c>
      <c r="S92" s="42">
        <f t="shared" si="45"/>
        <v>33502928.470000003</v>
      </c>
      <c r="T92" s="42">
        <f t="shared" si="46"/>
        <v>1964</v>
      </c>
      <c r="U92" s="42">
        <f t="shared" si="47"/>
        <v>49811669.280000001</v>
      </c>
      <c r="V92" s="16"/>
    </row>
    <row r="93" spans="1:22" s="9" customFormat="1">
      <c r="A93" s="30">
        <v>86</v>
      </c>
      <c r="B93" s="53" t="s">
        <v>225</v>
      </c>
      <c r="C93" s="32" t="s">
        <v>137</v>
      </c>
      <c r="D93" s="43"/>
      <c r="E93" s="43"/>
      <c r="F93" s="43"/>
      <c r="G93" s="43"/>
      <c r="H93" s="43">
        <v>139</v>
      </c>
      <c r="I93" s="43">
        <v>599496.31999999995</v>
      </c>
      <c r="J93" s="43">
        <v>636</v>
      </c>
      <c r="K93" s="43">
        <v>22678728.07</v>
      </c>
      <c r="L93" s="43">
        <f t="shared" si="42"/>
        <v>775</v>
      </c>
      <c r="M93" s="43">
        <f t="shared" si="43"/>
        <v>23278224.390000001</v>
      </c>
      <c r="N93" s="43">
        <v>765</v>
      </c>
      <c r="O93" s="43">
        <v>22048315.620000001</v>
      </c>
      <c r="P93" s="43">
        <v>9</v>
      </c>
      <c r="Q93" s="43">
        <v>47808.4</v>
      </c>
      <c r="R93" s="43">
        <f t="shared" si="44"/>
        <v>774</v>
      </c>
      <c r="S93" s="43">
        <f t="shared" si="45"/>
        <v>22096124.02</v>
      </c>
      <c r="T93" s="43">
        <f t="shared" si="46"/>
        <v>1549</v>
      </c>
      <c r="U93" s="43">
        <f t="shared" si="47"/>
        <v>45374348.409999996</v>
      </c>
      <c r="V93" s="16"/>
    </row>
    <row r="94" spans="1:22" s="9" customFormat="1">
      <c r="A94" s="33">
        <v>87</v>
      </c>
      <c r="B94" s="54" t="s">
        <v>193</v>
      </c>
      <c r="C94" s="1" t="s">
        <v>355</v>
      </c>
      <c r="D94" s="44"/>
      <c r="E94" s="44"/>
      <c r="F94" s="44"/>
      <c r="G94" s="44"/>
      <c r="H94" s="44">
        <v>60</v>
      </c>
      <c r="I94" s="44">
        <v>5426409.2599999998</v>
      </c>
      <c r="J94" s="44">
        <v>108</v>
      </c>
      <c r="K94" s="44">
        <v>11818077.390000001</v>
      </c>
      <c r="L94" s="42">
        <f t="shared" si="42"/>
        <v>168</v>
      </c>
      <c r="M94" s="42">
        <f t="shared" si="43"/>
        <v>17244486.649999999</v>
      </c>
      <c r="N94" s="44">
        <v>13</v>
      </c>
      <c r="O94" s="44">
        <v>15320992.1</v>
      </c>
      <c r="P94" s="44">
        <v>12</v>
      </c>
      <c r="Q94" s="44">
        <v>9828567.2100000009</v>
      </c>
      <c r="R94" s="42">
        <f t="shared" si="44"/>
        <v>25</v>
      </c>
      <c r="S94" s="42">
        <f t="shared" si="45"/>
        <v>25149559.310000002</v>
      </c>
      <c r="T94" s="42">
        <f t="shared" si="46"/>
        <v>193</v>
      </c>
      <c r="U94" s="42">
        <f t="shared" si="47"/>
        <v>42394045.960000001</v>
      </c>
      <c r="V94" s="16"/>
    </row>
    <row r="95" spans="1:22" s="9" customFormat="1">
      <c r="A95" s="30">
        <v>88</v>
      </c>
      <c r="B95" s="53" t="s">
        <v>199</v>
      </c>
      <c r="C95" s="32" t="s">
        <v>58</v>
      </c>
      <c r="D95" s="43">
        <v>48</v>
      </c>
      <c r="E95" s="43">
        <v>8724406</v>
      </c>
      <c r="F95" s="43">
        <v>21</v>
      </c>
      <c r="G95" s="43">
        <v>1259951.1100000001</v>
      </c>
      <c r="H95" s="43">
        <v>13</v>
      </c>
      <c r="I95" s="43">
        <v>601348.82999999996</v>
      </c>
      <c r="J95" s="43">
        <v>98</v>
      </c>
      <c r="K95" s="43">
        <v>7415408.9699999997</v>
      </c>
      <c r="L95" s="43">
        <f t="shared" si="42"/>
        <v>180</v>
      </c>
      <c r="M95" s="43">
        <f t="shared" si="43"/>
        <v>18001114.91</v>
      </c>
      <c r="N95" s="43">
        <v>14</v>
      </c>
      <c r="O95" s="43">
        <v>10272150.32</v>
      </c>
      <c r="P95" s="43">
        <v>12</v>
      </c>
      <c r="Q95" s="43">
        <v>13765609.140000001</v>
      </c>
      <c r="R95" s="43">
        <f t="shared" si="44"/>
        <v>26</v>
      </c>
      <c r="S95" s="43">
        <f t="shared" si="45"/>
        <v>24037759.460000001</v>
      </c>
      <c r="T95" s="43">
        <f t="shared" si="46"/>
        <v>206</v>
      </c>
      <c r="U95" s="43">
        <f t="shared" si="47"/>
        <v>42038874.370000005</v>
      </c>
      <c r="V95" s="16"/>
    </row>
    <row r="96" spans="1:22" s="9" customFormat="1">
      <c r="A96" s="33">
        <v>89</v>
      </c>
      <c r="B96" s="54" t="s">
        <v>300</v>
      </c>
      <c r="C96" s="1" t="s">
        <v>301</v>
      </c>
      <c r="D96" s="44"/>
      <c r="E96" s="44"/>
      <c r="F96" s="44">
        <v>38</v>
      </c>
      <c r="G96" s="44">
        <v>6417789.7699999996</v>
      </c>
      <c r="H96" s="44">
        <v>7</v>
      </c>
      <c r="I96" s="44">
        <v>9178830.5500000007</v>
      </c>
      <c r="J96" s="44">
        <v>14</v>
      </c>
      <c r="K96" s="44">
        <v>5912882.1299999999</v>
      </c>
      <c r="L96" s="42">
        <f t="shared" si="42"/>
        <v>59</v>
      </c>
      <c r="M96" s="42">
        <f t="shared" si="43"/>
        <v>21509502.449999999</v>
      </c>
      <c r="N96" s="44">
        <v>20</v>
      </c>
      <c r="O96" s="44">
        <v>11351962.57</v>
      </c>
      <c r="P96" s="44">
        <v>3</v>
      </c>
      <c r="Q96" s="44">
        <v>9000000</v>
      </c>
      <c r="R96" s="42">
        <f t="shared" si="44"/>
        <v>23</v>
      </c>
      <c r="S96" s="42">
        <f t="shared" si="45"/>
        <v>20351962.57</v>
      </c>
      <c r="T96" s="42">
        <f t="shared" si="46"/>
        <v>82</v>
      </c>
      <c r="U96" s="42">
        <f t="shared" si="47"/>
        <v>41861465.019999996</v>
      </c>
      <c r="V96" s="16"/>
    </row>
    <row r="97" spans="1:22" s="9" customFormat="1">
      <c r="A97" s="30">
        <v>90</v>
      </c>
      <c r="B97" s="53" t="s">
        <v>252</v>
      </c>
      <c r="C97" s="32" t="s">
        <v>146</v>
      </c>
      <c r="D97" s="43"/>
      <c r="E97" s="43"/>
      <c r="F97" s="43">
        <v>178</v>
      </c>
      <c r="G97" s="43">
        <v>4734639.8600000003</v>
      </c>
      <c r="H97" s="43">
        <v>12</v>
      </c>
      <c r="I97" s="43">
        <v>14005.91</v>
      </c>
      <c r="J97" s="43">
        <v>909</v>
      </c>
      <c r="K97" s="43">
        <v>11813488.810000001</v>
      </c>
      <c r="L97" s="43">
        <f t="shared" si="0"/>
        <v>1099</v>
      </c>
      <c r="M97" s="43">
        <f t="shared" si="1"/>
        <v>16562134.580000002</v>
      </c>
      <c r="N97" s="43">
        <v>707</v>
      </c>
      <c r="O97" s="43">
        <v>20704552.739999998</v>
      </c>
      <c r="P97" s="43">
        <v>20</v>
      </c>
      <c r="Q97" s="43">
        <v>4163091.62</v>
      </c>
      <c r="R97" s="43">
        <f t="shared" si="2"/>
        <v>727</v>
      </c>
      <c r="S97" s="43">
        <f t="shared" si="3"/>
        <v>24867644.359999999</v>
      </c>
      <c r="T97" s="43">
        <f t="shared" si="4"/>
        <v>1826</v>
      </c>
      <c r="U97" s="43">
        <f t="shared" si="5"/>
        <v>41429778.939999998</v>
      </c>
      <c r="V97" s="16"/>
    </row>
    <row r="98" spans="1:22" s="9" customFormat="1">
      <c r="A98" s="33">
        <v>91</v>
      </c>
      <c r="B98" s="54" t="s">
        <v>217</v>
      </c>
      <c r="C98" s="1" t="s">
        <v>66</v>
      </c>
      <c r="D98" s="44">
        <v>7</v>
      </c>
      <c r="E98" s="44">
        <v>1422046.25</v>
      </c>
      <c r="F98" s="44">
        <v>8</v>
      </c>
      <c r="G98" s="44">
        <v>998354.53</v>
      </c>
      <c r="H98" s="44">
        <v>14</v>
      </c>
      <c r="I98" s="44">
        <v>17766164.73</v>
      </c>
      <c r="J98" s="44">
        <v>45</v>
      </c>
      <c r="K98" s="44">
        <v>5940119.8600000003</v>
      </c>
      <c r="L98" s="42">
        <f t="shared" si="0"/>
        <v>74</v>
      </c>
      <c r="M98" s="42">
        <f t="shared" si="1"/>
        <v>26126685.370000001</v>
      </c>
      <c r="N98" s="44">
        <v>2</v>
      </c>
      <c r="O98" s="44">
        <v>1109613.25</v>
      </c>
      <c r="P98" s="44">
        <v>3</v>
      </c>
      <c r="Q98" s="44">
        <v>13110962.91</v>
      </c>
      <c r="R98" s="42">
        <f t="shared" si="2"/>
        <v>5</v>
      </c>
      <c r="S98" s="42">
        <f t="shared" si="3"/>
        <v>14220576.16</v>
      </c>
      <c r="T98" s="42">
        <f t="shared" si="4"/>
        <v>79</v>
      </c>
      <c r="U98" s="42">
        <f t="shared" si="5"/>
        <v>40347261.530000001</v>
      </c>
      <c r="V98" s="16"/>
    </row>
    <row r="99" spans="1:22" s="9" customFormat="1">
      <c r="A99" s="30">
        <v>92</v>
      </c>
      <c r="B99" s="53" t="s">
        <v>339</v>
      </c>
      <c r="C99" s="32" t="s">
        <v>338</v>
      </c>
      <c r="D99" s="43"/>
      <c r="E99" s="43"/>
      <c r="F99" s="43">
        <v>3</v>
      </c>
      <c r="G99" s="43">
        <v>98278.080000000002</v>
      </c>
      <c r="H99" s="43">
        <v>51</v>
      </c>
      <c r="I99" s="43">
        <v>539673.34</v>
      </c>
      <c r="J99" s="43">
        <v>192</v>
      </c>
      <c r="K99" s="43">
        <v>19490280.940000001</v>
      </c>
      <c r="L99" s="43">
        <f t="shared" si="0"/>
        <v>246</v>
      </c>
      <c r="M99" s="43">
        <f t="shared" si="1"/>
        <v>20128232.359999999</v>
      </c>
      <c r="N99" s="43">
        <v>1200</v>
      </c>
      <c r="O99" s="43">
        <v>19320019.280000001</v>
      </c>
      <c r="P99" s="43">
        <v>4</v>
      </c>
      <c r="Q99" s="43">
        <v>200681.60000000001</v>
      </c>
      <c r="R99" s="43">
        <f t="shared" si="2"/>
        <v>1204</v>
      </c>
      <c r="S99" s="43">
        <f t="shared" si="3"/>
        <v>19520700.880000003</v>
      </c>
      <c r="T99" s="43">
        <f t="shared" si="4"/>
        <v>1450</v>
      </c>
      <c r="U99" s="43">
        <f t="shared" si="5"/>
        <v>39648933.240000002</v>
      </c>
      <c r="V99" s="16"/>
    </row>
    <row r="100" spans="1:22" s="9" customFormat="1">
      <c r="A100" s="33">
        <v>93</v>
      </c>
      <c r="B100" s="54" t="s">
        <v>245</v>
      </c>
      <c r="C100" s="1" t="s">
        <v>124</v>
      </c>
      <c r="D100" s="44">
        <v>21</v>
      </c>
      <c r="E100" s="44">
        <v>380641.85</v>
      </c>
      <c r="F100" s="44">
        <v>329</v>
      </c>
      <c r="G100" s="44">
        <v>9235859.0600000005</v>
      </c>
      <c r="H100" s="44">
        <v>173</v>
      </c>
      <c r="I100" s="44">
        <v>1194003.68</v>
      </c>
      <c r="J100" s="44">
        <v>1084</v>
      </c>
      <c r="K100" s="44">
        <v>10161551.949999999</v>
      </c>
      <c r="L100" s="42">
        <f t="shared" si="0"/>
        <v>1607</v>
      </c>
      <c r="M100" s="42">
        <f t="shared" si="1"/>
        <v>20972056.539999999</v>
      </c>
      <c r="N100" s="44">
        <v>1188</v>
      </c>
      <c r="O100" s="44">
        <v>17725343.739999998</v>
      </c>
      <c r="P100" s="44">
        <v>6</v>
      </c>
      <c r="Q100" s="44">
        <v>27235.19</v>
      </c>
      <c r="R100" s="42">
        <f t="shared" si="2"/>
        <v>1194</v>
      </c>
      <c r="S100" s="42">
        <f t="shared" si="3"/>
        <v>17752578.93</v>
      </c>
      <c r="T100" s="42">
        <f t="shared" si="4"/>
        <v>2801</v>
      </c>
      <c r="U100" s="42">
        <f t="shared" si="5"/>
        <v>38724635.469999999</v>
      </c>
      <c r="V100" s="16"/>
    </row>
    <row r="101" spans="1:22" s="9" customFormat="1">
      <c r="A101" s="30">
        <v>94</v>
      </c>
      <c r="B101" s="53" t="s">
        <v>293</v>
      </c>
      <c r="C101" s="32" t="s">
        <v>143</v>
      </c>
      <c r="D101" s="43">
        <v>15</v>
      </c>
      <c r="E101" s="43">
        <v>12751322.380000001</v>
      </c>
      <c r="F101" s="43">
        <v>2</v>
      </c>
      <c r="G101" s="43">
        <v>2506042</v>
      </c>
      <c r="H101" s="43">
        <v>1</v>
      </c>
      <c r="I101" s="43">
        <v>40000</v>
      </c>
      <c r="J101" s="43">
        <v>45</v>
      </c>
      <c r="K101" s="43">
        <v>1988300.45</v>
      </c>
      <c r="L101" s="43">
        <f t="shared" si="0"/>
        <v>63</v>
      </c>
      <c r="M101" s="43">
        <f t="shared" si="1"/>
        <v>17285664.830000002</v>
      </c>
      <c r="N101" s="43">
        <v>6</v>
      </c>
      <c r="O101" s="43">
        <v>4000000</v>
      </c>
      <c r="P101" s="43">
        <v>7</v>
      </c>
      <c r="Q101" s="43">
        <v>13500000</v>
      </c>
      <c r="R101" s="43">
        <f t="shared" si="2"/>
        <v>13</v>
      </c>
      <c r="S101" s="43">
        <f t="shared" si="3"/>
        <v>17500000</v>
      </c>
      <c r="T101" s="43">
        <f t="shared" si="4"/>
        <v>76</v>
      </c>
      <c r="U101" s="43">
        <f t="shared" si="5"/>
        <v>34785664.829999998</v>
      </c>
      <c r="V101" s="16"/>
    </row>
    <row r="102" spans="1:22" s="9" customFormat="1">
      <c r="A102" s="33">
        <v>95</v>
      </c>
      <c r="B102" s="54" t="s">
        <v>350</v>
      </c>
      <c r="C102" s="1" t="s">
        <v>351</v>
      </c>
      <c r="D102" s="44">
        <v>5</v>
      </c>
      <c r="E102" s="44">
        <v>1762555.2</v>
      </c>
      <c r="F102" s="44">
        <v>13</v>
      </c>
      <c r="G102" s="44">
        <v>5289706.2699999996</v>
      </c>
      <c r="H102" s="44">
        <v>3</v>
      </c>
      <c r="I102" s="44">
        <v>4963282.46</v>
      </c>
      <c r="J102" s="44">
        <v>12</v>
      </c>
      <c r="K102" s="44">
        <v>9134182.6899999995</v>
      </c>
      <c r="L102" s="42">
        <f t="shared" si="0"/>
        <v>33</v>
      </c>
      <c r="M102" s="42">
        <f t="shared" si="1"/>
        <v>21149726.619999997</v>
      </c>
      <c r="N102" s="44">
        <v>11</v>
      </c>
      <c r="O102" s="44">
        <v>10140118.51</v>
      </c>
      <c r="P102" s="44">
        <v>8</v>
      </c>
      <c r="Q102" s="44">
        <v>2387081.81</v>
      </c>
      <c r="R102" s="42">
        <f t="shared" si="2"/>
        <v>19</v>
      </c>
      <c r="S102" s="42">
        <f t="shared" si="3"/>
        <v>12527200.32</v>
      </c>
      <c r="T102" s="42">
        <f t="shared" si="4"/>
        <v>52</v>
      </c>
      <c r="U102" s="42">
        <f t="shared" si="5"/>
        <v>33676926.939999998</v>
      </c>
      <c r="V102" s="16"/>
    </row>
    <row r="103" spans="1:22" s="9" customFormat="1">
      <c r="A103" s="30">
        <v>96</v>
      </c>
      <c r="B103" s="53" t="s">
        <v>233</v>
      </c>
      <c r="C103" s="32" t="s">
        <v>341</v>
      </c>
      <c r="D103" s="43"/>
      <c r="E103" s="43"/>
      <c r="F103" s="43">
        <v>19</v>
      </c>
      <c r="G103" s="43">
        <v>488168.11</v>
      </c>
      <c r="H103" s="43">
        <v>718</v>
      </c>
      <c r="I103" s="43">
        <v>1483346.87</v>
      </c>
      <c r="J103" s="43">
        <v>1747</v>
      </c>
      <c r="K103" s="43">
        <v>15914584.800000001</v>
      </c>
      <c r="L103" s="43">
        <f t="shared" si="0"/>
        <v>2484</v>
      </c>
      <c r="M103" s="43">
        <f t="shared" si="1"/>
        <v>17886099.780000001</v>
      </c>
      <c r="N103" s="43">
        <v>716</v>
      </c>
      <c r="O103" s="43">
        <v>14994986.75</v>
      </c>
      <c r="P103" s="43">
        <v>2</v>
      </c>
      <c r="Q103" s="43">
        <v>18906</v>
      </c>
      <c r="R103" s="43">
        <f t="shared" si="2"/>
        <v>718</v>
      </c>
      <c r="S103" s="43">
        <f t="shared" si="3"/>
        <v>15013892.75</v>
      </c>
      <c r="T103" s="43">
        <f t="shared" si="4"/>
        <v>3202</v>
      </c>
      <c r="U103" s="43">
        <f t="shared" si="5"/>
        <v>32899992.530000001</v>
      </c>
      <c r="V103" s="16"/>
    </row>
    <row r="104" spans="1:22" s="9" customFormat="1">
      <c r="A104" s="33">
        <v>97</v>
      </c>
      <c r="B104" s="54" t="s">
        <v>256</v>
      </c>
      <c r="C104" s="1" t="s">
        <v>314</v>
      </c>
      <c r="D104" s="44">
        <v>14</v>
      </c>
      <c r="E104" s="44">
        <v>1473890.49</v>
      </c>
      <c r="F104" s="44">
        <v>20</v>
      </c>
      <c r="G104" s="44">
        <v>220182.63</v>
      </c>
      <c r="H104" s="44">
        <v>6</v>
      </c>
      <c r="I104" s="44">
        <v>145081.19</v>
      </c>
      <c r="J104" s="44">
        <v>25</v>
      </c>
      <c r="K104" s="44">
        <v>5496230.5899999999</v>
      </c>
      <c r="L104" s="42">
        <f t="shared" ref="L104:L111" si="48">J104+H104+F104+D104</f>
        <v>65</v>
      </c>
      <c r="M104" s="42">
        <f t="shared" ref="M104:M111" si="49">K104+I104+G104+E104</f>
        <v>7335384.9000000004</v>
      </c>
      <c r="N104" s="44">
        <v>8</v>
      </c>
      <c r="O104" s="44">
        <v>13742229.970000001</v>
      </c>
      <c r="P104" s="44">
        <v>8</v>
      </c>
      <c r="Q104" s="44">
        <v>10112083.039999999</v>
      </c>
      <c r="R104" s="42">
        <f t="shared" ref="R104:R111" si="50">P104+N104</f>
        <v>16</v>
      </c>
      <c r="S104" s="42">
        <f t="shared" ref="S104:S111" si="51">Q104+O104</f>
        <v>23854313.009999998</v>
      </c>
      <c r="T104" s="42">
        <f t="shared" ref="T104:T111" si="52">R104+L104</f>
        <v>81</v>
      </c>
      <c r="U104" s="42">
        <f t="shared" ref="U104:U111" si="53">S104+M104</f>
        <v>31189697.909999996</v>
      </c>
      <c r="V104" s="16"/>
    </row>
    <row r="105" spans="1:22" s="9" customFormat="1">
      <c r="A105" s="30">
        <v>98</v>
      </c>
      <c r="B105" s="53" t="s">
        <v>298</v>
      </c>
      <c r="C105" s="32" t="s">
        <v>299</v>
      </c>
      <c r="D105" s="43">
        <v>1</v>
      </c>
      <c r="E105" s="43">
        <v>5224</v>
      </c>
      <c r="F105" s="43">
        <v>4</v>
      </c>
      <c r="G105" s="43">
        <v>42179.839999999997</v>
      </c>
      <c r="H105" s="43">
        <v>147</v>
      </c>
      <c r="I105" s="43">
        <v>1355878.11</v>
      </c>
      <c r="J105" s="43">
        <v>357</v>
      </c>
      <c r="K105" s="43">
        <v>4947825.1500000004</v>
      </c>
      <c r="L105" s="43">
        <f t="shared" si="48"/>
        <v>509</v>
      </c>
      <c r="M105" s="43">
        <f t="shared" si="49"/>
        <v>6351107.1000000006</v>
      </c>
      <c r="N105" s="43">
        <v>231</v>
      </c>
      <c r="O105" s="43">
        <v>13719629.27</v>
      </c>
      <c r="P105" s="43">
        <v>65</v>
      </c>
      <c r="Q105" s="43">
        <v>10104018.75</v>
      </c>
      <c r="R105" s="43">
        <f t="shared" si="50"/>
        <v>296</v>
      </c>
      <c r="S105" s="43">
        <f t="shared" si="51"/>
        <v>23823648.02</v>
      </c>
      <c r="T105" s="43">
        <f t="shared" si="52"/>
        <v>805</v>
      </c>
      <c r="U105" s="43">
        <f t="shared" si="53"/>
        <v>30174755.120000001</v>
      </c>
      <c r="V105" s="16"/>
    </row>
    <row r="106" spans="1:22" s="9" customFormat="1">
      <c r="A106" s="33">
        <v>99</v>
      </c>
      <c r="B106" s="54" t="s">
        <v>234</v>
      </c>
      <c r="C106" s="1" t="s">
        <v>86</v>
      </c>
      <c r="D106" s="44">
        <v>22</v>
      </c>
      <c r="E106" s="44">
        <v>309847.86</v>
      </c>
      <c r="F106" s="44">
        <v>335</v>
      </c>
      <c r="G106" s="44">
        <v>6341605.8499999996</v>
      </c>
      <c r="H106" s="44">
        <v>91</v>
      </c>
      <c r="I106" s="44">
        <v>828548</v>
      </c>
      <c r="J106" s="44">
        <v>591</v>
      </c>
      <c r="K106" s="44">
        <v>7531992.2800000003</v>
      </c>
      <c r="L106" s="42">
        <f t="shared" si="48"/>
        <v>1039</v>
      </c>
      <c r="M106" s="42">
        <f t="shared" si="49"/>
        <v>15011993.989999998</v>
      </c>
      <c r="N106" s="44">
        <v>1625</v>
      </c>
      <c r="O106" s="44">
        <v>13397160.9</v>
      </c>
      <c r="P106" s="44">
        <v>44</v>
      </c>
      <c r="Q106" s="44">
        <v>662074.28</v>
      </c>
      <c r="R106" s="42">
        <f t="shared" si="50"/>
        <v>1669</v>
      </c>
      <c r="S106" s="42">
        <f t="shared" si="51"/>
        <v>14059235.18</v>
      </c>
      <c r="T106" s="42">
        <f t="shared" si="52"/>
        <v>2708</v>
      </c>
      <c r="U106" s="42">
        <f t="shared" si="53"/>
        <v>29071229.169999998</v>
      </c>
      <c r="V106" s="16"/>
    </row>
    <row r="107" spans="1:22" s="9" customFormat="1">
      <c r="A107" s="30">
        <v>100</v>
      </c>
      <c r="B107" s="53" t="s">
        <v>238</v>
      </c>
      <c r="C107" s="32" t="s">
        <v>95</v>
      </c>
      <c r="D107" s="43"/>
      <c r="E107" s="43"/>
      <c r="F107" s="43">
        <v>44</v>
      </c>
      <c r="G107" s="43">
        <v>751608.65</v>
      </c>
      <c r="H107" s="43">
        <v>472</v>
      </c>
      <c r="I107" s="43">
        <v>808202.73</v>
      </c>
      <c r="J107" s="43">
        <v>1247</v>
      </c>
      <c r="K107" s="43">
        <v>8075060.6200000001</v>
      </c>
      <c r="L107" s="43">
        <f t="shared" si="48"/>
        <v>1763</v>
      </c>
      <c r="M107" s="43">
        <f t="shared" si="49"/>
        <v>9634872</v>
      </c>
      <c r="N107" s="43">
        <v>706</v>
      </c>
      <c r="O107" s="43">
        <v>12486422.810000001</v>
      </c>
      <c r="P107" s="43">
        <v>39</v>
      </c>
      <c r="Q107" s="43">
        <v>4490052.8899999997</v>
      </c>
      <c r="R107" s="43">
        <f t="shared" si="50"/>
        <v>745</v>
      </c>
      <c r="S107" s="43">
        <f t="shared" si="51"/>
        <v>16976475.699999999</v>
      </c>
      <c r="T107" s="43">
        <f t="shared" si="52"/>
        <v>2508</v>
      </c>
      <c r="U107" s="43">
        <f t="shared" si="53"/>
        <v>26611347.699999999</v>
      </c>
      <c r="V107" s="16"/>
    </row>
    <row r="108" spans="1:22" s="9" customFormat="1">
      <c r="A108" s="33">
        <v>101</v>
      </c>
      <c r="B108" s="54" t="s">
        <v>282</v>
      </c>
      <c r="C108" s="1" t="s">
        <v>116</v>
      </c>
      <c r="D108" s="44"/>
      <c r="E108" s="44"/>
      <c r="F108" s="44">
        <v>18</v>
      </c>
      <c r="G108" s="44">
        <v>431277.25</v>
      </c>
      <c r="H108" s="44">
        <v>24</v>
      </c>
      <c r="I108" s="44">
        <v>57756.78</v>
      </c>
      <c r="J108" s="44">
        <v>90</v>
      </c>
      <c r="K108" s="44">
        <v>12496747.029999999</v>
      </c>
      <c r="L108" s="42">
        <f t="shared" si="48"/>
        <v>132</v>
      </c>
      <c r="M108" s="42">
        <f t="shared" si="49"/>
        <v>12985781.059999999</v>
      </c>
      <c r="N108" s="44">
        <v>522</v>
      </c>
      <c r="O108" s="44">
        <v>12874845.189999999</v>
      </c>
      <c r="P108" s="44">
        <v>1</v>
      </c>
      <c r="Q108" s="44">
        <v>1390</v>
      </c>
      <c r="R108" s="42">
        <f t="shared" si="50"/>
        <v>523</v>
      </c>
      <c r="S108" s="42">
        <f t="shared" si="51"/>
        <v>12876235.189999999</v>
      </c>
      <c r="T108" s="42">
        <f t="shared" si="52"/>
        <v>655</v>
      </c>
      <c r="U108" s="42">
        <f t="shared" si="53"/>
        <v>25862016.25</v>
      </c>
      <c r="V108" s="16"/>
    </row>
    <row r="109" spans="1:22" s="9" customFormat="1">
      <c r="A109" s="30">
        <v>102</v>
      </c>
      <c r="B109" s="53" t="s">
        <v>237</v>
      </c>
      <c r="C109" s="32" t="s">
        <v>85</v>
      </c>
      <c r="D109" s="43"/>
      <c r="E109" s="43"/>
      <c r="F109" s="43">
        <v>118</v>
      </c>
      <c r="G109" s="43">
        <v>4680723.1100000003</v>
      </c>
      <c r="H109" s="43">
        <v>121</v>
      </c>
      <c r="I109" s="43">
        <v>1574228.12</v>
      </c>
      <c r="J109" s="43">
        <v>2267</v>
      </c>
      <c r="K109" s="43">
        <v>5667987.8899999997</v>
      </c>
      <c r="L109" s="43">
        <f t="shared" si="48"/>
        <v>2506</v>
      </c>
      <c r="M109" s="43">
        <f t="shared" si="49"/>
        <v>11922939.120000001</v>
      </c>
      <c r="N109" s="43">
        <v>533</v>
      </c>
      <c r="O109" s="43">
        <v>10921212.529999999</v>
      </c>
      <c r="P109" s="43">
        <v>60</v>
      </c>
      <c r="Q109" s="43">
        <v>2532630.2599999998</v>
      </c>
      <c r="R109" s="43">
        <f t="shared" si="50"/>
        <v>593</v>
      </c>
      <c r="S109" s="43">
        <f t="shared" si="51"/>
        <v>13453842.789999999</v>
      </c>
      <c r="T109" s="43">
        <f t="shared" si="52"/>
        <v>3099</v>
      </c>
      <c r="U109" s="43">
        <f t="shared" si="53"/>
        <v>25376781.91</v>
      </c>
      <c r="V109" s="16"/>
    </row>
    <row r="110" spans="1:22" s="9" customFormat="1">
      <c r="A110" s="33">
        <v>103</v>
      </c>
      <c r="B110" s="54" t="s">
        <v>232</v>
      </c>
      <c r="C110" s="1" t="s">
        <v>8</v>
      </c>
      <c r="D110" s="44">
        <v>8</v>
      </c>
      <c r="E110" s="44">
        <v>2784372.24</v>
      </c>
      <c r="F110" s="44">
        <v>10</v>
      </c>
      <c r="G110" s="44">
        <v>283264.53999999998</v>
      </c>
      <c r="H110" s="44">
        <v>347</v>
      </c>
      <c r="I110" s="44">
        <v>476879.99</v>
      </c>
      <c r="J110" s="44">
        <v>103</v>
      </c>
      <c r="K110" s="44">
        <v>264427.96999999997</v>
      </c>
      <c r="L110" s="44">
        <f t="shared" si="48"/>
        <v>468</v>
      </c>
      <c r="M110" s="44">
        <f t="shared" si="49"/>
        <v>3808944.74</v>
      </c>
      <c r="N110" s="44">
        <v>7</v>
      </c>
      <c r="O110" s="44">
        <v>8900000</v>
      </c>
      <c r="P110" s="44">
        <v>11</v>
      </c>
      <c r="Q110" s="44">
        <v>11220000</v>
      </c>
      <c r="R110" s="44">
        <f t="shared" si="50"/>
        <v>18</v>
      </c>
      <c r="S110" s="44">
        <f t="shared" si="51"/>
        <v>20120000</v>
      </c>
      <c r="T110" s="44">
        <f t="shared" si="52"/>
        <v>486</v>
      </c>
      <c r="U110" s="44">
        <f t="shared" si="53"/>
        <v>23928944.740000002</v>
      </c>
      <c r="V110" s="16"/>
    </row>
    <row r="111" spans="1:22" s="9" customFormat="1">
      <c r="A111" s="30">
        <v>104</v>
      </c>
      <c r="B111" s="53" t="s">
        <v>258</v>
      </c>
      <c r="C111" s="32" t="s">
        <v>110</v>
      </c>
      <c r="D111" s="43">
        <v>23</v>
      </c>
      <c r="E111" s="43">
        <v>638809.82999999996</v>
      </c>
      <c r="F111" s="43">
        <v>204</v>
      </c>
      <c r="G111" s="43">
        <v>6780222.3300000001</v>
      </c>
      <c r="H111" s="43">
        <v>94</v>
      </c>
      <c r="I111" s="43">
        <v>479208.39</v>
      </c>
      <c r="J111" s="43">
        <v>499</v>
      </c>
      <c r="K111" s="43">
        <v>4048775.82</v>
      </c>
      <c r="L111" s="43">
        <f t="shared" si="48"/>
        <v>820</v>
      </c>
      <c r="M111" s="43">
        <f t="shared" si="49"/>
        <v>11947016.369999999</v>
      </c>
      <c r="N111" s="43">
        <v>462</v>
      </c>
      <c r="O111" s="43">
        <v>10295714.41</v>
      </c>
      <c r="P111" s="43">
        <v>30</v>
      </c>
      <c r="Q111" s="43">
        <v>569409.39</v>
      </c>
      <c r="R111" s="43">
        <f t="shared" si="50"/>
        <v>492</v>
      </c>
      <c r="S111" s="43">
        <f t="shared" si="51"/>
        <v>10865123.800000001</v>
      </c>
      <c r="T111" s="43">
        <f t="shared" si="52"/>
        <v>1312</v>
      </c>
      <c r="U111" s="43">
        <f t="shared" si="53"/>
        <v>22812140.170000002</v>
      </c>
      <c r="V111" s="16"/>
    </row>
    <row r="112" spans="1:22" s="9" customFormat="1">
      <c r="A112" s="33">
        <v>105</v>
      </c>
      <c r="B112" s="54" t="s">
        <v>227</v>
      </c>
      <c r="C112" s="1" t="s">
        <v>91</v>
      </c>
      <c r="D112" s="44">
        <v>21</v>
      </c>
      <c r="E112" s="44">
        <v>284889.06</v>
      </c>
      <c r="F112" s="44">
        <v>170</v>
      </c>
      <c r="G112" s="44">
        <v>3766263.56</v>
      </c>
      <c r="H112" s="44">
        <v>155</v>
      </c>
      <c r="I112" s="44">
        <v>1998189.27</v>
      </c>
      <c r="J112" s="44">
        <v>551</v>
      </c>
      <c r="K112" s="44">
        <v>6684442.2699999996</v>
      </c>
      <c r="L112" s="42">
        <f t="shared" si="0"/>
        <v>897</v>
      </c>
      <c r="M112" s="42">
        <f t="shared" si="1"/>
        <v>12733784.16</v>
      </c>
      <c r="N112" s="44">
        <v>509</v>
      </c>
      <c r="O112" s="44">
        <v>8445422.1400000006</v>
      </c>
      <c r="P112" s="44">
        <v>5</v>
      </c>
      <c r="Q112" s="44">
        <v>295387.44</v>
      </c>
      <c r="R112" s="42">
        <f t="shared" si="2"/>
        <v>514</v>
      </c>
      <c r="S112" s="42">
        <f t="shared" si="3"/>
        <v>8740809.5800000001</v>
      </c>
      <c r="T112" s="42">
        <f t="shared" si="4"/>
        <v>1411</v>
      </c>
      <c r="U112" s="42">
        <f t="shared" si="5"/>
        <v>21474593.740000002</v>
      </c>
      <c r="V112" s="16"/>
    </row>
    <row r="113" spans="1:22" s="9" customFormat="1">
      <c r="A113" s="30">
        <v>106</v>
      </c>
      <c r="B113" s="31" t="s">
        <v>241</v>
      </c>
      <c r="C113" s="32" t="s">
        <v>84</v>
      </c>
      <c r="D113" s="43">
        <v>2</v>
      </c>
      <c r="E113" s="43">
        <v>73610</v>
      </c>
      <c r="F113" s="43">
        <v>3</v>
      </c>
      <c r="G113" s="43">
        <v>57509.16</v>
      </c>
      <c r="H113" s="43">
        <v>38</v>
      </c>
      <c r="I113" s="43">
        <v>7182036.46</v>
      </c>
      <c r="J113" s="43">
        <v>31</v>
      </c>
      <c r="K113" s="43">
        <v>1981260.25</v>
      </c>
      <c r="L113" s="43">
        <f t="shared" si="0"/>
        <v>74</v>
      </c>
      <c r="M113" s="43">
        <f t="shared" si="1"/>
        <v>9294415.870000001</v>
      </c>
      <c r="N113" s="43">
        <v>12</v>
      </c>
      <c r="O113" s="43">
        <v>2028114</v>
      </c>
      <c r="P113" s="43">
        <v>19</v>
      </c>
      <c r="Q113" s="43">
        <v>7257806.9199999999</v>
      </c>
      <c r="R113" s="43">
        <f t="shared" si="2"/>
        <v>31</v>
      </c>
      <c r="S113" s="43">
        <f t="shared" si="3"/>
        <v>9285920.9199999999</v>
      </c>
      <c r="T113" s="43">
        <f t="shared" si="4"/>
        <v>105</v>
      </c>
      <c r="U113" s="43">
        <f t="shared" si="5"/>
        <v>18580336.789999999</v>
      </c>
      <c r="V113" s="16"/>
    </row>
    <row r="114" spans="1:22" s="9" customFormat="1">
      <c r="A114" s="33">
        <v>107</v>
      </c>
      <c r="B114" s="54" t="s">
        <v>278</v>
      </c>
      <c r="C114" s="1" t="s">
        <v>112</v>
      </c>
      <c r="D114" s="44"/>
      <c r="E114" s="44"/>
      <c r="F114" s="44">
        <v>39</v>
      </c>
      <c r="G114" s="44">
        <v>831521.66</v>
      </c>
      <c r="H114" s="44">
        <v>42</v>
      </c>
      <c r="I114" s="44">
        <v>339446.38</v>
      </c>
      <c r="J114" s="44">
        <v>228</v>
      </c>
      <c r="K114" s="44">
        <v>8121933.9000000004</v>
      </c>
      <c r="L114" s="42">
        <f t="shared" si="0"/>
        <v>309</v>
      </c>
      <c r="M114" s="42">
        <f t="shared" si="1"/>
        <v>9292901.9400000013</v>
      </c>
      <c r="N114" s="44">
        <v>404</v>
      </c>
      <c r="O114" s="44">
        <v>8938133.5600000005</v>
      </c>
      <c r="P114" s="44">
        <v>7</v>
      </c>
      <c r="Q114" s="44">
        <v>268683.05</v>
      </c>
      <c r="R114" s="42">
        <f t="shared" si="2"/>
        <v>411</v>
      </c>
      <c r="S114" s="42">
        <f t="shared" si="3"/>
        <v>9206816.6100000013</v>
      </c>
      <c r="T114" s="42">
        <f t="shared" si="4"/>
        <v>720</v>
      </c>
      <c r="U114" s="42">
        <f t="shared" si="5"/>
        <v>18499718.550000004</v>
      </c>
      <c r="V114" s="16"/>
    </row>
    <row r="115" spans="1:22" s="9" customFormat="1">
      <c r="A115" s="30">
        <v>108</v>
      </c>
      <c r="B115" s="53" t="s">
        <v>280</v>
      </c>
      <c r="C115" s="32" t="s">
        <v>145</v>
      </c>
      <c r="D115" s="43"/>
      <c r="E115" s="43"/>
      <c r="F115" s="43"/>
      <c r="G115" s="43"/>
      <c r="H115" s="43">
        <v>41</v>
      </c>
      <c r="I115" s="43">
        <v>118150.17</v>
      </c>
      <c r="J115" s="43">
        <v>506</v>
      </c>
      <c r="K115" s="43">
        <v>8757115.1899999995</v>
      </c>
      <c r="L115" s="43">
        <f t="shared" si="0"/>
        <v>547</v>
      </c>
      <c r="M115" s="43">
        <f t="shared" si="1"/>
        <v>8875265.3599999994</v>
      </c>
      <c r="N115" s="43">
        <v>937</v>
      </c>
      <c r="O115" s="43">
        <v>8705734.8000000007</v>
      </c>
      <c r="P115" s="43">
        <v>7</v>
      </c>
      <c r="Q115" s="43">
        <v>69771.44</v>
      </c>
      <c r="R115" s="43">
        <f t="shared" si="2"/>
        <v>944</v>
      </c>
      <c r="S115" s="43">
        <f t="shared" si="3"/>
        <v>8775506.2400000002</v>
      </c>
      <c r="T115" s="43">
        <f t="shared" si="4"/>
        <v>1491</v>
      </c>
      <c r="U115" s="43">
        <f t="shared" si="5"/>
        <v>17650771.600000001</v>
      </c>
      <c r="V115" s="16"/>
    </row>
    <row r="116" spans="1:22" s="9" customFormat="1">
      <c r="A116" s="33">
        <v>109</v>
      </c>
      <c r="B116" s="54" t="s">
        <v>231</v>
      </c>
      <c r="C116" s="1" t="s">
        <v>97</v>
      </c>
      <c r="D116" s="44">
        <v>4</v>
      </c>
      <c r="E116" s="44">
        <v>9315.5</v>
      </c>
      <c r="F116" s="44">
        <v>54</v>
      </c>
      <c r="G116" s="44">
        <v>711976.16</v>
      </c>
      <c r="H116" s="44">
        <v>438</v>
      </c>
      <c r="I116" s="44">
        <v>751828.81</v>
      </c>
      <c r="J116" s="44">
        <v>2682</v>
      </c>
      <c r="K116" s="44">
        <v>5855722.6299999999</v>
      </c>
      <c r="L116" s="42">
        <f t="shared" si="0"/>
        <v>3178</v>
      </c>
      <c r="M116" s="42">
        <f t="shared" si="1"/>
        <v>7328843.0999999996</v>
      </c>
      <c r="N116" s="44">
        <v>374</v>
      </c>
      <c r="O116" s="44">
        <v>7433689.0300000003</v>
      </c>
      <c r="P116" s="44">
        <v>18</v>
      </c>
      <c r="Q116" s="44">
        <v>1611323.31</v>
      </c>
      <c r="R116" s="42">
        <f t="shared" si="2"/>
        <v>392</v>
      </c>
      <c r="S116" s="42">
        <f t="shared" si="3"/>
        <v>9045012.3399999999</v>
      </c>
      <c r="T116" s="42">
        <f t="shared" si="4"/>
        <v>3570</v>
      </c>
      <c r="U116" s="42">
        <f t="shared" si="5"/>
        <v>16373855.439999999</v>
      </c>
      <c r="V116" s="16"/>
    </row>
    <row r="117" spans="1:22" s="9" customFormat="1">
      <c r="A117" s="30">
        <v>110</v>
      </c>
      <c r="B117" s="53" t="s">
        <v>250</v>
      </c>
      <c r="C117" s="32" t="s">
        <v>131</v>
      </c>
      <c r="D117" s="43">
        <v>1</v>
      </c>
      <c r="E117" s="43">
        <v>50000</v>
      </c>
      <c r="F117" s="43">
        <v>69</v>
      </c>
      <c r="G117" s="43">
        <v>1555370.19</v>
      </c>
      <c r="H117" s="43">
        <v>207</v>
      </c>
      <c r="I117" s="43">
        <v>956534.36</v>
      </c>
      <c r="J117" s="43">
        <v>409</v>
      </c>
      <c r="K117" s="43">
        <v>5019451.5199999996</v>
      </c>
      <c r="L117" s="43">
        <f t="shared" ref="L117:L124" si="54">J117+H117+F117+D117</f>
        <v>686</v>
      </c>
      <c r="M117" s="43">
        <f t="shared" ref="M117:M124" si="55">K117+I117+G117+E117</f>
        <v>7581356.0700000003</v>
      </c>
      <c r="N117" s="43">
        <v>396</v>
      </c>
      <c r="O117" s="43">
        <v>6759458.46</v>
      </c>
      <c r="P117" s="43">
        <v>41</v>
      </c>
      <c r="Q117" s="43">
        <v>1157398.68</v>
      </c>
      <c r="R117" s="43">
        <f t="shared" ref="R117:R124" si="56">P117+N117</f>
        <v>437</v>
      </c>
      <c r="S117" s="43">
        <f t="shared" ref="S117:S124" si="57">Q117+O117</f>
        <v>7916857.1399999997</v>
      </c>
      <c r="T117" s="43">
        <f t="shared" ref="T117:T124" si="58">R117+L117</f>
        <v>1123</v>
      </c>
      <c r="U117" s="43">
        <f t="shared" ref="U117:U124" si="59">S117+M117</f>
        <v>15498213.210000001</v>
      </c>
      <c r="V117" s="16"/>
    </row>
    <row r="118" spans="1:22" s="9" customFormat="1">
      <c r="A118" s="33">
        <v>111</v>
      </c>
      <c r="B118" s="54" t="s">
        <v>284</v>
      </c>
      <c r="C118" s="1" t="s">
        <v>148</v>
      </c>
      <c r="D118" s="44">
        <v>2</v>
      </c>
      <c r="E118" s="44">
        <v>32170.73</v>
      </c>
      <c r="F118" s="44">
        <v>117</v>
      </c>
      <c r="G118" s="44">
        <v>2651771.8199999998</v>
      </c>
      <c r="H118" s="44">
        <v>27</v>
      </c>
      <c r="I118" s="44">
        <v>390026.6</v>
      </c>
      <c r="J118" s="44">
        <v>1019</v>
      </c>
      <c r="K118" s="44">
        <v>4439496.08</v>
      </c>
      <c r="L118" s="44">
        <f t="shared" si="54"/>
        <v>1165</v>
      </c>
      <c r="M118" s="44">
        <f t="shared" si="55"/>
        <v>7513465.2300000004</v>
      </c>
      <c r="N118" s="44">
        <v>609</v>
      </c>
      <c r="O118" s="44">
        <v>7240504.0300000003</v>
      </c>
      <c r="P118" s="44">
        <v>20</v>
      </c>
      <c r="Q118" s="44">
        <v>566301.16</v>
      </c>
      <c r="R118" s="44">
        <f t="shared" si="56"/>
        <v>629</v>
      </c>
      <c r="S118" s="44">
        <f t="shared" si="57"/>
        <v>7806805.1900000004</v>
      </c>
      <c r="T118" s="44">
        <f t="shared" si="58"/>
        <v>1794</v>
      </c>
      <c r="U118" s="44">
        <f t="shared" si="59"/>
        <v>15320270.420000002</v>
      </c>
      <c r="V118" s="16"/>
    </row>
    <row r="119" spans="1:22" s="9" customFormat="1">
      <c r="A119" s="30">
        <v>112</v>
      </c>
      <c r="B119" s="53" t="s">
        <v>92</v>
      </c>
      <c r="C119" s="32" t="s">
        <v>93</v>
      </c>
      <c r="D119" s="43"/>
      <c r="E119" s="43"/>
      <c r="F119" s="43">
        <v>15</v>
      </c>
      <c r="G119" s="43">
        <v>783108.1</v>
      </c>
      <c r="H119" s="43">
        <v>61</v>
      </c>
      <c r="I119" s="43">
        <v>1999768.23</v>
      </c>
      <c r="J119" s="43">
        <v>599</v>
      </c>
      <c r="K119" s="43">
        <v>5591982</v>
      </c>
      <c r="L119" s="43">
        <f t="shared" si="54"/>
        <v>675</v>
      </c>
      <c r="M119" s="43">
        <f t="shared" si="55"/>
        <v>8374858.3300000001</v>
      </c>
      <c r="N119" s="43">
        <v>9</v>
      </c>
      <c r="O119" s="43">
        <v>4903827</v>
      </c>
      <c r="P119" s="43">
        <v>2</v>
      </c>
      <c r="Q119" s="43">
        <v>1800000</v>
      </c>
      <c r="R119" s="43">
        <f t="shared" si="56"/>
        <v>11</v>
      </c>
      <c r="S119" s="43">
        <f t="shared" si="57"/>
        <v>6703827</v>
      </c>
      <c r="T119" s="43">
        <f t="shared" si="58"/>
        <v>686</v>
      </c>
      <c r="U119" s="43">
        <f t="shared" si="59"/>
        <v>15078685.33</v>
      </c>
      <c r="V119" s="16"/>
    </row>
    <row r="120" spans="1:22" s="9" customFormat="1">
      <c r="A120" s="33">
        <v>113</v>
      </c>
      <c r="B120" s="54" t="s">
        <v>243</v>
      </c>
      <c r="C120" s="1" t="s">
        <v>101</v>
      </c>
      <c r="D120" s="44"/>
      <c r="E120" s="44"/>
      <c r="F120" s="44">
        <v>45</v>
      </c>
      <c r="G120" s="44">
        <v>820571.51</v>
      </c>
      <c r="H120" s="44">
        <v>34</v>
      </c>
      <c r="I120" s="44">
        <v>1079900.68</v>
      </c>
      <c r="J120" s="44">
        <v>402</v>
      </c>
      <c r="K120" s="44">
        <v>4943972.53</v>
      </c>
      <c r="L120" s="44">
        <f t="shared" si="54"/>
        <v>481</v>
      </c>
      <c r="M120" s="44">
        <f t="shared" si="55"/>
        <v>6844444.7199999997</v>
      </c>
      <c r="N120" s="44">
        <v>146</v>
      </c>
      <c r="O120" s="44">
        <v>5997468.8200000003</v>
      </c>
      <c r="P120" s="44">
        <v>27</v>
      </c>
      <c r="Q120" s="44">
        <v>1313021.01</v>
      </c>
      <c r="R120" s="44">
        <f t="shared" si="56"/>
        <v>173</v>
      </c>
      <c r="S120" s="44">
        <f t="shared" si="57"/>
        <v>7310489.8300000001</v>
      </c>
      <c r="T120" s="44">
        <f t="shared" si="58"/>
        <v>654</v>
      </c>
      <c r="U120" s="44">
        <f t="shared" si="59"/>
        <v>14154934.550000001</v>
      </c>
      <c r="V120" s="16"/>
    </row>
    <row r="121" spans="1:22" s="9" customFormat="1">
      <c r="A121" s="30">
        <v>114</v>
      </c>
      <c r="B121" s="53" t="s">
        <v>254</v>
      </c>
      <c r="C121" s="32" t="s">
        <v>100</v>
      </c>
      <c r="D121" s="43"/>
      <c r="E121" s="43"/>
      <c r="F121" s="43"/>
      <c r="G121" s="43"/>
      <c r="H121" s="43">
        <v>130</v>
      </c>
      <c r="I121" s="43">
        <v>290828.96999999997</v>
      </c>
      <c r="J121" s="43">
        <v>335</v>
      </c>
      <c r="K121" s="43">
        <v>6829597.8200000003</v>
      </c>
      <c r="L121" s="43">
        <f t="shared" si="54"/>
        <v>465</v>
      </c>
      <c r="M121" s="43">
        <f t="shared" si="55"/>
        <v>7120426.79</v>
      </c>
      <c r="N121" s="43">
        <v>295</v>
      </c>
      <c r="O121" s="43">
        <v>6548513.2000000002</v>
      </c>
      <c r="P121" s="43">
        <v>2</v>
      </c>
      <c r="Q121" s="43">
        <v>17488.71</v>
      </c>
      <c r="R121" s="43">
        <f t="shared" si="56"/>
        <v>297</v>
      </c>
      <c r="S121" s="43">
        <f t="shared" si="57"/>
        <v>6566001.9100000001</v>
      </c>
      <c r="T121" s="43">
        <f t="shared" si="58"/>
        <v>762</v>
      </c>
      <c r="U121" s="43">
        <f t="shared" si="59"/>
        <v>13686428.699999999</v>
      </c>
      <c r="V121" s="16"/>
    </row>
    <row r="122" spans="1:22" s="9" customFormat="1">
      <c r="A122" s="33">
        <v>115</v>
      </c>
      <c r="B122" s="54" t="s">
        <v>230</v>
      </c>
      <c r="C122" s="1" t="s">
        <v>330</v>
      </c>
      <c r="D122" s="44">
        <v>2</v>
      </c>
      <c r="E122" s="44">
        <v>206859.97</v>
      </c>
      <c r="F122" s="44"/>
      <c r="G122" s="44"/>
      <c r="H122" s="44">
        <v>11</v>
      </c>
      <c r="I122" s="44">
        <v>46931.8</v>
      </c>
      <c r="J122" s="44">
        <v>44</v>
      </c>
      <c r="K122" s="44">
        <v>428917.87</v>
      </c>
      <c r="L122" s="44">
        <f t="shared" si="54"/>
        <v>57</v>
      </c>
      <c r="M122" s="44">
        <f t="shared" si="55"/>
        <v>682709.64</v>
      </c>
      <c r="N122" s="44">
        <v>1</v>
      </c>
      <c r="O122" s="44">
        <v>200000</v>
      </c>
      <c r="P122" s="44">
        <v>6</v>
      </c>
      <c r="Q122" s="44">
        <v>12250000</v>
      </c>
      <c r="R122" s="44">
        <f t="shared" si="56"/>
        <v>7</v>
      </c>
      <c r="S122" s="44">
        <f t="shared" si="57"/>
        <v>12450000</v>
      </c>
      <c r="T122" s="44">
        <f t="shared" si="58"/>
        <v>64</v>
      </c>
      <c r="U122" s="44">
        <f t="shared" si="59"/>
        <v>13132709.640000001</v>
      </c>
      <c r="V122" s="16"/>
    </row>
    <row r="123" spans="1:22" s="9" customFormat="1">
      <c r="A123" s="30">
        <v>116</v>
      </c>
      <c r="B123" s="53" t="s">
        <v>253</v>
      </c>
      <c r="C123" s="32" t="s">
        <v>82</v>
      </c>
      <c r="D123" s="43">
        <v>46</v>
      </c>
      <c r="E123" s="43">
        <v>5256887.92</v>
      </c>
      <c r="F123" s="43">
        <v>16</v>
      </c>
      <c r="G123" s="43">
        <v>637061.21</v>
      </c>
      <c r="H123" s="43">
        <v>20</v>
      </c>
      <c r="I123" s="43">
        <v>306436.82</v>
      </c>
      <c r="J123" s="43">
        <v>52</v>
      </c>
      <c r="K123" s="43">
        <v>145814.74</v>
      </c>
      <c r="L123" s="43">
        <f t="shared" si="54"/>
        <v>134</v>
      </c>
      <c r="M123" s="43">
        <f t="shared" si="55"/>
        <v>6346200.6899999995</v>
      </c>
      <c r="N123" s="43">
        <v>4</v>
      </c>
      <c r="O123" s="43">
        <v>585684.68999999994</v>
      </c>
      <c r="P123" s="43">
        <v>29</v>
      </c>
      <c r="Q123" s="43">
        <v>5310087.07</v>
      </c>
      <c r="R123" s="43">
        <f t="shared" si="56"/>
        <v>33</v>
      </c>
      <c r="S123" s="43">
        <f t="shared" si="57"/>
        <v>5895771.7599999998</v>
      </c>
      <c r="T123" s="43">
        <f t="shared" si="58"/>
        <v>167</v>
      </c>
      <c r="U123" s="43">
        <f t="shared" si="59"/>
        <v>12241972.449999999</v>
      </c>
      <c r="V123" s="16"/>
    </row>
    <row r="124" spans="1:22" s="9" customFormat="1">
      <c r="A124" s="33">
        <v>117</v>
      </c>
      <c r="B124" s="54" t="s">
        <v>246</v>
      </c>
      <c r="C124" s="1" t="s">
        <v>122</v>
      </c>
      <c r="D124" s="44"/>
      <c r="E124" s="44"/>
      <c r="F124" s="44">
        <v>11</v>
      </c>
      <c r="G124" s="44">
        <v>112662.52</v>
      </c>
      <c r="H124" s="44">
        <v>221</v>
      </c>
      <c r="I124" s="44">
        <v>463910.49</v>
      </c>
      <c r="J124" s="44">
        <v>623</v>
      </c>
      <c r="K124" s="44">
        <v>5916427.8200000003</v>
      </c>
      <c r="L124" s="44">
        <f t="shared" si="54"/>
        <v>855</v>
      </c>
      <c r="M124" s="44">
        <f t="shared" si="55"/>
        <v>6493000.8300000001</v>
      </c>
      <c r="N124" s="44">
        <v>407</v>
      </c>
      <c r="O124" s="44">
        <v>5576530.7999999998</v>
      </c>
      <c r="P124" s="44"/>
      <c r="Q124" s="44"/>
      <c r="R124" s="44">
        <f t="shared" si="56"/>
        <v>407</v>
      </c>
      <c r="S124" s="44">
        <f t="shared" si="57"/>
        <v>5576530.7999999998</v>
      </c>
      <c r="T124" s="44">
        <f t="shared" si="58"/>
        <v>1262</v>
      </c>
      <c r="U124" s="44">
        <f t="shared" si="59"/>
        <v>12069531.629999999</v>
      </c>
      <c r="V124" s="16"/>
    </row>
    <row r="125" spans="1:22" s="9" customFormat="1">
      <c r="A125" s="30">
        <v>118</v>
      </c>
      <c r="B125" s="53" t="s">
        <v>240</v>
      </c>
      <c r="C125" s="32" t="s">
        <v>88</v>
      </c>
      <c r="D125" s="43"/>
      <c r="E125" s="43"/>
      <c r="F125" s="43"/>
      <c r="G125" s="43"/>
      <c r="H125" s="43">
        <v>134</v>
      </c>
      <c r="I125" s="43">
        <v>450763</v>
      </c>
      <c r="J125" s="43">
        <v>538</v>
      </c>
      <c r="K125" s="43">
        <v>5556548.5099999998</v>
      </c>
      <c r="L125" s="43">
        <f t="shared" si="0"/>
        <v>672</v>
      </c>
      <c r="M125" s="43">
        <f t="shared" si="1"/>
        <v>6007311.5099999998</v>
      </c>
      <c r="N125" s="43">
        <v>275</v>
      </c>
      <c r="O125" s="43">
        <v>5299645.41</v>
      </c>
      <c r="P125" s="43">
        <v>22</v>
      </c>
      <c r="Q125" s="43">
        <v>79117.25</v>
      </c>
      <c r="R125" s="43">
        <f t="shared" si="2"/>
        <v>297</v>
      </c>
      <c r="S125" s="43">
        <f t="shared" si="3"/>
        <v>5378762.6600000001</v>
      </c>
      <c r="T125" s="43">
        <f t="shared" si="4"/>
        <v>969</v>
      </c>
      <c r="U125" s="43">
        <f t="shared" si="5"/>
        <v>11386074.17</v>
      </c>
      <c r="V125" s="16"/>
    </row>
    <row r="126" spans="1:22" s="9" customFormat="1">
      <c r="A126" s="33">
        <v>119</v>
      </c>
      <c r="B126" s="54" t="s">
        <v>357</v>
      </c>
      <c r="C126" s="1" t="s">
        <v>358</v>
      </c>
      <c r="D126" s="44"/>
      <c r="E126" s="44"/>
      <c r="F126" s="44"/>
      <c r="G126" s="44"/>
      <c r="H126" s="44">
        <v>8</v>
      </c>
      <c r="I126" s="44">
        <v>204415</v>
      </c>
      <c r="J126" s="44">
        <v>148</v>
      </c>
      <c r="K126" s="44">
        <v>5281349.9400000004</v>
      </c>
      <c r="L126" s="44">
        <f t="shared" si="0"/>
        <v>156</v>
      </c>
      <c r="M126" s="44">
        <f t="shared" si="1"/>
        <v>5485764.9400000004</v>
      </c>
      <c r="N126" s="44">
        <v>143</v>
      </c>
      <c r="O126" s="44">
        <v>5180749.9400000004</v>
      </c>
      <c r="P126" s="44">
        <v>4</v>
      </c>
      <c r="Q126" s="44">
        <v>94215</v>
      </c>
      <c r="R126" s="44">
        <f t="shared" si="2"/>
        <v>147</v>
      </c>
      <c r="S126" s="44">
        <f t="shared" si="3"/>
        <v>5274964.9400000004</v>
      </c>
      <c r="T126" s="44">
        <f t="shared" si="4"/>
        <v>303</v>
      </c>
      <c r="U126" s="44">
        <f t="shared" si="5"/>
        <v>10760729.880000001</v>
      </c>
      <c r="V126" s="16"/>
    </row>
    <row r="127" spans="1:22" s="9" customFormat="1">
      <c r="A127" s="30">
        <v>120</v>
      </c>
      <c r="B127" s="53" t="s">
        <v>242</v>
      </c>
      <c r="C127" s="32" t="s">
        <v>99</v>
      </c>
      <c r="D127" s="43">
        <v>1</v>
      </c>
      <c r="E127" s="43">
        <v>100000</v>
      </c>
      <c r="F127" s="43">
        <v>35</v>
      </c>
      <c r="G127" s="43">
        <v>269224.40000000002</v>
      </c>
      <c r="H127" s="43">
        <v>32</v>
      </c>
      <c r="I127" s="43">
        <v>193459.56</v>
      </c>
      <c r="J127" s="43">
        <v>790</v>
      </c>
      <c r="K127" s="43">
        <v>4771403.3099999996</v>
      </c>
      <c r="L127" s="43">
        <f t="shared" si="0"/>
        <v>858</v>
      </c>
      <c r="M127" s="43">
        <f t="shared" si="1"/>
        <v>5334087.2699999996</v>
      </c>
      <c r="N127" s="43">
        <v>222</v>
      </c>
      <c r="O127" s="43">
        <v>4961477.3600000003</v>
      </c>
      <c r="P127" s="43">
        <v>7</v>
      </c>
      <c r="Q127" s="43">
        <v>209864.22</v>
      </c>
      <c r="R127" s="43">
        <f t="shared" si="2"/>
        <v>229</v>
      </c>
      <c r="S127" s="43">
        <f t="shared" si="3"/>
        <v>5171341.58</v>
      </c>
      <c r="T127" s="43">
        <f t="shared" si="4"/>
        <v>1087</v>
      </c>
      <c r="U127" s="43">
        <f t="shared" si="5"/>
        <v>10505428.85</v>
      </c>
      <c r="V127" s="16"/>
    </row>
    <row r="128" spans="1:22" s="9" customFormat="1">
      <c r="A128" s="33">
        <v>121</v>
      </c>
      <c r="B128" s="54" t="s">
        <v>255</v>
      </c>
      <c r="C128" s="1" t="s">
        <v>125</v>
      </c>
      <c r="D128" s="44">
        <v>8</v>
      </c>
      <c r="E128" s="44">
        <v>127328.91</v>
      </c>
      <c r="F128" s="44">
        <v>110</v>
      </c>
      <c r="G128" s="44">
        <v>4526949.6900000004</v>
      </c>
      <c r="H128" s="44">
        <v>9</v>
      </c>
      <c r="I128" s="44">
        <v>103525.94</v>
      </c>
      <c r="J128" s="44">
        <v>190</v>
      </c>
      <c r="K128" s="44">
        <v>424373.95</v>
      </c>
      <c r="L128" s="44">
        <f t="shared" si="0"/>
        <v>317</v>
      </c>
      <c r="M128" s="44">
        <f t="shared" si="1"/>
        <v>5182178.49</v>
      </c>
      <c r="N128" s="44">
        <v>163</v>
      </c>
      <c r="O128" s="44">
        <v>4950478.2300000004</v>
      </c>
      <c r="P128" s="44">
        <v>17</v>
      </c>
      <c r="Q128" s="44">
        <v>230146.19</v>
      </c>
      <c r="R128" s="44">
        <f t="shared" si="2"/>
        <v>180</v>
      </c>
      <c r="S128" s="44">
        <f t="shared" si="3"/>
        <v>5180624.4200000009</v>
      </c>
      <c r="T128" s="44">
        <f t="shared" si="4"/>
        <v>497</v>
      </c>
      <c r="U128" s="44">
        <f t="shared" si="5"/>
        <v>10362802.91</v>
      </c>
      <c r="V128" s="16"/>
    </row>
    <row r="129" spans="1:22" s="9" customFormat="1">
      <c r="A129" s="30">
        <v>122</v>
      </c>
      <c r="B129" s="53" t="s">
        <v>333</v>
      </c>
      <c r="C129" s="32" t="s">
        <v>334</v>
      </c>
      <c r="D129" s="43"/>
      <c r="E129" s="43"/>
      <c r="F129" s="43">
        <v>2</v>
      </c>
      <c r="G129" s="43">
        <v>137223.56</v>
      </c>
      <c r="H129" s="43">
        <v>1142</v>
      </c>
      <c r="I129" s="43">
        <v>4547049.0599999996</v>
      </c>
      <c r="J129" s="43">
        <v>51</v>
      </c>
      <c r="K129" s="43">
        <v>29119.87</v>
      </c>
      <c r="L129" s="43">
        <f t="shared" si="0"/>
        <v>1195</v>
      </c>
      <c r="M129" s="43">
        <f t="shared" si="1"/>
        <v>4713392.4899999993</v>
      </c>
      <c r="N129" s="43">
        <v>2</v>
      </c>
      <c r="O129" s="43">
        <v>10000</v>
      </c>
      <c r="P129" s="43">
        <v>51</v>
      </c>
      <c r="Q129" s="43">
        <v>4390889.25</v>
      </c>
      <c r="R129" s="43">
        <f t="shared" si="2"/>
        <v>53</v>
      </c>
      <c r="S129" s="43">
        <f t="shared" si="3"/>
        <v>4400889.25</v>
      </c>
      <c r="T129" s="43">
        <f t="shared" si="4"/>
        <v>1248</v>
      </c>
      <c r="U129" s="43">
        <f t="shared" si="5"/>
        <v>9114281.7399999984</v>
      </c>
      <c r="V129" s="16"/>
    </row>
    <row r="130" spans="1:22" s="9" customFormat="1">
      <c r="A130" s="33">
        <v>123</v>
      </c>
      <c r="B130" s="54" t="s">
        <v>317</v>
      </c>
      <c r="C130" s="1" t="s">
        <v>318</v>
      </c>
      <c r="D130" s="44">
        <v>2</v>
      </c>
      <c r="E130" s="44">
        <v>10018.65</v>
      </c>
      <c r="F130" s="44">
        <v>35</v>
      </c>
      <c r="G130" s="44">
        <v>960244.24</v>
      </c>
      <c r="H130" s="44">
        <v>119</v>
      </c>
      <c r="I130" s="44">
        <v>551002.57999999996</v>
      </c>
      <c r="J130" s="44">
        <v>392</v>
      </c>
      <c r="K130" s="44">
        <v>3165201.3</v>
      </c>
      <c r="L130" s="44">
        <f t="shared" si="0"/>
        <v>548</v>
      </c>
      <c r="M130" s="44">
        <f t="shared" si="1"/>
        <v>4686466.7700000005</v>
      </c>
      <c r="N130" s="44">
        <v>356</v>
      </c>
      <c r="O130" s="44">
        <v>3916122.55</v>
      </c>
      <c r="P130" s="44">
        <v>35</v>
      </c>
      <c r="Q130" s="44">
        <v>355033.27</v>
      </c>
      <c r="R130" s="44">
        <f t="shared" si="2"/>
        <v>391</v>
      </c>
      <c r="S130" s="44">
        <f t="shared" si="3"/>
        <v>4271155.82</v>
      </c>
      <c r="T130" s="44">
        <f t="shared" si="4"/>
        <v>939</v>
      </c>
      <c r="U130" s="44">
        <f t="shared" si="5"/>
        <v>8957622.5899999999</v>
      </c>
      <c r="V130" s="16"/>
    </row>
    <row r="131" spans="1:22" s="9" customFormat="1">
      <c r="A131" s="30">
        <v>124</v>
      </c>
      <c r="B131" s="53" t="s">
        <v>265</v>
      </c>
      <c r="C131" s="32" t="s">
        <v>108</v>
      </c>
      <c r="D131" s="43"/>
      <c r="E131" s="43"/>
      <c r="F131" s="43">
        <v>9</v>
      </c>
      <c r="G131" s="43">
        <v>263942.28000000003</v>
      </c>
      <c r="H131" s="43">
        <v>52</v>
      </c>
      <c r="I131" s="43">
        <v>835214.92</v>
      </c>
      <c r="J131" s="43">
        <v>273</v>
      </c>
      <c r="K131" s="43">
        <v>4110915.86</v>
      </c>
      <c r="L131" s="43">
        <f t="shared" si="0"/>
        <v>334</v>
      </c>
      <c r="M131" s="43">
        <f t="shared" si="1"/>
        <v>5210073.0600000005</v>
      </c>
      <c r="N131" s="43">
        <v>125</v>
      </c>
      <c r="O131" s="43">
        <v>3603199.39</v>
      </c>
      <c r="P131" s="43">
        <v>12</v>
      </c>
      <c r="Q131" s="43">
        <v>34785.56</v>
      </c>
      <c r="R131" s="43">
        <f t="shared" si="2"/>
        <v>137</v>
      </c>
      <c r="S131" s="43">
        <f t="shared" si="3"/>
        <v>3637984.95</v>
      </c>
      <c r="T131" s="43">
        <f t="shared" si="4"/>
        <v>471</v>
      </c>
      <c r="U131" s="43">
        <f t="shared" si="5"/>
        <v>8848058.0100000016</v>
      </c>
      <c r="V131" s="16"/>
    </row>
    <row r="132" spans="1:22" s="9" customFormat="1">
      <c r="A132" s="33">
        <v>125</v>
      </c>
      <c r="B132" s="54" t="s">
        <v>248</v>
      </c>
      <c r="C132" s="1" t="s">
        <v>98</v>
      </c>
      <c r="D132" s="44"/>
      <c r="E132" s="44"/>
      <c r="F132" s="44"/>
      <c r="G132" s="44"/>
      <c r="H132" s="44">
        <v>39</v>
      </c>
      <c r="I132" s="44">
        <v>86140.3</v>
      </c>
      <c r="J132" s="44">
        <v>363</v>
      </c>
      <c r="K132" s="44">
        <v>3510162.87</v>
      </c>
      <c r="L132" s="44">
        <f t="shared" si="0"/>
        <v>402</v>
      </c>
      <c r="M132" s="44">
        <f t="shared" si="1"/>
        <v>3596303.17</v>
      </c>
      <c r="N132" s="44">
        <v>454</v>
      </c>
      <c r="O132" s="44">
        <v>3752083.02</v>
      </c>
      <c r="P132" s="44">
        <v>6</v>
      </c>
      <c r="Q132" s="44">
        <v>337826</v>
      </c>
      <c r="R132" s="44">
        <f t="shared" si="2"/>
        <v>460</v>
      </c>
      <c r="S132" s="44">
        <f t="shared" si="3"/>
        <v>4089909.02</v>
      </c>
      <c r="T132" s="44">
        <f t="shared" si="4"/>
        <v>862</v>
      </c>
      <c r="U132" s="44">
        <f t="shared" si="5"/>
        <v>7686212.1899999995</v>
      </c>
      <c r="V132" s="16"/>
    </row>
    <row r="133" spans="1:22" s="9" customFormat="1">
      <c r="A133" s="30">
        <v>126</v>
      </c>
      <c r="B133" s="53" t="s">
        <v>260</v>
      </c>
      <c r="C133" s="32" t="s">
        <v>103</v>
      </c>
      <c r="D133" s="43"/>
      <c r="E133" s="43"/>
      <c r="F133" s="43"/>
      <c r="G133" s="43"/>
      <c r="H133" s="43">
        <v>1741</v>
      </c>
      <c r="I133" s="43">
        <v>633222.82999999996</v>
      </c>
      <c r="J133" s="43">
        <v>4415</v>
      </c>
      <c r="K133" s="43">
        <v>3784792.74</v>
      </c>
      <c r="L133" s="43">
        <f t="shared" ref="L133:L140" si="60">J133+H133+F133+D133</f>
        <v>6156</v>
      </c>
      <c r="M133" s="43">
        <f t="shared" ref="M133:M140" si="61">K133+I133+G133+E133</f>
        <v>4418015.57</v>
      </c>
      <c r="N133" s="43">
        <v>73</v>
      </c>
      <c r="O133" s="43">
        <v>3171510.9</v>
      </c>
      <c r="P133" s="43">
        <v>1</v>
      </c>
      <c r="Q133" s="43">
        <v>31004.400000000001</v>
      </c>
      <c r="R133" s="43">
        <f t="shared" ref="R133:R142" si="62">P133+N133</f>
        <v>74</v>
      </c>
      <c r="S133" s="43">
        <f t="shared" ref="S133:S142" si="63">Q133+O133</f>
        <v>3202515.3</v>
      </c>
      <c r="T133" s="43">
        <f t="shared" ref="T133:T142" si="64">R133+L133</f>
        <v>6230</v>
      </c>
      <c r="U133" s="43">
        <f t="shared" ref="U133:U142" si="65">S133+M133</f>
        <v>7620530.8700000001</v>
      </c>
      <c r="V133" s="16"/>
    </row>
    <row r="134" spans="1:22" s="9" customFormat="1" ht="11.25" customHeight="1">
      <c r="A134" s="33">
        <v>127</v>
      </c>
      <c r="B134" s="54" t="s">
        <v>259</v>
      </c>
      <c r="C134" s="1" t="s">
        <v>142</v>
      </c>
      <c r="D134" s="44"/>
      <c r="E134" s="44"/>
      <c r="F134" s="44"/>
      <c r="G134" s="44"/>
      <c r="H134" s="44">
        <v>103</v>
      </c>
      <c r="I134" s="44">
        <v>277951.27</v>
      </c>
      <c r="J134" s="44">
        <v>213</v>
      </c>
      <c r="K134" s="44">
        <v>3140841.05</v>
      </c>
      <c r="L134" s="44">
        <f t="shared" si="60"/>
        <v>316</v>
      </c>
      <c r="M134" s="44">
        <f t="shared" si="61"/>
        <v>3418792.32</v>
      </c>
      <c r="N134" s="44">
        <v>195</v>
      </c>
      <c r="O134" s="44">
        <v>2861030.8</v>
      </c>
      <c r="P134" s="44">
        <v>7</v>
      </c>
      <c r="Q134" s="44">
        <v>24211.32</v>
      </c>
      <c r="R134" s="44">
        <f t="shared" si="62"/>
        <v>202</v>
      </c>
      <c r="S134" s="44">
        <f t="shared" si="63"/>
        <v>2885242.1199999996</v>
      </c>
      <c r="T134" s="44">
        <f t="shared" si="64"/>
        <v>518</v>
      </c>
      <c r="U134" s="44">
        <f t="shared" si="65"/>
        <v>6304034.4399999995</v>
      </c>
      <c r="V134" s="16"/>
    </row>
    <row r="135" spans="1:22" s="9" customFormat="1">
      <c r="A135" s="30">
        <v>128</v>
      </c>
      <c r="B135" s="53" t="s">
        <v>269</v>
      </c>
      <c r="C135" s="32" t="s">
        <v>147</v>
      </c>
      <c r="D135" s="43"/>
      <c r="E135" s="43"/>
      <c r="F135" s="43"/>
      <c r="G135" s="43"/>
      <c r="H135" s="43">
        <v>183</v>
      </c>
      <c r="I135" s="43">
        <v>1400287.72</v>
      </c>
      <c r="J135" s="43">
        <v>262</v>
      </c>
      <c r="K135" s="43">
        <v>2691859.02</v>
      </c>
      <c r="L135" s="43">
        <f t="shared" si="60"/>
        <v>445</v>
      </c>
      <c r="M135" s="43">
        <f t="shared" si="61"/>
        <v>4092146.74</v>
      </c>
      <c r="N135" s="43">
        <v>435</v>
      </c>
      <c r="O135" s="43">
        <v>1448028.91</v>
      </c>
      <c r="P135" s="43">
        <v>10</v>
      </c>
      <c r="Q135" s="43">
        <v>171749.76000000001</v>
      </c>
      <c r="R135" s="43">
        <f t="shared" si="62"/>
        <v>445</v>
      </c>
      <c r="S135" s="43">
        <f t="shared" si="63"/>
        <v>1619778.67</v>
      </c>
      <c r="T135" s="43">
        <f t="shared" si="64"/>
        <v>890</v>
      </c>
      <c r="U135" s="43">
        <f t="shared" si="65"/>
        <v>5711925.4100000001</v>
      </c>
      <c r="V135" s="16"/>
    </row>
    <row r="136" spans="1:22" s="9" customFormat="1">
      <c r="A136" s="33">
        <v>129</v>
      </c>
      <c r="B136" s="54" t="s">
        <v>263</v>
      </c>
      <c r="C136" s="1" t="s">
        <v>102</v>
      </c>
      <c r="D136" s="44"/>
      <c r="E136" s="44"/>
      <c r="F136" s="44"/>
      <c r="G136" s="44"/>
      <c r="H136" s="44">
        <v>284</v>
      </c>
      <c r="I136" s="44">
        <v>370671.89</v>
      </c>
      <c r="J136" s="44">
        <v>1431</v>
      </c>
      <c r="K136" s="44">
        <v>2958283.74</v>
      </c>
      <c r="L136" s="44">
        <f t="shared" si="60"/>
        <v>1715</v>
      </c>
      <c r="M136" s="44">
        <f t="shared" si="61"/>
        <v>3328955.6300000004</v>
      </c>
      <c r="N136" s="44">
        <v>45</v>
      </c>
      <c r="O136" s="44">
        <v>2092234.55</v>
      </c>
      <c r="P136" s="44"/>
      <c r="Q136" s="44"/>
      <c r="R136" s="44">
        <f t="shared" si="62"/>
        <v>45</v>
      </c>
      <c r="S136" s="44">
        <f t="shared" si="63"/>
        <v>2092234.55</v>
      </c>
      <c r="T136" s="44">
        <f t="shared" si="64"/>
        <v>1760</v>
      </c>
      <c r="U136" s="44">
        <f t="shared" si="65"/>
        <v>5421190.1800000006</v>
      </c>
      <c r="V136" s="16"/>
    </row>
    <row r="137" spans="1:22" s="9" customFormat="1">
      <c r="A137" s="30">
        <v>130</v>
      </c>
      <c r="B137" s="53" t="s">
        <v>257</v>
      </c>
      <c r="C137" s="32" t="s">
        <v>96</v>
      </c>
      <c r="D137" s="43"/>
      <c r="E137" s="43"/>
      <c r="F137" s="43"/>
      <c r="G137" s="43"/>
      <c r="H137" s="43">
        <v>402</v>
      </c>
      <c r="I137" s="43">
        <v>180259.63</v>
      </c>
      <c r="J137" s="43">
        <v>2439</v>
      </c>
      <c r="K137" s="43">
        <v>2521638.46</v>
      </c>
      <c r="L137" s="43">
        <f t="shared" si="60"/>
        <v>2841</v>
      </c>
      <c r="M137" s="43">
        <f t="shared" si="61"/>
        <v>2701898.09</v>
      </c>
      <c r="N137" s="43">
        <v>95</v>
      </c>
      <c r="O137" s="43">
        <v>2408326.65</v>
      </c>
      <c r="P137" s="43">
        <v>4</v>
      </c>
      <c r="Q137" s="43">
        <v>100198.6</v>
      </c>
      <c r="R137" s="43">
        <f t="shared" si="62"/>
        <v>99</v>
      </c>
      <c r="S137" s="43">
        <f t="shared" si="63"/>
        <v>2508525.25</v>
      </c>
      <c r="T137" s="43">
        <f t="shared" si="64"/>
        <v>2940</v>
      </c>
      <c r="U137" s="43">
        <f t="shared" si="65"/>
        <v>5210423.34</v>
      </c>
      <c r="V137" s="16"/>
    </row>
    <row r="138" spans="1:22" s="9" customFormat="1">
      <c r="A138" s="33">
        <v>131</v>
      </c>
      <c r="B138" s="54" t="s">
        <v>320</v>
      </c>
      <c r="C138" s="1" t="s">
        <v>321</v>
      </c>
      <c r="D138" s="44">
        <v>3</v>
      </c>
      <c r="E138" s="44">
        <v>402478.87</v>
      </c>
      <c r="F138" s="44">
        <v>1</v>
      </c>
      <c r="G138" s="44">
        <v>633568.5</v>
      </c>
      <c r="H138" s="44"/>
      <c r="I138" s="44"/>
      <c r="J138" s="44">
        <v>7</v>
      </c>
      <c r="K138" s="44">
        <v>47862.15</v>
      </c>
      <c r="L138" s="44">
        <f t="shared" si="60"/>
        <v>11</v>
      </c>
      <c r="M138" s="44">
        <f t="shared" si="61"/>
        <v>1083909.52</v>
      </c>
      <c r="N138" s="44">
        <v>1</v>
      </c>
      <c r="O138" s="44">
        <v>2500000</v>
      </c>
      <c r="P138" s="44">
        <v>1</v>
      </c>
      <c r="Q138" s="44">
        <v>1500000</v>
      </c>
      <c r="R138" s="44">
        <f t="shared" si="62"/>
        <v>2</v>
      </c>
      <c r="S138" s="44">
        <f t="shared" si="63"/>
        <v>4000000</v>
      </c>
      <c r="T138" s="44">
        <f t="shared" si="64"/>
        <v>13</v>
      </c>
      <c r="U138" s="44">
        <f t="shared" si="65"/>
        <v>5083909.5199999996</v>
      </c>
      <c r="V138" s="16"/>
    </row>
    <row r="139" spans="1:22" s="9" customFormat="1">
      <c r="A139" s="30">
        <v>132</v>
      </c>
      <c r="B139" s="53" t="s">
        <v>247</v>
      </c>
      <c r="C139" s="32" t="s">
        <v>94</v>
      </c>
      <c r="D139" s="43"/>
      <c r="E139" s="43"/>
      <c r="F139" s="43"/>
      <c r="G139" s="43"/>
      <c r="H139" s="43">
        <v>169</v>
      </c>
      <c r="I139" s="43">
        <v>1209661.26</v>
      </c>
      <c r="J139" s="43">
        <v>213</v>
      </c>
      <c r="K139" s="43">
        <v>2396945.7200000002</v>
      </c>
      <c r="L139" s="43">
        <f t="shared" si="60"/>
        <v>382</v>
      </c>
      <c r="M139" s="43">
        <f t="shared" si="61"/>
        <v>3606606.9800000004</v>
      </c>
      <c r="N139" s="43">
        <v>112</v>
      </c>
      <c r="O139" s="43">
        <v>1242106.6399999999</v>
      </c>
      <c r="P139" s="43">
        <v>2</v>
      </c>
      <c r="Q139" s="43">
        <v>60634</v>
      </c>
      <c r="R139" s="43">
        <f t="shared" si="62"/>
        <v>114</v>
      </c>
      <c r="S139" s="43">
        <f t="shared" si="63"/>
        <v>1302740.6399999999</v>
      </c>
      <c r="T139" s="43">
        <f t="shared" si="64"/>
        <v>496</v>
      </c>
      <c r="U139" s="43">
        <f t="shared" si="65"/>
        <v>4909347.62</v>
      </c>
      <c r="V139" s="16"/>
    </row>
    <row r="140" spans="1:22" s="9" customFormat="1">
      <c r="A140" s="33">
        <v>133</v>
      </c>
      <c r="B140" s="54" t="s">
        <v>239</v>
      </c>
      <c r="C140" s="1" t="s">
        <v>312</v>
      </c>
      <c r="D140" s="44"/>
      <c r="E140" s="44"/>
      <c r="F140" s="44">
        <v>4</v>
      </c>
      <c r="G140" s="44">
        <v>106024.83</v>
      </c>
      <c r="H140" s="44">
        <v>147</v>
      </c>
      <c r="I140" s="44">
        <v>146677.96</v>
      </c>
      <c r="J140" s="44">
        <v>1261</v>
      </c>
      <c r="K140" s="44">
        <v>2323853.36</v>
      </c>
      <c r="L140" s="44">
        <f t="shared" si="60"/>
        <v>1412</v>
      </c>
      <c r="M140" s="44">
        <f t="shared" si="61"/>
        <v>2576556.15</v>
      </c>
      <c r="N140" s="44">
        <v>286</v>
      </c>
      <c r="O140" s="44">
        <v>2255698.75</v>
      </c>
      <c r="P140" s="44"/>
      <c r="Q140" s="44"/>
      <c r="R140" s="44">
        <f t="shared" si="62"/>
        <v>286</v>
      </c>
      <c r="S140" s="44">
        <f t="shared" si="63"/>
        <v>2255698.75</v>
      </c>
      <c r="T140" s="44">
        <f t="shared" si="64"/>
        <v>1698</v>
      </c>
      <c r="U140" s="44">
        <f t="shared" si="65"/>
        <v>4832254.9000000004</v>
      </c>
      <c r="V140" s="16"/>
    </row>
    <row r="141" spans="1:22" s="9" customFormat="1">
      <c r="A141" s="30">
        <v>134</v>
      </c>
      <c r="B141" s="53" t="s">
        <v>264</v>
      </c>
      <c r="C141" s="32" t="s">
        <v>133</v>
      </c>
      <c r="D141" s="43">
        <v>1</v>
      </c>
      <c r="E141" s="43">
        <v>39986.879999999997</v>
      </c>
      <c r="F141" s="43">
        <v>2</v>
      </c>
      <c r="G141" s="43">
        <v>3096.68</v>
      </c>
      <c r="H141" s="43">
        <v>35</v>
      </c>
      <c r="I141" s="43">
        <v>396850.79</v>
      </c>
      <c r="J141" s="43">
        <v>89</v>
      </c>
      <c r="K141" s="43">
        <v>2115584.69</v>
      </c>
      <c r="L141" s="43">
        <f t="shared" si="0"/>
        <v>127</v>
      </c>
      <c r="M141" s="43">
        <f t="shared" si="1"/>
        <v>2555519.04</v>
      </c>
      <c r="N141" s="43">
        <v>10</v>
      </c>
      <c r="O141" s="43">
        <v>1763388.2</v>
      </c>
      <c r="P141" s="43">
        <v>2</v>
      </c>
      <c r="Q141" s="43">
        <v>86574</v>
      </c>
      <c r="R141" s="43">
        <f t="shared" si="62"/>
        <v>12</v>
      </c>
      <c r="S141" s="43">
        <f t="shared" si="63"/>
        <v>1849962.2</v>
      </c>
      <c r="T141" s="43">
        <f t="shared" si="64"/>
        <v>139</v>
      </c>
      <c r="U141" s="43">
        <f t="shared" si="65"/>
        <v>4405481.24</v>
      </c>
      <c r="V141" s="16"/>
    </row>
    <row r="142" spans="1:22" s="9" customFormat="1">
      <c r="A142" s="33">
        <v>135</v>
      </c>
      <c r="B142" s="54" t="s">
        <v>261</v>
      </c>
      <c r="C142" s="1" t="s">
        <v>106</v>
      </c>
      <c r="D142" s="44">
        <v>18</v>
      </c>
      <c r="E142" s="44">
        <v>148739.76999999999</v>
      </c>
      <c r="F142" s="44">
        <v>12</v>
      </c>
      <c r="G142" s="44">
        <v>187917.91</v>
      </c>
      <c r="H142" s="44">
        <v>83</v>
      </c>
      <c r="I142" s="44">
        <v>484454.68</v>
      </c>
      <c r="J142" s="44">
        <v>601</v>
      </c>
      <c r="K142" s="44">
        <v>1585940.82</v>
      </c>
      <c r="L142" s="44">
        <f t="shared" si="0"/>
        <v>714</v>
      </c>
      <c r="M142" s="44">
        <f t="shared" si="1"/>
        <v>2407053.1800000002</v>
      </c>
      <c r="N142" s="44">
        <v>133</v>
      </c>
      <c r="O142" s="44">
        <v>1423672.66</v>
      </c>
      <c r="P142" s="44">
        <v>10</v>
      </c>
      <c r="Q142" s="44">
        <v>294096.09999999998</v>
      </c>
      <c r="R142" s="44">
        <f t="shared" si="62"/>
        <v>143</v>
      </c>
      <c r="S142" s="44">
        <f t="shared" si="63"/>
        <v>1717768.7599999998</v>
      </c>
      <c r="T142" s="44">
        <f t="shared" si="64"/>
        <v>857</v>
      </c>
      <c r="U142" s="44">
        <f t="shared" si="65"/>
        <v>4124821.94</v>
      </c>
      <c r="V142" s="16"/>
    </row>
    <row r="143" spans="1:22" s="9" customFormat="1">
      <c r="A143" s="30">
        <v>136</v>
      </c>
      <c r="B143" s="53" t="s">
        <v>266</v>
      </c>
      <c r="C143" s="32" t="s">
        <v>267</v>
      </c>
      <c r="D143" s="43"/>
      <c r="E143" s="43"/>
      <c r="F143" s="43"/>
      <c r="G143" s="43"/>
      <c r="H143" s="43">
        <v>121</v>
      </c>
      <c r="I143" s="43">
        <v>457949.03</v>
      </c>
      <c r="J143" s="43">
        <v>286</v>
      </c>
      <c r="K143" s="43">
        <v>1792280.84</v>
      </c>
      <c r="L143" s="43">
        <f t="shared" si="0"/>
        <v>407</v>
      </c>
      <c r="M143" s="43">
        <f t="shared" si="1"/>
        <v>2250229.87</v>
      </c>
      <c r="N143" s="43">
        <v>116</v>
      </c>
      <c r="O143" s="43">
        <v>1334072.8500000001</v>
      </c>
      <c r="P143" s="43"/>
      <c r="Q143" s="43"/>
      <c r="R143" s="43">
        <f t="shared" si="2"/>
        <v>116</v>
      </c>
      <c r="S143" s="43">
        <f t="shared" si="3"/>
        <v>1334072.8500000001</v>
      </c>
      <c r="T143" s="43">
        <f t="shared" si="4"/>
        <v>523</v>
      </c>
      <c r="U143" s="43">
        <f t="shared" si="5"/>
        <v>3584302.72</v>
      </c>
      <c r="V143" s="16"/>
    </row>
    <row r="144" spans="1:22" s="9" customFormat="1">
      <c r="A144" s="33">
        <v>137</v>
      </c>
      <c r="B144" s="54" t="s">
        <v>359</v>
      </c>
      <c r="C144" s="1" t="s">
        <v>360</v>
      </c>
      <c r="D144" s="44"/>
      <c r="E144" s="44"/>
      <c r="F144" s="44"/>
      <c r="G144" s="44"/>
      <c r="H144" s="44">
        <v>149</v>
      </c>
      <c r="I144" s="44">
        <v>458913.2</v>
      </c>
      <c r="J144" s="44">
        <v>232</v>
      </c>
      <c r="K144" s="44">
        <v>1663359.22</v>
      </c>
      <c r="L144" s="44">
        <f t="shared" si="0"/>
        <v>381</v>
      </c>
      <c r="M144" s="44">
        <f t="shared" si="1"/>
        <v>2122272.42</v>
      </c>
      <c r="N144" s="44">
        <v>82</v>
      </c>
      <c r="O144" s="44">
        <v>1217215.0900000001</v>
      </c>
      <c r="P144" s="44"/>
      <c r="Q144" s="44"/>
      <c r="R144" s="44">
        <f t="shared" si="2"/>
        <v>82</v>
      </c>
      <c r="S144" s="44">
        <f t="shared" si="3"/>
        <v>1217215.0900000001</v>
      </c>
      <c r="T144" s="44">
        <f t="shared" si="4"/>
        <v>463</v>
      </c>
      <c r="U144" s="44">
        <f t="shared" si="5"/>
        <v>3339487.51</v>
      </c>
      <c r="V144" s="16"/>
    </row>
    <row r="145" spans="1:22" s="9" customFormat="1">
      <c r="A145" s="30">
        <v>138</v>
      </c>
      <c r="B145" s="31" t="s">
        <v>296</v>
      </c>
      <c r="C145" s="32" t="s">
        <v>297</v>
      </c>
      <c r="D145" s="43"/>
      <c r="E145" s="43"/>
      <c r="F145" s="43"/>
      <c r="G145" s="43"/>
      <c r="H145" s="43">
        <v>117</v>
      </c>
      <c r="I145" s="43">
        <v>366517.87</v>
      </c>
      <c r="J145" s="43">
        <v>177</v>
      </c>
      <c r="K145" s="43">
        <v>1437316.76</v>
      </c>
      <c r="L145" s="43">
        <f t="shared" si="0"/>
        <v>294</v>
      </c>
      <c r="M145" s="43">
        <f t="shared" si="1"/>
        <v>1803834.63</v>
      </c>
      <c r="N145" s="43">
        <v>92</v>
      </c>
      <c r="O145" s="43">
        <v>1113250.8400000001</v>
      </c>
      <c r="P145" s="43"/>
      <c r="Q145" s="43"/>
      <c r="R145" s="43">
        <f t="shared" si="2"/>
        <v>92</v>
      </c>
      <c r="S145" s="43">
        <f t="shared" si="3"/>
        <v>1113250.8400000001</v>
      </c>
      <c r="T145" s="43">
        <f t="shared" si="4"/>
        <v>386</v>
      </c>
      <c r="U145" s="43">
        <f t="shared" si="5"/>
        <v>2917085.4699999997</v>
      </c>
      <c r="V145" s="16"/>
    </row>
    <row r="146" spans="1:22" s="9" customFormat="1">
      <c r="A146" s="33">
        <v>139</v>
      </c>
      <c r="B146" s="54" t="s">
        <v>197</v>
      </c>
      <c r="C146" s="1" t="s">
        <v>71</v>
      </c>
      <c r="D146" s="44">
        <v>4</v>
      </c>
      <c r="E146" s="44">
        <v>41374.699999999997</v>
      </c>
      <c r="F146" s="44">
        <v>1</v>
      </c>
      <c r="G146" s="44">
        <v>136549.6</v>
      </c>
      <c r="H146" s="44">
        <v>26</v>
      </c>
      <c r="I146" s="44">
        <v>578495.94999999995</v>
      </c>
      <c r="J146" s="44">
        <v>48</v>
      </c>
      <c r="K146" s="44">
        <v>532836.63</v>
      </c>
      <c r="L146" s="44">
        <f t="shared" si="0"/>
        <v>79</v>
      </c>
      <c r="M146" s="44">
        <f t="shared" si="1"/>
        <v>1289256.8800000001</v>
      </c>
      <c r="N146" s="44">
        <v>23</v>
      </c>
      <c r="O146" s="44">
        <v>1278415.21</v>
      </c>
      <c r="P146" s="44">
        <v>2</v>
      </c>
      <c r="Q146" s="44">
        <v>135000</v>
      </c>
      <c r="R146" s="44">
        <f t="shared" si="2"/>
        <v>25</v>
      </c>
      <c r="S146" s="44">
        <f t="shared" si="3"/>
        <v>1413415.21</v>
      </c>
      <c r="T146" s="44">
        <f t="shared" si="4"/>
        <v>104</v>
      </c>
      <c r="U146" s="44">
        <f t="shared" si="5"/>
        <v>2702672.09</v>
      </c>
      <c r="V146" s="16"/>
    </row>
    <row r="147" spans="1:22" s="9" customFormat="1">
      <c r="A147" s="30">
        <v>140</v>
      </c>
      <c r="B147" s="53" t="s">
        <v>262</v>
      </c>
      <c r="C147" s="32" t="s">
        <v>134</v>
      </c>
      <c r="D147" s="43"/>
      <c r="E147" s="43"/>
      <c r="F147" s="43"/>
      <c r="G147" s="43"/>
      <c r="H147" s="43">
        <v>13</v>
      </c>
      <c r="I147" s="43">
        <v>9716.9699999999993</v>
      </c>
      <c r="J147" s="43">
        <v>126</v>
      </c>
      <c r="K147" s="43">
        <v>1181634.57</v>
      </c>
      <c r="L147" s="43">
        <f t="shared" si="0"/>
        <v>139</v>
      </c>
      <c r="M147" s="43">
        <f t="shared" si="1"/>
        <v>1191351.54</v>
      </c>
      <c r="N147" s="43">
        <v>149</v>
      </c>
      <c r="O147" s="43">
        <v>1189032.17</v>
      </c>
      <c r="P147" s="43">
        <v>4</v>
      </c>
      <c r="Q147" s="43">
        <v>4582.97</v>
      </c>
      <c r="R147" s="43">
        <f t="shared" si="2"/>
        <v>153</v>
      </c>
      <c r="S147" s="43">
        <f t="shared" si="3"/>
        <v>1193615.1399999999</v>
      </c>
      <c r="T147" s="43">
        <f t="shared" si="4"/>
        <v>292</v>
      </c>
      <c r="U147" s="43">
        <f t="shared" si="5"/>
        <v>2384966.6799999997</v>
      </c>
      <c r="V147" s="16"/>
    </row>
    <row r="148" spans="1:22" s="9" customFormat="1">
      <c r="A148" s="33">
        <v>141</v>
      </c>
      <c r="B148" s="54" t="s">
        <v>292</v>
      </c>
      <c r="C148" s="1" t="s">
        <v>352</v>
      </c>
      <c r="D148" s="44"/>
      <c r="E148" s="44"/>
      <c r="F148" s="44">
        <v>19</v>
      </c>
      <c r="G148" s="44">
        <v>533058.56999999995</v>
      </c>
      <c r="H148" s="44">
        <v>5</v>
      </c>
      <c r="I148" s="44">
        <v>72012.11</v>
      </c>
      <c r="J148" s="44">
        <v>105</v>
      </c>
      <c r="K148" s="44">
        <v>551744.14</v>
      </c>
      <c r="L148" s="44">
        <f t="shared" si="0"/>
        <v>129</v>
      </c>
      <c r="M148" s="44">
        <f t="shared" si="1"/>
        <v>1156814.8199999998</v>
      </c>
      <c r="N148" s="44">
        <v>113</v>
      </c>
      <c r="O148" s="44">
        <v>1123137.8</v>
      </c>
      <c r="P148" s="44">
        <v>4</v>
      </c>
      <c r="Q148" s="44">
        <v>68680.31</v>
      </c>
      <c r="R148" s="44">
        <f t="shared" si="2"/>
        <v>117</v>
      </c>
      <c r="S148" s="44">
        <f t="shared" si="3"/>
        <v>1191818.1100000001</v>
      </c>
      <c r="T148" s="44">
        <f t="shared" si="4"/>
        <v>246</v>
      </c>
      <c r="U148" s="44">
        <f t="shared" si="5"/>
        <v>2348632.9299999997</v>
      </c>
      <c r="V148" s="16"/>
    </row>
    <row r="149" spans="1:22" s="9" customFormat="1">
      <c r="A149" s="30">
        <v>142</v>
      </c>
      <c r="B149" s="53" t="s">
        <v>270</v>
      </c>
      <c r="C149" s="32" t="s">
        <v>141</v>
      </c>
      <c r="D149" s="43"/>
      <c r="E149" s="43"/>
      <c r="F149" s="43"/>
      <c r="G149" s="43"/>
      <c r="H149" s="43">
        <v>21</v>
      </c>
      <c r="I149" s="43">
        <v>13611.97</v>
      </c>
      <c r="J149" s="43">
        <v>800</v>
      </c>
      <c r="K149" s="43">
        <v>1022145.4</v>
      </c>
      <c r="L149" s="43">
        <f>J149+H149+F149+D149</f>
        <v>821</v>
      </c>
      <c r="M149" s="43">
        <f>K149+I149+G149+E149</f>
        <v>1035757.37</v>
      </c>
      <c r="N149" s="43">
        <v>112</v>
      </c>
      <c r="O149" s="43">
        <v>1010745.87</v>
      </c>
      <c r="P149" s="43"/>
      <c r="Q149" s="43"/>
      <c r="R149" s="43">
        <f>P149+N149</f>
        <v>112</v>
      </c>
      <c r="S149" s="43">
        <f>Q149+O149</f>
        <v>1010745.87</v>
      </c>
      <c r="T149" s="43">
        <f>R149+L149</f>
        <v>933</v>
      </c>
      <c r="U149" s="43">
        <f>S149+M149</f>
        <v>2046503.24</v>
      </c>
      <c r="V149" s="16"/>
    </row>
    <row r="150" spans="1:22" s="9" customFormat="1">
      <c r="A150" s="33">
        <v>143</v>
      </c>
      <c r="B150" s="54" t="s">
        <v>331</v>
      </c>
      <c r="C150" s="1" t="s">
        <v>332</v>
      </c>
      <c r="D150" s="44"/>
      <c r="E150" s="44"/>
      <c r="F150" s="44"/>
      <c r="G150" s="44"/>
      <c r="H150" s="44">
        <v>98</v>
      </c>
      <c r="I150" s="44">
        <v>505743.15</v>
      </c>
      <c r="J150" s="44">
        <v>143</v>
      </c>
      <c r="K150" s="44">
        <v>1003287.67</v>
      </c>
      <c r="L150" s="44">
        <f t="shared" si="0"/>
        <v>241</v>
      </c>
      <c r="M150" s="44">
        <f t="shared" si="1"/>
        <v>1509030.82</v>
      </c>
      <c r="N150" s="44">
        <v>57</v>
      </c>
      <c r="O150" s="44">
        <v>511727.02</v>
      </c>
      <c r="P150" s="44">
        <v>5</v>
      </c>
      <c r="Q150" s="44">
        <v>15024.34</v>
      </c>
      <c r="R150" s="44">
        <f t="shared" si="2"/>
        <v>62</v>
      </c>
      <c r="S150" s="44">
        <f t="shared" si="3"/>
        <v>526751.36</v>
      </c>
      <c r="T150" s="44">
        <f t="shared" si="4"/>
        <v>303</v>
      </c>
      <c r="U150" s="44">
        <f t="shared" si="5"/>
        <v>2035782.1800000002</v>
      </c>
      <c r="V150" s="16"/>
    </row>
    <row r="151" spans="1:22" s="9" customFormat="1">
      <c r="A151" s="30">
        <v>144</v>
      </c>
      <c r="B151" s="53" t="s">
        <v>335</v>
      </c>
      <c r="C151" s="32" t="s">
        <v>336</v>
      </c>
      <c r="D151" s="43"/>
      <c r="E151" s="43"/>
      <c r="F151" s="43"/>
      <c r="G151" s="43"/>
      <c r="H151" s="43">
        <v>932</v>
      </c>
      <c r="I151" s="43">
        <v>321662.21000000002</v>
      </c>
      <c r="J151" s="43">
        <v>1377</v>
      </c>
      <c r="K151" s="43">
        <v>1006837.17</v>
      </c>
      <c r="L151" s="43">
        <f t="shared" si="0"/>
        <v>2309</v>
      </c>
      <c r="M151" s="43">
        <f t="shared" si="1"/>
        <v>1328499.3800000001</v>
      </c>
      <c r="N151" s="43">
        <v>68</v>
      </c>
      <c r="O151" s="43">
        <v>687486.9</v>
      </c>
      <c r="P151" s="43"/>
      <c r="Q151" s="43"/>
      <c r="R151" s="43">
        <f t="shared" si="2"/>
        <v>68</v>
      </c>
      <c r="S151" s="43">
        <f t="shared" si="3"/>
        <v>687486.9</v>
      </c>
      <c r="T151" s="43">
        <f t="shared" si="4"/>
        <v>2377</v>
      </c>
      <c r="U151" s="43">
        <f t="shared" si="5"/>
        <v>2015986.2800000003</v>
      </c>
      <c r="V151" s="16"/>
    </row>
    <row r="152" spans="1:22" s="9" customFormat="1">
      <c r="A152" s="33">
        <v>145</v>
      </c>
      <c r="B152" s="54" t="s">
        <v>274</v>
      </c>
      <c r="C152" s="1" t="s">
        <v>128</v>
      </c>
      <c r="D152" s="44"/>
      <c r="E152" s="44"/>
      <c r="F152" s="44"/>
      <c r="G152" s="44"/>
      <c r="H152" s="44">
        <v>394</v>
      </c>
      <c r="I152" s="44">
        <v>150550.85</v>
      </c>
      <c r="J152" s="44">
        <v>1130</v>
      </c>
      <c r="K152" s="44">
        <v>893635.16</v>
      </c>
      <c r="L152" s="44">
        <f t="shared" si="0"/>
        <v>1524</v>
      </c>
      <c r="M152" s="44">
        <f t="shared" si="1"/>
        <v>1044186.01</v>
      </c>
      <c r="N152" s="44">
        <v>49</v>
      </c>
      <c r="O152" s="44">
        <v>747661.27</v>
      </c>
      <c r="P152" s="44"/>
      <c r="Q152" s="44"/>
      <c r="R152" s="44">
        <f t="shared" si="2"/>
        <v>49</v>
      </c>
      <c r="S152" s="44">
        <f t="shared" si="3"/>
        <v>747661.27</v>
      </c>
      <c r="T152" s="44">
        <f t="shared" si="4"/>
        <v>1573</v>
      </c>
      <c r="U152" s="44">
        <f t="shared" si="5"/>
        <v>1791847.28</v>
      </c>
      <c r="V152" s="16"/>
    </row>
    <row r="153" spans="1:22" s="9" customFormat="1">
      <c r="A153" s="30">
        <v>146</v>
      </c>
      <c r="B153" s="53" t="s">
        <v>337</v>
      </c>
      <c r="C153" s="32" t="s">
        <v>344</v>
      </c>
      <c r="D153" s="43"/>
      <c r="E153" s="43"/>
      <c r="F153" s="43"/>
      <c r="G153" s="43"/>
      <c r="H153" s="43">
        <v>226</v>
      </c>
      <c r="I153" s="43">
        <v>740728.65</v>
      </c>
      <c r="J153" s="43">
        <v>219</v>
      </c>
      <c r="K153" s="43">
        <v>871136.68</v>
      </c>
      <c r="L153" s="43">
        <f t="shared" si="0"/>
        <v>445</v>
      </c>
      <c r="M153" s="43">
        <f t="shared" si="1"/>
        <v>1611865.33</v>
      </c>
      <c r="N153" s="43">
        <v>29</v>
      </c>
      <c r="O153" s="43">
        <v>124868.4</v>
      </c>
      <c r="P153" s="43">
        <v>7</v>
      </c>
      <c r="Q153" s="43">
        <v>42867.68</v>
      </c>
      <c r="R153" s="43">
        <f t="shared" si="2"/>
        <v>36</v>
      </c>
      <c r="S153" s="43">
        <f t="shared" si="3"/>
        <v>167736.07999999999</v>
      </c>
      <c r="T153" s="43">
        <f t="shared" si="4"/>
        <v>481</v>
      </c>
      <c r="U153" s="43">
        <f t="shared" si="5"/>
        <v>1779601.4100000001</v>
      </c>
      <c r="V153" s="16"/>
    </row>
    <row r="154" spans="1:22" s="9" customFormat="1">
      <c r="A154" s="33">
        <v>147</v>
      </c>
      <c r="B154" s="54" t="s">
        <v>275</v>
      </c>
      <c r="C154" s="1" t="s">
        <v>115</v>
      </c>
      <c r="D154" s="44"/>
      <c r="E154" s="44"/>
      <c r="F154" s="44">
        <v>3</v>
      </c>
      <c r="G154" s="44">
        <v>143643.91</v>
      </c>
      <c r="H154" s="44">
        <v>30</v>
      </c>
      <c r="I154" s="44">
        <v>466120.77</v>
      </c>
      <c r="J154" s="44">
        <v>201</v>
      </c>
      <c r="K154" s="44">
        <v>264145.84999999998</v>
      </c>
      <c r="L154" s="44">
        <f t="shared" si="0"/>
        <v>234</v>
      </c>
      <c r="M154" s="44">
        <f t="shared" si="1"/>
        <v>873910.53</v>
      </c>
      <c r="N154" s="44">
        <v>72</v>
      </c>
      <c r="O154" s="44">
        <v>378997.47</v>
      </c>
      <c r="P154" s="44">
        <v>13</v>
      </c>
      <c r="Q154" s="44">
        <v>438333.28</v>
      </c>
      <c r="R154" s="44">
        <f t="shared" si="2"/>
        <v>85</v>
      </c>
      <c r="S154" s="44">
        <f t="shared" si="3"/>
        <v>817330.75</v>
      </c>
      <c r="T154" s="44">
        <f t="shared" si="4"/>
        <v>319</v>
      </c>
      <c r="U154" s="44">
        <f t="shared" si="5"/>
        <v>1691241.28</v>
      </c>
      <c r="V154" s="16"/>
    </row>
    <row r="155" spans="1:22" s="9" customFormat="1">
      <c r="A155" s="30">
        <v>148</v>
      </c>
      <c r="B155" s="53" t="s">
        <v>327</v>
      </c>
      <c r="C155" s="32" t="s">
        <v>328</v>
      </c>
      <c r="D155" s="43"/>
      <c r="E155" s="43"/>
      <c r="F155" s="43"/>
      <c r="G155" s="43"/>
      <c r="H155" s="43">
        <v>106</v>
      </c>
      <c r="I155" s="43">
        <v>71997.45</v>
      </c>
      <c r="J155" s="43">
        <v>145</v>
      </c>
      <c r="K155" s="43">
        <v>383824.76</v>
      </c>
      <c r="L155" s="43">
        <f t="shared" si="0"/>
        <v>251</v>
      </c>
      <c r="M155" s="43">
        <f t="shared" si="1"/>
        <v>455822.21</v>
      </c>
      <c r="N155" s="43">
        <v>41</v>
      </c>
      <c r="O155" s="43">
        <v>747391.19</v>
      </c>
      <c r="P155" s="43">
        <v>14</v>
      </c>
      <c r="Q155" s="43">
        <v>423000</v>
      </c>
      <c r="R155" s="43">
        <f t="shared" si="2"/>
        <v>55</v>
      </c>
      <c r="S155" s="43">
        <f t="shared" si="3"/>
        <v>1170391.19</v>
      </c>
      <c r="T155" s="43">
        <f t="shared" si="4"/>
        <v>306</v>
      </c>
      <c r="U155" s="43">
        <f t="shared" si="5"/>
        <v>1626213.4</v>
      </c>
      <c r="V155" s="16"/>
    </row>
    <row r="156" spans="1:22" s="9" customFormat="1">
      <c r="A156" s="33">
        <v>149</v>
      </c>
      <c r="B156" s="54" t="s">
        <v>287</v>
      </c>
      <c r="C156" s="1" t="s">
        <v>119</v>
      </c>
      <c r="D156" s="44">
        <v>16</v>
      </c>
      <c r="E156" s="44">
        <v>581564.77</v>
      </c>
      <c r="F156" s="44">
        <v>2</v>
      </c>
      <c r="G156" s="44">
        <v>6248.58</v>
      </c>
      <c r="H156" s="44">
        <v>13</v>
      </c>
      <c r="I156" s="44">
        <v>64074.8</v>
      </c>
      <c r="J156" s="44">
        <v>93</v>
      </c>
      <c r="K156" s="44">
        <v>287795.12</v>
      </c>
      <c r="L156" s="44">
        <f t="shared" si="0"/>
        <v>124</v>
      </c>
      <c r="M156" s="44">
        <f t="shared" si="1"/>
        <v>939683.27</v>
      </c>
      <c r="N156" s="44">
        <v>16</v>
      </c>
      <c r="O156" s="44">
        <v>358834.59</v>
      </c>
      <c r="P156" s="44">
        <v>7</v>
      </c>
      <c r="Q156" s="44">
        <v>327444.7</v>
      </c>
      <c r="R156" s="44">
        <f t="shared" si="2"/>
        <v>23</v>
      </c>
      <c r="S156" s="44">
        <f t="shared" si="3"/>
        <v>686279.29</v>
      </c>
      <c r="T156" s="44">
        <f t="shared" si="4"/>
        <v>147</v>
      </c>
      <c r="U156" s="44">
        <f t="shared" si="5"/>
        <v>1625962.56</v>
      </c>
      <c r="V156" s="16"/>
    </row>
    <row r="157" spans="1:22" s="9" customFormat="1">
      <c r="A157" s="30">
        <v>150</v>
      </c>
      <c r="B157" s="53" t="s">
        <v>268</v>
      </c>
      <c r="C157" s="32" t="s">
        <v>109</v>
      </c>
      <c r="D157" s="43"/>
      <c r="E157" s="43"/>
      <c r="F157" s="43"/>
      <c r="G157" s="43"/>
      <c r="H157" s="43">
        <v>53</v>
      </c>
      <c r="I157" s="43">
        <v>59595.57</v>
      </c>
      <c r="J157" s="43">
        <v>558</v>
      </c>
      <c r="K157" s="43">
        <v>799235.66</v>
      </c>
      <c r="L157" s="43">
        <f t="shared" si="0"/>
        <v>611</v>
      </c>
      <c r="M157" s="43">
        <f t="shared" si="1"/>
        <v>858831.23</v>
      </c>
      <c r="N157" s="43">
        <v>73</v>
      </c>
      <c r="O157" s="43">
        <v>733882.83</v>
      </c>
      <c r="P157" s="43"/>
      <c r="Q157" s="43"/>
      <c r="R157" s="43">
        <f t="shared" si="2"/>
        <v>73</v>
      </c>
      <c r="S157" s="43">
        <f t="shared" si="3"/>
        <v>733882.83</v>
      </c>
      <c r="T157" s="43">
        <f t="shared" si="4"/>
        <v>684</v>
      </c>
      <c r="U157" s="43">
        <f t="shared" si="5"/>
        <v>1592714.06</v>
      </c>
      <c r="V157" s="16"/>
    </row>
    <row r="158" spans="1:22" s="9" customFormat="1">
      <c r="A158" s="33">
        <v>151</v>
      </c>
      <c r="B158" s="54" t="s">
        <v>325</v>
      </c>
      <c r="C158" s="1" t="s">
        <v>326</v>
      </c>
      <c r="D158" s="44">
        <v>6</v>
      </c>
      <c r="E158" s="44">
        <v>164866</v>
      </c>
      <c r="F158" s="44">
        <v>18</v>
      </c>
      <c r="G158" s="44">
        <v>396968.47</v>
      </c>
      <c r="H158" s="44">
        <v>1</v>
      </c>
      <c r="I158" s="44">
        <v>19.670000000000002</v>
      </c>
      <c r="J158" s="44">
        <v>48</v>
      </c>
      <c r="K158" s="44">
        <v>193519.86</v>
      </c>
      <c r="L158" s="44">
        <f t="shared" si="0"/>
        <v>73</v>
      </c>
      <c r="M158" s="44">
        <f t="shared" si="1"/>
        <v>755374</v>
      </c>
      <c r="N158" s="44">
        <v>29</v>
      </c>
      <c r="O158" s="44">
        <v>572423.15</v>
      </c>
      <c r="P158" s="44">
        <v>5</v>
      </c>
      <c r="Q158" s="44">
        <v>164806</v>
      </c>
      <c r="R158" s="44">
        <f t="shared" si="2"/>
        <v>34</v>
      </c>
      <c r="S158" s="44">
        <f t="shared" si="3"/>
        <v>737229.15</v>
      </c>
      <c r="T158" s="44">
        <f t="shared" si="4"/>
        <v>107</v>
      </c>
      <c r="U158" s="44">
        <f t="shared" si="5"/>
        <v>1492603.15</v>
      </c>
      <c r="V158" s="16"/>
    </row>
    <row r="159" spans="1:22" s="9" customFormat="1">
      <c r="A159" s="30">
        <v>152</v>
      </c>
      <c r="B159" s="53" t="s">
        <v>277</v>
      </c>
      <c r="C159" s="32" t="s">
        <v>135</v>
      </c>
      <c r="D159" s="43"/>
      <c r="E159" s="43"/>
      <c r="F159" s="43">
        <v>2</v>
      </c>
      <c r="G159" s="43">
        <v>58017.01</v>
      </c>
      <c r="H159" s="43">
        <v>5</v>
      </c>
      <c r="I159" s="43">
        <v>23284.65</v>
      </c>
      <c r="J159" s="43">
        <v>113</v>
      </c>
      <c r="K159" s="43">
        <v>684026.89</v>
      </c>
      <c r="L159" s="43">
        <f t="shared" si="0"/>
        <v>120</v>
      </c>
      <c r="M159" s="43">
        <f t="shared" si="1"/>
        <v>765328.55</v>
      </c>
      <c r="N159" s="43">
        <v>118</v>
      </c>
      <c r="O159" s="43">
        <v>721892.44</v>
      </c>
      <c r="P159" s="43">
        <v>2</v>
      </c>
      <c r="Q159" s="43">
        <v>3135.49</v>
      </c>
      <c r="R159" s="43">
        <f t="shared" si="2"/>
        <v>120</v>
      </c>
      <c r="S159" s="43">
        <f t="shared" si="3"/>
        <v>725027.92999999993</v>
      </c>
      <c r="T159" s="43">
        <f t="shared" si="4"/>
        <v>240</v>
      </c>
      <c r="U159" s="43">
        <f t="shared" si="5"/>
        <v>1490356.48</v>
      </c>
      <c r="V159" s="16"/>
    </row>
    <row r="160" spans="1:22" s="9" customFormat="1">
      <c r="A160" s="33">
        <v>153</v>
      </c>
      <c r="B160" s="54" t="s">
        <v>272</v>
      </c>
      <c r="C160" s="1" t="s">
        <v>139</v>
      </c>
      <c r="D160" s="44"/>
      <c r="E160" s="44"/>
      <c r="F160" s="44"/>
      <c r="G160" s="44"/>
      <c r="H160" s="44">
        <v>142</v>
      </c>
      <c r="I160" s="44">
        <v>287867.78999999998</v>
      </c>
      <c r="J160" s="44">
        <v>221</v>
      </c>
      <c r="K160" s="44">
        <v>654241.66</v>
      </c>
      <c r="L160" s="44">
        <f t="shared" si="0"/>
        <v>363</v>
      </c>
      <c r="M160" s="44">
        <f t="shared" si="1"/>
        <v>942109.45</v>
      </c>
      <c r="N160" s="44">
        <v>76</v>
      </c>
      <c r="O160" s="44">
        <v>351341.73</v>
      </c>
      <c r="P160" s="44"/>
      <c r="Q160" s="44"/>
      <c r="R160" s="44">
        <f t="shared" si="2"/>
        <v>76</v>
      </c>
      <c r="S160" s="44">
        <f t="shared" si="3"/>
        <v>351341.73</v>
      </c>
      <c r="T160" s="44">
        <f t="shared" si="4"/>
        <v>439</v>
      </c>
      <c r="U160" s="44">
        <f t="shared" si="5"/>
        <v>1293451.18</v>
      </c>
      <c r="V160" s="16"/>
    </row>
    <row r="161" spans="1:22" s="9" customFormat="1">
      <c r="A161" s="30">
        <v>154</v>
      </c>
      <c r="B161" s="31" t="s">
        <v>271</v>
      </c>
      <c r="C161" s="32" t="s">
        <v>104</v>
      </c>
      <c r="D161" s="43"/>
      <c r="E161" s="43"/>
      <c r="F161" s="43"/>
      <c r="G161" s="43"/>
      <c r="H161" s="43">
        <v>105</v>
      </c>
      <c r="I161" s="43">
        <v>38635.4</v>
      </c>
      <c r="J161" s="43">
        <v>566</v>
      </c>
      <c r="K161" s="43">
        <v>625103.19999999995</v>
      </c>
      <c r="L161" s="43">
        <f t="shared" si="0"/>
        <v>671</v>
      </c>
      <c r="M161" s="43">
        <f t="shared" si="1"/>
        <v>663738.6</v>
      </c>
      <c r="N161" s="43">
        <v>212</v>
      </c>
      <c r="O161" s="43">
        <v>587073.11</v>
      </c>
      <c r="P161" s="43"/>
      <c r="Q161" s="43"/>
      <c r="R161" s="43">
        <f t="shared" si="2"/>
        <v>212</v>
      </c>
      <c r="S161" s="43">
        <f t="shared" si="3"/>
        <v>587073.11</v>
      </c>
      <c r="T161" s="43">
        <f t="shared" si="4"/>
        <v>883</v>
      </c>
      <c r="U161" s="43">
        <f t="shared" si="5"/>
        <v>1250811.71</v>
      </c>
      <c r="V161" s="16"/>
    </row>
    <row r="162" spans="1:22" s="9" customFormat="1">
      <c r="A162" s="33">
        <v>155</v>
      </c>
      <c r="B162" s="54" t="s">
        <v>291</v>
      </c>
      <c r="C162" s="1" t="s">
        <v>118</v>
      </c>
      <c r="D162" s="44"/>
      <c r="E162" s="44"/>
      <c r="F162" s="44">
        <v>1</v>
      </c>
      <c r="G162" s="44">
        <v>24456.880000000001</v>
      </c>
      <c r="H162" s="44">
        <v>17</v>
      </c>
      <c r="I162" s="44">
        <v>201045.22</v>
      </c>
      <c r="J162" s="44">
        <v>162</v>
      </c>
      <c r="K162" s="44">
        <v>307049.77</v>
      </c>
      <c r="L162" s="44">
        <f t="shared" si="0"/>
        <v>180</v>
      </c>
      <c r="M162" s="44">
        <f t="shared" si="1"/>
        <v>532551.87</v>
      </c>
      <c r="N162" s="44">
        <v>59</v>
      </c>
      <c r="O162" s="44">
        <v>400583.89</v>
      </c>
      <c r="P162" s="44">
        <v>6</v>
      </c>
      <c r="Q162" s="44">
        <v>217834.75</v>
      </c>
      <c r="R162" s="44">
        <f t="shared" si="2"/>
        <v>65</v>
      </c>
      <c r="S162" s="44">
        <f t="shared" si="3"/>
        <v>618418.64</v>
      </c>
      <c r="T162" s="44">
        <f t="shared" si="4"/>
        <v>245</v>
      </c>
      <c r="U162" s="44">
        <f t="shared" si="5"/>
        <v>1150970.51</v>
      </c>
      <c r="V162" s="16"/>
    </row>
    <row r="163" spans="1:22" s="9" customFormat="1">
      <c r="A163" s="30">
        <v>156</v>
      </c>
      <c r="B163" s="53" t="s">
        <v>276</v>
      </c>
      <c r="C163" s="32" t="s">
        <v>113</v>
      </c>
      <c r="D163" s="43"/>
      <c r="E163" s="43"/>
      <c r="F163" s="43">
        <v>8</v>
      </c>
      <c r="G163" s="43">
        <v>64111.46</v>
      </c>
      <c r="H163" s="43">
        <v>4</v>
      </c>
      <c r="I163" s="43">
        <v>45264.4</v>
      </c>
      <c r="J163" s="43">
        <v>39</v>
      </c>
      <c r="K163" s="43">
        <v>456602.27</v>
      </c>
      <c r="L163" s="43">
        <f t="shared" si="0"/>
        <v>51</v>
      </c>
      <c r="M163" s="43">
        <f t="shared" si="1"/>
        <v>565978.13</v>
      </c>
      <c r="N163" s="43">
        <v>43</v>
      </c>
      <c r="O163" s="43">
        <v>520716.96</v>
      </c>
      <c r="P163" s="43">
        <v>3</v>
      </c>
      <c r="Q163" s="43">
        <v>40264.400000000001</v>
      </c>
      <c r="R163" s="43">
        <f t="shared" si="2"/>
        <v>46</v>
      </c>
      <c r="S163" s="43">
        <f t="shared" si="3"/>
        <v>560981.36</v>
      </c>
      <c r="T163" s="43">
        <f t="shared" si="4"/>
        <v>97</v>
      </c>
      <c r="U163" s="43">
        <f t="shared" si="5"/>
        <v>1126959.49</v>
      </c>
      <c r="V163" s="16"/>
    </row>
    <row r="164" spans="1:22" s="9" customFormat="1">
      <c r="A164" s="33">
        <v>157</v>
      </c>
      <c r="B164" s="54" t="s">
        <v>289</v>
      </c>
      <c r="C164" s="1" t="s">
        <v>111</v>
      </c>
      <c r="D164" s="44"/>
      <c r="E164" s="44"/>
      <c r="F164" s="44"/>
      <c r="G164" s="44"/>
      <c r="H164" s="44">
        <v>1</v>
      </c>
      <c r="I164" s="44">
        <v>33789.07</v>
      </c>
      <c r="J164" s="44">
        <v>2</v>
      </c>
      <c r="K164" s="44">
        <v>60.16</v>
      </c>
      <c r="L164" s="44">
        <f t="shared" si="0"/>
        <v>3</v>
      </c>
      <c r="M164" s="44">
        <f t="shared" si="1"/>
        <v>33849.230000000003</v>
      </c>
      <c r="N164" s="44"/>
      <c r="O164" s="44"/>
      <c r="P164" s="44">
        <v>1</v>
      </c>
      <c r="Q164" s="44">
        <v>1000000</v>
      </c>
      <c r="R164" s="44">
        <f t="shared" si="2"/>
        <v>1</v>
      </c>
      <c r="S164" s="44">
        <f t="shared" si="3"/>
        <v>1000000</v>
      </c>
      <c r="T164" s="44">
        <f t="shared" si="4"/>
        <v>4</v>
      </c>
      <c r="U164" s="44">
        <f t="shared" si="5"/>
        <v>1033849.23</v>
      </c>
      <c r="V164" s="16"/>
    </row>
    <row r="165" spans="1:22" s="9" customFormat="1">
      <c r="A165" s="30">
        <v>158</v>
      </c>
      <c r="B165" s="53" t="s">
        <v>283</v>
      </c>
      <c r="C165" s="32" t="s">
        <v>117</v>
      </c>
      <c r="D165" s="43"/>
      <c r="E165" s="43"/>
      <c r="F165" s="43"/>
      <c r="G165" s="43"/>
      <c r="H165" s="43">
        <v>10</v>
      </c>
      <c r="I165" s="43">
        <v>5007.96</v>
      </c>
      <c r="J165" s="43">
        <v>257</v>
      </c>
      <c r="K165" s="43">
        <v>512296.19</v>
      </c>
      <c r="L165" s="43">
        <f t="shared" si="0"/>
        <v>267</v>
      </c>
      <c r="M165" s="43">
        <f t="shared" si="1"/>
        <v>517304.15</v>
      </c>
      <c r="N165" s="43">
        <v>81</v>
      </c>
      <c r="O165" s="43">
        <v>507818.84</v>
      </c>
      <c r="P165" s="43"/>
      <c r="Q165" s="43"/>
      <c r="R165" s="43">
        <f t="shared" si="2"/>
        <v>81</v>
      </c>
      <c r="S165" s="43">
        <f t="shared" si="3"/>
        <v>507818.84</v>
      </c>
      <c r="T165" s="43">
        <f t="shared" si="4"/>
        <v>348</v>
      </c>
      <c r="U165" s="43">
        <f t="shared" si="5"/>
        <v>1025122.99</v>
      </c>
      <c r="V165" s="16"/>
    </row>
    <row r="166" spans="1:22" s="9" customFormat="1">
      <c r="A166" s="33">
        <v>159</v>
      </c>
      <c r="B166" s="54" t="s">
        <v>371</v>
      </c>
      <c r="C166" s="1" t="s">
        <v>372</v>
      </c>
      <c r="D166" s="44"/>
      <c r="E166" s="44"/>
      <c r="F166" s="44"/>
      <c r="G166" s="44"/>
      <c r="H166" s="44">
        <v>2</v>
      </c>
      <c r="I166" s="44">
        <v>100</v>
      </c>
      <c r="J166" s="44">
        <v>2</v>
      </c>
      <c r="K166" s="44">
        <v>100</v>
      </c>
      <c r="L166" s="44">
        <f t="shared" si="0"/>
        <v>4</v>
      </c>
      <c r="M166" s="44">
        <f t="shared" si="1"/>
        <v>200</v>
      </c>
      <c r="N166" s="44">
        <v>1</v>
      </c>
      <c r="O166" s="44">
        <v>1000000</v>
      </c>
      <c r="P166" s="44"/>
      <c r="Q166" s="44"/>
      <c r="R166" s="44">
        <f t="shared" si="2"/>
        <v>1</v>
      </c>
      <c r="S166" s="44">
        <f t="shared" si="3"/>
        <v>1000000</v>
      </c>
      <c r="T166" s="44">
        <f t="shared" si="4"/>
        <v>5</v>
      </c>
      <c r="U166" s="44">
        <f t="shared" si="5"/>
        <v>1000200</v>
      </c>
      <c r="V166" s="16"/>
    </row>
    <row r="167" spans="1:22" s="9" customFormat="1">
      <c r="A167" s="30">
        <v>160</v>
      </c>
      <c r="B167" s="53" t="s">
        <v>273</v>
      </c>
      <c r="C167" s="32" t="s">
        <v>152</v>
      </c>
      <c r="D167" s="43"/>
      <c r="E167" s="43"/>
      <c r="F167" s="43"/>
      <c r="G167" s="43"/>
      <c r="H167" s="43">
        <v>73</v>
      </c>
      <c r="I167" s="43">
        <v>32277.4</v>
      </c>
      <c r="J167" s="43">
        <v>307</v>
      </c>
      <c r="K167" s="43">
        <v>459800.34</v>
      </c>
      <c r="L167" s="43">
        <f t="shared" si="0"/>
        <v>380</v>
      </c>
      <c r="M167" s="43">
        <f t="shared" si="1"/>
        <v>492077.74000000005</v>
      </c>
      <c r="N167" s="43">
        <v>42</v>
      </c>
      <c r="O167" s="43">
        <v>422666.98</v>
      </c>
      <c r="P167" s="43"/>
      <c r="Q167" s="43"/>
      <c r="R167" s="43">
        <f t="shared" si="2"/>
        <v>42</v>
      </c>
      <c r="S167" s="43">
        <f t="shared" si="3"/>
        <v>422666.98</v>
      </c>
      <c r="T167" s="43">
        <f t="shared" si="4"/>
        <v>422</v>
      </c>
      <c r="U167" s="43">
        <f t="shared" si="5"/>
        <v>914744.72</v>
      </c>
      <c r="V167" s="16"/>
    </row>
    <row r="168" spans="1:22" s="9" customFormat="1">
      <c r="A168" s="33">
        <v>161</v>
      </c>
      <c r="B168" s="23" t="s">
        <v>286</v>
      </c>
      <c r="C168" s="1" t="s">
        <v>105</v>
      </c>
      <c r="D168" s="44"/>
      <c r="E168" s="44"/>
      <c r="F168" s="44"/>
      <c r="G168" s="44"/>
      <c r="H168" s="44">
        <v>38</v>
      </c>
      <c r="I168" s="44">
        <v>258970.5</v>
      </c>
      <c r="J168" s="44">
        <v>8</v>
      </c>
      <c r="K168" s="44">
        <v>135514.21</v>
      </c>
      <c r="L168" s="44">
        <f t="shared" si="0"/>
        <v>46</v>
      </c>
      <c r="M168" s="44">
        <f t="shared" si="1"/>
        <v>394484.70999999996</v>
      </c>
      <c r="N168" s="44">
        <v>1</v>
      </c>
      <c r="O168" s="44">
        <v>500000</v>
      </c>
      <c r="P168" s="44"/>
      <c r="Q168" s="44"/>
      <c r="R168" s="44">
        <f t="shared" si="2"/>
        <v>1</v>
      </c>
      <c r="S168" s="44">
        <f t="shared" si="3"/>
        <v>500000</v>
      </c>
      <c r="T168" s="44">
        <f t="shared" si="4"/>
        <v>47</v>
      </c>
      <c r="U168" s="44">
        <f t="shared" si="5"/>
        <v>894484.71</v>
      </c>
      <c r="V168" s="16"/>
    </row>
    <row r="169" spans="1:22" s="9" customFormat="1" ht="12">
      <c r="A169" s="30">
        <v>162</v>
      </c>
      <c r="B169" s="53" t="s">
        <v>174</v>
      </c>
      <c r="C169" s="32" t="s">
        <v>39</v>
      </c>
      <c r="D169" s="43"/>
      <c r="E169" s="43"/>
      <c r="F169" s="43">
        <v>9</v>
      </c>
      <c r="G169" s="43">
        <v>110140.65</v>
      </c>
      <c r="H169" s="43">
        <v>7</v>
      </c>
      <c r="I169" s="43">
        <v>208806.46</v>
      </c>
      <c r="J169" s="43">
        <v>23</v>
      </c>
      <c r="K169" s="43">
        <v>483869.93</v>
      </c>
      <c r="L169" s="43">
        <f t="shared" si="0"/>
        <v>39</v>
      </c>
      <c r="M169" s="43">
        <f t="shared" si="1"/>
        <v>802817.04</v>
      </c>
      <c r="N169" s="43"/>
      <c r="O169" s="43"/>
      <c r="P169" s="43"/>
      <c r="Q169" s="43"/>
      <c r="R169" s="43">
        <f t="shared" si="2"/>
        <v>0</v>
      </c>
      <c r="S169" s="43">
        <f t="shared" si="3"/>
        <v>0</v>
      </c>
      <c r="T169" s="43">
        <f t="shared" si="4"/>
        <v>39</v>
      </c>
      <c r="U169" s="43">
        <f t="shared" si="5"/>
        <v>802817.04</v>
      </c>
    </row>
    <row r="170" spans="1:22" s="9" customFormat="1" ht="12">
      <c r="A170" s="33">
        <v>163</v>
      </c>
      <c r="B170" s="54" t="s">
        <v>279</v>
      </c>
      <c r="C170" s="1" t="s">
        <v>340</v>
      </c>
      <c r="D170" s="44"/>
      <c r="E170" s="44"/>
      <c r="F170" s="44">
        <v>1</v>
      </c>
      <c r="G170" s="44">
        <v>47147.040000000001</v>
      </c>
      <c r="H170" s="44">
        <v>3</v>
      </c>
      <c r="I170" s="44">
        <v>24634.44</v>
      </c>
      <c r="J170" s="44">
        <v>23</v>
      </c>
      <c r="K170" s="44">
        <v>240203.37</v>
      </c>
      <c r="L170" s="44">
        <f t="shared" si="0"/>
        <v>27</v>
      </c>
      <c r="M170" s="44">
        <f t="shared" si="1"/>
        <v>311984.84999999998</v>
      </c>
      <c r="N170" s="44">
        <v>23</v>
      </c>
      <c r="O170" s="44">
        <v>287350.40999999997</v>
      </c>
      <c r="P170" s="44">
        <v>3</v>
      </c>
      <c r="Q170" s="44">
        <v>24634.44</v>
      </c>
      <c r="R170" s="44">
        <f t="shared" si="2"/>
        <v>26</v>
      </c>
      <c r="S170" s="44">
        <f t="shared" si="3"/>
        <v>311984.84999999998</v>
      </c>
      <c r="T170" s="44">
        <f t="shared" si="4"/>
        <v>53</v>
      </c>
      <c r="U170" s="44">
        <f t="shared" si="5"/>
        <v>623969.69999999995</v>
      </c>
    </row>
    <row r="171" spans="1:22" s="9" customFormat="1" ht="12">
      <c r="A171" s="30">
        <v>164</v>
      </c>
      <c r="B171" s="53" t="s">
        <v>191</v>
      </c>
      <c r="C171" s="32" t="s">
        <v>70</v>
      </c>
      <c r="D171" s="43"/>
      <c r="E171" s="43"/>
      <c r="F171" s="43"/>
      <c r="G171" s="43"/>
      <c r="H171" s="43"/>
      <c r="I171" s="43"/>
      <c r="J171" s="43"/>
      <c r="K171" s="43"/>
      <c r="L171" s="43">
        <f t="shared" si="0"/>
        <v>0</v>
      </c>
      <c r="M171" s="43">
        <f t="shared" si="1"/>
        <v>0</v>
      </c>
      <c r="N171" s="43"/>
      <c r="O171" s="43"/>
      <c r="P171" s="43">
        <v>67</v>
      </c>
      <c r="Q171" s="43">
        <v>501736.77</v>
      </c>
      <c r="R171" s="43">
        <f t="shared" si="2"/>
        <v>67</v>
      </c>
      <c r="S171" s="43">
        <f t="shared" si="3"/>
        <v>501736.77</v>
      </c>
      <c r="T171" s="43">
        <f t="shared" si="4"/>
        <v>67</v>
      </c>
      <c r="U171" s="43">
        <f t="shared" si="5"/>
        <v>501736.77</v>
      </c>
    </row>
    <row r="172" spans="1:22" s="9" customFormat="1" ht="12">
      <c r="A172" s="33">
        <v>165</v>
      </c>
      <c r="B172" s="54" t="s">
        <v>281</v>
      </c>
      <c r="C172" s="1" t="s">
        <v>126</v>
      </c>
      <c r="D172" s="44"/>
      <c r="E172" s="44"/>
      <c r="F172" s="44"/>
      <c r="G172" s="44"/>
      <c r="H172" s="44">
        <v>40</v>
      </c>
      <c r="I172" s="44">
        <v>42568.2</v>
      </c>
      <c r="J172" s="44">
        <v>67</v>
      </c>
      <c r="K172" s="44">
        <v>223636.29</v>
      </c>
      <c r="L172" s="44">
        <f t="shared" si="0"/>
        <v>107</v>
      </c>
      <c r="M172" s="44">
        <f t="shared" si="1"/>
        <v>266204.49</v>
      </c>
      <c r="N172" s="44">
        <v>31</v>
      </c>
      <c r="O172" s="44">
        <v>200339.89</v>
      </c>
      <c r="P172" s="44"/>
      <c r="Q172" s="44"/>
      <c r="R172" s="44">
        <f t="shared" si="2"/>
        <v>31</v>
      </c>
      <c r="S172" s="44">
        <f t="shared" si="3"/>
        <v>200339.89</v>
      </c>
      <c r="T172" s="44">
        <f t="shared" si="4"/>
        <v>138</v>
      </c>
      <c r="U172" s="44">
        <f t="shared" si="5"/>
        <v>466544.38</v>
      </c>
    </row>
    <row r="173" spans="1:22" s="9" customFormat="1" ht="12">
      <c r="A173" s="30">
        <v>166</v>
      </c>
      <c r="B173" s="53" t="s">
        <v>342</v>
      </c>
      <c r="C173" s="32" t="s">
        <v>343</v>
      </c>
      <c r="D173" s="43"/>
      <c r="E173" s="43"/>
      <c r="F173" s="43"/>
      <c r="G173" s="43"/>
      <c r="H173" s="43">
        <v>32</v>
      </c>
      <c r="I173" s="43">
        <v>22101.4</v>
      </c>
      <c r="J173" s="43">
        <v>209</v>
      </c>
      <c r="K173" s="43">
        <v>175357.74</v>
      </c>
      <c r="L173" s="43">
        <f t="shared" si="0"/>
        <v>241</v>
      </c>
      <c r="M173" s="43">
        <f t="shared" si="1"/>
        <v>197459.13999999998</v>
      </c>
      <c r="N173" s="43">
        <v>11</v>
      </c>
      <c r="O173" s="43">
        <v>150175.71</v>
      </c>
      <c r="P173" s="43"/>
      <c r="Q173" s="43"/>
      <c r="R173" s="43">
        <f t="shared" si="2"/>
        <v>11</v>
      </c>
      <c r="S173" s="43">
        <f t="shared" si="3"/>
        <v>150175.71</v>
      </c>
      <c r="T173" s="43">
        <f t="shared" si="4"/>
        <v>252</v>
      </c>
      <c r="U173" s="43">
        <f t="shared" si="5"/>
        <v>347634.85</v>
      </c>
    </row>
    <row r="174" spans="1:22" s="9" customFormat="1" ht="12">
      <c r="A174" s="33">
        <v>167</v>
      </c>
      <c r="B174" s="54" t="s">
        <v>373</v>
      </c>
      <c r="C174" s="1" t="s">
        <v>374</v>
      </c>
      <c r="D174" s="44"/>
      <c r="E174" s="44"/>
      <c r="F174" s="44"/>
      <c r="G174" s="44"/>
      <c r="H174" s="44"/>
      <c r="I174" s="44"/>
      <c r="J174" s="44"/>
      <c r="K174" s="44"/>
      <c r="L174" s="44">
        <f t="shared" si="0"/>
        <v>0</v>
      </c>
      <c r="M174" s="44">
        <f t="shared" si="1"/>
        <v>0</v>
      </c>
      <c r="N174" s="44"/>
      <c r="O174" s="44"/>
      <c r="P174" s="44">
        <v>2</v>
      </c>
      <c r="Q174" s="44">
        <v>234000</v>
      </c>
      <c r="R174" s="44">
        <f t="shared" si="2"/>
        <v>2</v>
      </c>
      <c r="S174" s="44">
        <f t="shared" si="3"/>
        <v>234000</v>
      </c>
      <c r="T174" s="44">
        <f t="shared" si="4"/>
        <v>2</v>
      </c>
      <c r="U174" s="44">
        <f t="shared" si="5"/>
        <v>234000</v>
      </c>
    </row>
    <row r="175" spans="1:22" s="9" customFormat="1" ht="12">
      <c r="A175" s="30">
        <v>168</v>
      </c>
      <c r="B175" s="53" t="s">
        <v>347</v>
      </c>
      <c r="C175" s="32" t="s">
        <v>348</v>
      </c>
      <c r="D175" s="43"/>
      <c r="E175" s="43"/>
      <c r="F175" s="43"/>
      <c r="G175" s="43"/>
      <c r="H175" s="43"/>
      <c r="I175" s="43"/>
      <c r="J175" s="43">
        <v>6</v>
      </c>
      <c r="K175" s="43">
        <v>100244.53</v>
      </c>
      <c r="L175" s="43">
        <f t="shared" ref="L175:L183" si="66">J175+H175+F175+D175</f>
        <v>6</v>
      </c>
      <c r="M175" s="43">
        <f t="shared" ref="M175:M183" si="67">K175+I175+G175+E175</f>
        <v>100244.53</v>
      </c>
      <c r="N175" s="43">
        <v>7</v>
      </c>
      <c r="O175" s="43">
        <v>107659.69</v>
      </c>
      <c r="P175" s="43">
        <v>1</v>
      </c>
      <c r="Q175" s="43">
        <v>7102.16</v>
      </c>
      <c r="R175" s="43">
        <f t="shared" ref="R175:R183" si="68">P175+N175</f>
        <v>8</v>
      </c>
      <c r="S175" s="43">
        <f t="shared" ref="S175:S183" si="69">Q175+O175</f>
        <v>114761.85</v>
      </c>
      <c r="T175" s="43">
        <f t="shared" ref="T175:T183" si="70">R175+L175</f>
        <v>14</v>
      </c>
      <c r="U175" s="43">
        <f t="shared" ref="U175:U183" si="71">S175+M175</f>
        <v>215006.38</v>
      </c>
    </row>
    <row r="176" spans="1:22" s="9" customFormat="1" ht="12">
      <c r="A176" s="33">
        <v>169</v>
      </c>
      <c r="B176" s="54" t="s">
        <v>285</v>
      </c>
      <c r="C176" s="1" t="s">
        <v>129</v>
      </c>
      <c r="D176" s="44"/>
      <c r="E176" s="44"/>
      <c r="F176" s="44"/>
      <c r="G176" s="44"/>
      <c r="H176" s="44">
        <v>203</v>
      </c>
      <c r="I176" s="44">
        <v>81264.7</v>
      </c>
      <c r="J176" s="44">
        <v>198</v>
      </c>
      <c r="K176" s="44">
        <v>102028.71</v>
      </c>
      <c r="L176" s="44">
        <f t="shared" ref="L176:L179" si="72">J176+H176+F176+D176</f>
        <v>401</v>
      </c>
      <c r="M176" s="44">
        <f t="shared" ref="M176:M179" si="73">K176+I176+G176+E176</f>
        <v>183293.41</v>
      </c>
      <c r="N176" s="44"/>
      <c r="O176" s="44"/>
      <c r="P176" s="44"/>
      <c r="Q176" s="44"/>
      <c r="R176" s="44">
        <f t="shared" ref="R176:R179" si="74">P176+N176</f>
        <v>0</v>
      </c>
      <c r="S176" s="44">
        <f t="shared" ref="S176:S179" si="75">Q176+O176</f>
        <v>0</v>
      </c>
      <c r="T176" s="44">
        <f t="shared" ref="T176:T179" si="76">R176+L176</f>
        <v>401</v>
      </c>
      <c r="U176" s="44">
        <f t="shared" ref="U176:U179" si="77">S176+M176</f>
        <v>183293.41</v>
      </c>
    </row>
    <row r="177" spans="1:25" s="9" customFormat="1" ht="12">
      <c r="A177" s="30">
        <v>170</v>
      </c>
      <c r="B177" s="53" t="s">
        <v>288</v>
      </c>
      <c r="C177" s="32" t="s">
        <v>375</v>
      </c>
      <c r="D177" s="43"/>
      <c r="E177" s="43"/>
      <c r="F177" s="43"/>
      <c r="G177" s="43"/>
      <c r="H177" s="43"/>
      <c r="I177" s="43"/>
      <c r="J177" s="43">
        <v>28</v>
      </c>
      <c r="K177" s="43">
        <v>51572.99</v>
      </c>
      <c r="L177" s="43">
        <f t="shared" si="72"/>
        <v>28</v>
      </c>
      <c r="M177" s="43">
        <f t="shared" si="73"/>
        <v>51572.99</v>
      </c>
      <c r="N177" s="43">
        <v>4</v>
      </c>
      <c r="O177" s="43">
        <v>50573</v>
      </c>
      <c r="P177" s="43"/>
      <c r="Q177" s="43"/>
      <c r="R177" s="43">
        <f t="shared" si="74"/>
        <v>4</v>
      </c>
      <c r="S177" s="43">
        <f t="shared" si="75"/>
        <v>50573</v>
      </c>
      <c r="T177" s="43">
        <f t="shared" si="76"/>
        <v>32</v>
      </c>
      <c r="U177" s="43">
        <f t="shared" si="77"/>
        <v>102145.98999999999</v>
      </c>
    </row>
    <row r="178" spans="1:25" s="9" customFormat="1" ht="12">
      <c r="A178" s="33">
        <v>171</v>
      </c>
      <c r="B178" s="54" t="s">
        <v>290</v>
      </c>
      <c r="C178" s="1" t="s">
        <v>136</v>
      </c>
      <c r="D178" s="44"/>
      <c r="E178" s="44"/>
      <c r="F178" s="44"/>
      <c r="G178" s="44"/>
      <c r="H178" s="44"/>
      <c r="I178" s="44"/>
      <c r="J178" s="44">
        <v>3</v>
      </c>
      <c r="K178" s="44">
        <v>1763.5</v>
      </c>
      <c r="L178" s="44">
        <f t="shared" si="72"/>
        <v>3</v>
      </c>
      <c r="M178" s="44">
        <f t="shared" si="73"/>
        <v>1763.5</v>
      </c>
      <c r="N178" s="44">
        <v>5</v>
      </c>
      <c r="O178" s="44">
        <v>21763.5</v>
      </c>
      <c r="P178" s="44">
        <v>1</v>
      </c>
      <c r="Q178" s="44">
        <v>10000</v>
      </c>
      <c r="R178" s="44">
        <f t="shared" si="74"/>
        <v>6</v>
      </c>
      <c r="S178" s="44">
        <f t="shared" si="75"/>
        <v>31763.5</v>
      </c>
      <c r="T178" s="44">
        <f t="shared" si="76"/>
        <v>9</v>
      </c>
      <c r="U178" s="44">
        <f t="shared" si="77"/>
        <v>33527</v>
      </c>
    </row>
    <row r="179" spans="1:25" s="9" customFormat="1" ht="12">
      <c r="A179" s="30">
        <v>172</v>
      </c>
      <c r="B179" s="53" t="s">
        <v>295</v>
      </c>
      <c r="C179" s="32" t="s">
        <v>127</v>
      </c>
      <c r="D179" s="43"/>
      <c r="E179" s="43"/>
      <c r="F179" s="43"/>
      <c r="G179" s="43"/>
      <c r="H179" s="43">
        <v>1</v>
      </c>
      <c r="I179" s="43">
        <v>22760.06</v>
      </c>
      <c r="J179" s="43">
        <v>7</v>
      </c>
      <c r="K179" s="43">
        <v>8368.68</v>
      </c>
      <c r="L179" s="43">
        <f t="shared" si="72"/>
        <v>8</v>
      </c>
      <c r="M179" s="43">
        <f t="shared" si="73"/>
        <v>31128.74</v>
      </c>
      <c r="N179" s="43"/>
      <c r="O179" s="43"/>
      <c r="P179" s="43"/>
      <c r="Q179" s="43"/>
      <c r="R179" s="43">
        <f t="shared" si="74"/>
        <v>0</v>
      </c>
      <c r="S179" s="43">
        <f t="shared" si="75"/>
        <v>0</v>
      </c>
      <c r="T179" s="43">
        <f t="shared" si="76"/>
        <v>8</v>
      </c>
      <c r="U179" s="43">
        <f t="shared" si="77"/>
        <v>31128.74</v>
      </c>
    </row>
    <row r="180" spans="1:25" s="9" customFormat="1" ht="12">
      <c r="A180" s="33">
        <v>173</v>
      </c>
      <c r="B180" s="54" t="s">
        <v>324</v>
      </c>
      <c r="C180" s="1" t="s">
        <v>323</v>
      </c>
      <c r="D180" s="44"/>
      <c r="E180" s="44"/>
      <c r="F180" s="44"/>
      <c r="G180" s="44"/>
      <c r="H180" s="44">
        <v>2</v>
      </c>
      <c r="I180" s="44">
        <v>1877.53</v>
      </c>
      <c r="J180" s="44">
        <v>7</v>
      </c>
      <c r="K180" s="44">
        <v>14208.86</v>
      </c>
      <c r="L180" s="44">
        <f t="shared" si="66"/>
        <v>9</v>
      </c>
      <c r="M180" s="44">
        <f t="shared" si="67"/>
        <v>16086.390000000001</v>
      </c>
      <c r="N180" s="44"/>
      <c r="O180" s="44"/>
      <c r="P180" s="44"/>
      <c r="Q180" s="44"/>
      <c r="R180" s="44">
        <f t="shared" si="68"/>
        <v>0</v>
      </c>
      <c r="S180" s="44">
        <f t="shared" si="69"/>
        <v>0</v>
      </c>
      <c r="T180" s="44">
        <f t="shared" si="70"/>
        <v>9</v>
      </c>
      <c r="U180" s="44">
        <f t="shared" si="71"/>
        <v>16086.390000000001</v>
      </c>
    </row>
    <row r="181" spans="1:25" s="9" customFormat="1" ht="12">
      <c r="A181" s="30">
        <v>174</v>
      </c>
      <c r="B181" s="53" t="s">
        <v>294</v>
      </c>
      <c r="C181" s="32" t="s">
        <v>120</v>
      </c>
      <c r="D181" s="43"/>
      <c r="E181" s="43"/>
      <c r="F181" s="43"/>
      <c r="G181" s="43"/>
      <c r="H181" s="43">
        <v>1</v>
      </c>
      <c r="I181" s="43">
        <v>1299.08</v>
      </c>
      <c r="J181" s="43">
        <v>3</v>
      </c>
      <c r="K181" s="43">
        <v>7144.53</v>
      </c>
      <c r="L181" s="43">
        <f t="shared" si="66"/>
        <v>4</v>
      </c>
      <c r="M181" s="43">
        <f t="shared" si="67"/>
        <v>8443.61</v>
      </c>
      <c r="N181" s="43"/>
      <c r="O181" s="43"/>
      <c r="P181" s="43"/>
      <c r="Q181" s="43"/>
      <c r="R181" s="43">
        <f t="shared" si="68"/>
        <v>0</v>
      </c>
      <c r="S181" s="43">
        <f t="shared" si="69"/>
        <v>0</v>
      </c>
      <c r="T181" s="43">
        <f t="shared" si="70"/>
        <v>4</v>
      </c>
      <c r="U181" s="43">
        <f t="shared" si="71"/>
        <v>8443.61</v>
      </c>
    </row>
    <row r="182" spans="1:25" s="9" customFormat="1" ht="12">
      <c r="A182" s="33">
        <v>175</v>
      </c>
      <c r="B182" s="54" t="s">
        <v>235</v>
      </c>
      <c r="C182" s="1" t="s">
        <v>310</v>
      </c>
      <c r="D182" s="44"/>
      <c r="E182" s="44"/>
      <c r="F182" s="44"/>
      <c r="G182" s="44"/>
      <c r="H182" s="44"/>
      <c r="I182" s="44"/>
      <c r="J182" s="44">
        <v>2</v>
      </c>
      <c r="K182" s="44">
        <v>252.34</v>
      </c>
      <c r="L182" s="44">
        <f t="shared" si="66"/>
        <v>2</v>
      </c>
      <c r="M182" s="44">
        <f t="shared" si="67"/>
        <v>252.34</v>
      </c>
      <c r="N182" s="44">
        <v>2</v>
      </c>
      <c r="O182" s="44">
        <v>249.92</v>
      </c>
      <c r="P182" s="44"/>
      <c r="Q182" s="44"/>
      <c r="R182" s="44">
        <f t="shared" si="68"/>
        <v>2</v>
      </c>
      <c r="S182" s="44">
        <f t="shared" si="69"/>
        <v>249.92</v>
      </c>
      <c r="T182" s="44">
        <f t="shared" si="70"/>
        <v>4</v>
      </c>
      <c r="U182" s="44">
        <f t="shared" si="71"/>
        <v>502.26</v>
      </c>
    </row>
    <row r="183" spans="1:25" s="9" customFormat="1" thickBot="1">
      <c r="A183" s="30"/>
      <c r="B183" s="53"/>
      <c r="C183" s="32"/>
      <c r="D183" s="43"/>
      <c r="E183" s="43"/>
      <c r="F183" s="43"/>
      <c r="G183" s="43"/>
      <c r="H183" s="43"/>
      <c r="I183" s="43"/>
      <c r="J183" s="43"/>
      <c r="K183" s="43"/>
      <c r="L183" s="43">
        <f t="shared" si="66"/>
        <v>0</v>
      </c>
      <c r="M183" s="43">
        <f t="shared" si="67"/>
        <v>0</v>
      </c>
      <c r="N183" s="43"/>
      <c r="O183" s="43"/>
      <c r="P183" s="43"/>
      <c r="Q183" s="43"/>
      <c r="R183" s="43">
        <f t="shared" si="68"/>
        <v>0</v>
      </c>
      <c r="S183" s="43">
        <f t="shared" si="69"/>
        <v>0</v>
      </c>
      <c r="T183" s="43">
        <f t="shared" si="70"/>
        <v>0</v>
      </c>
      <c r="U183" s="43">
        <f t="shared" si="71"/>
        <v>0</v>
      </c>
    </row>
    <row r="184" spans="1:25" s="9" customFormat="1" ht="14.25" thickTop="1" thickBot="1">
      <c r="A184" s="55" t="s">
        <v>0</v>
      </c>
      <c r="B184" s="55"/>
      <c r="C184" s="56"/>
      <c r="D184" s="50">
        <f>SUM(D8:D183)</f>
        <v>33970</v>
      </c>
      <c r="E184" s="50">
        <f>SUM(E8:E183)</f>
        <v>13317489120.940002</v>
      </c>
      <c r="F184" s="50">
        <f>SUM(F8:F183)</f>
        <v>99163</v>
      </c>
      <c r="G184" s="50">
        <f>SUM(G8:G183)</f>
        <v>11260471154.060001</v>
      </c>
      <c r="H184" s="50">
        <f>SUM(H8:H183)</f>
        <v>179146</v>
      </c>
      <c r="I184" s="50">
        <f>SUM(I8:I183)</f>
        <v>50581092400.029984</v>
      </c>
      <c r="J184" s="50">
        <f>SUM(J8:J183)</f>
        <v>282196</v>
      </c>
      <c r="K184" s="50">
        <f>SUM(K8:K183)</f>
        <v>55381615025.029961</v>
      </c>
      <c r="L184" s="50">
        <f>SUM(L8:L183)</f>
        <v>594475</v>
      </c>
      <c r="M184" s="50">
        <f>SUM(M8:M183)</f>
        <v>130540667700.06</v>
      </c>
      <c r="N184" s="50">
        <f>SUM(N8:N183)</f>
        <v>51744</v>
      </c>
      <c r="O184" s="50">
        <f>SUM(O8:O183)</f>
        <v>69608406367.690063</v>
      </c>
      <c r="P184" s="50">
        <f>SUM(P8:P183)</f>
        <v>51744</v>
      </c>
      <c r="Q184" s="50">
        <f>SUM(Q8:Q183)</f>
        <v>69604496159.270004</v>
      </c>
      <c r="R184" s="50">
        <f>SUM(R8:R183)</f>
        <v>103488</v>
      </c>
      <c r="S184" s="50">
        <f>SUM(S8:S183)</f>
        <v>139212902526.9599</v>
      </c>
      <c r="T184" s="50">
        <f>SUM(T8:T183)</f>
        <v>697963</v>
      </c>
      <c r="U184" s="50">
        <f>SUM(U8:U183)</f>
        <v>269753570227.0199</v>
      </c>
    </row>
    <row r="185" spans="1:25" s="9" customFormat="1" ht="13.5" thickTop="1">
      <c r="A185" s="11" t="s">
        <v>367</v>
      </c>
      <c r="B185" s="14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6"/>
    </row>
    <row r="186" spans="1:25">
      <c r="A186" s="11" t="s">
        <v>322</v>
      </c>
    </row>
    <row r="187" spans="1:25">
      <c r="E187" s="12"/>
      <c r="F187" s="12"/>
      <c r="G187" s="12"/>
      <c r="H187" s="12"/>
    </row>
    <row r="188" spans="1:25">
      <c r="B188" s="10"/>
      <c r="E188" s="48"/>
      <c r="F188" s="45"/>
      <c r="G188" s="45"/>
      <c r="H188" s="45"/>
      <c r="I188" s="45"/>
      <c r="J188" s="45"/>
      <c r="K188" s="45"/>
      <c r="L188" s="45"/>
      <c r="M188" s="45"/>
      <c r="N188" s="48"/>
      <c r="O188" s="48"/>
    </row>
    <row r="189" spans="1:25" s="19" customFormat="1" ht="11.25">
      <c r="A189" s="17"/>
      <c r="B189" s="18"/>
      <c r="C189" s="19" t="s">
        <v>149</v>
      </c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20"/>
      <c r="W189" s="21"/>
      <c r="X189" s="20"/>
      <c r="Y189" s="22"/>
    </row>
  </sheetData>
  <mergeCells count="13">
    <mergeCell ref="A184:C184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topLeftCell="H153" workbookViewId="0">
      <selection activeCell="D185" sqref="D185:U185"/>
    </sheetView>
  </sheetViews>
  <sheetFormatPr defaultRowHeight="12.75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9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8.28515625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315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316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>
      <c r="A7" s="62"/>
      <c r="B7" s="62"/>
      <c r="C7" s="64"/>
      <c r="D7" s="41" t="s">
        <v>361</v>
      </c>
      <c r="E7" s="41" t="s">
        <v>25</v>
      </c>
      <c r="F7" s="41" t="s">
        <v>361</v>
      </c>
      <c r="G7" s="41" t="s">
        <v>25</v>
      </c>
      <c r="H7" s="41" t="s">
        <v>361</v>
      </c>
      <c r="I7" s="41" t="s">
        <v>25</v>
      </c>
      <c r="J7" s="41" t="s">
        <v>361</v>
      </c>
      <c r="K7" s="41" t="s">
        <v>25</v>
      </c>
      <c r="L7" s="41" t="s">
        <v>361</v>
      </c>
      <c r="M7" s="41" t="s">
        <v>25</v>
      </c>
      <c r="N7" s="41" t="s">
        <v>361</v>
      </c>
      <c r="O7" s="41" t="s">
        <v>25</v>
      </c>
      <c r="P7" s="41" t="s">
        <v>361</v>
      </c>
      <c r="Q7" s="41" t="s">
        <v>25</v>
      </c>
      <c r="R7" s="41" t="s">
        <v>361</v>
      </c>
      <c r="S7" s="41" t="s">
        <v>25</v>
      </c>
      <c r="T7" s="41" t="s">
        <v>361</v>
      </c>
      <c r="U7" s="41" t="s">
        <v>25</v>
      </c>
    </row>
    <row r="8" spans="1:22" s="9" customFormat="1" ht="13.5" thickTop="1">
      <c r="A8" s="33">
        <v>1</v>
      </c>
      <c r="B8" s="52" t="s">
        <v>155</v>
      </c>
      <c r="C8" s="34" t="s">
        <v>12</v>
      </c>
      <c r="D8" s="42">
        <v>11763</v>
      </c>
      <c r="E8" s="42">
        <v>3736422273.4099998</v>
      </c>
      <c r="F8" s="42">
        <v>50827</v>
      </c>
      <c r="G8" s="42">
        <v>4182224266.04</v>
      </c>
      <c r="H8" s="42">
        <v>47724</v>
      </c>
      <c r="I8" s="42">
        <v>9128316741.8500004</v>
      </c>
      <c r="J8" s="42">
        <v>80372</v>
      </c>
      <c r="K8" s="42">
        <v>11224034420.389999</v>
      </c>
      <c r="L8" s="42">
        <f>J8+H8+F8+D8</f>
        <v>190686</v>
      </c>
      <c r="M8" s="42">
        <f>K8+I8+G8+E8</f>
        <v>28270997701.689999</v>
      </c>
      <c r="N8" s="42">
        <v>2077</v>
      </c>
      <c r="O8" s="42">
        <v>23679240212.09</v>
      </c>
      <c r="P8" s="42">
        <v>1840</v>
      </c>
      <c r="Q8" s="42">
        <v>22837563429.209999</v>
      </c>
      <c r="R8" s="42">
        <f>P8+N8</f>
        <v>3917</v>
      </c>
      <c r="S8" s="42">
        <f>Q8+O8</f>
        <v>46516803641.300003</v>
      </c>
      <c r="T8" s="42">
        <f>R8+L8</f>
        <v>194603</v>
      </c>
      <c r="U8" s="42">
        <f>S8+M8</f>
        <v>74787801342.990005</v>
      </c>
      <c r="V8" s="16"/>
    </row>
    <row r="9" spans="1:22" s="9" customFormat="1">
      <c r="A9" s="30">
        <v>2</v>
      </c>
      <c r="B9" s="53" t="s">
        <v>156</v>
      </c>
      <c r="C9" s="32" t="s">
        <v>28</v>
      </c>
      <c r="D9" s="43">
        <v>4793</v>
      </c>
      <c r="E9" s="43">
        <v>2886338559.3099999</v>
      </c>
      <c r="F9" s="43">
        <v>18862</v>
      </c>
      <c r="G9" s="43">
        <v>4229160433.8200002</v>
      </c>
      <c r="H9" s="43">
        <v>26184</v>
      </c>
      <c r="I9" s="43">
        <v>17675965133.27</v>
      </c>
      <c r="J9" s="43">
        <v>39901</v>
      </c>
      <c r="K9" s="43">
        <v>18729557997.630001</v>
      </c>
      <c r="L9" s="43">
        <f t="shared" ref="L9:M177" si="0">J9+H9+F9+D9</f>
        <v>89740</v>
      </c>
      <c r="M9" s="43">
        <f t="shared" si="0"/>
        <v>43521022124.029999</v>
      </c>
      <c r="N9" s="43">
        <v>885</v>
      </c>
      <c r="O9" s="43">
        <v>8127085544.4799995</v>
      </c>
      <c r="P9" s="43">
        <v>887</v>
      </c>
      <c r="Q9" s="43">
        <v>5998570313.96</v>
      </c>
      <c r="R9" s="43">
        <f t="shared" ref="R9:S177" si="1">P9+N9</f>
        <v>1772</v>
      </c>
      <c r="S9" s="43">
        <f t="shared" si="1"/>
        <v>14125655858.439999</v>
      </c>
      <c r="T9" s="43">
        <f t="shared" ref="T9:U177" si="2">R9+L9</f>
        <v>91512</v>
      </c>
      <c r="U9" s="43">
        <f t="shared" si="2"/>
        <v>57646677982.470001</v>
      </c>
      <c r="V9" s="16"/>
    </row>
    <row r="10" spans="1:22" s="9" customFormat="1">
      <c r="A10" s="33">
        <v>3</v>
      </c>
      <c r="B10" s="54" t="s">
        <v>158</v>
      </c>
      <c r="C10" s="1" t="s">
        <v>31</v>
      </c>
      <c r="D10" s="44">
        <v>14228</v>
      </c>
      <c r="E10" s="44">
        <v>6081403718.9899998</v>
      </c>
      <c r="F10" s="44">
        <v>27501</v>
      </c>
      <c r="G10" s="44">
        <v>3454330711.54</v>
      </c>
      <c r="H10" s="44">
        <v>72763</v>
      </c>
      <c r="I10" s="44">
        <v>12057696921.620001</v>
      </c>
      <c r="J10" s="44">
        <v>40032</v>
      </c>
      <c r="K10" s="44">
        <v>14547132153.52</v>
      </c>
      <c r="L10" s="42">
        <f t="shared" si="0"/>
        <v>154524</v>
      </c>
      <c r="M10" s="42">
        <f t="shared" si="0"/>
        <v>36140563505.669998</v>
      </c>
      <c r="N10" s="44">
        <v>1721</v>
      </c>
      <c r="O10" s="44">
        <v>6673190516.5500002</v>
      </c>
      <c r="P10" s="44">
        <v>1811</v>
      </c>
      <c r="Q10" s="44">
        <v>9153670073.3400002</v>
      </c>
      <c r="R10" s="42">
        <f t="shared" si="1"/>
        <v>3532</v>
      </c>
      <c r="S10" s="42">
        <f t="shared" si="1"/>
        <v>15826860589.889999</v>
      </c>
      <c r="T10" s="42">
        <f t="shared" si="2"/>
        <v>158056</v>
      </c>
      <c r="U10" s="42">
        <f t="shared" si="2"/>
        <v>51967424095.559998</v>
      </c>
      <c r="V10" s="16"/>
    </row>
    <row r="11" spans="1:22" s="9" customFormat="1">
      <c r="A11" s="30">
        <v>4</v>
      </c>
      <c r="B11" s="53" t="s">
        <v>153</v>
      </c>
      <c r="C11" s="32" t="s">
        <v>32</v>
      </c>
      <c r="D11" s="43">
        <v>6766</v>
      </c>
      <c r="E11" s="43">
        <v>1552071742.0999999</v>
      </c>
      <c r="F11" s="43">
        <v>24112</v>
      </c>
      <c r="G11" s="43">
        <v>2413892134.0799999</v>
      </c>
      <c r="H11" s="43">
        <v>23333</v>
      </c>
      <c r="I11" s="43">
        <v>6832182400.2600002</v>
      </c>
      <c r="J11" s="43">
        <v>43251</v>
      </c>
      <c r="K11" s="43">
        <v>7443159506.04</v>
      </c>
      <c r="L11" s="43">
        <f t="shared" si="0"/>
        <v>97462</v>
      </c>
      <c r="M11" s="43">
        <f t="shared" si="0"/>
        <v>18241305782.48</v>
      </c>
      <c r="N11" s="43">
        <v>936</v>
      </c>
      <c r="O11" s="43">
        <v>15831215505.09</v>
      </c>
      <c r="P11" s="43">
        <v>919</v>
      </c>
      <c r="Q11" s="43">
        <v>15267246554.5</v>
      </c>
      <c r="R11" s="43">
        <f t="shared" si="1"/>
        <v>1855</v>
      </c>
      <c r="S11" s="43">
        <f t="shared" si="1"/>
        <v>31098462059.59</v>
      </c>
      <c r="T11" s="43">
        <f t="shared" si="2"/>
        <v>99317</v>
      </c>
      <c r="U11" s="43">
        <f t="shared" si="2"/>
        <v>49339767842.07</v>
      </c>
      <c r="V11" s="16"/>
    </row>
    <row r="12" spans="1:22" s="9" customFormat="1">
      <c r="A12" s="33">
        <v>5</v>
      </c>
      <c r="B12" s="23" t="s">
        <v>160</v>
      </c>
      <c r="C12" s="1" t="s">
        <v>36</v>
      </c>
      <c r="D12" s="44">
        <v>81</v>
      </c>
      <c r="E12" s="44">
        <v>191967023.03</v>
      </c>
      <c r="F12" s="44">
        <v>856</v>
      </c>
      <c r="G12" s="44">
        <v>89432373.390000001</v>
      </c>
      <c r="H12" s="44">
        <v>521</v>
      </c>
      <c r="I12" s="44">
        <v>2941571012.2199998</v>
      </c>
      <c r="J12" s="44">
        <v>1053</v>
      </c>
      <c r="K12" s="44">
        <v>2593333193.7800002</v>
      </c>
      <c r="L12" s="42">
        <f t="shared" si="0"/>
        <v>2511</v>
      </c>
      <c r="M12" s="42">
        <f t="shared" si="0"/>
        <v>5816303602.4200001</v>
      </c>
      <c r="N12" s="44">
        <v>374</v>
      </c>
      <c r="O12" s="44">
        <v>19341211104.189999</v>
      </c>
      <c r="P12" s="44">
        <v>436</v>
      </c>
      <c r="Q12" s="44">
        <v>20858268790.330002</v>
      </c>
      <c r="R12" s="42">
        <f t="shared" si="1"/>
        <v>810</v>
      </c>
      <c r="S12" s="42">
        <f t="shared" si="1"/>
        <v>40199479894.520004</v>
      </c>
      <c r="T12" s="42">
        <f t="shared" si="2"/>
        <v>3321</v>
      </c>
      <c r="U12" s="42">
        <f t="shared" si="2"/>
        <v>46015783496.940002</v>
      </c>
      <c r="V12" s="16"/>
    </row>
    <row r="13" spans="1:22" s="9" customFormat="1">
      <c r="A13" s="30">
        <v>6</v>
      </c>
      <c r="B13" s="31" t="s">
        <v>154</v>
      </c>
      <c r="C13" s="32" t="s">
        <v>27</v>
      </c>
      <c r="D13" s="43">
        <v>19587</v>
      </c>
      <c r="E13" s="43">
        <v>3088478911.04</v>
      </c>
      <c r="F13" s="43">
        <v>45189</v>
      </c>
      <c r="G13" s="43">
        <v>3358949937.5300002</v>
      </c>
      <c r="H13" s="43">
        <v>152311</v>
      </c>
      <c r="I13" s="43">
        <v>9906141711.1200008</v>
      </c>
      <c r="J13" s="43">
        <v>81419</v>
      </c>
      <c r="K13" s="43">
        <v>12092540406.73</v>
      </c>
      <c r="L13" s="43">
        <f t="shared" ref="L13:L28" si="3">J13+H13+F13+D13</f>
        <v>298506</v>
      </c>
      <c r="M13" s="43">
        <f t="shared" ref="M13:M28" si="4">K13+I13+G13+E13</f>
        <v>28446110966.419998</v>
      </c>
      <c r="N13" s="43">
        <v>688</v>
      </c>
      <c r="O13" s="43">
        <v>9118309745.7600002</v>
      </c>
      <c r="P13" s="43">
        <v>602</v>
      </c>
      <c r="Q13" s="43">
        <v>5450004443.8000002</v>
      </c>
      <c r="R13" s="43">
        <f t="shared" ref="R13:R28" si="5">P13+N13</f>
        <v>1290</v>
      </c>
      <c r="S13" s="43">
        <f t="shared" ref="S13:S28" si="6">Q13+O13</f>
        <v>14568314189.560001</v>
      </c>
      <c r="T13" s="43">
        <f t="shared" ref="T13:T28" si="7">R13+L13</f>
        <v>299796</v>
      </c>
      <c r="U13" s="43">
        <f t="shared" ref="U13:U28" si="8">S13+M13</f>
        <v>43014425155.979996</v>
      </c>
      <c r="V13" s="16"/>
    </row>
    <row r="14" spans="1:22" s="9" customFormat="1">
      <c r="A14" s="33">
        <v>7</v>
      </c>
      <c r="B14" s="54" t="s">
        <v>157</v>
      </c>
      <c r="C14" s="1" t="s">
        <v>33</v>
      </c>
      <c r="D14" s="44">
        <v>624</v>
      </c>
      <c r="E14" s="44">
        <v>2214258801.4699998</v>
      </c>
      <c r="F14" s="44">
        <v>5466</v>
      </c>
      <c r="G14" s="44">
        <v>1694957576.8</v>
      </c>
      <c r="H14" s="44">
        <v>2350</v>
      </c>
      <c r="I14" s="44">
        <v>11668013058.74</v>
      </c>
      <c r="J14" s="44">
        <v>4677</v>
      </c>
      <c r="K14" s="44">
        <v>12301578522.66</v>
      </c>
      <c r="L14" s="42">
        <f t="shared" si="3"/>
        <v>13117</v>
      </c>
      <c r="M14" s="42">
        <f t="shared" si="4"/>
        <v>27878807959.670002</v>
      </c>
      <c r="N14" s="44">
        <v>595</v>
      </c>
      <c r="O14" s="44">
        <v>5701596967.9099998</v>
      </c>
      <c r="P14" s="44">
        <v>656</v>
      </c>
      <c r="Q14" s="44">
        <v>7310003955.3599997</v>
      </c>
      <c r="R14" s="42">
        <f t="shared" si="5"/>
        <v>1251</v>
      </c>
      <c r="S14" s="42">
        <f t="shared" si="6"/>
        <v>13011600923.27</v>
      </c>
      <c r="T14" s="42">
        <f t="shared" si="7"/>
        <v>14368</v>
      </c>
      <c r="U14" s="42">
        <f t="shared" si="8"/>
        <v>40890408882.940002</v>
      </c>
      <c r="V14" s="16"/>
    </row>
    <row r="15" spans="1:22" s="9" customFormat="1">
      <c r="A15" s="30">
        <v>8</v>
      </c>
      <c r="B15" s="53" t="s">
        <v>29</v>
      </c>
      <c r="C15" s="32" t="s">
        <v>30</v>
      </c>
      <c r="D15" s="43">
        <v>24257</v>
      </c>
      <c r="E15" s="43">
        <v>9384025157.4799995</v>
      </c>
      <c r="F15" s="43">
        <v>33605</v>
      </c>
      <c r="G15" s="43">
        <v>5818621750.8400002</v>
      </c>
      <c r="H15" s="43">
        <v>55719</v>
      </c>
      <c r="I15" s="43">
        <v>5653275053.0900002</v>
      </c>
      <c r="J15" s="43">
        <v>107964</v>
      </c>
      <c r="K15" s="43">
        <v>9100350948.4599991</v>
      </c>
      <c r="L15" s="43">
        <f t="shared" si="3"/>
        <v>221545</v>
      </c>
      <c r="M15" s="43">
        <f t="shared" si="4"/>
        <v>29956272909.869999</v>
      </c>
      <c r="N15" s="43">
        <v>834</v>
      </c>
      <c r="O15" s="43">
        <v>4234111515.6999998</v>
      </c>
      <c r="P15" s="43">
        <v>837</v>
      </c>
      <c r="Q15" s="43">
        <v>6344757404.3400002</v>
      </c>
      <c r="R15" s="43">
        <f t="shared" si="5"/>
        <v>1671</v>
      </c>
      <c r="S15" s="43">
        <f t="shared" si="6"/>
        <v>10578868920.040001</v>
      </c>
      <c r="T15" s="43">
        <f t="shared" si="7"/>
        <v>223216</v>
      </c>
      <c r="U15" s="43">
        <f t="shared" si="8"/>
        <v>40535141829.910004</v>
      </c>
      <c r="V15" s="16"/>
    </row>
    <row r="16" spans="1:22" s="9" customFormat="1">
      <c r="A16" s="33">
        <v>9</v>
      </c>
      <c r="B16" s="54" t="s">
        <v>163</v>
      </c>
      <c r="C16" s="1" t="s">
        <v>329</v>
      </c>
      <c r="D16" s="44">
        <v>323</v>
      </c>
      <c r="E16" s="44">
        <v>1402760406.8900001</v>
      </c>
      <c r="F16" s="44">
        <v>1047</v>
      </c>
      <c r="G16" s="44">
        <v>497283992.57999998</v>
      </c>
      <c r="H16" s="44">
        <v>858</v>
      </c>
      <c r="I16" s="44">
        <v>6169630163.7299995</v>
      </c>
      <c r="J16" s="44">
        <v>2886</v>
      </c>
      <c r="K16" s="44">
        <v>7987870083.9099998</v>
      </c>
      <c r="L16" s="42">
        <f t="shared" si="3"/>
        <v>5114</v>
      </c>
      <c r="M16" s="42">
        <f t="shared" si="4"/>
        <v>16057544647.109999</v>
      </c>
      <c r="N16" s="44">
        <v>95</v>
      </c>
      <c r="O16" s="44">
        <v>4057841947.3000002</v>
      </c>
      <c r="P16" s="44">
        <v>93</v>
      </c>
      <c r="Q16" s="44">
        <v>3891540045.5500002</v>
      </c>
      <c r="R16" s="42">
        <f t="shared" si="5"/>
        <v>188</v>
      </c>
      <c r="S16" s="42">
        <f t="shared" si="6"/>
        <v>7949381992.8500004</v>
      </c>
      <c r="T16" s="42">
        <f t="shared" si="7"/>
        <v>5302</v>
      </c>
      <c r="U16" s="42">
        <f t="shared" si="8"/>
        <v>24006926639.959999</v>
      </c>
      <c r="V16" s="16"/>
    </row>
    <row r="17" spans="1:22" s="9" customFormat="1">
      <c r="A17" s="30">
        <v>10</v>
      </c>
      <c r="B17" s="53" t="s">
        <v>162</v>
      </c>
      <c r="C17" s="32" t="s">
        <v>35</v>
      </c>
      <c r="D17" s="43">
        <v>13</v>
      </c>
      <c r="E17" s="43">
        <v>8065848.4400000004</v>
      </c>
      <c r="F17" s="43"/>
      <c r="G17" s="43"/>
      <c r="H17" s="43">
        <v>870</v>
      </c>
      <c r="I17" s="43">
        <v>3933734223.8600001</v>
      </c>
      <c r="J17" s="43">
        <v>1118</v>
      </c>
      <c r="K17" s="43">
        <v>2463965948.7399998</v>
      </c>
      <c r="L17" s="43">
        <f t="shared" si="3"/>
        <v>2001</v>
      </c>
      <c r="M17" s="43">
        <f t="shared" si="4"/>
        <v>6405766021.04</v>
      </c>
      <c r="N17" s="43">
        <v>437</v>
      </c>
      <c r="O17" s="43">
        <v>7427443354.1099997</v>
      </c>
      <c r="P17" s="43">
        <v>529</v>
      </c>
      <c r="Q17" s="43">
        <v>9023942921.6299992</v>
      </c>
      <c r="R17" s="43">
        <f t="shared" si="5"/>
        <v>966</v>
      </c>
      <c r="S17" s="43">
        <f t="shared" si="6"/>
        <v>16451386275.739998</v>
      </c>
      <c r="T17" s="43">
        <f t="shared" si="7"/>
        <v>2967</v>
      </c>
      <c r="U17" s="43">
        <f t="shared" si="8"/>
        <v>22857152296.779999</v>
      </c>
      <c r="V17" s="16"/>
    </row>
    <row r="18" spans="1:22" s="9" customFormat="1">
      <c r="A18" s="33">
        <v>11</v>
      </c>
      <c r="B18" s="54" t="s">
        <v>159</v>
      </c>
      <c r="C18" s="1" t="s">
        <v>7</v>
      </c>
      <c r="D18" s="44">
        <v>74</v>
      </c>
      <c r="E18" s="44">
        <v>244445555</v>
      </c>
      <c r="F18" s="44">
        <v>71</v>
      </c>
      <c r="G18" s="44">
        <v>14144666.109999999</v>
      </c>
      <c r="H18" s="44">
        <v>919</v>
      </c>
      <c r="I18" s="44">
        <v>1688418893.51</v>
      </c>
      <c r="J18" s="44">
        <v>1488</v>
      </c>
      <c r="K18" s="44">
        <v>1566287641.45</v>
      </c>
      <c r="L18" s="42">
        <f t="shared" si="3"/>
        <v>2552</v>
      </c>
      <c r="M18" s="42">
        <f t="shared" si="4"/>
        <v>3513296756.0700002</v>
      </c>
      <c r="N18" s="44">
        <v>297</v>
      </c>
      <c r="O18" s="44">
        <v>8518789650.1700001</v>
      </c>
      <c r="P18" s="44">
        <v>354</v>
      </c>
      <c r="Q18" s="44">
        <v>9173621171.7399998</v>
      </c>
      <c r="R18" s="42">
        <f t="shared" si="5"/>
        <v>651</v>
      </c>
      <c r="S18" s="42">
        <f t="shared" si="6"/>
        <v>17692410821.91</v>
      </c>
      <c r="T18" s="42">
        <f t="shared" si="7"/>
        <v>3203</v>
      </c>
      <c r="U18" s="42">
        <f t="shared" si="8"/>
        <v>21205707577.98</v>
      </c>
      <c r="V18" s="16"/>
    </row>
    <row r="19" spans="1:22" s="9" customFormat="1">
      <c r="A19" s="30">
        <v>12</v>
      </c>
      <c r="B19" s="53" t="s">
        <v>67</v>
      </c>
      <c r="C19" s="32" t="s">
        <v>20</v>
      </c>
      <c r="D19" s="43"/>
      <c r="E19" s="43"/>
      <c r="F19" s="43"/>
      <c r="G19" s="43"/>
      <c r="H19" s="43">
        <v>23</v>
      </c>
      <c r="I19" s="43">
        <v>35370613.960000001</v>
      </c>
      <c r="J19" s="43"/>
      <c r="K19" s="43"/>
      <c r="L19" s="43">
        <f t="shared" si="3"/>
        <v>23</v>
      </c>
      <c r="M19" s="43">
        <f t="shared" si="4"/>
        <v>35370613.960000001</v>
      </c>
      <c r="N19" s="43">
        <v>26</v>
      </c>
      <c r="O19" s="43">
        <v>8800000000</v>
      </c>
      <c r="P19" s="43">
        <v>26</v>
      </c>
      <c r="Q19" s="43">
        <v>8800000000</v>
      </c>
      <c r="R19" s="43">
        <f t="shared" si="5"/>
        <v>52</v>
      </c>
      <c r="S19" s="43">
        <f t="shared" si="6"/>
        <v>17600000000</v>
      </c>
      <c r="T19" s="43">
        <f t="shared" si="7"/>
        <v>75</v>
      </c>
      <c r="U19" s="43">
        <f t="shared" si="8"/>
        <v>17635370613.959999</v>
      </c>
      <c r="V19" s="16"/>
    </row>
    <row r="20" spans="1:22" s="9" customFormat="1">
      <c r="A20" s="33">
        <v>13</v>
      </c>
      <c r="B20" s="54" t="s">
        <v>165</v>
      </c>
      <c r="C20" s="1" t="s">
        <v>16</v>
      </c>
      <c r="D20" s="44">
        <v>598</v>
      </c>
      <c r="E20" s="44">
        <v>863974747.38999999</v>
      </c>
      <c r="F20" s="44">
        <v>1879</v>
      </c>
      <c r="G20" s="44">
        <v>372859376.89999998</v>
      </c>
      <c r="H20" s="44">
        <v>1684</v>
      </c>
      <c r="I20" s="44">
        <v>3665264844.3499999</v>
      </c>
      <c r="J20" s="44">
        <v>3546</v>
      </c>
      <c r="K20" s="44">
        <v>2536088254.5</v>
      </c>
      <c r="L20" s="42">
        <f t="shared" ref="L20:L27" si="9">J20+H20+F20+D20</f>
        <v>7707</v>
      </c>
      <c r="M20" s="42">
        <f t="shared" ref="M20:M27" si="10">K20+I20+G20+E20</f>
        <v>7438187223.1400003</v>
      </c>
      <c r="N20" s="44">
        <v>749</v>
      </c>
      <c r="O20" s="44">
        <v>4059793626.0599999</v>
      </c>
      <c r="P20" s="44">
        <v>762</v>
      </c>
      <c r="Q20" s="44">
        <v>5459096306.1899996</v>
      </c>
      <c r="R20" s="42">
        <f t="shared" ref="R20:R27" si="11">P20+N20</f>
        <v>1511</v>
      </c>
      <c r="S20" s="42">
        <f t="shared" ref="S20:S27" si="12">Q20+O20</f>
        <v>9518889932.25</v>
      </c>
      <c r="T20" s="42">
        <f t="shared" ref="T20:T27" si="13">R20+L20</f>
        <v>9218</v>
      </c>
      <c r="U20" s="42">
        <f t="shared" ref="U20:U27" si="14">S20+M20</f>
        <v>16957077155.389999</v>
      </c>
      <c r="V20" s="16"/>
    </row>
    <row r="21" spans="1:22" s="9" customFormat="1">
      <c r="A21" s="30">
        <v>14</v>
      </c>
      <c r="B21" s="31" t="s">
        <v>169</v>
      </c>
      <c r="C21" s="32" t="s">
        <v>17</v>
      </c>
      <c r="D21" s="43">
        <v>1</v>
      </c>
      <c r="E21" s="43">
        <v>39000000</v>
      </c>
      <c r="F21" s="43"/>
      <c r="G21" s="43"/>
      <c r="H21" s="43">
        <v>1661</v>
      </c>
      <c r="I21" s="43">
        <v>3584982187.0999999</v>
      </c>
      <c r="J21" s="43">
        <v>1126</v>
      </c>
      <c r="K21" s="43">
        <v>4338130426.25</v>
      </c>
      <c r="L21" s="43">
        <f t="shared" si="9"/>
        <v>2788</v>
      </c>
      <c r="M21" s="43">
        <f t="shared" si="10"/>
        <v>7962112613.3500004</v>
      </c>
      <c r="N21" s="43">
        <v>116</v>
      </c>
      <c r="O21" s="43">
        <v>3128387698.4699998</v>
      </c>
      <c r="P21" s="43">
        <v>97</v>
      </c>
      <c r="Q21" s="43">
        <v>2584113751.29</v>
      </c>
      <c r="R21" s="43">
        <f t="shared" si="11"/>
        <v>213</v>
      </c>
      <c r="S21" s="43">
        <f t="shared" si="12"/>
        <v>5712501449.7600002</v>
      </c>
      <c r="T21" s="43">
        <f t="shared" si="13"/>
        <v>3001</v>
      </c>
      <c r="U21" s="43">
        <f t="shared" si="14"/>
        <v>13674614063.110001</v>
      </c>
      <c r="V21" s="16"/>
    </row>
    <row r="22" spans="1:22" s="9" customFormat="1">
      <c r="A22" s="33">
        <v>15</v>
      </c>
      <c r="B22" s="54" t="s">
        <v>172</v>
      </c>
      <c r="C22" s="1" t="s">
        <v>13</v>
      </c>
      <c r="D22" s="44">
        <v>394</v>
      </c>
      <c r="E22" s="44">
        <v>717478653.72000003</v>
      </c>
      <c r="F22" s="44">
        <v>3674</v>
      </c>
      <c r="G22" s="44">
        <v>578584258.75999999</v>
      </c>
      <c r="H22" s="44">
        <v>862</v>
      </c>
      <c r="I22" s="44">
        <v>1497193324.72</v>
      </c>
      <c r="J22" s="44">
        <v>3111</v>
      </c>
      <c r="K22" s="44">
        <v>2832066924.2600002</v>
      </c>
      <c r="L22" s="42">
        <f t="shared" si="9"/>
        <v>8041</v>
      </c>
      <c r="M22" s="42">
        <f t="shared" si="10"/>
        <v>5625323161.460001</v>
      </c>
      <c r="N22" s="44">
        <v>863</v>
      </c>
      <c r="O22" s="44">
        <v>3607810109.4200001</v>
      </c>
      <c r="P22" s="44">
        <v>1793</v>
      </c>
      <c r="Q22" s="44">
        <v>2343343172.3600001</v>
      </c>
      <c r="R22" s="42">
        <f t="shared" si="11"/>
        <v>2656</v>
      </c>
      <c r="S22" s="42">
        <f t="shared" si="12"/>
        <v>5951153281.7800007</v>
      </c>
      <c r="T22" s="42">
        <f t="shared" si="13"/>
        <v>10697</v>
      </c>
      <c r="U22" s="42">
        <f t="shared" si="14"/>
        <v>11576476443.240002</v>
      </c>
      <c r="V22" s="16"/>
    </row>
    <row r="23" spans="1:22" s="9" customFormat="1">
      <c r="A23" s="30">
        <v>16</v>
      </c>
      <c r="B23" s="53" t="s">
        <v>161</v>
      </c>
      <c r="C23" s="32" t="s">
        <v>34</v>
      </c>
      <c r="D23" s="43">
        <v>543</v>
      </c>
      <c r="E23" s="43">
        <v>1127387449.25</v>
      </c>
      <c r="F23" s="43">
        <v>2363</v>
      </c>
      <c r="G23" s="43">
        <v>772833147.28999996</v>
      </c>
      <c r="H23" s="43">
        <v>1024</v>
      </c>
      <c r="I23" s="43">
        <v>1586991118.4400001</v>
      </c>
      <c r="J23" s="43">
        <v>2994</v>
      </c>
      <c r="K23" s="43">
        <v>1810475851.99</v>
      </c>
      <c r="L23" s="43">
        <f t="shared" si="9"/>
        <v>6924</v>
      </c>
      <c r="M23" s="43">
        <f t="shared" si="10"/>
        <v>5297687566.9700003</v>
      </c>
      <c r="N23" s="43">
        <v>212</v>
      </c>
      <c r="O23" s="43">
        <v>3233805727.6999998</v>
      </c>
      <c r="P23" s="43">
        <v>235</v>
      </c>
      <c r="Q23" s="43">
        <v>3037599171.9400001</v>
      </c>
      <c r="R23" s="43">
        <f t="shared" si="11"/>
        <v>447</v>
      </c>
      <c r="S23" s="43">
        <f t="shared" si="12"/>
        <v>6271404899.6399994</v>
      </c>
      <c r="T23" s="43">
        <f t="shared" si="13"/>
        <v>7371</v>
      </c>
      <c r="U23" s="43">
        <f t="shared" si="14"/>
        <v>11569092466.610001</v>
      </c>
      <c r="V23" s="16"/>
    </row>
    <row r="24" spans="1:22" s="9" customFormat="1">
      <c r="A24" s="33">
        <v>17</v>
      </c>
      <c r="B24" s="54" t="s">
        <v>167</v>
      </c>
      <c r="C24" s="1" t="s">
        <v>38</v>
      </c>
      <c r="D24" s="44">
        <v>435</v>
      </c>
      <c r="E24" s="44">
        <v>112124380.61</v>
      </c>
      <c r="F24" s="44">
        <v>1351</v>
      </c>
      <c r="G24" s="44">
        <v>226474297.36000001</v>
      </c>
      <c r="H24" s="44">
        <v>1595</v>
      </c>
      <c r="I24" s="44">
        <v>995159289.28999996</v>
      </c>
      <c r="J24" s="44">
        <v>1560</v>
      </c>
      <c r="K24" s="44">
        <v>743961351.57000005</v>
      </c>
      <c r="L24" s="42">
        <f t="shared" si="9"/>
        <v>4941</v>
      </c>
      <c r="M24" s="42">
        <f t="shared" si="10"/>
        <v>2077719318.8300002</v>
      </c>
      <c r="N24" s="44">
        <v>1021</v>
      </c>
      <c r="O24" s="44">
        <v>3995733460.1500001</v>
      </c>
      <c r="P24" s="44">
        <v>997</v>
      </c>
      <c r="Q24" s="44">
        <v>4138980531.73</v>
      </c>
      <c r="R24" s="42">
        <f t="shared" si="11"/>
        <v>2018</v>
      </c>
      <c r="S24" s="42">
        <f t="shared" si="12"/>
        <v>8134713991.8800001</v>
      </c>
      <c r="T24" s="42">
        <f t="shared" si="13"/>
        <v>6959</v>
      </c>
      <c r="U24" s="42">
        <f t="shared" si="14"/>
        <v>10212433310.710001</v>
      </c>
      <c r="V24" s="16"/>
    </row>
    <row r="25" spans="1:22" s="9" customFormat="1">
      <c r="A25" s="30">
        <v>18</v>
      </c>
      <c r="B25" s="53" t="s">
        <v>168</v>
      </c>
      <c r="C25" s="32" t="s">
        <v>37</v>
      </c>
      <c r="D25" s="43"/>
      <c r="E25" s="43"/>
      <c r="F25" s="43"/>
      <c r="G25" s="43"/>
      <c r="H25" s="43">
        <v>480</v>
      </c>
      <c r="I25" s="43">
        <v>2058040677.47</v>
      </c>
      <c r="J25" s="43">
        <v>517</v>
      </c>
      <c r="K25" s="43">
        <v>2725204120.71</v>
      </c>
      <c r="L25" s="43">
        <f t="shared" si="9"/>
        <v>997</v>
      </c>
      <c r="M25" s="43">
        <f t="shared" si="10"/>
        <v>4783244798.1800003</v>
      </c>
      <c r="N25" s="43">
        <v>56</v>
      </c>
      <c r="O25" s="43">
        <v>2193306339.5300002</v>
      </c>
      <c r="P25" s="43">
        <v>81</v>
      </c>
      <c r="Q25" s="43">
        <v>2044081447.0699999</v>
      </c>
      <c r="R25" s="43">
        <f t="shared" si="11"/>
        <v>137</v>
      </c>
      <c r="S25" s="43">
        <f t="shared" si="12"/>
        <v>4237387786.6000004</v>
      </c>
      <c r="T25" s="43">
        <f t="shared" si="13"/>
        <v>1134</v>
      </c>
      <c r="U25" s="43">
        <f t="shared" si="14"/>
        <v>9020632584.7800007</v>
      </c>
      <c r="V25" s="16"/>
    </row>
    <row r="26" spans="1:22" s="9" customFormat="1">
      <c r="A26" s="33">
        <v>19</v>
      </c>
      <c r="B26" s="54" t="s">
        <v>176</v>
      </c>
      <c r="C26" s="1" t="s">
        <v>41</v>
      </c>
      <c r="D26" s="44">
        <v>436</v>
      </c>
      <c r="E26" s="44">
        <v>188474048.63999999</v>
      </c>
      <c r="F26" s="44">
        <v>1852</v>
      </c>
      <c r="G26" s="44">
        <v>210773207.02000001</v>
      </c>
      <c r="H26" s="44">
        <v>2316</v>
      </c>
      <c r="I26" s="44">
        <v>321444453.16000003</v>
      </c>
      <c r="J26" s="44">
        <v>6088</v>
      </c>
      <c r="K26" s="44">
        <v>895350099.07000005</v>
      </c>
      <c r="L26" s="42">
        <f t="shared" si="9"/>
        <v>10692</v>
      </c>
      <c r="M26" s="42">
        <f t="shared" si="10"/>
        <v>1616041807.8899999</v>
      </c>
      <c r="N26" s="44">
        <v>333</v>
      </c>
      <c r="O26" s="44">
        <v>2009956850.6199999</v>
      </c>
      <c r="P26" s="44">
        <v>306</v>
      </c>
      <c r="Q26" s="44">
        <v>1345598724.1099999</v>
      </c>
      <c r="R26" s="42">
        <f t="shared" si="11"/>
        <v>639</v>
      </c>
      <c r="S26" s="42">
        <f t="shared" si="12"/>
        <v>3355555574.7299995</v>
      </c>
      <c r="T26" s="42">
        <f t="shared" si="13"/>
        <v>11331</v>
      </c>
      <c r="U26" s="42">
        <f t="shared" si="14"/>
        <v>4971597382.6199989</v>
      </c>
      <c r="V26" s="16"/>
    </row>
    <row r="27" spans="1:22" s="9" customFormat="1">
      <c r="A27" s="30">
        <v>20</v>
      </c>
      <c r="B27" s="53" t="s">
        <v>52</v>
      </c>
      <c r="C27" s="32" t="s">
        <v>18</v>
      </c>
      <c r="D27" s="43">
        <v>753</v>
      </c>
      <c r="E27" s="43">
        <v>278867829.24000001</v>
      </c>
      <c r="F27" s="43">
        <v>503</v>
      </c>
      <c r="G27" s="43">
        <v>17115384.780000001</v>
      </c>
      <c r="H27" s="43">
        <v>14757</v>
      </c>
      <c r="I27" s="43">
        <v>186029934.56</v>
      </c>
      <c r="J27" s="43">
        <v>3873</v>
      </c>
      <c r="K27" s="43">
        <v>1941972801.3699999</v>
      </c>
      <c r="L27" s="43">
        <f t="shared" si="9"/>
        <v>19886</v>
      </c>
      <c r="M27" s="43">
        <f t="shared" si="10"/>
        <v>2423985949.9499998</v>
      </c>
      <c r="N27" s="43">
        <v>220</v>
      </c>
      <c r="O27" s="43">
        <v>1962105868.4400001</v>
      </c>
      <c r="P27" s="43">
        <v>247</v>
      </c>
      <c r="Q27" s="43">
        <v>464808934.17000002</v>
      </c>
      <c r="R27" s="43">
        <f t="shared" si="11"/>
        <v>467</v>
      </c>
      <c r="S27" s="43">
        <f t="shared" si="12"/>
        <v>2426914802.6100001</v>
      </c>
      <c r="T27" s="43">
        <f t="shared" si="13"/>
        <v>20353</v>
      </c>
      <c r="U27" s="43">
        <f t="shared" si="14"/>
        <v>4850900752.5599995</v>
      </c>
      <c r="V27" s="16"/>
    </row>
    <row r="28" spans="1:22" s="9" customFormat="1">
      <c r="A28" s="33">
        <v>21</v>
      </c>
      <c r="B28" s="54" t="s">
        <v>164</v>
      </c>
      <c r="C28" s="1" t="s">
        <v>11</v>
      </c>
      <c r="D28" s="44">
        <v>299</v>
      </c>
      <c r="E28" s="44">
        <v>177186604.33000001</v>
      </c>
      <c r="F28" s="44">
        <v>1026</v>
      </c>
      <c r="G28" s="44">
        <v>74226870.200000003</v>
      </c>
      <c r="H28" s="44">
        <v>2005</v>
      </c>
      <c r="I28" s="44">
        <v>318699484.79000002</v>
      </c>
      <c r="J28" s="44">
        <v>2440</v>
      </c>
      <c r="K28" s="44">
        <v>293836767.55000001</v>
      </c>
      <c r="L28" s="42">
        <f t="shared" si="3"/>
        <v>5770</v>
      </c>
      <c r="M28" s="42">
        <f t="shared" si="4"/>
        <v>863949726.87000012</v>
      </c>
      <c r="N28" s="44">
        <v>3114</v>
      </c>
      <c r="O28" s="44">
        <v>1456837452.0799999</v>
      </c>
      <c r="P28" s="44">
        <v>23971</v>
      </c>
      <c r="Q28" s="44">
        <v>1591372922.1600001</v>
      </c>
      <c r="R28" s="42">
        <f t="shared" si="5"/>
        <v>27085</v>
      </c>
      <c r="S28" s="42">
        <f t="shared" si="6"/>
        <v>3048210374.2399998</v>
      </c>
      <c r="T28" s="42">
        <f t="shared" si="7"/>
        <v>32855</v>
      </c>
      <c r="U28" s="42">
        <f t="shared" si="8"/>
        <v>3912160101.1099997</v>
      </c>
      <c r="V28" s="16"/>
    </row>
    <row r="29" spans="1:22" s="9" customFormat="1">
      <c r="A29" s="30">
        <v>22</v>
      </c>
      <c r="B29" s="31" t="s">
        <v>173</v>
      </c>
      <c r="C29" s="32" t="s">
        <v>349</v>
      </c>
      <c r="D29" s="43">
        <v>44</v>
      </c>
      <c r="E29" s="43">
        <v>94511512</v>
      </c>
      <c r="F29" s="43">
        <v>292</v>
      </c>
      <c r="G29" s="43">
        <v>97285181.159999996</v>
      </c>
      <c r="H29" s="43">
        <v>110</v>
      </c>
      <c r="I29" s="43">
        <v>237401865.08000001</v>
      </c>
      <c r="J29" s="43">
        <v>173</v>
      </c>
      <c r="K29" s="43">
        <v>208996646.81999999</v>
      </c>
      <c r="L29" s="43">
        <f t="shared" ref="L29:L48" si="15">J29+H29+F29+D29</f>
        <v>619</v>
      </c>
      <c r="M29" s="43">
        <f t="shared" ref="M29:M48" si="16">K29+I29+G29+E29</f>
        <v>638195205.05999994</v>
      </c>
      <c r="N29" s="43">
        <v>270</v>
      </c>
      <c r="O29" s="43">
        <v>1248822606.72</v>
      </c>
      <c r="P29" s="43">
        <v>352</v>
      </c>
      <c r="Q29" s="43">
        <v>1285982698.27</v>
      </c>
      <c r="R29" s="43">
        <f t="shared" ref="R29:R48" si="17">P29+N29</f>
        <v>622</v>
      </c>
      <c r="S29" s="43">
        <f t="shared" ref="S29:S48" si="18">Q29+O29</f>
        <v>2534805304.9899998</v>
      </c>
      <c r="T29" s="43">
        <f t="shared" ref="T29:T48" si="19">R29+L29</f>
        <v>1241</v>
      </c>
      <c r="U29" s="43">
        <f t="shared" ref="U29:U48" si="20">S29+M29</f>
        <v>3173000510.0499997</v>
      </c>
      <c r="V29" s="16"/>
    </row>
    <row r="30" spans="1:22" s="9" customFormat="1">
      <c r="A30" s="33">
        <v>23</v>
      </c>
      <c r="B30" s="54" t="s">
        <v>194</v>
      </c>
      <c r="C30" s="1" t="s">
        <v>51</v>
      </c>
      <c r="D30" s="44">
        <v>75</v>
      </c>
      <c r="E30" s="44">
        <v>225221261.09999999</v>
      </c>
      <c r="F30" s="44">
        <v>25</v>
      </c>
      <c r="G30" s="44">
        <v>18347068.789999999</v>
      </c>
      <c r="H30" s="44">
        <v>23</v>
      </c>
      <c r="I30" s="44">
        <v>192668965.81999999</v>
      </c>
      <c r="J30" s="44">
        <v>216</v>
      </c>
      <c r="K30" s="44">
        <v>97520276.319999993</v>
      </c>
      <c r="L30" s="42">
        <f t="shared" si="15"/>
        <v>339</v>
      </c>
      <c r="M30" s="42">
        <f t="shared" si="16"/>
        <v>533757572.02999997</v>
      </c>
      <c r="N30" s="44">
        <v>61</v>
      </c>
      <c r="O30" s="44">
        <v>818993338.78999996</v>
      </c>
      <c r="P30" s="44">
        <v>68</v>
      </c>
      <c r="Q30" s="44">
        <v>1070380332.1900001</v>
      </c>
      <c r="R30" s="42">
        <f t="shared" si="17"/>
        <v>129</v>
      </c>
      <c r="S30" s="42">
        <f t="shared" si="18"/>
        <v>1889373670.98</v>
      </c>
      <c r="T30" s="42">
        <f t="shared" si="19"/>
        <v>468</v>
      </c>
      <c r="U30" s="42">
        <f t="shared" si="20"/>
        <v>2423131243.0100002</v>
      </c>
      <c r="V30" s="16"/>
    </row>
    <row r="31" spans="1:22" s="9" customFormat="1">
      <c r="A31" s="30">
        <v>24</v>
      </c>
      <c r="B31" s="53" t="s">
        <v>177</v>
      </c>
      <c r="C31" s="32" t="s">
        <v>45</v>
      </c>
      <c r="D31" s="43">
        <v>188</v>
      </c>
      <c r="E31" s="43">
        <v>4399910.58</v>
      </c>
      <c r="F31" s="43">
        <v>2243</v>
      </c>
      <c r="G31" s="43">
        <v>113989739.18000001</v>
      </c>
      <c r="H31" s="43">
        <v>1049</v>
      </c>
      <c r="I31" s="43">
        <v>124757171.51000001</v>
      </c>
      <c r="J31" s="43">
        <v>3918</v>
      </c>
      <c r="K31" s="43">
        <v>153211228.28</v>
      </c>
      <c r="L31" s="43">
        <f t="shared" si="15"/>
        <v>7398</v>
      </c>
      <c r="M31" s="43">
        <f t="shared" si="16"/>
        <v>396358049.55000001</v>
      </c>
      <c r="N31" s="43">
        <v>3885</v>
      </c>
      <c r="O31" s="43">
        <v>999464051.99000001</v>
      </c>
      <c r="P31" s="43">
        <v>22407</v>
      </c>
      <c r="Q31" s="43">
        <v>859312107.58000004</v>
      </c>
      <c r="R31" s="43">
        <f t="shared" si="17"/>
        <v>26292</v>
      </c>
      <c r="S31" s="43">
        <f t="shared" si="18"/>
        <v>1858776159.5700002</v>
      </c>
      <c r="T31" s="43">
        <f t="shared" si="19"/>
        <v>33690</v>
      </c>
      <c r="U31" s="43">
        <f t="shared" si="20"/>
        <v>2255134209.1200004</v>
      </c>
      <c r="V31" s="16"/>
    </row>
    <row r="32" spans="1:22" s="9" customFormat="1">
      <c r="A32" s="33">
        <v>25</v>
      </c>
      <c r="B32" s="54" t="s">
        <v>171</v>
      </c>
      <c r="C32" s="1" t="s">
        <v>150</v>
      </c>
      <c r="D32" s="44"/>
      <c r="E32" s="44"/>
      <c r="F32" s="44"/>
      <c r="G32" s="44"/>
      <c r="H32" s="44">
        <v>1</v>
      </c>
      <c r="I32" s="44">
        <v>3863000</v>
      </c>
      <c r="J32" s="44">
        <v>54</v>
      </c>
      <c r="K32" s="44">
        <v>1118860000</v>
      </c>
      <c r="L32" s="42">
        <f t="shared" si="15"/>
        <v>55</v>
      </c>
      <c r="M32" s="42">
        <f t="shared" si="16"/>
        <v>1122723000</v>
      </c>
      <c r="N32" s="44">
        <v>54</v>
      </c>
      <c r="O32" s="44">
        <v>1118860000</v>
      </c>
      <c r="P32" s="44">
        <v>1</v>
      </c>
      <c r="Q32" s="44">
        <v>3863000</v>
      </c>
      <c r="R32" s="42">
        <f t="shared" si="17"/>
        <v>55</v>
      </c>
      <c r="S32" s="42">
        <f t="shared" si="18"/>
        <v>1122723000</v>
      </c>
      <c r="T32" s="42">
        <f t="shared" si="19"/>
        <v>110</v>
      </c>
      <c r="U32" s="42">
        <f t="shared" si="20"/>
        <v>2245446000</v>
      </c>
      <c r="V32" s="16"/>
    </row>
    <row r="33" spans="1:22" s="9" customFormat="1">
      <c r="A33" s="30">
        <v>26</v>
      </c>
      <c r="B33" s="53" t="s">
        <v>183</v>
      </c>
      <c r="C33" s="32" t="s">
        <v>46</v>
      </c>
      <c r="D33" s="43">
        <v>754</v>
      </c>
      <c r="E33" s="43">
        <v>83468276.329999998</v>
      </c>
      <c r="F33" s="43">
        <v>905</v>
      </c>
      <c r="G33" s="43">
        <v>85335046.969999999</v>
      </c>
      <c r="H33" s="43">
        <v>1409</v>
      </c>
      <c r="I33" s="43">
        <v>68581755.329999998</v>
      </c>
      <c r="J33" s="43">
        <v>4071</v>
      </c>
      <c r="K33" s="43">
        <v>450906901.69</v>
      </c>
      <c r="L33" s="43">
        <f t="shared" si="15"/>
        <v>7139</v>
      </c>
      <c r="M33" s="43">
        <f t="shared" si="16"/>
        <v>688291980.32000005</v>
      </c>
      <c r="N33" s="43">
        <v>1091</v>
      </c>
      <c r="O33" s="43">
        <v>909849463.25</v>
      </c>
      <c r="P33" s="43">
        <v>3849</v>
      </c>
      <c r="Q33" s="43">
        <v>593677403.39999998</v>
      </c>
      <c r="R33" s="43">
        <f t="shared" si="17"/>
        <v>4940</v>
      </c>
      <c r="S33" s="43">
        <f t="shared" si="18"/>
        <v>1503526866.6500001</v>
      </c>
      <c r="T33" s="43">
        <f t="shared" si="19"/>
        <v>12079</v>
      </c>
      <c r="U33" s="43">
        <f t="shared" si="20"/>
        <v>2191818846.9700003</v>
      </c>
      <c r="V33" s="16"/>
    </row>
    <row r="34" spans="1:22" s="9" customFormat="1">
      <c r="A34" s="33">
        <v>27</v>
      </c>
      <c r="B34" s="54" t="s">
        <v>195</v>
      </c>
      <c r="C34" s="1" t="s">
        <v>44</v>
      </c>
      <c r="D34" s="44">
        <v>172</v>
      </c>
      <c r="E34" s="44">
        <v>356172361.13999999</v>
      </c>
      <c r="F34" s="44"/>
      <c r="G34" s="44"/>
      <c r="H34" s="44">
        <v>231</v>
      </c>
      <c r="I34" s="44">
        <v>135966050.33000001</v>
      </c>
      <c r="J34" s="44">
        <v>200</v>
      </c>
      <c r="K34" s="44">
        <v>279003335.06999999</v>
      </c>
      <c r="L34" s="42">
        <f t="shared" si="15"/>
        <v>603</v>
      </c>
      <c r="M34" s="42">
        <f t="shared" si="16"/>
        <v>771141746.53999996</v>
      </c>
      <c r="N34" s="44">
        <v>15</v>
      </c>
      <c r="O34" s="44">
        <v>250997237.75</v>
      </c>
      <c r="P34" s="44">
        <v>21</v>
      </c>
      <c r="Q34" s="44">
        <v>1165346724.79</v>
      </c>
      <c r="R34" s="42">
        <f t="shared" si="17"/>
        <v>36</v>
      </c>
      <c r="S34" s="42">
        <f t="shared" si="18"/>
        <v>1416343962.54</v>
      </c>
      <c r="T34" s="42">
        <f t="shared" si="19"/>
        <v>639</v>
      </c>
      <c r="U34" s="42">
        <f t="shared" si="20"/>
        <v>2187485709.0799999</v>
      </c>
      <c r="V34" s="16"/>
    </row>
    <row r="35" spans="1:22" s="9" customFormat="1">
      <c r="A35" s="30">
        <v>28</v>
      </c>
      <c r="B35" s="53" t="s">
        <v>201</v>
      </c>
      <c r="C35" s="32" t="s">
        <v>68</v>
      </c>
      <c r="D35" s="43">
        <v>24</v>
      </c>
      <c r="E35" s="43">
        <v>233166362.38</v>
      </c>
      <c r="F35" s="43">
        <v>1</v>
      </c>
      <c r="G35" s="43">
        <v>353179.94</v>
      </c>
      <c r="H35" s="43">
        <v>61</v>
      </c>
      <c r="I35" s="43">
        <v>132186246.16</v>
      </c>
      <c r="J35" s="43">
        <v>145</v>
      </c>
      <c r="K35" s="43">
        <v>26245099.43</v>
      </c>
      <c r="L35" s="43">
        <f t="shared" si="15"/>
        <v>231</v>
      </c>
      <c r="M35" s="43">
        <f t="shared" si="16"/>
        <v>391950887.90999997</v>
      </c>
      <c r="N35" s="43">
        <v>196</v>
      </c>
      <c r="O35" s="43">
        <v>707453330.82000005</v>
      </c>
      <c r="P35" s="43">
        <v>212</v>
      </c>
      <c r="Q35" s="43">
        <v>1042963111.34</v>
      </c>
      <c r="R35" s="43">
        <f t="shared" si="17"/>
        <v>408</v>
      </c>
      <c r="S35" s="43">
        <f t="shared" si="18"/>
        <v>1750416442.1600001</v>
      </c>
      <c r="T35" s="43">
        <f t="shared" si="19"/>
        <v>639</v>
      </c>
      <c r="U35" s="43">
        <f t="shared" si="20"/>
        <v>2142367330.0700002</v>
      </c>
      <c r="V35" s="16"/>
    </row>
    <row r="36" spans="1:22" s="9" customFormat="1">
      <c r="A36" s="33">
        <v>29</v>
      </c>
      <c r="B36" s="54" t="s">
        <v>175</v>
      </c>
      <c r="C36" s="1" t="s">
        <v>48</v>
      </c>
      <c r="D36" s="44">
        <v>375</v>
      </c>
      <c r="E36" s="44">
        <v>91529069.909999996</v>
      </c>
      <c r="F36" s="44">
        <v>1176</v>
      </c>
      <c r="G36" s="44">
        <v>203564322.66</v>
      </c>
      <c r="H36" s="44">
        <v>997</v>
      </c>
      <c r="I36" s="44">
        <v>512124140.74000001</v>
      </c>
      <c r="J36" s="44">
        <v>1431</v>
      </c>
      <c r="K36" s="44">
        <v>398753752.07999998</v>
      </c>
      <c r="L36" s="42">
        <f t="shared" si="15"/>
        <v>3979</v>
      </c>
      <c r="M36" s="42">
        <f t="shared" si="16"/>
        <v>1205971285.3900001</v>
      </c>
      <c r="N36" s="44">
        <v>170</v>
      </c>
      <c r="O36" s="44">
        <v>458718176.13</v>
      </c>
      <c r="P36" s="44">
        <v>196</v>
      </c>
      <c r="Q36" s="44">
        <v>459562294.25999999</v>
      </c>
      <c r="R36" s="42">
        <f t="shared" si="17"/>
        <v>366</v>
      </c>
      <c r="S36" s="42">
        <f t="shared" si="18"/>
        <v>918280470.38999999</v>
      </c>
      <c r="T36" s="42">
        <f t="shared" si="19"/>
        <v>4345</v>
      </c>
      <c r="U36" s="42">
        <f t="shared" si="20"/>
        <v>2124251755.7800002</v>
      </c>
      <c r="V36" s="16"/>
    </row>
    <row r="37" spans="1:22" s="9" customFormat="1">
      <c r="A37" s="30">
        <v>30</v>
      </c>
      <c r="B37" s="31" t="s">
        <v>249</v>
      </c>
      <c r="C37" s="32" t="s">
        <v>132</v>
      </c>
      <c r="D37" s="43">
        <v>6</v>
      </c>
      <c r="E37" s="43">
        <v>173966.82</v>
      </c>
      <c r="F37" s="43">
        <v>8</v>
      </c>
      <c r="G37" s="43">
        <v>774163.84</v>
      </c>
      <c r="H37" s="43">
        <v>104</v>
      </c>
      <c r="I37" s="43">
        <v>15159126.720000001</v>
      </c>
      <c r="J37" s="43">
        <v>451</v>
      </c>
      <c r="K37" s="43">
        <v>18370964.91</v>
      </c>
      <c r="L37" s="43">
        <f t="shared" si="15"/>
        <v>569</v>
      </c>
      <c r="M37" s="43">
        <f t="shared" si="16"/>
        <v>34478222.290000007</v>
      </c>
      <c r="N37" s="43">
        <v>663</v>
      </c>
      <c r="O37" s="43">
        <v>1031956526.45</v>
      </c>
      <c r="P37" s="43">
        <v>997</v>
      </c>
      <c r="Q37" s="43">
        <v>1031610088.15</v>
      </c>
      <c r="R37" s="43">
        <f t="shared" si="17"/>
        <v>1660</v>
      </c>
      <c r="S37" s="43">
        <f t="shared" si="18"/>
        <v>2063566614.5999999</v>
      </c>
      <c r="T37" s="43">
        <f t="shared" si="19"/>
        <v>2229</v>
      </c>
      <c r="U37" s="43">
        <f t="shared" si="20"/>
        <v>2098044836.8899999</v>
      </c>
      <c r="V37" s="16"/>
    </row>
    <row r="38" spans="1:22" s="9" customFormat="1">
      <c r="A38" s="33">
        <v>31</v>
      </c>
      <c r="B38" s="54" t="s">
        <v>170</v>
      </c>
      <c r="C38" s="1" t="s">
        <v>43</v>
      </c>
      <c r="D38" s="44">
        <v>155</v>
      </c>
      <c r="E38" s="44">
        <v>416868045.77999997</v>
      </c>
      <c r="F38" s="44">
        <v>41</v>
      </c>
      <c r="G38" s="44">
        <v>50398933.030000001</v>
      </c>
      <c r="H38" s="44">
        <v>229</v>
      </c>
      <c r="I38" s="44">
        <v>318330897.49000001</v>
      </c>
      <c r="J38" s="44">
        <v>421</v>
      </c>
      <c r="K38" s="44">
        <v>407161015.81</v>
      </c>
      <c r="L38" s="42">
        <f t="shared" ref="L38:L43" si="21">J38+H38+F38+D38</f>
        <v>846</v>
      </c>
      <c r="M38" s="42">
        <f t="shared" ref="M38:M43" si="22">K38+I38+G38+E38</f>
        <v>1192758892.1099999</v>
      </c>
      <c r="N38" s="44">
        <v>52</v>
      </c>
      <c r="O38" s="44">
        <v>141158106.40000001</v>
      </c>
      <c r="P38" s="44">
        <v>73</v>
      </c>
      <c r="Q38" s="44">
        <v>691234138.64999998</v>
      </c>
      <c r="R38" s="42">
        <f t="shared" ref="R38:R43" si="23">P38+N38</f>
        <v>125</v>
      </c>
      <c r="S38" s="42">
        <f t="shared" ref="S38:S43" si="24">Q38+O38</f>
        <v>832392245.04999995</v>
      </c>
      <c r="T38" s="42">
        <f t="shared" ref="T38:T43" si="25">R38+L38</f>
        <v>971</v>
      </c>
      <c r="U38" s="42">
        <f t="shared" ref="U38:U43" si="26">S38+M38</f>
        <v>2025151137.1599998</v>
      </c>
      <c r="V38" s="16"/>
    </row>
    <row r="39" spans="1:22" s="9" customFormat="1">
      <c r="A39" s="30">
        <v>32</v>
      </c>
      <c r="B39" s="53" t="s">
        <v>198</v>
      </c>
      <c r="C39" s="32" t="s">
        <v>309</v>
      </c>
      <c r="D39" s="43">
        <v>52</v>
      </c>
      <c r="E39" s="43">
        <v>61341939.700000003</v>
      </c>
      <c r="F39" s="43">
        <v>202</v>
      </c>
      <c r="G39" s="43">
        <v>28424735.559999999</v>
      </c>
      <c r="H39" s="43">
        <v>97</v>
      </c>
      <c r="I39" s="43">
        <v>424018176.06</v>
      </c>
      <c r="J39" s="43">
        <v>145</v>
      </c>
      <c r="K39" s="43">
        <v>54562975.850000001</v>
      </c>
      <c r="L39" s="43">
        <f t="shared" si="21"/>
        <v>496</v>
      </c>
      <c r="M39" s="43">
        <f t="shared" si="22"/>
        <v>568347827.17000008</v>
      </c>
      <c r="N39" s="43">
        <v>156</v>
      </c>
      <c r="O39" s="43">
        <v>375609549.79000002</v>
      </c>
      <c r="P39" s="43">
        <v>170</v>
      </c>
      <c r="Q39" s="43">
        <v>779578962.01999998</v>
      </c>
      <c r="R39" s="43">
        <f t="shared" si="23"/>
        <v>326</v>
      </c>
      <c r="S39" s="43">
        <f t="shared" si="24"/>
        <v>1155188511.8099999</v>
      </c>
      <c r="T39" s="43">
        <f t="shared" si="25"/>
        <v>822</v>
      </c>
      <c r="U39" s="43">
        <f t="shared" si="26"/>
        <v>1723536338.98</v>
      </c>
      <c r="V39" s="16"/>
    </row>
    <row r="40" spans="1:22" s="9" customFormat="1">
      <c r="A40" s="33">
        <v>33</v>
      </c>
      <c r="B40" s="54" t="s">
        <v>166</v>
      </c>
      <c r="C40" s="1" t="s">
        <v>40</v>
      </c>
      <c r="D40" s="44"/>
      <c r="E40" s="44"/>
      <c r="F40" s="44">
        <v>1</v>
      </c>
      <c r="G40" s="44">
        <v>39012309.93</v>
      </c>
      <c r="H40" s="44">
        <v>153</v>
      </c>
      <c r="I40" s="44">
        <v>198270322.31</v>
      </c>
      <c r="J40" s="44">
        <v>163</v>
      </c>
      <c r="K40" s="44">
        <v>421974361.56</v>
      </c>
      <c r="L40" s="42">
        <f t="shared" si="21"/>
        <v>317</v>
      </c>
      <c r="M40" s="42">
        <f t="shared" si="22"/>
        <v>659256993.79999995</v>
      </c>
      <c r="N40" s="44">
        <v>152</v>
      </c>
      <c r="O40" s="44">
        <v>589615133.87</v>
      </c>
      <c r="P40" s="44">
        <v>162</v>
      </c>
      <c r="Q40" s="44">
        <v>415399301.91000003</v>
      </c>
      <c r="R40" s="42">
        <f t="shared" si="23"/>
        <v>314</v>
      </c>
      <c r="S40" s="42">
        <f t="shared" si="24"/>
        <v>1005014435.78</v>
      </c>
      <c r="T40" s="42">
        <f t="shared" si="25"/>
        <v>631</v>
      </c>
      <c r="U40" s="42">
        <f t="shared" si="26"/>
        <v>1664271429.5799999</v>
      </c>
      <c r="V40" s="16"/>
    </row>
    <row r="41" spans="1:22" s="9" customFormat="1">
      <c r="A41" s="30">
        <v>34</v>
      </c>
      <c r="B41" s="53" t="s">
        <v>179</v>
      </c>
      <c r="C41" s="32" t="s">
        <v>55</v>
      </c>
      <c r="D41" s="43">
        <v>139</v>
      </c>
      <c r="E41" s="43">
        <v>27519661.079999998</v>
      </c>
      <c r="F41" s="43">
        <v>345</v>
      </c>
      <c r="G41" s="43">
        <v>38434868.560000002</v>
      </c>
      <c r="H41" s="43">
        <v>60</v>
      </c>
      <c r="I41" s="43">
        <v>182497222.47</v>
      </c>
      <c r="J41" s="43">
        <v>753</v>
      </c>
      <c r="K41" s="43">
        <v>268587088.69</v>
      </c>
      <c r="L41" s="43">
        <f t="shared" si="21"/>
        <v>1297</v>
      </c>
      <c r="M41" s="43">
        <f t="shared" si="22"/>
        <v>517038840.79999995</v>
      </c>
      <c r="N41" s="43">
        <v>128</v>
      </c>
      <c r="O41" s="43">
        <v>734020118.26999998</v>
      </c>
      <c r="P41" s="43">
        <v>141</v>
      </c>
      <c r="Q41" s="43">
        <v>313736700.87</v>
      </c>
      <c r="R41" s="43">
        <f t="shared" si="23"/>
        <v>269</v>
      </c>
      <c r="S41" s="43">
        <f t="shared" si="24"/>
        <v>1047756819.14</v>
      </c>
      <c r="T41" s="43">
        <f t="shared" si="25"/>
        <v>1566</v>
      </c>
      <c r="U41" s="43">
        <f t="shared" si="26"/>
        <v>1564795659.9400001</v>
      </c>
      <c r="V41" s="16"/>
    </row>
    <row r="42" spans="1:22" s="9" customFormat="1">
      <c r="A42" s="33">
        <v>35</v>
      </c>
      <c r="B42" s="54" t="s">
        <v>185</v>
      </c>
      <c r="C42" s="1" t="s">
        <v>307</v>
      </c>
      <c r="D42" s="44">
        <v>80</v>
      </c>
      <c r="E42" s="44">
        <v>467298477.05000001</v>
      </c>
      <c r="F42" s="44">
        <v>404</v>
      </c>
      <c r="G42" s="44">
        <v>10092048.18</v>
      </c>
      <c r="H42" s="44">
        <v>492</v>
      </c>
      <c r="I42" s="44">
        <v>104408893.5</v>
      </c>
      <c r="J42" s="44">
        <v>1261</v>
      </c>
      <c r="K42" s="44">
        <v>172508732.31</v>
      </c>
      <c r="L42" s="42">
        <f t="shared" si="21"/>
        <v>2237</v>
      </c>
      <c r="M42" s="42">
        <f t="shared" si="22"/>
        <v>754308151.03999996</v>
      </c>
      <c r="N42" s="44">
        <v>643</v>
      </c>
      <c r="O42" s="44">
        <v>173616636.81999999</v>
      </c>
      <c r="P42" s="44">
        <v>758</v>
      </c>
      <c r="Q42" s="44">
        <v>562988315.05999994</v>
      </c>
      <c r="R42" s="42">
        <f t="shared" si="23"/>
        <v>1401</v>
      </c>
      <c r="S42" s="42">
        <f t="shared" si="24"/>
        <v>736604951.87999988</v>
      </c>
      <c r="T42" s="42">
        <f t="shared" si="25"/>
        <v>3638</v>
      </c>
      <c r="U42" s="42">
        <f t="shared" si="26"/>
        <v>1490913102.9199998</v>
      </c>
      <c r="V42" s="16"/>
    </row>
    <row r="43" spans="1:22" s="9" customFormat="1">
      <c r="A43" s="30">
        <v>36</v>
      </c>
      <c r="B43" s="31" t="s">
        <v>178</v>
      </c>
      <c r="C43" s="32" t="s">
        <v>42</v>
      </c>
      <c r="D43" s="43">
        <v>29</v>
      </c>
      <c r="E43" s="43">
        <v>2558776.02</v>
      </c>
      <c r="F43" s="43">
        <v>135</v>
      </c>
      <c r="G43" s="43">
        <v>14994541.59</v>
      </c>
      <c r="H43" s="43">
        <v>27578</v>
      </c>
      <c r="I43" s="43">
        <v>229180162.12</v>
      </c>
      <c r="J43" s="43">
        <v>3627</v>
      </c>
      <c r="K43" s="43">
        <v>157379712.94999999</v>
      </c>
      <c r="L43" s="43">
        <f t="shared" si="21"/>
        <v>31369</v>
      </c>
      <c r="M43" s="43">
        <f t="shared" si="22"/>
        <v>404113192.67999995</v>
      </c>
      <c r="N43" s="43">
        <v>908</v>
      </c>
      <c r="O43" s="43">
        <v>467263421.64999998</v>
      </c>
      <c r="P43" s="43">
        <v>21159</v>
      </c>
      <c r="Q43" s="43">
        <v>548163809.53999996</v>
      </c>
      <c r="R43" s="43">
        <f t="shared" si="23"/>
        <v>22067</v>
      </c>
      <c r="S43" s="43">
        <f t="shared" si="24"/>
        <v>1015427231.1899999</v>
      </c>
      <c r="T43" s="43">
        <f t="shared" si="25"/>
        <v>53436</v>
      </c>
      <c r="U43" s="43">
        <f t="shared" si="26"/>
        <v>1419540423.8699999</v>
      </c>
      <c r="V43" s="16"/>
    </row>
    <row r="44" spans="1:22" s="9" customFormat="1">
      <c r="A44" s="33">
        <v>37</v>
      </c>
      <c r="B44" s="54" t="s">
        <v>244</v>
      </c>
      <c r="C44" s="1" t="s">
        <v>107</v>
      </c>
      <c r="D44" s="44">
        <v>56</v>
      </c>
      <c r="E44" s="44">
        <v>38862978.07</v>
      </c>
      <c r="F44" s="44">
        <v>637</v>
      </c>
      <c r="G44" s="44">
        <v>28030757.52</v>
      </c>
      <c r="H44" s="44">
        <v>692</v>
      </c>
      <c r="I44" s="44">
        <v>82264188.260000005</v>
      </c>
      <c r="J44" s="44">
        <v>1742</v>
      </c>
      <c r="K44" s="44">
        <v>71728094.319999993</v>
      </c>
      <c r="L44" s="42">
        <f t="shared" si="15"/>
        <v>3127</v>
      </c>
      <c r="M44" s="42">
        <f t="shared" si="16"/>
        <v>220886018.16999999</v>
      </c>
      <c r="N44" s="44">
        <v>990</v>
      </c>
      <c r="O44" s="44">
        <v>507756604.01999998</v>
      </c>
      <c r="P44" s="44">
        <v>13930</v>
      </c>
      <c r="Q44" s="44">
        <v>483716059.16000003</v>
      </c>
      <c r="R44" s="42">
        <f t="shared" si="17"/>
        <v>14920</v>
      </c>
      <c r="S44" s="42">
        <f t="shared" si="18"/>
        <v>991472663.18000007</v>
      </c>
      <c r="T44" s="42">
        <f t="shared" si="19"/>
        <v>18047</v>
      </c>
      <c r="U44" s="42">
        <f t="shared" si="20"/>
        <v>1212358681.3500001</v>
      </c>
      <c r="V44" s="16"/>
    </row>
    <row r="45" spans="1:22" s="9" customFormat="1">
      <c r="A45" s="30">
        <v>38</v>
      </c>
      <c r="B45" s="53" t="s">
        <v>203</v>
      </c>
      <c r="C45" s="32" t="s">
        <v>19</v>
      </c>
      <c r="D45" s="43"/>
      <c r="E45" s="43"/>
      <c r="F45" s="43"/>
      <c r="G45" s="43"/>
      <c r="H45" s="43">
        <v>271</v>
      </c>
      <c r="I45" s="43">
        <v>123908285.03</v>
      </c>
      <c r="J45" s="43">
        <v>492</v>
      </c>
      <c r="K45" s="43">
        <v>170594396.28999999</v>
      </c>
      <c r="L45" s="43">
        <f t="shared" si="15"/>
        <v>763</v>
      </c>
      <c r="M45" s="43">
        <f t="shared" si="16"/>
        <v>294502681.31999999</v>
      </c>
      <c r="N45" s="43">
        <v>75</v>
      </c>
      <c r="O45" s="43">
        <v>301287460.95999998</v>
      </c>
      <c r="P45" s="43">
        <v>54</v>
      </c>
      <c r="Q45" s="43">
        <v>303986678.94</v>
      </c>
      <c r="R45" s="43">
        <f t="shared" si="17"/>
        <v>129</v>
      </c>
      <c r="S45" s="43">
        <f t="shared" si="18"/>
        <v>605274139.89999998</v>
      </c>
      <c r="T45" s="43">
        <f t="shared" si="19"/>
        <v>892</v>
      </c>
      <c r="U45" s="43">
        <f t="shared" si="20"/>
        <v>899776821.22000003</v>
      </c>
      <c r="V45" s="16"/>
    </row>
    <row r="46" spans="1:22" s="9" customFormat="1">
      <c r="A46" s="33">
        <v>39</v>
      </c>
      <c r="B46" s="54" t="s">
        <v>186</v>
      </c>
      <c r="C46" s="1" t="s">
        <v>53</v>
      </c>
      <c r="D46" s="44">
        <v>2304</v>
      </c>
      <c r="E46" s="44">
        <v>194494469.69</v>
      </c>
      <c r="F46" s="44">
        <v>2855</v>
      </c>
      <c r="G46" s="44">
        <v>145373765.69</v>
      </c>
      <c r="H46" s="44">
        <v>1033</v>
      </c>
      <c r="I46" s="44">
        <v>78411445.689999998</v>
      </c>
      <c r="J46" s="44">
        <v>3268</v>
      </c>
      <c r="K46" s="44">
        <v>141902415.28999999</v>
      </c>
      <c r="L46" s="42">
        <f t="shared" si="15"/>
        <v>9460</v>
      </c>
      <c r="M46" s="42">
        <f t="shared" si="16"/>
        <v>560182096.3599999</v>
      </c>
      <c r="N46" s="44">
        <v>84</v>
      </c>
      <c r="O46" s="44">
        <v>130094636.81</v>
      </c>
      <c r="P46" s="44">
        <v>94</v>
      </c>
      <c r="Q46" s="44">
        <v>113855562.79000001</v>
      </c>
      <c r="R46" s="42">
        <f t="shared" si="17"/>
        <v>178</v>
      </c>
      <c r="S46" s="42">
        <f t="shared" si="18"/>
        <v>243950199.60000002</v>
      </c>
      <c r="T46" s="42">
        <f t="shared" si="19"/>
        <v>9638</v>
      </c>
      <c r="U46" s="42">
        <f t="shared" si="20"/>
        <v>804132295.95999992</v>
      </c>
      <c r="V46" s="16"/>
    </row>
    <row r="47" spans="1:22" s="9" customFormat="1">
      <c r="A47" s="30">
        <v>40</v>
      </c>
      <c r="B47" s="53" t="s">
        <v>192</v>
      </c>
      <c r="C47" s="32" t="s">
        <v>354</v>
      </c>
      <c r="D47" s="43">
        <v>273</v>
      </c>
      <c r="E47" s="43">
        <v>86427990.269999996</v>
      </c>
      <c r="F47" s="43">
        <v>229</v>
      </c>
      <c r="G47" s="43">
        <v>40719387.310000002</v>
      </c>
      <c r="H47" s="43">
        <v>106</v>
      </c>
      <c r="I47" s="43">
        <v>253145875.05000001</v>
      </c>
      <c r="J47" s="43">
        <v>503</v>
      </c>
      <c r="K47" s="43">
        <v>19461708.960000001</v>
      </c>
      <c r="L47" s="43">
        <f t="shared" si="15"/>
        <v>1111</v>
      </c>
      <c r="M47" s="43">
        <f t="shared" si="16"/>
        <v>399754961.58999997</v>
      </c>
      <c r="N47" s="43">
        <v>55</v>
      </c>
      <c r="O47" s="43">
        <v>42861304.450000003</v>
      </c>
      <c r="P47" s="43">
        <v>66</v>
      </c>
      <c r="Q47" s="43">
        <v>320229673.67000002</v>
      </c>
      <c r="R47" s="43">
        <f t="shared" si="17"/>
        <v>121</v>
      </c>
      <c r="S47" s="43">
        <f t="shared" si="18"/>
        <v>363090978.12</v>
      </c>
      <c r="T47" s="43">
        <f t="shared" si="19"/>
        <v>1232</v>
      </c>
      <c r="U47" s="43">
        <f t="shared" si="20"/>
        <v>762845939.71000004</v>
      </c>
      <c r="V47" s="16"/>
    </row>
    <row r="48" spans="1:22" s="9" customFormat="1">
      <c r="A48" s="33">
        <v>41</v>
      </c>
      <c r="B48" s="54" t="s">
        <v>187</v>
      </c>
      <c r="C48" s="1" t="s">
        <v>123</v>
      </c>
      <c r="D48" s="44">
        <v>51</v>
      </c>
      <c r="E48" s="44">
        <v>107618318.3</v>
      </c>
      <c r="F48" s="44">
        <v>39</v>
      </c>
      <c r="G48" s="44">
        <v>74615289.650000006</v>
      </c>
      <c r="H48" s="44">
        <v>28</v>
      </c>
      <c r="I48" s="44">
        <v>222391597.53</v>
      </c>
      <c r="J48" s="44">
        <v>216</v>
      </c>
      <c r="K48" s="44">
        <v>38621896.549999997</v>
      </c>
      <c r="L48" s="42">
        <f t="shared" si="15"/>
        <v>334</v>
      </c>
      <c r="M48" s="42">
        <f t="shared" si="16"/>
        <v>443247102.03000003</v>
      </c>
      <c r="N48" s="44">
        <v>7</v>
      </c>
      <c r="O48" s="44">
        <v>33058895.920000002</v>
      </c>
      <c r="P48" s="44">
        <v>21</v>
      </c>
      <c r="Q48" s="44">
        <v>268060139.53</v>
      </c>
      <c r="R48" s="42">
        <f t="shared" si="17"/>
        <v>28</v>
      </c>
      <c r="S48" s="42">
        <f t="shared" si="18"/>
        <v>301119035.44999999</v>
      </c>
      <c r="T48" s="42">
        <f t="shared" si="19"/>
        <v>362</v>
      </c>
      <c r="U48" s="42">
        <f t="shared" si="20"/>
        <v>744366137.48000002</v>
      </c>
      <c r="V48" s="16"/>
    </row>
    <row r="49" spans="1:22" s="9" customFormat="1">
      <c r="A49" s="30">
        <v>42</v>
      </c>
      <c r="B49" s="31" t="s">
        <v>221</v>
      </c>
      <c r="C49" s="32" t="s">
        <v>57</v>
      </c>
      <c r="D49" s="43">
        <v>68</v>
      </c>
      <c r="E49" s="43">
        <v>164602116.66</v>
      </c>
      <c r="F49" s="43">
        <v>3</v>
      </c>
      <c r="G49" s="43">
        <v>165841.45000000001</v>
      </c>
      <c r="H49" s="43">
        <v>35</v>
      </c>
      <c r="I49" s="43">
        <v>107225611.28</v>
      </c>
      <c r="J49" s="43">
        <v>47</v>
      </c>
      <c r="K49" s="43">
        <v>46415870.189999998</v>
      </c>
      <c r="L49" s="43">
        <f t="shared" ref="L49:L56" si="27">J49+H49+F49+D49</f>
        <v>153</v>
      </c>
      <c r="M49" s="43">
        <f t="shared" ref="M49:M56" si="28">K49+I49+G49+E49</f>
        <v>318409439.57999998</v>
      </c>
      <c r="N49" s="43">
        <v>4</v>
      </c>
      <c r="O49" s="43">
        <v>20247715.59</v>
      </c>
      <c r="P49" s="43">
        <v>16</v>
      </c>
      <c r="Q49" s="43">
        <v>245500000</v>
      </c>
      <c r="R49" s="43">
        <f t="shared" ref="R49:R56" si="29">P49+N49</f>
        <v>20</v>
      </c>
      <c r="S49" s="43">
        <f t="shared" ref="S49:S56" si="30">Q49+O49</f>
        <v>265747715.59</v>
      </c>
      <c r="T49" s="43">
        <f t="shared" ref="T49:T56" si="31">R49+L49</f>
        <v>173</v>
      </c>
      <c r="U49" s="43">
        <f t="shared" ref="U49:U56" si="32">S49+M49</f>
        <v>584157155.16999996</v>
      </c>
      <c r="V49" s="16"/>
    </row>
    <row r="50" spans="1:22" s="9" customFormat="1">
      <c r="A50" s="33">
        <v>43</v>
      </c>
      <c r="B50" s="54" t="s">
        <v>208</v>
      </c>
      <c r="C50" s="1" t="s">
        <v>69</v>
      </c>
      <c r="D50" s="44">
        <v>34</v>
      </c>
      <c r="E50" s="44">
        <v>238708207.74000001</v>
      </c>
      <c r="F50" s="44">
        <v>49</v>
      </c>
      <c r="G50" s="44">
        <v>11801265.48</v>
      </c>
      <c r="H50" s="44">
        <v>28</v>
      </c>
      <c r="I50" s="44">
        <v>18507246.120000001</v>
      </c>
      <c r="J50" s="44">
        <v>147</v>
      </c>
      <c r="K50" s="44">
        <v>6028050.9199999999</v>
      </c>
      <c r="L50" s="42">
        <f t="shared" si="27"/>
        <v>258</v>
      </c>
      <c r="M50" s="42">
        <f t="shared" si="28"/>
        <v>275044770.25999999</v>
      </c>
      <c r="N50" s="44">
        <v>71</v>
      </c>
      <c r="O50" s="44">
        <v>23724844.789999999</v>
      </c>
      <c r="P50" s="44">
        <v>75</v>
      </c>
      <c r="Q50" s="44">
        <v>260548626.80000001</v>
      </c>
      <c r="R50" s="42">
        <f t="shared" si="29"/>
        <v>146</v>
      </c>
      <c r="S50" s="42">
        <f t="shared" si="30"/>
        <v>284273471.59000003</v>
      </c>
      <c r="T50" s="42">
        <f t="shared" si="31"/>
        <v>404</v>
      </c>
      <c r="U50" s="42">
        <f t="shared" si="32"/>
        <v>559318241.85000002</v>
      </c>
      <c r="V50" s="16"/>
    </row>
    <row r="51" spans="1:22" s="9" customFormat="1">
      <c r="A51" s="30">
        <v>44</v>
      </c>
      <c r="B51" s="53" t="s">
        <v>189</v>
      </c>
      <c r="C51" s="32" t="s">
        <v>62</v>
      </c>
      <c r="D51" s="43">
        <v>211</v>
      </c>
      <c r="E51" s="43">
        <v>5673735.7400000002</v>
      </c>
      <c r="F51" s="43">
        <v>1418</v>
      </c>
      <c r="G51" s="43">
        <v>32153275.460000001</v>
      </c>
      <c r="H51" s="43">
        <v>3088</v>
      </c>
      <c r="I51" s="43">
        <v>34207544.299999997</v>
      </c>
      <c r="J51" s="43">
        <v>5499</v>
      </c>
      <c r="K51" s="43">
        <v>117052873.28</v>
      </c>
      <c r="L51" s="43">
        <f t="shared" si="27"/>
        <v>10216</v>
      </c>
      <c r="M51" s="43">
        <f t="shared" si="28"/>
        <v>189087428.78</v>
      </c>
      <c r="N51" s="43">
        <v>7200</v>
      </c>
      <c r="O51" s="43">
        <v>237207432.88</v>
      </c>
      <c r="P51" s="43">
        <v>982</v>
      </c>
      <c r="Q51" s="43">
        <v>127736994.56999999</v>
      </c>
      <c r="R51" s="43">
        <f t="shared" si="29"/>
        <v>8182</v>
      </c>
      <c r="S51" s="43">
        <f t="shared" si="30"/>
        <v>364944427.44999999</v>
      </c>
      <c r="T51" s="43">
        <f t="shared" si="31"/>
        <v>18398</v>
      </c>
      <c r="U51" s="43">
        <f t="shared" si="32"/>
        <v>554031856.23000002</v>
      </c>
      <c r="V51" s="16"/>
    </row>
    <row r="52" spans="1:22" s="9" customFormat="1">
      <c r="A52" s="33">
        <v>45</v>
      </c>
      <c r="B52" s="54" t="s">
        <v>188</v>
      </c>
      <c r="C52" s="1" t="s">
        <v>49</v>
      </c>
      <c r="D52" s="44">
        <v>359</v>
      </c>
      <c r="E52" s="44">
        <v>51377274.350000001</v>
      </c>
      <c r="F52" s="44">
        <v>745</v>
      </c>
      <c r="G52" s="44">
        <v>79516117.170000002</v>
      </c>
      <c r="H52" s="44">
        <v>76</v>
      </c>
      <c r="I52" s="44">
        <v>37997023.789999999</v>
      </c>
      <c r="J52" s="44">
        <v>413</v>
      </c>
      <c r="K52" s="44">
        <v>72408296.159999996</v>
      </c>
      <c r="L52" s="42">
        <f t="shared" si="27"/>
        <v>1593</v>
      </c>
      <c r="M52" s="42">
        <f t="shared" si="28"/>
        <v>241298711.47</v>
      </c>
      <c r="N52" s="44">
        <v>74</v>
      </c>
      <c r="O52" s="44">
        <v>143828352.69</v>
      </c>
      <c r="P52" s="44">
        <v>53</v>
      </c>
      <c r="Q52" s="44">
        <v>82817432.939999998</v>
      </c>
      <c r="R52" s="42">
        <f t="shared" si="29"/>
        <v>127</v>
      </c>
      <c r="S52" s="42">
        <f t="shared" si="30"/>
        <v>226645785.63</v>
      </c>
      <c r="T52" s="42">
        <f t="shared" si="31"/>
        <v>1720</v>
      </c>
      <c r="U52" s="42">
        <f t="shared" si="32"/>
        <v>467944497.10000002</v>
      </c>
      <c r="V52" s="16"/>
    </row>
    <row r="53" spans="1:22" s="9" customFormat="1">
      <c r="A53" s="30">
        <v>46</v>
      </c>
      <c r="B53" s="53" t="s">
        <v>213</v>
      </c>
      <c r="C53" s="32" t="s">
        <v>130</v>
      </c>
      <c r="D53" s="43">
        <v>83</v>
      </c>
      <c r="E53" s="43">
        <v>1156551.92</v>
      </c>
      <c r="F53" s="43">
        <v>508</v>
      </c>
      <c r="G53" s="43">
        <v>15101198.029999999</v>
      </c>
      <c r="H53" s="43">
        <v>123</v>
      </c>
      <c r="I53" s="43">
        <v>7035478.4500000002</v>
      </c>
      <c r="J53" s="43">
        <v>332</v>
      </c>
      <c r="K53" s="43">
        <v>6560225.8200000003</v>
      </c>
      <c r="L53" s="43">
        <f t="shared" si="27"/>
        <v>1046</v>
      </c>
      <c r="M53" s="43">
        <f t="shared" si="28"/>
        <v>29853454.219999999</v>
      </c>
      <c r="N53" s="43">
        <v>207</v>
      </c>
      <c r="O53" s="43">
        <v>215316987.22999999</v>
      </c>
      <c r="P53" s="43">
        <v>699</v>
      </c>
      <c r="Q53" s="43">
        <v>200174116.59999999</v>
      </c>
      <c r="R53" s="43">
        <f t="shared" si="29"/>
        <v>906</v>
      </c>
      <c r="S53" s="43">
        <f t="shared" si="30"/>
        <v>415491103.82999998</v>
      </c>
      <c r="T53" s="43">
        <f t="shared" si="31"/>
        <v>1952</v>
      </c>
      <c r="U53" s="43">
        <f t="shared" si="32"/>
        <v>445344558.04999995</v>
      </c>
      <c r="V53" s="16"/>
    </row>
    <row r="54" spans="1:22" s="9" customFormat="1">
      <c r="A54" s="33">
        <v>47</v>
      </c>
      <c r="B54" s="54" t="s">
        <v>220</v>
      </c>
      <c r="C54" s="1" t="s">
        <v>114</v>
      </c>
      <c r="D54" s="44">
        <v>22</v>
      </c>
      <c r="E54" s="44">
        <v>52402457.770000003</v>
      </c>
      <c r="F54" s="44">
        <v>5</v>
      </c>
      <c r="G54" s="44">
        <v>1351922.95</v>
      </c>
      <c r="H54" s="44">
        <v>4</v>
      </c>
      <c r="I54" s="44">
        <v>4929570.84</v>
      </c>
      <c r="J54" s="44">
        <v>50</v>
      </c>
      <c r="K54" s="44">
        <v>106214306.28</v>
      </c>
      <c r="L54" s="42">
        <f t="shared" si="27"/>
        <v>81</v>
      </c>
      <c r="M54" s="42">
        <f t="shared" si="28"/>
        <v>164898257.84</v>
      </c>
      <c r="N54" s="44">
        <v>16</v>
      </c>
      <c r="O54" s="44">
        <v>146004417.13</v>
      </c>
      <c r="P54" s="44">
        <v>25</v>
      </c>
      <c r="Q54" s="44">
        <v>116901825.72</v>
      </c>
      <c r="R54" s="42">
        <f t="shared" si="29"/>
        <v>41</v>
      </c>
      <c r="S54" s="42">
        <f t="shared" si="30"/>
        <v>262906242.84999999</v>
      </c>
      <c r="T54" s="42">
        <f t="shared" si="31"/>
        <v>122</v>
      </c>
      <c r="U54" s="42">
        <f t="shared" si="32"/>
        <v>427804500.69</v>
      </c>
      <c r="V54" s="16"/>
    </row>
    <row r="55" spans="1:22" s="9" customFormat="1">
      <c r="A55" s="30">
        <v>48</v>
      </c>
      <c r="B55" s="53" t="s">
        <v>80</v>
      </c>
      <c r="C55" s="32" t="s">
        <v>311</v>
      </c>
      <c r="D55" s="43"/>
      <c r="E55" s="43"/>
      <c r="F55" s="43"/>
      <c r="G55" s="43"/>
      <c r="H55" s="43">
        <v>209</v>
      </c>
      <c r="I55" s="43">
        <v>92158106.75</v>
      </c>
      <c r="J55" s="43">
        <v>197</v>
      </c>
      <c r="K55" s="43">
        <v>172427260.16</v>
      </c>
      <c r="L55" s="43">
        <f t="shared" si="27"/>
        <v>406</v>
      </c>
      <c r="M55" s="43">
        <f t="shared" si="28"/>
        <v>264585366.91</v>
      </c>
      <c r="N55" s="43">
        <v>79</v>
      </c>
      <c r="O55" s="43">
        <v>120103232.31999999</v>
      </c>
      <c r="P55" s="43">
        <v>67</v>
      </c>
      <c r="Q55" s="43">
        <v>39839991</v>
      </c>
      <c r="R55" s="43">
        <f t="shared" si="29"/>
        <v>146</v>
      </c>
      <c r="S55" s="43">
        <f t="shared" si="30"/>
        <v>159943223.31999999</v>
      </c>
      <c r="T55" s="43">
        <f t="shared" si="31"/>
        <v>552</v>
      </c>
      <c r="U55" s="43">
        <f t="shared" si="32"/>
        <v>424528590.23000002</v>
      </c>
      <c r="V55" s="16"/>
    </row>
    <row r="56" spans="1:22" s="9" customFormat="1">
      <c r="A56" s="33">
        <v>49</v>
      </c>
      <c r="B56" s="54" t="s">
        <v>211</v>
      </c>
      <c r="C56" s="1" t="s">
        <v>138</v>
      </c>
      <c r="D56" s="44">
        <v>1</v>
      </c>
      <c r="E56" s="44">
        <v>73385.600000000006</v>
      </c>
      <c r="F56" s="44">
        <v>138</v>
      </c>
      <c r="G56" s="44">
        <v>91383051.109999999</v>
      </c>
      <c r="H56" s="44">
        <v>74</v>
      </c>
      <c r="I56" s="44">
        <v>97358772.319999993</v>
      </c>
      <c r="J56" s="44">
        <v>1087</v>
      </c>
      <c r="K56" s="44">
        <v>41608881.100000001</v>
      </c>
      <c r="L56" s="42">
        <f t="shared" si="27"/>
        <v>1300</v>
      </c>
      <c r="M56" s="42">
        <f t="shared" si="28"/>
        <v>230424090.12999997</v>
      </c>
      <c r="N56" s="44">
        <v>131</v>
      </c>
      <c r="O56" s="44">
        <v>109491031.94</v>
      </c>
      <c r="P56" s="44">
        <v>9</v>
      </c>
      <c r="Q56" s="44">
        <v>73953519.099999994</v>
      </c>
      <c r="R56" s="42">
        <f t="shared" si="29"/>
        <v>140</v>
      </c>
      <c r="S56" s="42">
        <f t="shared" si="30"/>
        <v>183444551.03999999</v>
      </c>
      <c r="T56" s="42">
        <f t="shared" si="31"/>
        <v>1440</v>
      </c>
      <c r="U56" s="42">
        <f t="shared" si="32"/>
        <v>413868641.16999996</v>
      </c>
      <c r="V56" s="16"/>
    </row>
    <row r="57" spans="1:22" s="9" customFormat="1">
      <c r="A57" s="30">
        <v>50</v>
      </c>
      <c r="B57" s="31" t="s">
        <v>202</v>
      </c>
      <c r="C57" s="32" t="s">
        <v>63</v>
      </c>
      <c r="D57" s="43">
        <v>26</v>
      </c>
      <c r="E57" s="43">
        <v>337796.08</v>
      </c>
      <c r="F57" s="43">
        <v>272</v>
      </c>
      <c r="G57" s="43">
        <v>3916733.04</v>
      </c>
      <c r="H57" s="43">
        <v>960</v>
      </c>
      <c r="I57" s="43">
        <v>10184321.67</v>
      </c>
      <c r="J57" s="43">
        <v>3162</v>
      </c>
      <c r="K57" s="43">
        <v>41794796.619999997</v>
      </c>
      <c r="L57" s="43">
        <f t="shared" ref="L57:M64" si="33">J57+H57+F57+D57</f>
        <v>4420</v>
      </c>
      <c r="M57" s="43">
        <f t="shared" si="33"/>
        <v>56233647.409999996</v>
      </c>
      <c r="N57" s="43">
        <v>5056</v>
      </c>
      <c r="O57" s="43">
        <v>147723080.11000001</v>
      </c>
      <c r="P57" s="43">
        <v>998</v>
      </c>
      <c r="Q57" s="43">
        <v>112389961.8</v>
      </c>
      <c r="R57" s="43">
        <f t="shared" ref="R57:S64" si="34">P57+N57</f>
        <v>6054</v>
      </c>
      <c r="S57" s="43">
        <f t="shared" si="34"/>
        <v>260113041.91000003</v>
      </c>
      <c r="T57" s="43">
        <f t="shared" ref="T57:U64" si="35">R57+L57</f>
        <v>10474</v>
      </c>
      <c r="U57" s="43">
        <f t="shared" si="35"/>
        <v>316346689.32000005</v>
      </c>
      <c r="V57" s="16"/>
    </row>
    <row r="58" spans="1:22" s="9" customFormat="1">
      <c r="A58" s="33">
        <v>51</v>
      </c>
      <c r="B58" s="54" t="s">
        <v>207</v>
      </c>
      <c r="C58" s="1" t="s">
        <v>14</v>
      </c>
      <c r="D58" s="44">
        <v>12</v>
      </c>
      <c r="E58" s="44">
        <v>292964.08</v>
      </c>
      <c r="F58" s="44">
        <v>138</v>
      </c>
      <c r="G58" s="44">
        <v>15019250.5</v>
      </c>
      <c r="H58" s="44">
        <v>85</v>
      </c>
      <c r="I58" s="44">
        <v>135472434.66999999</v>
      </c>
      <c r="J58" s="44">
        <v>214</v>
      </c>
      <c r="K58" s="44">
        <v>120660071.42</v>
      </c>
      <c r="L58" s="42">
        <f t="shared" si="33"/>
        <v>449</v>
      </c>
      <c r="M58" s="42">
        <f t="shared" si="33"/>
        <v>271444720.66999996</v>
      </c>
      <c r="N58" s="44">
        <v>19</v>
      </c>
      <c r="O58" s="44">
        <v>23350723.079999998</v>
      </c>
      <c r="P58" s="44">
        <v>14</v>
      </c>
      <c r="Q58" s="44">
        <v>21072404.579999998</v>
      </c>
      <c r="R58" s="42">
        <f t="shared" si="34"/>
        <v>33</v>
      </c>
      <c r="S58" s="42">
        <f t="shared" si="34"/>
        <v>44423127.659999996</v>
      </c>
      <c r="T58" s="42">
        <f t="shared" si="35"/>
        <v>482</v>
      </c>
      <c r="U58" s="42">
        <f t="shared" si="35"/>
        <v>315867848.32999992</v>
      </c>
      <c r="V58" s="16"/>
    </row>
    <row r="59" spans="1:22" s="9" customFormat="1">
      <c r="A59" s="30">
        <v>52</v>
      </c>
      <c r="B59" s="53" t="s">
        <v>206</v>
      </c>
      <c r="C59" s="32" t="s">
        <v>73</v>
      </c>
      <c r="D59" s="43">
        <v>329</v>
      </c>
      <c r="E59" s="43">
        <v>8356865.0599999996</v>
      </c>
      <c r="F59" s="43">
        <v>3235</v>
      </c>
      <c r="G59" s="43">
        <v>68217290</v>
      </c>
      <c r="H59" s="43">
        <v>3022</v>
      </c>
      <c r="I59" s="43">
        <v>25368301.890000001</v>
      </c>
      <c r="J59" s="43">
        <v>8343</v>
      </c>
      <c r="K59" s="43">
        <v>67876781.870000005</v>
      </c>
      <c r="L59" s="43">
        <f t="shared" si="33"/>
        <v>14929</v>
      </c>
      <c r="M59" s="43">
        <f t="shared" si="33"/>
        <v>169819238.81999999</v>
      </c>
      <c r="N59" s="43">
        <v>1612</v>
      </c>
      <c r="O59" s="43">
        <v>119634534.90000001</v>
      </c>
      <c r="P59" s="43">
        <v>388</v>
      </c>
      <c r="Q59" s="43">
        <v>17228100.719999999</v>
      </c>
      <c r="R59" s="43">
        <f t="shared" si="34"/>
        <v>2000</v>
      </c>
      <c r="S59" s="43">
        <f t="shared" si="34"/>
        <v>136862635.62</v>
      </c>
      <c r="T59" s="43">
        <f t="shared" si="35"/>
        <v>16929</v>
      </c>
      <c r="U59" s="43">
        <f t="shared" si="35"/>
        <v>306681874.44</v>
      </c>
      <c r="V59" s="16"/>
    </row>
    <row r="60" spans="1:22" s="9" customFormat="1">
      <c r="A60" s="33">
        <v>53</v>
      </c>
      <c r="B60" s="54" t="s">
        <v>200</v>
      </c>
      <c r="C60" s="1" t="s">
        <v>59</v>
      </c>
      <c r="D60" s="44">
        <v>93</v>
      </c>
      <c r="E60" s="44">
        <v>1563357.59</v>
      </c>
      <c r="F60" s="44">
        <v>388</v>
      </c>
      <c r="G60" s="44">
        <v>4261346.26</v>
      </c>
      <c r="H60" s="44">
        <v>3726</v>
      </c>
      <c r="I60" s="44">
        <v>29168091.100000001</v>
      </c>
      <c r="J60" s="44">
        <v>12667</v>
      </c>
      <c r="K60" s="44">
        <v>141042521.84999999</v>
      </c>
      <c r="L60" s="42">
        <f t="shared" si="33"/>
        <v>16874</v>
      </c>
      <c r="M60" s="42">
        <f t="shared" si="33"/>
        <v>176035316.79999998</v>
      </c>
      <c r="N60" s="44">
        <v>1958</v>
      </c>
      <c r="O60" s="44">
        <v>115326841.52</v>
      </c>
      <c r="P60" s="44">
        <v>22</v>
      </c>
      <c r="Q60" s="44">
        <v>906558.12</v>
      </c>
      <c r="R60" s="42">
        <f t="shared" si="34"/>
        <v>1980</v>
      </c>
      <c r="S60" s="42">
        <f t="shared" si="34"/>
        <v>116233399.64</v>
      </c>
      <c r="T60" s="42">
        <f t="shared" si="35"/>
        <v>18854</v>
      </c>
      <c r="U60" s="42">
        <f t="shared" si="35"/>
        <v>292268716.44</v>
      </c>
      <c r="V60" s="16"/>
    </row>
    <row r="61" spans="1:22" s="9" customFormat="1">
      <c r="A61" s="30">
        <v>54</v>
      </c>
      <c r="B61" s="53" t="s">
        <v>369</v>
      </c>
      <c r="C61" s="32" t="s">
        <v>370</v>
      </c>
      <c r="D61" s="43"/>
      <c r="E61" s="43"/>
      <c r="F61" s="43"/>
      <c r="G61" s="43"/>
      <c r="H61" s="43"/>
      <c r="I61" s="43"/>
      <c r="J61" s="43"/>
      <c r="K61" s="43"/>
      <c r="L61" s="43">
        <f t="shared" si="33"/>
        <v>0</v>
      </c>
      <c r="M61" s="43">
        <f t="shared" si="33"/>
        <v>0</v>
      </c>
      <c r="N61" s="43">
        <v>2</v>
      </c>
      <c r="O61" s="43">
        <v>276231745.29000002</v>
      </c>
      <c r="P61" s="43"/>
      <c r="Q61" s="43"/>
      <c r="R61" s="43">
        <f t="shared" si="34"/>
        <v>2</v>
      </c>
      <c r="S61" s="43">
        <f t="shared" si="34"/>
        <v>276231745.29000002</v>
      </c>
      <c r="T61" s="43">
        <f t="shared" si="35"/>
        <v>2</v>
      </c>
      <c r="U61" s="43">
        <f t="shared" si="35"/>
        <v>276231745.29000002</v>
      </c>
      <c r="V61" s="16"/>
    </row>
    <row r="62" spans="1:22" s="9" customFormat="1">
      <c r="A62" s="33">
        <v>55</v>
      </c>
      <c r="B62" s="54" t="s">
        <v>89</v>
      </c>
      <c r="C62" s="1" t="s">
        <v>90</v>
      </c>
      <c r="D62" s="44"/>
      <c r="E62" s="44"/>
      <c r="F62" s="44"/>
      <c r="G62" s="44"/>
      <c r="H62" s="44">
        <v>150</v>
      </c>
      <c r="I62" s="44">
        <v>908778.62</v>
      </c>
      <c r="J62" s="44">
        <v>352</v>
      </c>
      <c r="K62" s="44">
        <v>2989394.92</v>
      </c>
      <c r="L62" s="42">
        <f t="shared" si="33"/>
        <v>502</v>
      </c>
      <c r="M62" s="42">
        <f t="shared" si="33"/>
        <v>3898173.54</v>
      </c>
      <c r="N62" s="44">
        <v>655</v>
      </c>
      <c r="O62" s="44">
        <v>135567790.72</v>
      </c>
      <c r="P62" s="44">
        <v>370</v>
      </c>
      <c r="Q62" s="44">
        <v>133489893.55</v>
      </c>
      <c r="R62" s="42">
        <f t="shared" si="34"/>
        <v>1025</v>
      </c>
      <c r="S62" s="42">
        <f t="shared" si="34"/>
        <v>269057684.26999998</v>
      </c>
      <c r="T62" s="42">
        <f t="shared" si="35"/>
        <v>1527</v>
      </c>
      <c r="U62" s="42">
        <f t="shared" si="35"/>
        <v>272955857.81</v>
      </c>
      <c r="V62" s="16"/>
    </row>
    <row r="63" spans="1:22" s="9" customFormat="1">
      <c r="A63" s="30">
        <v>56</v>
      </c>
      <c r="B63" s="53" t="s">
        <v>212</v>
      </c>
      <c r="C63" s="32" t="s">
        <v>74</v>
      </c>
      <c r="D63" s="43">
        <v>204</v>
      </c>
      <c r="E63" s="43">
        <v>4191462.9</v>
      </c>
      <c r="F63" s="43">
        <v>2621</v>
      </c>
      <c r="G63" s="43">
        <v>61739651.479999997</v>
      </c>
      <c r="H63" s="43">
        <v>1977</v>
      </c>
      <c r="I63" s="43">
        <v>28384260.390000001</v>
      </c>
      <c r="J63" s="43">
        <v>8040</v>
      </c>
      <c r="K63" s="43">
        <v>64186606.539999999</v>
      </c>
      <c r="L63" s="43">
        <f t="shared" si="33"/>
        <v>12842</v>
      </c>
      <c r="M63" s="43">
        <f t="shared" si="33"/>
        <v>158501981.31</v>
      </c>
      <c r="N63" s="43">
        <v>2171</v>
      </c>
      <c r="O63" s="43">
        <v>98944478.489999995</v>
      </c>
      <c r="P63" s="43">
        <v>65</v>
      </c>
      <c r="Q63" s="43">
        <v>5837582.0599999996</v>
      </c>
      <c r="R63" s="43">
        <f t="shared" si="34"/>
        <v>2236</v>
      </c>
      <c r="S63" s="43">
        <f t="shared" si="34"/>
        <v>104782060.55</v>
      </c>
      <c r="T63" s="43">
        <f t="shared" si="35"/>
        <v>15078</v>
      </c>
      <c r="U63" s="43">
        <f t="shared" si="35"/>
        <v>263284041.86000001</v>
      </c>
      <c r="V63" s="16"/>
    </row>
    <row r="64" spans="1:22" s="9" customFormat="1">
      <c r="A64" s="33">
        <v>57</v>
      </c>
      <c r="B64" s="54" t="s">
        <v>236</v>
      </c>
      <c r="C64" s="1" t="s">
        <v>121</v>
      </c>
      <c r="D64" s="44">
        <v>5</v>
      </c>
      <c r="E64" s="44">
        <v>17902.099999999999</v>
      </c>
      <c r="F64" s="44">
        <v>79</v>
      </c>
      <c r="G64" s="44">
        <v>942962.9</v>
      </c>
      <c r="H64" s="44">
        <v>1567</v>
      </c>
      <c r="I64" s="44">
        <v>55795250.659999996</v>
      </c>
      <c r="J64" s="44">
        <v>2667</v>
      </c>
      <c r="K64" s="44">
        <v>118526946.83</v>
      </c>
      <c r="L64" s="42">
        <f t="shared" si="33"/>
        <v>4318</v>
      </c>
      <c r="M64" s="42">
        <f t="shared" si="33"/>
        <v>175283062.49000001</v>
      </c>
      <c r="N64" s="44">
        <v>1724</v>
      </c>
      <c r="O64" s="44">
        <v>72538160.430000007</v>
      </c>
      <c r="P64" s="44">
        <v>535</v>
      </c>
      <c r="Q64" s="44">
        <v>5798525.3399999999</v>
      </c>
      <c r="R64" s="42">
        <f t="shared" si="34"/>
        <v>2259</v>
      </c>
      <c r="S64" s="42">
        <f t="shared" si="34"/>
        <v>78336685.770000011</v>
      </c>
      <c r="T64" s="42">
        <f t="shared" si="35"/>
        <v>6577</v>
      </c>
      <c r="U64" s="42">
        <f t="shared" si="35"/>
        <v>253619748.26000002</v>
      </c>
      <c r="V64" s="16"/>
    </row>
    <row r="65" spans="1:22" s="9" customFormat="1">
      <c r="A65" s="30">
        <v>58</v>
      </c>
      <c r="B65" s="31" t="s">
        <v>190</v>
      </c>
      <c r="C65" s="32" t="s">
        <v>56</v>
      </c>
      <c r="D65" s="43"/>
      <c r="E65" s="43"/>
      <c r="F65" s="43">
        <v>16</v>
      </c>
      <c r="G65" s="43">
        <v>98253.5</v>
      </c>
      <c r="H65" s="43">
        <v>2028</v>
      </c>
      <c r="I65" s="43">
        <v>34070266.140000001</v>
      </c>
      <c r="J65" s="43">
        <v>6459</v>
      </c>
      <c r="K65" s="43">
        <v>123570835.76000001</v>
      </c>
      <c r="L65" s="43">
        <f t="shared" si="0"/>
        <v>8503</v>
      </c>
      <c r="M65" s="43">
        <f t="shared" si="0"/>
        <v>157739355.40000001</v>
      </c>
      <c r="N65" s="43">
        <v>4387</v>
      </c>
      <c r="O65" s="43">
        <v>91979931.25</v>
      </c>
      <c r="P65" s="43">
        <v>141</v>
      </c>
      <c r="Q65" s="43">
        <v>3252953.49</v>
      </c>
      <c r="R65" s="43">
        <f t="shared" si="1"/>
        <v>4528</v>
      </c>
      <c r="S65" s="43">
        <f t="shared" si="1"/>
        <v>95232884.739999995</v>
      </c>
      <c r="T65" s="43">
        <f t="shared" si="2"/>
        <v>13031</v>
      </c>
      <c r="U65" s="43">
        <f t="shared" si="2"/>
        <v>252972240.13999999</v>
      </c>
      <c r="V65" s="16"/>
    </row>
    <row r="66" spans="1:22" s="9" customFormat="1">
      <c r="A66" s="33">
        <v>59</v>
      </c>
      <c r="B66" s="54" t="s">
        <v>219</v>
      </c>
      <c r="C66" s="1" t="s">
        <v>140</v>
      </c>
      <c r="D66" s="44">
        <v>63</v>
      </c>
      <c r="E66" s="44">
        <v>1372781.11</v>
      </c>
      <c r="F66" s="44">
        <v>2398</v>
      </c>
      <c r="G66" s="44">
        <v>72940696.370000005</v>
      </c>
      <c r="H66" s="44">
        <v>991</v>
      </c>
      <c r="I66" s="44">
        <v>11382965.6</v>
      </c>
      <c r="J66" s="44">
        <v>3241</v>
      </c>
      <c r="K66" s="44">
        <v>32572558.59</v>
      </c>
      <c r="L66" s="42">
        <f t="shared" si="0"/>
        <v>6693</v>
      </c>
      <c r="M66" s="42">
        <f t="shared" si="0"/>
        <v>118269001.67</v>
      </c>
      <c r="N66" s="44">
        <v>3445</v>
      </c>
      <c r="O66" s="44">
        <v>106615598.81999999</v>
      </c>
      <c r="P66" s="44">
        <v>411</v>
      </c>
      <c r="Q66" s="44">
        <v>13817744.41</v>
      </c>
      <c r="R66" s="42">
        <f t="shared" si="1"/>
        <v>3856</v>
      </c>
      <c r="S66" s="42">
        <f t="shared" si="1"/>
        <v>120433343.22999999</v>
      </c>
      <c r="T66" s="42">
        <f t="shared" si="2"/>
        <v>10549</v>
      </c>
      <c r="U66" s="42">
        <f t="shared" si="2"/>
        <v>238702344.89999998</v>
      </c>
      <c r="V66" s="16"/>
    </row>
    <row r="67" spans="1:22" s="9" customFormat="1">
      <c r="A67" s="30">
        <v>60</v>
      </c>
      <c r="B67" s="53" t="s">
        <v>180</v>
      </c>
      <c r="C67" s="32" t="s">
        <v>47</v>
      </c>
      <c r="D67" s="43">
        <v>24</v>
      </c>
      <c r="E67" s="43">
        <v>14522949.16</v>
      </c>
      <c r="F67" s="43">
        <v>34</v>
      </c>
      <c r="G67" s="43">
        <v>24923796.41</v>
      </c>
      <c r="H67" s="43">
        <v>12</v>
      </c>
      <c r="I67" s="43">
        <v>29834536.550000001</v>
      </c>
      <c r="J67" s="43">
        <v>147</v>
      </c>
      <c r="K67" s="43">
        <v>67541088.090000004</v>
      </c>
      <c r="L67" s="43">
        <f t="shared" si="0"/>
        <v>217</v>
      </c>
      <c r="M67" s="43">
        <f t="shared" si="0"/>
        <v>136822370.21000001</v>
      </c>
      <c r="N67" s="43">
        <v>12</v>
      </c>
      <c r="O67" s="43">
        <v>85848054.510000005</v>
      </c>
      <c r="P67" s="43">
        <v>5</v>
      </c>
      <c r="Q67" s="43">
        <v>10348645.09</v>
      </c>
      <c r="R67" s="43">
        <f t="shared" si="1"/>
        <v>17</v>
      </c>
      <c r="S67" s="43">
        <f t="shared" si="1"/>
        <v>96196699.600000009</v>
      </c>
      <c r="T67" s="43">
        <f t="shared" si="2"/>
        <v>234</v>
      </c>
      <c r="U67" s="43">
        <f t="shared" si="2"/>
        <v>233019069.81</v>
      </c>
      <c r="V67" s="16"/>
    </row>
    <row r="68" spans="1:22" s="9" customFormat="1">
      <c r="A68" s="33">
        <v>61</v>
      </c>
      <c r="B68" s="54" t="s">
        <v>209</v>
      </c>
      <c r="C68" s="1" t="s">
        <v>72</v>
      </c>
      <c r="D68" s="44">
        <v>51</v>
      </c>
      <c r="E68" s="44">
        <v>2111582.6800000002</v>
      </c>
      <c r="F68" s="44">
        <v>592</v>
      </c>
      <c r="G68" s="44">
        <v>9976096.1400000006</v>
      </c>
      <c r="H68" s="44">
        <v>2265</v>
      </c>
      <c r="I68" s="44">
        <v>12470670</v>
      </c>
      <c r="J68" s="44">
        <v>7420</v>
      </c>
      <c r="K68" s="44">
        <v>37875246.57</v>
      </c>
      <c r="L68" s="42">
        <f t="shared" si="0"/>
        <v>10328</v>
      </c>
      <c r="M68" s="42">
        <f t="shared" si="0"/>
        <v>62433595.390000001</v>
      </c>
      <c r="N68" s="44">
        <v>3970</v>
      </c>
      <c r="O68" s="44">
        <v>101781879.53</v>
      </c>
      <c r="P68" s="44">
        <v>1291</v>
      </c>
      <c r="Q68" s="44">
        <v>68481024.680000007</v>
      </c>
      <c r="R68" s="42">
        <f t="shared" si="1"/>
        <v>5261</v>
      </c>
      <c r="S68" s="42">
        <f t="shared" si="1"/>
        <v>170262904.21000001</v>
      </c>
      <c r="T68" s="42">
        <f t="shared" si="2"/>
        <v>15589</v>
      </c>
      <c r="U68" s="42">
        <f t="shared" si="2"/>
        <v>232696499.60000002</v>
      </c>
      <c r="V68" s="16"/>
    </row>
    <row r="69" spans="1:22" s="9" customFormat="1">
      <c r="A69" s="30">
        <v>62</v>
      </c>
      <c r="B69" s="53" t="s">
        <v>319</v>
      </c>
      <c r="C69" s="32" t="s">
        <v>353</v>
      </c>
      <c r="D69" s="43">
        <v>28</v>
      </c>
      <c r="E69" s="43">
        <v>927762.33</v>
      </c>
      <c r="F69" s="43">
        <v>495</v>
      </c>
      <c r="G69" s="43">
        <v>21515555.32</v>
      </c>
      <c r="H69" s="43">
        <v>172</v>
      </c>
      <c r="I69" s="43">
        <v>73612455.900000006</v>
      </c>
      <c r="J69" s="43">
        <v>1038</v>
      </c>
      <c r="K69" s="43">
        <v>24700056.25</v>
      </c>
      <c r="L69" s="43">
        <f t="shared" si="0"/>
        <v>1733</v>
      </c>
      <c r="M69" s="43">
        <f t="shared" si="0"/>
        <v>120755829.8</v>
      </c>
      <c r="N69" s="43">
        <v>539</v>
      </c>
      <c r="O69" s="43">
        <v>39430329.460000001</v>
      </c>
      <c r="P69" s="43">
        <v>880</v>
      </c>
      <c r="Q69" s="43">
        <v>68610769.019999996</v>
      </c>
      <c r="R69" s="43">
        <f t="shared" si="1"/>
        <v>1419</v>
      </c>
      <c r="S69" s="43">
        <f t="shared" si="1"/>
        <v>108041098.47999999</v>
      </c>
      <c r="T69" s="43">
        <f t="shared" si="2"/>
        <v>3152</v>
      </c>
      <c r="U69" s="43">
        <f t="shared" si="2"/>
        <v>228796928.27999997</v>
      </c>
      <c r="V69" s="16"/>
    </row>
    <row r="70" spans="1:22" s="9" customFormat="1">
      <c r="A70" s="33">
        <v>63</v>
      </c>
      <c r="B70" s="54" t="s">
        <v>215</v>
      </c>
      <c r="C70" s="1" t="s">
        <v>144</v>
      </c>
      <c r="D70" s="44">
        <v>40</v>
      </c>
      <c r="E70" s="44">
        <v>19804672.989999998</v>
      </c>
      <c r="F70" s="44">
        <v>269</v>
      </c>
      <c r="G70" s="44">
        <v>51807876.770000003</v>
      </c>
      <c r="H70" s="44">
        <v>121</v>
      </c>
      <c r="I70" s="44">
        <v>34030713.140000001</v>
      </c>
      <c r="J70" s="44">
        <v>215</v>
      </c>
      <c r="K70" s="44">
        <v>17734056.949999999</v>
      </c>
      <c r="L70" s="42">
        <f t="shared" si="0"/>
        <v>645</v>
      </c>
      <c r="M70" s="42">
        <f t="shared" si="0"/>
        <v>123377319.85000001</v>
      </c>
      <c r="N70" s="44">
        <v>129</v>
      </c>
      <c r="O70" s="44">
        <v>56328438.399999999</v>
      </c>
      <c r="P70" s="44">
        <v>42</v>
      </c>
      <c r="Q70" s="44">
        <v>42414172.899999999</v>
      </c>
      <c r="R70" s="42">
        <f t="shared" si="1"/>
        <v>171</v>
      </c>
      <c r="S70" s="42">
        <f t="shared" si="1"/>
        <v>98742611.299999997</v>
      </c>
      <c r="T70" s="42">
        <f t="shared" si="2"/>
        <v>816</v>
      </c>
      <c r="U70" s="42">
        <f t="shared" si="2"/>
        <v>222119931.15000001</v>
      </c>
      <c r="V70" s="16"/>
    </row>
    <row r="71" spans="1:22" s="9" customFormat="1">
      <c r="A71" s="30">
        <v>64</v>
      </c>
      <c r="B71" s="53" t="s">
        <v>303</v>
      </c>
      <c r="C71" s="32" t="s">
        <v>305</v>
      </c>
      <c r="D71" s="43">
        <v>98</v>
      </c>
      <c r="E71" s="43">
        <v>26705830.370000001</v>
      </c>
      <c r="F71" s="43">
        <v>239</v>
      </c>
      <c r="G71" s="43">
        <v>37620021.420000002</v>
      </c>
      <c r="H71" s="43">
        <v>55</v>
      </c>
      <c r="I71" s="43">
        <v>4720918.1100000003</v>
      </c>
      <c r="J71" s="43">
        <v>1022</v>
      </c>
      <c r="K71" s="43">
        <v>35838734.100000001</v>
      </c>
      <c r="L71" s="43">
        <f t="shared" si="0"/>
        <v>1414</v>
      </c>
      <c r="M71" s="43">
        <f t="shared" si="0"/>
        <v>104885504</v>
      </c>
      <c r="N71" s="43">
        <v>509</v>
      </c>
      <c r="O71" s="43">
        <v>76927724.560000002</v>
      </c>
      <c r="P71" s="43">
        <v>140</v>
      </c>
      <c r="Q71" s="43">
        <v>34900635.850000001</v>
      </c>
      <c r="R71" s="43">
        <f t="shared" si="1"/>
        <v>649</v>
      </c>
      <c r="S71" s="43">
        <f t="shared" si="1"/>
        <v>111828360.41</v>
      </c>
      <c r="T71" s="43">
        <f t="shared" si="2"/>
        <v>2063</v>
      </c>
      <c r="U71" s="43">
        <f t="shared" si="2"/>
        <v>216713864.41</v>
      </c>
      <c r="V71" s="16"/>
    </row>
    <row r="72" spans="1:22" s="9" customFormat="1">
      <c r="A72" s="33">
        <v>65</v>
      </c>
      <c r="B72" s="54" t="s">
        <v>214</v>
      </c>
      <c r="C72" s="1" t="s">
        <v>60</v>
      </c>
      <c r="D72" s="44">
        <v>107</v>
      </c>
      <c r="E72" s="44">
        <v>26164800.890000001</v>
      </c>
      <c r="F72" s="44">
        <v>113</v>
      </c>
      <c r="G72" s="44">
        <v>12001612.35</v>
      </c>
      <c r="H72" s="44">
        <v>65</v>
      </c>
      <c r="I72" s="44">
        <v>28209012.739999998</v>
      </c>
      <c r="J72" s="44">
        <v>118</v>
      </c>
      <c r="K72" s="44">
        <v>10384589.369999999</v>
      </c>
      <c r="L72" s="42">
        <f t="shared" si="0"/>
        <v>403</v>
      </c>
      <c r="M72" s="42">
        <f t="shared" si="0"/>
        <v>76760015.349999994</v>
      </c>
      <c r="N72" s="44">
        <v>39</v>
      </c>
      <c r="O72" s="44">
        <v>52145295</v>
      </c>
      <c r="P72" s="44">
        <v>61</v>
      </c>
      <c r="Q72" s="44">
        <v>82763042</v>
      </c>
      <c r="R72" s="42">
        <f t="shared" si="1"/>
        <v>100</v>
      </c>
      <c r="S72" s="42">
        <f t="shared" si="1"/>
        <v>134908337</v>
      </c>
      <c r="T72" s="42">
        <f t="shared" si="2"/>
        <v>503</v>
      </c>
      <c r="U72" s="42">
        <f t="shared" si="2"/>
        <v>211668352.34999999</v>
      </c>
      <c r="V72" s="16"/>
    </row>
    <row r="73" spans="1:22" s="9" customFormat="1">
      <c r="A73" s="30">
        <v>66</v>
      </c>
      <c r="B73" s="31" t="s">
        <v>196</v>
      </c>
      <c r="C73" s="32" t="s">
        <v>308</v>
      </c>
      <c r="D73" s="43"/>
      <c r="E73" s="43"/>
      <c r="F73" s="43"/>
      <c r="G73" s="43"/>
      <c r="H73" s="43">
        <v>353</v>
      </c>
      <c r="I73" s="43">
        <v>467237.93</v>
      </c>
      <c r="J73" s="43">
        <v>2496</v>
      </c>
      <c r="K73" s="43">
        <v>9785524.6199999992</v>
      </c>
      <c r="L73" s="43">
        <f t="shared" si="0"/>
        <v>2849</v>
      </c>
      <c r="M73" s="43">
        <f t="shared" si="0"/>
        <v>10252762.549999999</v>
      </c>
      <c r="N73" s="43">
        <v>1112</v>
      </c>
      <c r="O73" s="43">
        <v>105458170.70999999</v>
      </c>
      <c r="P73" s="43">
        <v>222</v>
      </c>
      <c r="Q73" s="43">
        <v>94759768.700000003</v>
      </c>
      <c r="R73" s="43">
        <f t="shared" si="1"/>
        <v>1334</v>
      </c>
      <c r="S73" s="43">
        <f t="shared" si="1"/>
        <v>200217939.41</v>
      </c>
      <c r="T73" s="43">
        <f t="shared" si="2"/>
        <v>4183</v>
      </c>
      <c r="U73" s="43">
        <f t="shared" si="2"/>
        <v>210470701.96000001</v>
      </c>
      <c r="V73" s="16"/>
    </row>
    <row r="74" spans="1:22" s="9" customFormat="1">
      <c r="A74" s="33">
        <v>67</v>
      </c>
      <c r="B74" s="54" t="s">
        <v>182</v>
      </c>
      <c r="C74" s="1" t="s">
        <v>54</v>
      </c>
      <c r="D74" s="44">
        <v>7</v>
      </c>
      <c r="E74" s="44">
        <v>10566880.869999999</v>
      </c>
      <c r="F74" s="44">
        <v>11</v>
      </c>
      <c r="G74" s="44">
        <v>2924926.1</v>
      </c>
      <c r="H74" s="44">
        <v>32</v>
      </c>
      <c r="I74" s="44">
        <v>18411512.780000001</v>
      </c>
      <c r="J74" s="44">
        <v>253</v>
      </c>
      <c r="K74" s="44">
        <v>18508669.550000001</v>
      </c>
      <c r="L74" s="42">
        <f t="shared" si="0"/>
        <v>303</v>
      </c>
      <c r="M74" s="42">
        <f t="shared" si="0"/>
        <v>50411989.299999997</v>
      </c>
      <c r="N74" s="44">
        <v>36</v>
      </c>
      <c r="O74" s="44">
        <v>61287490</v>
      </c>
      <c r="P74" s="44">
        <v>50</v>
      </c>
      <c r="Q74" s="44">
        <v>91497400</v>
      </c>
      <c r="R74" s="42">
        <f t="shared" si="1"/>
        <v>86</v>
      </c>
      <c r="S74" s="42">
        <f t="shared" si="1"/>
        <v>152784890</v>
      </c>
      <c r="T74" s="42">
        <f t="shared" si="2"/>
        <v>389</v>
      </c>
      <c r="U74" s="42">
        <f t="shared" si="2"/>
        <v>203196879.30000001</v>
      </c>
      <c r="V74" s="16"/>
    </row>
    <row r="75" spans="1:22" s="9" customFormat="1">
      <c r="A75" s="30">
        <v>68</v>
      </c>
      <c r="B75" s="53" t="s">
        <v>216</v>
      </c>
      <c r="C75" s="32" t="s">
        <v>81</v>
      </c>
      <c r="D75" s="43">
        <v>2</v>
      </c>
      <c r="E75" s="43">
        <v>13424.4</v>
      </c>
      <c r="F75" s="43">
        <v>149</v>
      </c>
      <c r="G75" s="43">
        <v>9137726.5199999996</v>
      </c>
      <c r="H75" s="43">
        <v>2508</v>
      </c>
      <c r="I75" s="43">
        <v>11516829.67</v>
      </c>
      <c r="J75" s="43">
        <v>4342</v>
      </c>
      <c r="K75" s="43">
        <v>36624813.590000004</v>
      </c>
      <c r="L75" s="43">
        <f t="shared" si="0"/>
        <v>7001</v>
      </c>
      <c r="M75" s="43">
        <f t="shared" si="0"/>
        <v>57292794.18</v>
      </c>
      <c r="N75" s="43">
        <v>3660</v>
      </c>
      <c r="O75" s="43">
        <v>88233460.140000001</v>
      </c>
      <c r="P75" s="43">
        <v>182</v>
      </c>
      <c r="Q75" s="43">
        <v>54524005.289999999</v>
      </c>
      <c r="R75" s="43">
        <f t="shared" si="1"/>
        <v>3842</v>
      </c>
      <c r="S75" s="43">
        <f t="shared" si="1"/>
        <v>142757465.43000001</v>
      </c>
      <c r="T75" s="43">
        <f t="shared" si="2"/>
        <v>10843</v>
      </c>
      <c r="U75" s="43">
        <f t="shared" si="2"/>
        <v>200050259.61000001</v>
      </c>
      <c r="V75" s="16"/>
    </row>
    <row r="76" spans="1:22" s="9" customFormat="1">
      <c r="A76" s="33">
        <v>69</v>
      </c>
      <c r="B76" s="54" t="s">
        <v>210</v>
      </c>
      <c r="C76" s="1" t="s">
        <v>50</v>
      </c>
      <c r="D76" s="44">
        <v>324</v>
      </c>
      <c r="E76" s="44">
        <v>79969726.060000002</v>
      </c>
      <c r="F76" s="44">
        <v>224</v>
      </c>
      <c r="G76" s="44">
        <v>19283549.370000001</v>
      </c>
      <c r="H76" s="44">
        <v>44</v>
      </c>
      <c r="I76" s="44">
        <v>3025883.03</v>
      </c>
      <c r="J76" s="44">
        <v>287</v>
      </c>
      <c r="K76" s="44">
        <v>4787169.4400000004</v>
      </c>
      <c r="L76" s="42">
        <f t="shared" si="0"/>
        <v>879</v>
      </c>
      <c r="M76" s="42">
        <f t="shared" si="0"/>
        <v>107066327.90000001</v>
      </c>
      <c r="N76" s="44">
        <v>32</v>
      </c>
      <c r="O76" s="44">
        <v>7029411.8499999996</v>
      </c>
      <c r="P76" s="44">
        <v>40</v>
      </c>
      <c r="Q76" s="44">
        <v>71962951.25</v>
      </c>
      <c r="R76" s="42">
        <f t="shared" si="1"/>
        <v>72</v>
      </c>
      <c r="S76" s="42">
        <f t="shared" si="1"/>
        <v>78992363.099999994</v>
      </c>
      <c r="T76" s="42">
        <f t="shared" si="2"/>
        <v>951</v>
      </c>
      <c r="U76" s="42">
        <f t="shared" si="2"/>
        <v>186058691</v>
      </c>
      <c r="V76" s="16"/>
    </row>
    <row r="77" spans="1:22" s="9" customFormat="1">
      <c r="A77" s="30">
        <v>70</v>
      </c>
      <c r="B77" s="53" t="s">
        <v>77</v>
      </c>
      <c r="C77" s="32" t="s">
        <v>78</v>
      </c>
      <c r="D77" s="43">
        <v>251</v>
      </c>
      <c r="E77" s="43">
        <v>7796373.1900000004</v>
      </c>
      <c r="F77" s="43">
        <v>1765</v>
      </c>
      <c r="G77" s="43">
        <v>54770231.509999998</v>
      </c>
      <c r="H77" s="43">
        <v>904</v>
      </c>
      <c r="I77" s="43">
        <v>18850644.059999999</v>
      </c>
      <c r="J77" s="43">
        <v>2196</v>
      </c>
      <c r="K77" s="43">
        <v>27364059.300000001</v>
      </c>
      <c r="L77" s="43">
        <f t="shared" si="0"/>
        <v>5116</v>
      </c>
      <c r="M77" s="43">
        <f t="shared" si="0"/>
        <v>108781308.06</v>
      </c>
      <c r="N77" s="43">
        <v>793</v>
      </c>
      <c r="O77" s="43">
        <v>66173331.909999996</v>
      </c>
      <c r="P77" s="43">
        <v>79</v>
      </c>
      <c r="Q77" s="43">
        <v>10659080.08</v>
      </c>
      <c r="R77" s="43">
        <f t="shared" si="1"/>
        <v>872</v>
      </c>
      <c r="S77" s="43">
        <f t="shared" si="1"/>
        <v>76832411.989999995</v>
      </c>
      <c r="T77" s="43">
        <f t="shared" si="2"/>
        <v>5988</v>
      </c>
      <c r="U77" s="43">
        <f t="shared" si="2"/>
        <v>185613720.05000001</v>
      </c>
      <c r="V77" s="16"/>
    </row>
    <row r="78" spans="1:22" s="9" customFormat="1">
      <c r="A78" s="33">
        <v>71</v>
      </c>
      <c r="B78" s="54" t="s">
        <v>181</v>
      </c>
      <c r="C78" s="1" t="s">
        <v>9</v>
      </c>
      <c r="D78" s="44">
        <v>77</v>
      </c>
      <c r="E78" s="44">
        <v>38384904.810000002</v>
      </c>
      <c r="F78" s="44"/>
      <c r="G78" s="44"/>
      <c r="H78" s="44">
        <v>39</v>
      </c>
      <c r="I78" s="44">
        <v>24763313.920000002</v>
      </c>
      <c r="J78" s="44">
        <v>127</v>
      </c>
      <c r="K78" s="44">
        <v>24784134.600000001</v>
      </c>
      <c r="L78" s="42">
        <f t="shared" si="0"/>
        <v>243</v>
      </c>
      <c r="M78" s="42">
        <f t="shared" si="0"/>
        <v>87932353.330000013</v>
      </c>
      <c r="N78" s="44">
        <v>10</v>
      </c>
      <c r="O78" s="44">
        <v>17689342.899999999</v>
      </c>
      <c r="P78" s="44">
        <v>25</v>
      </c>
      <c r="Q78" s="44">
        <v>75934947.209999993</v>
      </c>
      <c r="R78" s="42">
        <f t="shared" si="1"/>
        <v>35</v>
      </c>
      <c r="S78" s="42">
        <f t="shared" si="1"/>
        <v>93624290.109999985</v>
      </c>
      <c r="T78" s="42">
        <f t="shared" si="2"/>
        <v>278</v>
      </c>
      <c r="U78" s="42">
        <f t="shared" si="2"/>
        <v>181556643.44</v>
      </c>
      <c r="V78" s="16"/>
    </row>
    <row r="79" spans="1:22" s="9" customFormat="1">
      <c r="A79" s="30">
        <v>72</v>
      </c>
      <c r="B79" s="53" t="s">
        <v>223</v>
      </c>
      <c r="C79" s="32" t="s">
        <v>15</v>
      </c>
      <c r="D79" s="43">
        <v>1056</v>
      </c>
      <c r="E79" s="43">
        <v>51031447.719999999</v>
      </c>
      <c r="F79" s="43">
        <v>907</v>
      </c>
      <c r="G79" s="43">
        <v>23726319.469999999</v>
      </c>
      <c r="H79" s="43">
        <v>388</v>
      </c>
      <c r="I79" s="43">
        <v>5285907.82</v>
      </c>
      <c r="J79" s="43">
        <v>780</v>
      </c>
      <c r="K79" s="43">
        <v>32098104.280000001</v>
      </c>
      <c r="L79" s="43">
        <f t="shared" si="0"/>
        <v>3131</v>
      </c>
      <c r="M79" s="43">
        <f t="shared" si="0"/>
        <v>112141779.28999999</v>
      </c>
      <c r="N79" s="43">
        <v>81</v>
      </c>
      <c r="O79" s="43">
        <v>27084185.390000001</v>
      </c>
      <c r="P79" s="43">
        <v>46</v>
      </c>
      <c r="Q79" s="43">
        <v>34558572.600000001</v>
      </c>
      <c r="R79" s="43">
        <f t="shared" si="1"/>
        <v>127</v>
      </c>
      <c r="S79" s="43">
        <f t="shared" si="1"/>
        <v>61642757.990000002</v>
      </c>
      <c r="T79" s="43">
        <f t="shared" si="2"/>
        <v>3258</v>
      </c>
      <c r="U79" s="43">
        <f t="shared" si="2"/>
        <v>173784537.28</v>
      </c>
      <c r="V79" s="16"/>
    </row>
    <row r="80" spans="1:22" s="9" customFormat="1">
      <c r="A80" s="33">
        <v>73</v>
      </c>
      <c r="B80" s="54" t="s">
        <v>205</v>
      </c>
      <c r="C80" s="1" t="s">
        <v>61</v>
      </c>
      <c r="D80" s="44">
        <v>1826</v>
      </c>
      <c r="E80" s="44">
        <v>63855863.240000002</v>
      </c>
      <c r="F80" s="44">
        <v>825</v>
      </c>
      <c r="G80" s="44">
        <v>32276760.100000001</v>
      </c>
      <c r="H80" s="44">
        <v>185</v>
      </c>
      <c r="I80" s="44">
        <v>2218206.6800000002</v>
      </c>
      <c r="J80" s="44">
        <v>612</v>
      </c>
      <c r="K80" s="44">
        <v>3958504.48</v>
      </c>
      <c r="L80" s="42">
        <f t="shared" si="0"/>
        <v>3448</v>
      </c>
      <c r="M80" s="42">
        <f t="shared" si="0"/>
        <v>102309334.5</v>
      </c>
      <c r="N80" s="44">
        <v>74</v>
      </c>
      <c r="O80" s="44">
        <v>20652639.469999999</v>
      </c>
      <c r="P80" s="44">
        <v>155</v>
      </c>
      <c r="Q80" s="44">
        <v>50228128.990000002</v>
      </c>
      <c r="R80" s="42">
        <f t="shared" si="1"/>
        <v>229</v>
      </c>
      <c r="S80" s="42">
        <f t="shared" si="1"/>
        <v>70880768.460000008</v>
      </c>
      <c r="T80" s="42">
        <f t="shared" si="2"/>
        <v>3677</v>
      </c>
      <c r="U80" s="42">
        <f t="shared" si="2"/>
        <v>173190102.96000001</v>
      </c>
      <c r="V80" s="16"/>
    </row>
    <row r="81" spans="1:22" s="9" customFormat="1">
      <c r="A81" s="30">
        <v>74</v>
      </c>
      <c r="B81" s="31" t="s">
        <v>300</v>
      </c>
      <c r="C81" s="32" t="s">
        <v>301</v>
      </c>
      <c r="D81" s="43"/>
      <c r="E81" s="43"/>
      <c r="F81" s="43">
        <v>51</v>
      </c>
      <c r="G81" s="43">
        <v>50173760.490000002</v>
      </c>
      <c r="H81" s="43">
        <v>18</v>
      </c>
      <c r="I81" s="43">
        <v>48964877.770000003</v>
      </c>
      <c r="J81" s="43">
        <v>52</v>
      </c>
      <c r="K81" s="43">
        <v>18535103.559999999</v>
      </c>
      <c r="L81" s="43">
        <f t="shared" si="0"/>
        <v>121</v>
      </c>
      <c r="M81" s="43">
        <f t="shared" si="0"/>
        <v>117673741.81999999</v>
      </c>
      <c r="N81" s="43">
        <v>39</v>
      </c>
      <c r="O81" s="43">
        <v>34738510.159999996</v>
      </c>
      <c r="P81" s="43">
        <v>6</v>
      </c>
      <c r="Q81" s="43">
        <v>15373000</v>
      </c>
      <c r="R81" s="43">
        <f t="shared" si="1"/>
        <v>45</v>
      </c>
      <c r="S81" s="43">
        <f t="shared" si="1"/>
        <v>50111510.159999996</v>
      </c>
      <c r="T81" s="43">
        <f t="shared" si="2"/>
        <v>166</v>
      </c>
      <c r="U81" s="43">
        <f t="shared" si="2"/>
        <v>167785251.97999999</v>
      </c>
      <c r="V81" s="16"/>
    </row>
    <row r="82" spans="1:22" s="9" customFormat="1">
      <c r="A82" s="33">
        <v>75</v>
      </c>
      <c r="B82" s="54" t="s">
        <v>184</v>
      </c>
      <c r="C82" s="1" t="s">
        <v>65</v>
      </c>
      <c r="D82" s="44">
        <v>52</v>
      </c>
      <c r="E82" s="44">
        <v>21895324.41</v>
      </c>
      <c r="F82" s="44">
        <v>2</v>
      </c>
      <c r="G82" s="44">
        <v>103374.15</v>
      </c>
      <c r="H82" s="44">
        <v>12</v>
      </c>
      <c r="I82" s="44">
        <v>285892.58</v>
      </c>
      <c r="J82" s="44">
        <v>28</v>
      </c>
      <c r="K82" s="44">
        <v>397697.77</v>
      </c>
      <c r="L82" s="42">
        <f t="shared" si="0"/>
        <v>94</v>
      </c>
      <c r="M82" s="42">
        <f t="shared" si="0"/>
        <v>22682288.91</v>
      </c>
      <c r="N82" s="44">
        <v>50</v>
      </c>
      <c r="O82" s="44">
        <v>59870000</v>
      </c>
      <c r="P82" s="44">
        <v>75</v>
      </c>
      <c r="Q82" s="44">
        <v>80800000</v>
      </c>
      <c r="R82" s="42">
        <f t="shared" si="1"/>
        <v>125</v>
      </c>
      <c r="S82" s="42">
        <f t="shared" si="1"/>
        <v>140670000</v>
      </c>
      <c r="T82" s="42">
        <f t="shared" si="2"/>
        <v>219</v>
      </c>
      <c r="U82" s="42">
        <f t="shared" si="2"/>
        <v>163352288.91</v>
      </c>
      <c r="V82" s="16"/>
    </row>
    <row r="83" spans="1:22" s="9" customFormat="1">
      <c r="A83" s="30">
        <v>76</v>
      </c>
      <c r="B83" s="53" t="s">
        <v>304</v>
      </c>
      <c r="C83" s="32" t="s">
        <v>306</v>
      </c>
      <c r="D83" s="43">
        <v>41</v>
      </c>
      <c r="E83" s="43">
        <v>71387267.680000007</v>
      </c>
      <c r="F83" s="43"/>
      <c r="G83" s="43"/>
      <c r="H83" s="43">
        <v>6</v>
      </c>
      <c r="I83" s="43">
        <v>2544112.33</v>
      </c>
      <c r="J83" s="43">
        <v>47</v>
      </c>
      <c r="K83" s="43">
        <v>3252762.53</v>
      </c>
      <c r="L83" s="43">
        <f t="shared" si="0"/>
        <v>94</v>
      </c>
      <c r="M83" s="43">
        <f t="shared" si="0"/>
        <v>77184142.540000007</v>
      </c>
      <c r="N83" s="43">
        <v>8</v>
      </c>
      <c r="O83" s="43">
        <v>7461000</v>
      </c>
      <c r="P83" s="43">
        <v>43</v>
      </c>
      <c r="Q83" s="43">
        <v>77530000</v>
      </c>
      <c r="R83" s="43">
        <f t="shared" si="1"/>
        <v>51</v>
      </c>
      <c r="S83" s="43">
        <f t="shared" si="1"/>
        <v>84991000</v>
      </c>
      <c r="T83" s="43">
        <f t="shared" si="2"/>
        <v>145</v>
      </c>
      <c r="U83" s="43">
        <f t="shared" si="2"/>
        <v>162175142.54000002</v>
      </c>
      <c r="V83" s="16"/>
    </row>
    <row r="84" spans="1:22" s="9" customFormat="1">
      <c r="A84" s="33">
        <v>77</v>
      </c>
      <c r="B84" s="54" t="s">
        <v>226</v>
      </c>
      <c r="C84" s="1" t="s">
        <v>79</v>
      </c>
      <c r="D84" s="44">
        <v>20</v>
      </c>
      <c r="E84" s="44">
        <v>317522.36</v>
      </c>
      <c r="F84" s="44">
        <v>229</v>
      </c>
      <c r="G84" s="44">
        <v>5795174.2300000004</v>
      </c>
      <c r="H84" s="44">
        <v>341</v>
      </c>
      <c r="I84" s="44">
        <v>1169755.6299999999</v>
      </c>
      <c r="J84" s="44">
        <v>1274</v>
      </c>
      <c r="K84" s="44">
        <v>8658943.1199999992</v>
      </c>
      <c r="L84" s="42">
        <f t="shared" si="0"/>
        <v>1864</v>
      </c>
      <c r="M84" s="42">
        <f t="shared" si="0"/>
        <v>15941395.34</v>
      </c>
      <c r="N84" s="44">
        <v>1305</v>
      </c>
      <c r="O84" s="44">
        <v>73621969.069999993</v>
      </c>
      <c r="P84" s="44">
        <v>248</v>
      </c>
      <c r="Q84" s="44">
        <v>60674349.159999996</v>
      </c>
      <c r="R84" s="42">
        <f t="shared" si="1"/>
        <v>1553</v>
      </c>
      <c r="S84" s="42">
        <f t="shared" si="1"/>
        <v>134296318.22999999</v>
      </c>
      <c r="T84" s="42">
        <f t="shared" si="2"/>
        <v>3417</v>
      </c>
      <c r="U84" s="42">
        <f t="shared" si="2"/>
        <v>150237713.56999999</v>
      </c>
      <c r="V84" s="16"/>
    </row>
    <row r="85" spans="1:22" s="9" customFormat="1">
      <c r="A85" s="30">
        <v>78</v>
      </c>
      <c r="B85" s="53" t="s">
        <v>302</v>
      </c>
      <c r="C85" s="32" t="s">
        <v>313</v>
      </c>
      <c r="D85" s="43">
        <v>37</v>
      </c>
      <c r="E85" s="43">
        <v>61685079.969999999</v>
      </c>
      <c r="F85" s="43">
        <v>204</v>
      </c>
      <c r="G85" s="43">
        <v>29411926.809999999</v>
      </c>
      <c r="H85" s="43">
        <v>73</v>
      </c>
      <c r="I85" s="43">
        <v>331727.08</v>
      </c>
      <c r="J85" s="43">
        <v>606</v>
      </c>
      <c r="K85" s="43">
        <v>9081853.2799999993</v>
      </c>
      <c r="L85" s="43">
        <f t="shared" si="0"/>
        <v>920</v>
      </c>
      <c r="M85" s="43">
        <f t="shared" si="0"/>
        <v>100510587.14</v>
      </c>
      <c r="N85" s="43">
        <v>32</v>
      </c>
      <c r="O85" s="43">
        <v>9671500.4800000004</v>
      </c>
      <c r="P85" s="43">
        <v>20</v>
      </c>
      <c r="Q85" s="43">
        <v>33898435.369999997</v>
      </c>
      <c r="R85" s="43">
        <f t="shared" si="1"/>
        <v>52</v>
      </c>
      <c r="S85" s="43">
        <f t="shared" si="1"/>
        <v>43569935.849999994</v>
      </c>
      <c r="T85" s="43">
        <f t="shared" si="2"/>
        <v>972</v>
      </c>
      <c r="U85" s="43">
        <f t="shared" si="2"/>
        <v>144080522.99000001</v>
      </c>
      <c r="V85" s="16"/>
    </row>
    <row r="86" spans="1:22" s="9" customFormat="1">
      <c r="A86" s="33">
        <v>79</v>
      </c>
      <c r="B86" s="54" t="s">
        <v>193</v>
      </c>
      <c r="C86" s="1" t="s">
        <v>355</v>
      </c>
      <c r="D86" s="44"/>
      <c r="E86" s="44"/>
      <c r="F86" s="44">
        <v>1</v>
      </c>
      <c r="G86" s="44">
        <v>7257.75</v>
      </c>
      <c r="H86" s="44">
        <v>297</v>
      </c>
      <c r="I86" s="44">
        <v>31437490.149999999</v>
      </c>
      <c r="J86" s="44">
        <v>195</v>
      </c>
      <c r="K86" s="44">
        <v>14862882.6</v>
      </c>
      <c r="L86" s="42">
        <f t="shared" si="0"/>
        <v>493</v>
      </c>
      <c r="M86" s="42">
        <f t="shared" si="0"/>
        <v>46307630.5</v>
      </c>
      <c r="N86" s="44">
        <v>35</v>
      </c>
      <c r="O86" s="44">
        <v>36487456.789999999</v>
      </c>
      <c r="P86" s="44">
        <v>38</v>
      </c>
      <c r="Q86" s="44">
        <v>53857797.25</v>
      </c>
      <c r="R86" s="42">
        <f t="shared" si="1"/>
        <v>73</v>
      </c>
      <c r="S86" s="42">
        <f t="shared" si="1"/>
        <v>90345254.039999992</v>
      </c>
      <c r="T86" s="42">
        <f t="shared" si="2"/>
        <v>566</v>
      </c>
      <c r="U86" s="42">
        <f t="shared" si="2"/>
        <v>136652884.53999999</v>
      </c>
      <c r="V86" s="16"/>
    </row>
    <row r="87" spans="1:22" s="9" customFormat="1">
      <c r="A87" s="30">
        <v>80</v>
      </c>
      <c r="B87" s="53" t="s">
        <v>218</v>
      </c>
      <c r="C87" s="32" t="s">
        <v>87</v>
      </c>
      <c r="D87" s="43">
        <v>22</v>
      </c>
      <c r="E87" s="43">
        <v>204229.31</v>
      </c>
      <c r="F87" s="43">
        <v>884</v>
      </c>
      <c r="G87" s="43">
        <v>42188857.039999999</v>
      </c>
      <c r="H87" s="43">
        <v>213</v>
      </c>
      <c r="I87" s="43">
        <v>1492335.01</v>
      </c>
      <c r="J87" s="43">
        <v>1919</v>
      </c>
      <c r="K87" s="43">
        <v>22048340.350000001</v>
      </c>
      <c r="L87" s="43">
        <f t="shared" si="0"/>
        <v>3038</v>
      </c>
      <c r="M87" s="43">
        <f t="shared" si="0"/>
        <v>65933761.710000008</v>
      </c>
      <c r="N87" s="43">
        <v>1772</v>
      </c>
      <c r="O87" s="43">
        <v>66393638.659999996</v>
      </c>
      <c r="P87" s="43">
        <v>39</v>
      </c>
      <c r="Q87" s="43">
        <v>3779371.23</v>
      </c>
      <c r="R87" s="43">
        <f t="shared" si="1"/>
        <v>1811</v>
      </c>
      <c r="S87" s="43">
        <f t="shared" si="1"/>
        <v>70173009.890000001</v>
      </c>
      <c r="T87" s="43">
        <f t="shared" si="2"/>
        <v>4849</v>
      </c>
      <c r="U87" s="43">
        <f t="shared" si="2"/>
        <v>136106771.60000002</v>
      </c>
      <c r="V87" s="16"/>
    </row>
    <row r="88" spans="1:22" s="9" customFormat="1">
      <c r="A88" s="33">
        <v>81</v>
      </c>
      <c r="B88" s="54" t="s">
        <v>345</v>
      </c>
      <c r="C88" s="1" t="s">
        <v>346</v>
      </c>
      <c r="D88" s="44">
        <v>2</v>
      </c>
      <c r="E88" s="44">
        <v>15972.08</v>
      </c>
      <c r="F88" s="44">
        <v>346</v>
      </c>
      <c r="G88" s="44">
        <v>9655533.3300000001</v>
      </c>
      <c r="H88" s="44">
        <v>95</v>
      </c>
      <c r="I88" s="44">
        <v>812734.21</v>
      </c>
      <c r="J88" s="44">
        <v>1532</v>
      </c>
      <c r="K88" s="44">
        <v>21632144.949999999</v>
      </c>
      <c r="L88" s="42">
        <f t="shared" si="0"/>
        <v>1975</v>
      </c>
      <c r="M88" s="42">
        <f t="shared" si="0"/>
        <v>32116384.57</v>
      </c>
      <c r="N88" s="44">
        <v>2003</v>
      </c>
      <c r="O88" s="44">
        <v>66039871.869999997</v>
      </c>
      <c r="P88" s="44">
        <v>111</v>
      </c>
      <c r="Q88" s="44">
        <v>35520876.399999999</v>
      </c>
      <c r="R88" s="42">
        <f t="shared" si="1"/>
        <v>2114</v>
      </c>
      <c r="S88" s="42">
        <f t="shared" si="1"/>
        <v>101560748.27</v>
      </c>
      <c r="T88" s="42">
        <f t="shared" si="2"/>
        <v>4089</v>
      </c>
      <c r="U88" s="42">
        <f t="shared" si="2"/>
        <v>133677132.84</v>
      </c>
      <c r="V88" s="16"/>
    </row>
    <row r="89" spans="1:22" s="9" customFormat="1">
      <c r="A89" s="30">
        <v>82</v>
      </c>
      <c r="B89" s="53" t="s">
        <v>222</v>
      </c>
      <c r="C89" s="32" t="s">
        <v>76</v>
      </c>
      <c r="D89" s="43">
        <v>57</v>
      </c>
      <c r="E89" s="43">
        <v>2678269.9900000002</v>
      </c>
      <c r="F89" s="43">
        <v>1460</v>
      </c>
      <c r="G89" s="43">
        <v>38943869.289999999</v>
      </c>
      <c r="H89" s="43">
        <v>846</v>
      </c>
      <c r="I89" s="43">
        <v>6953891.25</v>
      </c>
      <c r="J89" s="43">
        <v>2636</v>
      </c>
      <c r="K89" s="43">
        <v>21903357.32</v>
      </c>
      <c r="L89" s="43">
        <f t="shared" si="0"/>
        <v>4999</v>
      </c>
      <c r="M89" s="43">
        <f t="shared" si="0"/>
        <v>70479387.849999994</v>
      </c>
      <c r="N89" s="43">
        <v>1432</v>
      </c>
      <c r="O89" s="43">
        <v>54807768.359999999</v>
      </c>
      <c r="P89" s="43">
        <v>150</v>
      </c>
      <c r="Q89" s="43">
        <v>3597603.16</v>
      </c>
      <c r="R89" s="43">
        <f t="shared" si="1"/>
        <v>1582</v>
      </c>
      <c r="S89" s="43">
        <f t="shared" si="1"/>
        <v>58405371.519999996</v>
      </c>
      <c r="T89" s="43">
        <f t="shared" si="2"/>
        <v>6581</v>
      </c>
      <c r="U89" s="43">
        <f t="shared" si="2"/>
        <v>128884759.36999999</v>
      </c>
      <c r="V89" s="16"/>
    </row>
    <row r="90" spans="1:22" s="9" customFormat="1">
      <c r="A90" s="33">
        <v>83</v>
      </c>
      <c r="B90" s="54" t="s">
        <v>199</v>
      </c>
      <c r="C90" s="1" t="s">
        <v>58</v>
      </c>
      <c r="D90" s="44">
        <v>141</v>
      </c>
      <c r="E90" s="44">
        <v>26059027.399999999</v>
      </c>
      <c r="F90" s="44">
        <v>218</v>
      </c>
      <c r="G90" s="44">
        <v>15006758.619999999</v>
      </c>
      <c r="H90" s="44">
        <v>50</v>
      </c>
      <c r="I90" s="44">
        <v>1797882.99</v>
      </c>
      <c r="J90" s="44">
        <v>236</v>
      </c>
      <c r="K90" s="44">
        <v>14961511.41</v>
      </c>
      <c r="L90" s="42">
        <f t="shared" si="0"/>
        <v>645</v>
      </c>
      <c r="M90" s="42">
        <f t="shared" si="0"/>
        <v>57825180.420000002</v>
      </c>
      <c r="N90" s="44">
        <v>56</v>
      </c>
      <c r="O90" s="44">
        <v>27775931.34</v>
      </c>
      <c r="P90" s="44">
        <v>49</v>
      </c>
      <c r="Q90" s="44">
        <v>38915222.57</v>
      </c>
      <c r="R90" s="42">
        <f t="shared" si="1"/>
        <v>105</v>
      </c>
      <c r="S90" s="42">
        <f t="shared" si="1"/>
        <v>66691153.909999996</v>
      </c>
      <c r="T90" s="42">
        <f t="shared" si="2"/>
        <v>750</v>
      </c>
      <c r="U90" s="42">
        <f t="shared" si="2"/>
        <v>124516334.33</v>
      </c>
      <c r="V90" s="16"/>
    </row>
    <row r="91" spans="1:22" s="9" customFormat="1">
      <c r="A91" s="30">
        <v>84</v>
      </c>
      <c r="B91" s="53" t="s">
        <v>217</v>
      </c>
      <c r="C91" s="32" t="s">
        <v>66</v>
      </c>
      <c r="D91" s="43">
        <v>27</v>
      </c>
      <c r="E91" s="43">
        <v>9028599.8800000008</v>
      </c>
      <c r="F91" s="43">
        <v>15</v>
      </c>
      <c r="G91" s="43">
        <v>1913372.11</v>
      </c>
      <c r="H91" s="43">
        <v>33</v>
      </c>
      <c r="I91" s="43">
        <v>48535495.810000002</v>
      </c>
      <c r="J91" s="43">
        <v>110</v>
      </c>
      <c r="K91" s="43">
        <v>10977013.640000001</v>
      </c>
      <c r="L91" s="43">
        <f t="shared" si="0"/>
        <v>185</v>
      </c>
      <c r="M91" s="43">
        <f t="shared" si="0"/>
        <v>70454481.439999998</v>
      </c>
      <c r="N91" s="43">
        <v>5</v>
      </c>
      <c r="O91" s="43">
        <v>4164420.75</v>
      </c>
      <c r="P91" s="43">
        <v>12</v>
      </c>
      <c r="Q91" s="43">
        <v>49165758.659999996</v>
      </c>
      <c r="R91" s="43">
        <f t="shared" si="1"/>
        <v>17</v>
      </c>
      <c r="S91" s="43">
        <f t="shared" si="1"/>
        <v>53330179.409999996</v>
      </c>
      <c r="T91" s="43">
        <f t="shared" si="2"/>
        <v>202</v>
      </c>
      <c r="U91" s="43">
        <f t="shared" si="2"/>
        <v>123784660.84999999</v>
      </c>
      <c r="V91" s="16"/>
    </row>
    <row r="92" spans="1:22" s="9" customFormat="1">
      <c r="A92" s="33">
        <v>85</v>
      </c>
      <c r="B92" s="54" t="s">
        <v>224</v>
      </c>
      <c r="C92" s="1" t="s">
        <v>356</v>
      </c>
      <c r="D92" s="44">
        <v>7</v>
      </c>
      <c r="E92" s="44">
        <v>1788661.84</v>
      </c>
      <c r="F92" s="44">
        <v>31</v>
      </c>
      <c r="G92" s="44">
        <v>12436124.41</v>
      </c>
      <c r="H92" s="44">
        <v>126</v>
      </c>
      <c r="I92" s="44">
        <v>46206060.950000003</v>
      </c>
      <c r="J92" s="44">
        <v>760</v>
      </c>
      <c r="K92" s="44">
        <v>35093163.68</v>
      </c>
      <c r="L92" s="42">
        <f t="shared" si="0"/>
        <v>924</v>
      </c>
      <c r="M92" s="42">
        <f t="shared" si="0"/>
        <v>95524010.879999995</v>
      </c>
      <c r="N92" s="44">
        <v>29</v>
      </c>
      <c r="O92" s="44">
        <v>13169259.279999999</v>
      </c>
      <c r="P92" s="44">
        <v>20</v>
      </c>
      <c r="Q92" s="44">
        <v>13569050</v>
      </c>
      <c r="R92" s="42">
        <f t="shared" si="1"/>
        <v>49</v>
      </c>
      <c r="S92" s="42">
        <f t="shared" si="1"/>
        <v>26738309.280000001</v>
      </c>
      <c r="T92" s="42">
        <f t="shared" si="2"/>
        <v>973</v>
      </c>
      <c r="U92" s="42">
        <f t="shared" si="2"/>
        <v>122262320.16</v>
      </c>
      <c r="V92" s="16"/>
    </row>
    <row r="93" spans="1:22" s="9" customFormat="1">
      <c r="A93" s="30">
        <v>86</v>
      </c>
      <c r="B93" s="53" t="s">
        <v>229</v>
      </c>
      <c r="C93" s="32" t="s">
        <v>83</v>
      </c>
      <c r="D93" s="43">
        <v>120</v>
      </c>
      <c r="E93" s="43">
        <v>2400277.96</v>
      </c>
      <c r="F93" s="43">
        <v>1781</v>
      </c>
      <c r="G93" s="43">
        <v>32568991.82</v>
      </c>
      <c r="H93" s="43">
        <v>473</v>
      </c>
      <c r="I93" s="43">
        <v>8667586.9199999999</v>
      </c>
      <c r="J93" s="43">
        <v>1965</v>
      </c>
      <c r="K93" s="43">
        <v>18076366.219999999</v>
      </c>
      <c r="L93" s="43">
        <f t="shared" si="0"/>
        <v>4339</v>
      </c>
      <c r="M93" s="43">
        <f t="shared" si="0"/>
        <v>61713222.920000002</v>
      </c>
      <c r="N93" s="43">
        <v>1133</v>
      </c>
      <c r="O93" s="43">
        <v>44448218.609999999</v>
      </c>
      <c r="P93" s="43">
        <v>70</v>
      </c>
      <c r="Q93" s="43">
        <v>4865802.0999999996</v>
      </c>
      <c r="R93" s="43">
        <f t="shared" si="1"/>
        <v>1203</v>
      </c>
      <c r="S93" s="43">
        <f t="shared" si="1"/>
        <v>49314020.710000001</v>
      </c>
      <c r="T93" s="43">
        <f t="shared" si="2"/>
        <v>5542</v>
      </c>
      <c r="U93" s="43">
        <f t="shared" si="2"/>
        <v>111027243.63</v>
      </c>
      <c r="V93" s="16"/>
    </row>
    <row r="94" spans="1:22" s="9" customFormat="1">
      <c r="A94" s="33">
        <v>87</v>
      </c>
      <c r="B94" s="54" t="s">
        <v>204</v>
      </c>
      <c r="C94" s="1" t="s">
        <v>64</v>
      </c>
      <c r="D94" s="44">
        <v>183</v>
      </c>
      <c r="E94" s="44">
        <v>20786652.280000001</v>
      </c>
      <c r="F94" s="44">
        <v>294</v>
      </c>
      <c r="G94" s="44">
        <v>19745954.039999999</v>
      </c>
      <c r="H94" s="44">
        <v>212</v>
      </c>
      <c r="I94" s="44">
        <v>1799840.73</v>
      </c>
      <c r="J94" s="44">
        <v>168</v>
      </c>
      <c r="K94" s="44">
        <v>12665787.449999999</v>
      </c>
      <c r="L94" s="42">
        <f t="shared" si="0"/>
        <v>857</v>
      </c>
      <c r="M94" s="42">
        <f t="shared" si="0"/>
        <v>54998234.5</v>
      </c>
      <c r="N94" s="44">
        <v>157</v>
      </c>
      <c r="O94" s="44">
        <v>32371003.219999999</v>
      </c>
      <c r="P94" s="44">
        <v>73</v>
      </c>
      <c r="Q94" s="44">
        <v>22349379.870000001</v>
      </c>
      <c r="R94" s="42">
        <f t="shared" si="1"/>
        <v>230</v>
      </c>
      <c r="S94" s="42">
        <f t="shared" si="1"/>
        <v>54720383.090000004</v>
      </c>
      <c r="T94" s="42">
        <f t="shared" si="2"/>
        <v>1087</v>
      </c>
      <c r="U94" s="42">
        <f t="shared" si="2"/>
        <v>109718617.59</v>
      </c>
      <c r="V94" s="16"/>
    </row>
    <row r="95" spans="1:22" s="9" customFormat="1">
      <c r="A95" s="30">
        <v>88</v>
      </c>
      <c r="B95" s="53" t="s">
        <v>228</v>
      </c>
      <c r="C95" s="32" t="s">
        <v>75</v>
      </c>
      <c r="D95" s="43">
        <v>4</v>
      </c>
      <c r="E95" s="43">
        <v>50167.95</v>
      </c>
      <c r="F95" s="43">
        <v>101</v>
      </c>
      <c r="G95" s="43">
        <v>2469177.25</v>
      </c>
      <c r="H95" s="43">
        <v>1120</v>
      </c>
      <c r="I95" s="43">
        <v>5405320.9299999997</v>
      </c>
      <c r="J95" s="43">
        <v>3795</v>
      </c>
      <c r="K95" s="43">
        <v>35848489.579999998</v>
      </c>
      <c r="L95" s="43">
        <f t="shared" si="0"/>
        <v>5020</v>
      </c>
      <c r="M95" s="43">
        <f t="shared" si="0"/>
        <v>43773155.710000001</v>
      </c>
      <c r="N95" s="43">
        <v>2269</v>
      </c>
      <c r="O95" s="43">
        <v>46187898.439999998</v>
      </c>
      <c r="P95" s="43">
        <v>182</v>
      </c>
      <c r="Q95" s="43">
        <v>13323575.07</v>
      </c>
      <c r="R95" s="43">
        <f t="shared" si="1"/>
        <v>2451</v>
      </c>
      <c r="S95" s="43">
        <f t="shared" si="1"/>
        <v>59511473.509999998</v>
      </c>
      <c r="T95" s="43">
        <f t="shared" si="2"/>
        <v>7471</v>
      </c>
      <c r="U95" s="43">
        <f t="shared" si="2"/>
        <v>103284629.22</v>
      </c>
      <c r="V95" s="16"/>
    </row>
    <row r="96" spans="1:22" s="9" customFormat="1">
      <c r="A96" s="33">
        <v>89</v>
      </c>
      <c r="B96" s="54" t="s">
        <v>241</v>
      </c>
      <c r="C96" s="1" t="s">
        <v>84</v>
      </c>
      <c r="D96" s="44">
        <v>4</v>
      </c>
      <c r="E96" s="44">
        <v>122960</v>
      </c>
      <c r="F96" s="44">
        <v>17</v>
      </c>
      <c r="G96" s="44">
        <v>489201.9</v>
      </c>
      <c r="H96" s="44">
        <v>120</v>
      </c>
      <c r="I96" s="44">
        <v>38066374.030000001</v>
      </c>
      <c r="J96" s="44">
        <v>73</v>
      </c>
      <c r="K96" s="44">
        <v>13751351.779999999</v>
      </c>
      <c r="L96" s="42">
        <f t="shared" si="0"/>
        <v>214</v>
      </c>
      <c r="M96" s="42">
        <f t="shared" si="0"/>
        <v>52429887.710000001</v>
      </c>
      <c r="N96" s="44">
        <v>29</v>
      </c>
      <c r="O96" s="44">
        <v>10845502.43</v>
      </c>
      <c r="P96" s="44">
        <v>49</v>
      </c>
      <c r="Q96" s="44">
        <v>34851844.18</v>
      </c>
      <c r="R96" s="42">
        <f t="shared" si="1"/>
        <v>78</v>
      </c>
      <c r="S96" s="42">
        <f t="shared" si="1"/>
        <v>45697346.609999999</v>
      </c>
      <c r="T96" s="42">
        <f t="shared" si="2"/>
        <v>292</v>
      </c>
      <c r="U96" s="42">
        <f t="shared" si="2"/>
        <v>98127234.319999993</v>
      </c>
      <c r="V96" s="16"/>
    </row>
    <row r="97" spans="1:22" s="9" customFormat="1">
      <c r="A97" s="30">
        <v>90</v>
      </c>
      <c r="B97" s="53" t="s">
        <v>293</v>
      </c>
      <c r="C97" s="32" t="s">
        <v>143</v>
      </c>
      <c r="D97" s="43">
        <v>24</v>
      </c>
      <c r="E97" s="43">
        <v>18757384.23</v>
      </c>
      <c r="F97" s="43">
        <v>6</v>
      </c>
      <c r="G97" s="43">
        <v>5031894.07</v>
      </c>
      <c r="H97" s="43">
        <v>11</v>
      </c>
      <c r="I97" s="43">
        <v>14305721.550000001</v>
      </c>
      <c r="J97" s="43">
        <v>85</v>
      </c>
      <c r="K97" s="43">
        <v>2318539.19</v>
      </c>
      <c r="L97" s="43">
        <f t="shared" si="0"/>
        <v>126</v>
      </c>
      <c r="M97" s="43">
        <f t="shared" si="0"/>
        <v>40413539.040000007</v>
      </c>
      <c r="N97" s="43">
        <v>15</v>
      </c>
      <c r="O97" s="43">
        <v>9175774.0999999996</v>
      </c>
      <c r="P97" s="43">
        <v>20</v>
      </c>
      <c r="Q97" s="43">
        <v>36629059</v>
      </c>
      <c r="R97" s="43">
        <f t="shared" si="1"/>
        <v>35</v>
      </c>
      <c r="S97" s="43">
        <f t="shared" si="1"/>
        <v>45804833.100000001</v>
      </c>
      <c r="T97" s="43">
        <f t="shared" si="2"/>
        <v>161</v>
      </c>
      <c r="U97" s="43">
        <f t="shared" si="2"/>
        <v>86218372.140000015</v>
      </c>
      <c r="V97" s="16"/>
    </row>
    <row r="98" spans="1:22" s="9" customFormat="1">
      <c r="A98" s="33">
        <v>91</v>
      </c>
      <c r="B98" s="54" t="s">
        <v>251</v>
      </c>
      <c r="C98" s="1" t="s">
        <v>151</v>
      </c>
      <c r="D98" s="44"/>
      <c r="E98" s="44"/>
      <c r="F98" s="44">
        <v>11</v>
      </c>
      <c r="G98" s="44">
        <v>100851.69</v>
      </c>
      <c r="H98" s="44">
        <v>425</v>
      </c>
      <c r="I98" s="44">
        <v>3635893.3</v>
      </c>
      <c r="J98" s="44">
        <v>960</v>
      </c>
      <c r="K98" s="44">
        <v>24615296.449999999</v>
      </c>
      <c r="L98" s="42">
        <f t="shared" si="0"/>
        <v>1396</v>
      </c>
      <c r="M98" s="42">
        <f t="shared" si="0"/>
        <v>28352041.440000001</v>
      </c>
      <c r="N98" s="44">
        <v>2272</v>
      </c>
      <c r="O98" s="44">
        <v>38472982.479999997</v>
      </c>
      <c r="P98" s="44">
        <v>177</v>
      </c>
      <c r="Q98" s="44">
        <v>17396721.399999999</v>
      </c>
      <c r="R98" s="42">
        <f t="shared" si="1"/>
        <v>2449</v>
      </c>
      <c r="S98" s="42">
        <f t="shared" si="1"/>
        <v>55869703.879999995</v>
      </c>
      <c r="T98" s="42">
        <f t="shared" si="2"/>
        <v>3845</v>
      </c>
      <c r="U98" s="42">
        <f t="shared" si="2"/>
        <v>84221745.319999993</v>
      </c>
      <c r="V98" s="16"/>
    </row>
    <row r="99" spans="1:22" s="9" customFormat="1">
      <c r="A99" s="30">
        <v>92</v>
      </c>
      <c r="B99" s="53" t="s">
        <v>225</v>
      </c>
      <c r="C99" s="32" t="s">
        <v>137</v>
      </c>
      <c r="D99" s="43"/>
      <c r="E99" s="43"/>
      <c r="F99" s="43"/>
      <c r="G99" s="43"/>
      <c r="H99" s="43">
        <v>411</v>
      </c>
      <c r="I99" s="43">
        <v>2253272.7599999998</v>
      </c>
      <c r="J99" s="43">
        <v>1471</v>
      </c>
      <c r="K99" s="43">
        <v>41496688.130000003</v>
      </c>
      <c r="L99" s="43">
        <f t="shared" si="0"/>
        <v>1882</v>
      </c>
      <c r="M99" s="43">
        <f t="shared" si="0"/>
        <v>43749960.890000001</v>
      </c>
      <c r="N99" s="43">
        <v>1674</v>
      </c>
      <c r="O99" s="43">
        <v>39328861.43</v>
      </c>
      <c r="P99" s="43">
        <v>13</v>
      </c>
      <c r="Q99" s="43">
        <v>59016</v>
      </c>
      <c r="R99" s="43">
        <f t="shared" si="1"/>
        <v>1687</v>
      </c>
      <c r="S99" s="43">
        <f t="shared" si="1"/>
        <v>39387877.43</v>
      </c>
      <c r="T99" s="43">
        <f t="shared" si="2"/>
        <v>3569</v>
      </c>
      <c r="U99" s="43">
        <f t="shared" si="2"/>
        <v>83137838.319999993</v>
      </c>
      <c r="V99" s="16"/>
    </row>
    <row r="100" spans="1:22" s="9" customFormat="1">
      <c r="A100" s="33">
        <v>93</v>
      </c>
      <c r="B100" s="54" t="s">
        <v>256</v>
      </c>
      <c r="C100" s="1" t="s">
        <v>314</v>
      </c>
      <c r="D100" s="44">
        <v>42</v>
      </c>
      <c r="E100" s="44">
        <v>4765399.6500000004</v>
      </c>
      <c r="F100" s="44">
        <v>44</v>
      </c>
      <c r="G100" s="44">
        <v>933355.09</v>
      </c>
      <c r="H100" s="44">
        <v>12</v>
      </c>
      <c r="I100" s="44">
        <v>5338058.6100000003</v>
      </c>
      <c r="J100" s="44">
        <v>56</v>
      </c>
      <c r="K100" s="44">
        <v>12004481.789999999</v>
      </c>
      <c r="L100" s="42">
        <f t="shared" si="0"/>
        <v>154</v>
      </c>
      <c r="M100" s="42">
        <f t="shared" si="0"/>
        <v>23041295.140000001</v>
      </c>
      <c r="N100" s="44">
        <v>16</v>
      </c>
      <c r="O100" s="44">
        <v>26722658.969999999</v>
      </c>
      <c r="P100" s="44">
        <v>18</v>
      </c>
      <c r="Q100" s="44">
        <v>23085253.260000002</v>
      </c>
      <c r="R100" s="42">
        <f t="shared" si="1"/>
        <v>34</v>
      </c>
      <c r="S100" s="42">
        <f t="shared" si="1"/>
        <v>49807912.230000004</v>
      </c>
      <c r="T100" s="42">
        <f t="shared" si="2"/>
        <v>188</v>
      </c>
      <c r="U100" s="42">
        <f t="shared" si="2"/>
        <v>72849207.370000005</v>
      </c>
      <c r="V100" s="16"/>
    </row>
    <row r="101" spans="1:22" s="9" customFormat="1">
      <c r="A101" s="30">
        <v>94</v>
      </c>
      <c r="B101" s="53" t="s">
        <v>245</v>
      </c>
      <c r="C101" s="32" t="s">
        <v>124</v>
      </c>
      <c r="D101" s="43">
        <v>54</v>
      </c>
      <c r="E101" s="43">
        <v>931198.42</v>
      </c>
      <c r="F101" s="43">
        <v>657</v>
      </c>
      <c r="G101" s="43">
        <v>16954337.710000001</v>
      </c>
      <c r="H101" s="43">
        <v>453</v>
      </c>
      <c r="I101" s="43">
        <v>4286619.92</v>
      </c>
      <c r="J101" s="43">
        <v>2177</v>
      </c>
      <c r="K101" s="43">
        <v>19070579.890000001</v>
      </c>
      <c r="L101" s="43">
        <f t="shared" si="0"/>
        <v>3341</v>
      </c>
      <c r="M101" s="43">
        <f t="shared" si="0"/>
        <v>41242735.940000005</v>
      </c>
      <c r="N101" s="43">
        <v>2439</v>
      </c>
      <c r="O101" s="43">
        <v>31336257.859999999</v>
      </c>
      <c r="P101" s="43">
        <v>16</v>
      </c>
      <c r="Q101" s="43">
        <v>164464.87</v>
      </c>
      <c r="R101" s="43">
        <f t="shared" si="1"/>
        <v>2455</v>
      </c>
      <c r="S101" s="43">
        <f t="shared" si="1"/>
        <v>31500722.73</v>
      </c>
      <c r="T101" s="43">
        <f t="shared" si="2"/>
        <v>5796</v>
      </c>
      <c r="U101" s="43">
        <f t="shared" si="2"/>
        <v>72743458.670000002</v>
      </c>
      <c r="V101" s="16"/>
    </row>
    <row r="102" spans="1:22" s="9" customFormat="1">
      <c r="A102" s="33">
        <v>95</v>
      </c>
      <c r="B102" s="54" t="s">
        <v>234</v>
      </c>
      <c r="C102" s="1" t="s">
        <v>86</v>
      </c>
      <c r="D102" s="44">
        <v>69</v>
      </c>
      <c r="E102" s="44">
        <v>1027336.18</v>
      </c>
      <c r="F102" s="44">
        <v>820</v>
      </c>
      <c r="G102" s="44">
        <v>16575285.869999999</v>
      </c>
      <c r="H102" s="44">
        <v>282</v>
      </c>
      <c r="I102" s="44">
        <v>2627702.0499999998</v>
      </c>
      <c r="J102" s="44">
        <v>1463</v>
      </c>
      <c r="K102" s="44">
        <v>16736947.41</v>
      </c>
      <c r="L102" s="44">
        <f t="shared" si="0"/>
        <v>2634</v>
      </c>
      <c r="M102" s="44">
        <f t="shared" si="0"/>
        <v>36967271.509999998</v>
      </c>
      <c r="N102" s="44">
        <v>3396</v>
      </c>
      <c r="O102" s="44">
        <v>31787503.030000001</v>
      </c>
      <c r="P102" s="44">
        <v>132</v>
      </c>
      <c r="Q102" s="44">
        <v>2130389.44</v>
      </c>
      <c r="R102" s="44">
        <f t="shared" si="1"/>
        <v>3528</v>
      </c>
      <c r="S102" s="44">
        <f t="shared" si="1"/>
        <v>33917892.469999999</v>
      </c>
      <c r="T102" s="44">
        <f t="shared" si="2"/>
        <v>6162</v>
      </c>
      <c r="U102" s="44">
        <f t="shared" si="2"/>
        <v>70885163.979999989</v>
      </c>
      <c r="V102" s="16"/>
    </row>
    <row r="103" spans="1:22" s="9" customFormat="1">
      <c r="A103" s="30">
        <v>96</v>
      </c>
      <c r="B103" s="53" t="s">
        <v>238</v>
      </c>
      <c r="C103" s="32" t="s">
        <v>95</v>
      </c>
      <c r="D103" s="43">
        <v>2</v>
      </c>
      <c r="E103" s="43">
        <v>20090</v>
      </c>
      <c r="F103" s="43">
        <v>97</v>
      </c>
      <c r="G103" s="43">
        <v>1562994.69</v>
      </c>
      <c r="H103" s="43">
        <v>1646</v>
      </c>
      <c r="I103" s="43">
        <v>3821561.51</v>
      </c>
      <c r="J103" s="43">
        <v>2835</v>
      </c>
      <c r="K103" s="43">
        <v>16357284.050000001</v>
      </c>
      <c r="L103" s="43">
        <f t="shared" si="0"/>
        <v>4580</v>
      </c>
      <c r="M103" s="43">
        <f t="shared" si="0"/>
        <v>21761930.250000004</v>
      </c>
      <c r="N103" s="43">
        <v>1329</v>
      </c>
      <c r="O103" s="43">
        <v>30677008.640000001</v>
      </c>
      <c r="P103" s="43">
        <v>128</v>
      </c>
      <c r="Q103" s="43">
        <v>16567125.42</v>
      </c>
      <c r="R103" s="43">
        <f t="shared" si="1"/>
        <v>1457</v>
      </c>
      <c r="S103" s="43">
        <f t="shared" si="1"/>
        <v>47244134.060000002</v>
      </c>
      <c r="T103" s="43">
        <f t="shared" si="2"/>
        <v>6037</v>
      </c>
      <c r="U103" s="43">
        <f t="shared" si="2"/>
        <v>69006064.310000002</v>
      </c>
      <c r="V103" s="16"/>
    </row>
    <row r="104" spans="1:22" s="9" customFormat="1">
      <c r="A104" s="33">
        <v>97</v>
      </c>
      <c r="B104" s="54" t="s">
        <v>298</v>
      </c>
      <c r="C104" s="1" t="s">
        <v>299</v>
      </c>
      <c r="D104" s="44">
        <v>3</v>
      </c>
      <c r="E104" s="44">
        <v>27284</v>
      </c>
      <c r="F104" s="44">
        <v>9</v>
      </c>
      <c r="G104" s="44">
        <v>55887.54</v>
      </c>
      <c r="H104" s="44">
        <v>449</v>
      </c>
      <c r="I104" s="44">
        <v>6239956.3300000001</v>
      </c>
      <c r="J104" s="44">
        <v>935</v>
      </c>
      <c r="K104" s="44">
        <v>11095000.130000001</v>
      </c>
      <c r="L104" s="42">
        <f t="shared" si="0"/>
        <v>1396</v>
      </c>
      <c r="M104" s="42">
        <f t="shared" si="0"/>
        <v>17418128</v>
      </c>
      <c r="N104" s="44">
        <v>499</v>
      </c>
      <c r="O104" s="44">
        <v>27777472.079999998</v>
      </c>
      <c r="P104" s="44">
        <v>174</v>
      </c>
      <c r="Q104" s="44">
        <v>22904996.329999998</v>
      </c>
      <c r="R104" s="42">
        <f t="shared" si="1"/>
        <v>673</v>
      </c>
      <c r="S104" s="42">
        <f t="shared" si="1"/>
        <v>50682468.409999996</v>
      </c>
      <c r="T104" s="42">
        <f t="shared" si="2"/>
        <v>2069</v>
      </c>
      <c r="U104" s="42">
        <f t="shared" si="2"/>
        <v>68100596.409999996</v>
      </c>
      <c r="V104" s="16"/>
    </row>
    <row r="105" spans="1:22" s="9" customFormat="1">
      <c r="A105" s="30">
        <v>98</v>
      </c>
      <c r="B105" s="31" t="s">
        <v>252</v>
      </c>
      <c r="C105" s="32" t="s">
        <v>146</v>
      </c>
      <c r="D105" s="43">
        <v>3</v>
      </c>
      <c r="E105" s="43">
        <v>67402.789999999994</v>
      </c>
      <c r="F105" s="43">
        <v>445</v>
      </c>
      <c r="G105" s="43">
        <v>11045222.550000001</v>
      </c>
      <c r="H105" s="43">
        <v>48</v>
      </c>
      <c r="I105" s="43">
        <v>69734.59</v>
      </c>
      <c r="J105" s="43">
        <v>1606</v>
      </c>
      <c r="K105" s="43">
        <v>17906633.309999999</v>
      </c>
      <c r="L105" s="43">
        <f t="shared" si="0"/>
        <v>2102</v>
      </c>
      <c r="M105" s="43">
        <f t="shared" si="0"/>
        <v>29088993.239999998</v>
      </c>
      <c r="N105" s="43">
        <v>1329</v>
      </c>
      <c r="O105" s="43">
        <v>33640283.810000002</v>
      </c>
      <c r="P105" s="43">
        <v>38</v>
      </c>
      <c r="Q105" s="43">
        <v>4828652.79</v>
      </c>
      <c r="R105" s="43">
        <f t="shared" si="1"/>
        <v>1367</v>
      </c>
      <c r="S105" s="43">
        <f t="shared" si="1"/>
        <v>38468936.600000001</v>
      </c>
      <c r="T105" s="43">
        <f t="shared" si="2"/>
        <v>3469</v>
      </c>
      <c r="U105" s="43">
        <f t="shared" si="2"/>
        <v>67557929.840000004</v>
      </c>
      <c r="V105" s="16"/>
    </row>
    <row r="106" spans="1:22" s="9" customFormat="1">
      <c r="A106" s="33">
        <v>99</v>
      </c>
      <c r="B106" s="54" t="s">
        <v>339</v>
      </c>
      <c r="C106" s="1" t="s">
        <v>338</v>
      </c>
      <c r="D106" s="44"/>
      <c r="E106" s="44"/>
      <c r="F106" s="44">
        <v>6</v>
      </c>
      <c r="G106" s="44">
        <v>114270.88</v>
      </c>
      <c r="H106" s="44">
        <v>131</v>
      </c>
      <c r="I106" s="44">
        <v>1215248.71</v>
      </c>
      <c r="J106" s="44">
        <v>378</v>
      </c>
      <c r="K106" s="44">
        <v>33185927.539999999</v>
      </c>
      <c r="L106" s="42">
        <f t="shared" si="0"/>
        <v>515</v>
      </c>
      <c r="M106" s="42">
        <f t="shared" si="0"/>
        <v>34515447.130000003</v>
      </c>
      <c r="N106" s="44">
        <v>2116</v>
      </c>
      <c r="O106" s="44">
        <v>32378070.379999999</v>
      </c>
      <c r="P106" s="44">
        <v>7</v>
      </c>
      <c r="Q106" s="44">
        <v>215681.6</v>
      </c>
      <c r="R106" s="42">
        <f t="shared" si="1"/>
        <v>2123</v>
      </c>
      <c r="S106" s="42">
        <f t="shared" si="1"/>
        <v>32593751.98</v>
      </c>
      <c r="T106" s="42">
        <f t="shared" si="2"/>
        <v>2638</v>
      </c>
      <c r="U106" s="42">
        <f t="shared" si="2"/>
        <v>67109199.109999999</v>
      </c>
      <c r="V106" s="16"/>
    </row>
    <row r="107" spans="1:22" s="9" customFormat="1">
      <c r="A107" s="30">
        <v>100</v>
      </c>
      <c r="B107" s="53" t="s">
        <v>233</v>
      </c>
      <c r="C107" s="32" t="s">
        <v>341</v>
      </c>
      <c r="D107" s="43"/>
      <c r="E107" s="43"/>
      <c r="F107" s="43">
        <v>37</v>
      </c>
      <c r="G107" s="43">
        <v>967338.78</v>
      </c>
      <c r="H107" s="43">
        <v>1419</v>
      </c>
      <c r="I107" s="43">
        <v>4981062.53</v>
      </c>
      <c r="J107" s="43">
        <v>2811</v>
      </c>
      <c r="K107" s="43">
        <v>31277578.719999999</v>
      </c>
      <c r="L107" s="43">
        <f t="shared" si="0"/>
        <v>4267</v>
      </c>
      <c r="M107" s="43">
        <f t="shared" si="0"/>
        <v>37225980.030000001</v>
      </c>
      <c r="N107" s="43">
        <v>1666</v>
      </c>
      <c r="O107" s="43">
        <v>27542421.039999999</v>
      </c>
      <c r="P107" s="43">
        <v>10</v>
      </c>
      <c r="Q107" s="43">
        <v>238573.35</v>
      </c>
      <c r="R107" s="43">
        <f t="shared" si="1"/>
        <v>1676</v>
      </c>
      <c r="S107" s="43">
        <f t="shared" si="1"/>
        <v>27780994.390000001</v>
      </c>
      <c r="T107" s="43">
        <f t="shared" si="2"/>
        <v>5943</v>
      </c>
      <c r="U107" s="43">
        <f t="shared" si="2"/>
        <v>65006974.420000002</v>
      </c>
      <c r="V107" s="16"/>
    </row>
    <row r="108" spans="1:22" s="9" customFormat="1">
      <c r="A108" s="33">
        <v>101</v>
      </c>
      <c r="B108" s="54" t="s">
        <v>237</v>
      </c>
      <c r="C108" s="1" t="s">
        <v>85</v>
      </c>
      <c r="D108" s="44">
        <v>4</v>
      </c>
      <c r="E108" s="44">
        <v>7949.96</v>
      </c>
      <c r="F108" s="44">
        <v>369</v>
      </c>
      <c r="G108" s="44">
        <v>12622327.630000001</v>
      </c>
      <c r="H108" s="44">
        <v>439</v>
      </c>
      <c r="I108" s="44">
        <v>3856823.66</v>
      </c>
      <c r="J108" s="44">
        <v>4070</v>
      </c>
      <c r="K108" s="44">
        <v>10803225.130000001</v>
      </c>
      <c r="L108" s="42">
        <f t="shared" si="0"/>
        <v>4882</v>
      </c>
      <c r="M108" s="42">
        <f t="shared" si="0"/>
        <v>27290326.380000003</v>
      </c>
      <c r="N108" s="44">
        <v>876</v>
      </c>
      <c r="O108" s="44">
        <v>23511460.010000002</v>
      </c>
      <c r="P108" s="44">
        <v>111</v>
      </c>
      <c r="Q108" s="44">
        <v>4533721.04</v>
      </c>
      <c r="R108" s="42">
        <f t="shared" si="1"/>
        <v>987</v>
      </c>
      <c r="S108" s="42">
        <f t="shared" si="1"/>
        <v>28045181.050000001</v>
      </c>
      <c r="T108" s="42">
        <f t="shared" si="2"/>
        <v>5869</v>
      </c>
      <c r="U108" s="42">
        <f t="shared" si="2"/>
        <v>55335507.430000007</v>
      </c>
      <c r="V108" s="16"/>
    </row>
    <row r="109" spans="1:22" s="9" customFormat="1">
      <c r="A109" s="30">
        <v>102</v>
      </c>
      <c r="B109" s="53" t="s">
        <v>282</v>
      </c>
      <c r="C109" s="32" t="s">
        <v>116</v>
      </c>
      <c r="D109" s="43"/>
      <c r="E109" s="43"/>
      <c r="F109" s="43">
        <v>21</v>
      </c>
      <c r="G109" s="43">
        <v>442637.12</v>
      </c>
      <c r="H109" s="43">
        <v>91</v>
      </c>
      <c r="I109" s="43">
        <v>316211.42</v>
      </c>
      <c r="J109" s="43">
        <v>228</v>
      </c>
      <c r="K109" s="43">
        <v>26021599.100000001</v>
      </c>
      <c r="L109" s="43">
        <f t="shared" si="0"/>
        <v>340</v>
      </c>
      <c r="M109" s="43">
        <f t="shared" si="0"/>
        <v>26780447.640000004</v>
      </c>
      <c r="N109" s="43">
        <v>962</v>
      </c>
      <c r="O109" s="43">
        <v>26283283.129999999</v>
      </c>
      <c r="P109" s="43">
        <v>6</v>
      </c>
      <c r="Q109" s="43">
        <v>132192.5</v>
      </c>
      <c r="R109" s="43">
        <f t="shared" si="1"/>
        <v>968</v>
      </c>
      <c r="S109" s="43">
        <f t="shared" si="1"/>
        <v>26415475.629999999</v>
      </c>
      <c r="T109" s="43">
        <f t="shared" si="2"/>
        <v>1308</v>
      </c>
      <c r="U109" s="43">
        <f t="shared" si="2"/>
        <v>53195923.270000003</v>
      </c>
      <c r="V109" s="16"/>
    </row>
    <row r="110" spans="1:22" s="9" customFormat="1">
      <c r="A110" s="33">
        <v>103</v>
      </c>
      <c r="B110" s="54" t="s">
        <v>350</v>
      </c>
      <c r="C110" s="1" t="s">
        <v>351</v>
      </c>
      <c r="D110" s="44">
        <v>5</v>
      </c>
      <c r="E110" s="44">
        <v>1762555.2</v>
      </c>
      <c r="F110" s="44">
        <v>16</v>
      </c>
      <c r="G110" s="44">
        <v>6088281.5800000001</v>
      </c>
      <c r="H110" s="44">
        <v>8</v>
      </c>
      <c r="I110" s="44">
        <v>9796922.0700000003</v>
      </c>
      <c r="J110" s="44">
        <v>20</v>
      </c>
      <c r="K110" s="44">
        <v>11837194.6</v>
      </c>
      <c r="L110" s="44">
        <f t="shared" si="0"/>
        <v>49</v>
      </c>
      <c r="M110" s="44">
        <f t="shared" si="0"/>
        <v>29484953.449999999</v>
      </c>
      <c r="N110" s="44">
        <v>15</v>
      </c>
      <c r="O110" s="44">
        <v>13642060.74</v>
      </c>
      <c r="P110" s="44">
        <v>12</v>
      </c>
      <c r="Q110" s="44">
        <v>7177418.9199999999</v>
      </c>
      <c r="R110" s="44">
        <f t="shared" si="1"/>
        <v>27</v>
      </c>
      <c r="S110" s="44">
        <f t="shared" si="1"/>
        <v>20819479.66</v>
      </c>
      <c r="T110" s="44">
        <f t="shared" si="2"/>
        <v>76</v>
      </c>
      <c r="U110" s="44">
        <f t="shared" si="2"/>
        <v>50304433.109999999</v>
      </c>
      <c r="V110" s="16"/>
    </row>
    <row r="111" spans="1:22" s="9" customFormat="1">
      <c r="A111" s="30">
        <v>104</v>
      </c>
      <c r="B111" s="53" t="s">
        <v>197</v>
      </c>
      <c r="C111" s="32" t="s">
        <v>71</v>
      </c>
      <c r="D111" s="43">
        <v>15</v>
      </c>
      <c r="E111" s="43">
        <v>758358.36</v>
      </c>
      <c r="F111" s="43">
        <v>8</v>
      </c>
      <c r="G111" s="43">
        <v>863384.71</v>
      </c>
      <c r="H111" s="43">
        <v>65</v>
      </c>
      <c r="I111" s="43">
        <v>2557522.3199999998</v>
      </c>
      <c r="J111" s="43">
        <v>115</v>
      </c>
      <c r="K111" s="43">
        <v>10230548.939999999</v>
      </c>
      <c r="L111" s="43">
        <f t="shared" si="0"/>
        <v>203</v>
      </c>
      <c r="M111" s="43">
        <f t="shared" si="0"/>
        <v>14409814.329999998</v>
      </c>
      <c r="N111" s="43">
        <v>59</v>
      </c>
      <c r="O111" s="43">
        <v>11035328.289999999</v>
      </c>
      <c r="P111" s="43">
        <v>17</v>
      </c>
      <c r="Q111" s="43">
        <v>24409798.350000001</v>
      </c>
      <c r="R111" s="43">
        <f t="shared" si="1"/>
        <v>76</v>
      </c>
      <c r="S111" s="43">
        <f t="shared" si="1"/>
        <v>35445126.640000001</v>
      </c>
      <c r="T111" s="43">
        <f t="shared" si="2"/>
        <v>279</v>
      </c>
      <c r="U111" s="43">
        <f t="shared" si="2"/>
        <v>49854940.969999999</v>
      </c>
      <c r="V111" s="16"/>
    </row>
    <row r="112" spans="1:22" s="9" customFormat="1">
      <c r="A112" s="33">
        <v>105</v>
      </c>
      <c r="B112" s="54" t="s">
        <v>227</v>
      </c>
      <c r="C112" s="1" t="s">
        <v>91</v>
      </c>
      <c r="D112" s="44">
        <v>54</v>
      </c>
      <c r="E112" s="44">
        <v>787456.96</v>
      </c>
      <c r="F112" s="44">
        <v>375</v>
      </c>
      <c r="G112" s="44">
        <v>8094088.5</v>
      </c>
      <c r="H112" s="44">
        <v>453</v>
      </c>
      <c r="I112" s="44">
        <v>4546490.05</v>
      </c>
      <c r="J112" s="44">
        <v>1337</v>
      </c>
      <c r="K112" s="44">
        <v>13451613.51</v>
      </c>
      <c r="L112" s="44">
        <f t="shared" si="0"/>
        <v>2219</v>
      </c>
      <c r="M112" s="44">
        <f t="shared" si="0"/>
        <v>26879649.02</v>
      </c>
      <c r="N112" s="44">
        <v>1065</v>
      </c>
      <c r="O112" s="44">
        <v>17180065.300000001</v>
      </c>
      <c r="P112" s="44">
        <v>15</v>
      </c>
      <c r="Q112" s="44">
        <v>1005693.27</v>
      </c>
      <c r="R112" s="44">
        <f t="shared" si="1"/>
        <v>1080</v>
      </c>
      <c r="S112" s="44">
        <f t="shared" si="1"/>
        <v>18185758.57</v>
      </c>
      <c r="T112" s="44">
        <f t="shared" si="2"/>
        <v>3299</v>
      </c>
      <c r="U112" s="44">
        <f t="shared" si="2"/>
        <v>45065407.590000004</v>
      </c>
      <c r="V112" s="16"/>
    </row>
    <row r="113" spans="1:22" s="9" customFormat="1">
      <c r="A113" s="30">
        <v>106</v>
      </c>
      <c r="B113" s="53" t="s">
        <v>250</v>
      </c>
      <c r="C113" s="32" t="s">
        <v>131</v>
      </c>
      <c r="D113" s="43">
        <v>2</v>
      </c>
      <c r="E113" s="43">
        <v>62847.98</v>
      </c>
      <c r="F113" s="43">
        <v>160</v>
      </c>
      <c r="G113" s="43">
        <v>4139353.43</v>
      </c>
      <c r="H113" s="43">
        <v>616</v>
      </c>
      <c r="I113" s="43">
        <v>3912822.02</v>
      </c>
      <c r="J113" s="43">
        <v>1050</v>
      </c>
      <c r="K113" s="43">
        <v>10035750.4</v>
      </c>
      <c r="L113" s="43">
        <f t="shared" si="0"/>
        <v>1828</v>
      </c>
      <c r="M113" s="43">
        <f t="shared" si="0"/>
        <v>18150773.830000002</v>
      </c>
      <c r="N113" s="43">
        <v>858</v>
      </c>
      <c r="O113" s="43">
        <v>18173660.350000001</v>
      </c>
      <c r="P113" s="43">
        <v>151</v>
      </c>
      <c r="Q113" s="43">
        <v>7894894.1399999997</v>
      </c>
      <c r="R113" s="43">
        <f t="shared" si="1"/>
        <v>1009</v>
      </c>
      <c r="S113" s="43">
        <f t="shared" si="1"/>
        <v>26068554.490000002</v>
      </c>
      <c r="T113" s="43">
        <f t="shared" si="2"/>
        <v>2837</v>
      </c>
      <c r="U113" s="43">
        <f t="shared" si="2"/>
        <v>44219328.320000008</v>
      </c>
      <c r="V113" s="16"/>
    </row>
    <row r="114" spans="1:22" s="9" customFormat="1">
      <c r="A114" s="33">
        <v>107</v>
      </c>
      <c r="B114" s="54" t="s">
        <v>258</v>
      </c>
      <c r="C114" s="1" t="s">
        <v>110</v>
      </c>
      <c r="D114" s="44">
        <v>59</v>
      </c>
      <c r="E114" s="44">
        <v>2250405.23</v>
      </c>
      <c r="F114" s="44">
        <v>402</v>
      </c>
      <c r="G114" s="44">
        <v>11320427.48</v>
      </c>
      <c r="H114" s="44">
        <v>299</v>
      </c>
      <c r="I114" s="44">
        <v>1892106.86</v>
      </c>
      <c r="J114" s="44">
        <v>992</v>
      </c>
      <c r="K114" s="44">
        <v>6760682.0199999996</v>
      </c>
      <c r="L114" s="44">
        <f t="shared" si="0"/>
        <v>1752</v>
      </c>
      <c r="M114" s="44">
        <f t="shared" si="0"/>
        <v>22223621.59</v>
      </c>
      <c r="N114" s="44">
        <v>918</v>
      </c>
      <c r="O114" s="44">
        <v>16364094.33</v>
      </c>
      <c r="P114" s="44">
        <v>85</v>
      </c>
      <c r="Q114" s="44">
        <v>2379440.71</v>
      </c>
      <c r="R114" s="44">
        <f t="shared" si="1"/>
        <v>1003</v>
      </c>
      <c r="S114" s="44">
        <f t="shared" si="1"/>
        <v>18743535.039999999</v>
      </c>
      <c r="T114" s="44">
        <f t="shared" si="2"/>
        <v>2755</v>
      </c>
      <c r="U114" s="44">
        <f t="shared" si="2"/>
        <v>40967156.629999995</v>
      </c>
      <c r="V114" s="16"/>
    </row>
    <row r="115" spans="1:22" s="9" customFormat="1">
      <c r="A115" s="30">
        <v>108</v>
      </c>
      <c r="B115" s="53" t="s">
        <v>243</v>
      </c>
      <c r="C115" s="32" t="s">
        <v>101</v>
      </c>
      <c r="D115" s="43"/>
      <c r="E115" s="43"/>
      <c r="F115" s="43">
        <v>115</v>
      </c>
      <c r="G115" s="43">
        <v>2030703.06</v>
      </c>
      <c r="H115" s="43">
        <v>186</v>
      </c>
      <c r="I115" s="43">
        <v>8802718.1199999992</v>
      </c>
      <c r="J115" s="43">
        <v>928</v>
      </c>
      <c r="K115" s="43">
        <v>14164860.689999999</v>
      </c>
      <c r="L115" s="43">
        <f t="shared" si="0"/>
        <v>1229</v>
      </c>
      <c r="M115" s="43">
        <f t="shared" si="0"/>
        <v>24998281.869999997</v>
      </c>
      <c r="N115" s="43">
        <v>335</v>
      </c>
      <c r="O115" s="43">
        <v>10623663.710000001</v>
      </c>
      <c r="P115" s="43">
        <v>69</v>
      </c>
      <c r="Q115" s="43">
        <v>3229326.84</v>
      </c>
      <c r="R115" s="43">
        <f t="shared" si="1"/>
        <v>404</v>
      </c>
      <c r="S115" s="43">
        <f t="shared" si="1"/>
        <v>13852990.550000001</v>
      </c>
      <c r="T115" s="43">
        <f t="shared" si="2"/>
        <v>1633</v>
      </c>
      <c r="U115" s="43">
        <f t="shared" si="2"/>
        <v>38851272.420000002</v>
      </c>
      <c r="V115" s="16"/>
    </row>
    <row r="116" spans="1:22" s="9" customFormat="1">
      <c r="A116" s="33">
        <v>109</v>
      </c>
      <c r="B116" s="54" t="s">
        <v>284</v>
      </c>
      <c r="C116" s="1" t="s">
        <v>148</v>
      </c>
      <c r="D116" s="44">
        <v>7</v>
      </c>
      <c r="E116" s="44">
        <v>254071.74</v>
      </c>
      <c r="F116" s="44">
        <v>256</v>
      </c>
      <c r="G116" s="44">
        <v>5792320.0300000003</v>
      </c>
      <c r="H116" s="44">
        <v>89</v>
      </c>
      <c r="I116" s="44">
        <v>1173066.93</v>
      </c>
      <c r="J116" s="44">
        <v>1876</v>
      </c>
      <c r="K116" s="44">
        <v>9559314.0199999996</v>
      </c>
      <c r="L116" s="44">
        <f t="shared" si="0"/>
        <v>2228</v>
      </c>
      <c r="M116" s="44">
        <f t="shared" si="0"/>
        <v>16778772.719999999</v>
      </c>
      <c r="N116" s="44">
        <v>1228</v>
      </c>
      <c r="O116" s="44">
        <v>15647513.460000001</v>
      </c>
      <c r="P116" s="44">
        <v>57</v>
      </c>
      <c r="Q116" s="44">
        <v>1708976.11</v>
      </c>
      <c r="R116" s="44">
        <f t="shared" si="1"/>
        <v>1285</v>
      </c>
      <c r="S116" s="44">
        <f t="shared" si="1"/>
        <v>17356489.57</v>
      </c>
      <c r="T116" s="44">
        <f t="shared" si="2"/>
        <v>3513</v>
      </c>
      <c r="U116" s="44">
        <f t="shared" si="2"/>
        <v>34135262.289999999</v>
      </c>
      <c r="V116" s="16"/>
    </row>
    <row r="117" spans="1:22" s="9" customFormat="1">
      <c r="A117" s="30">
        <v>110</v>
      </c>
      <c r="B117" s="53" t="s">
        <v>280</v>
      </c>
      <c r="C117" s="32" t="s">
        <v>145</v>
      </c>
      <c r="D117" s="43"/>
      <c r="E117" s="43"/>
      <c r="F117" s="43"/>
      <c r="G117" s="43"/>
      <c r="H117" s="43">
        <v>132</v>
      </c>
      <c r="I117" s="43">
        <v>348203.76</v>
      </c>
      <c r="J117" s="43">
        <v>930</v>
      </c>
      <c r="K117" s="43">
        <v>16472598.6</v>
      </c>
      <c r="L117" s="43">
        <f t="shared" si="0"/>
        <v>1062</v>
      </c>
      <c r="M117" s="43">
        <f t="shared" si="0"/>
        <v>16820802.359999999</v>
      </c>
      <c r="N117" s="43">
        <v>1783</v>
      </c>
      <c r="O117" s="43">
        <v>16297138.23</v>
      </c>
      <c r="P117" s="43">
        <v>21</v>
      </c>
      <c r="Q117" s="43">
        <v>201619.28</v>
      </c>
      <c r="R117" s="43">
        <f t="shared" si="1"/>
        <v>1804</v>
      </c>
      <c r="S117" s="43">
        <f t="shared" si="1"/>
        <v>16498757.51</v>
      </c>
      <c r="T117" s="43">
        <f t="shared" si="2"/>
        <v>2866</v>
      </c>
      <c r="U117" s="43">
        <f t="shared" si="2"/>
        <v>33319559.869999997</v>
      </c>
      <c r="V117" s="16"/>
    </row>
    <row r="118" spans="1:22" s="9" customFormat="1">
      <c r="A118" s="33">
        <v>111</v>
      </c>
      <c r="B118" s="54" t="s">
        <v>253</v>
      </c>
      <c r="C118" s="1" t="s">
        <v>82</v>
      </c>
      <c r="D118" s="44">
        <v>149</v>
      </c>
      <c r="E118" s="44">
        <v>12858516.57</v>
      </c>
      <c r="F118" s="44">
        <v>42</v>
      </c>
      <c r="G118" s="44">
        <v>1806584.7</v>
      </c>
      <c r="H118" s="44">
        <v>63</v>
      </c>
      <c r="I118" s="44">
        <v>739930.98</v>
      </c>
      <c r="J118" s="44">
        <v>158</v>
      </c>
      <c r="K118" s="44">
        <v>1158524.6000000001</v>
      </c>
      <c r="L118" s="44">
        <f t="shared" si="0"/>
        <v>412</v>
      </c>
      <c r="M118" s="44">
        <f t="shared" si="0"/>
        <v>16563556.850000001</v>
      </c>
      <c r="N118" s="44">
        <v>12</v>
      </c>
      <c r="O118" s="44">
        <v>2806823.1</v>
      </c>
      <c r="P118" s="44">
        <v>79</v>
      </c>
      <c r="Q118" s="44">
        <v>13431612.960000001</v>
      </c>
      <c r="R118" s="44">
        <f t="shared" si="1"/>
        <v>91</v>
      </c>
      <c r="S118" s="44">
        <f t="shared" si="1"/>
        <v>16238436.060000001</v>
      </c>
      <c r="T118" s="44">
        <f t="shared" si="2"/>
        <v>503</v>
      </c>
      <c r="U118" s="44">
        <f t="shared" si="2"/>
        <v>32801992.910000004</v>
      </c>
      <c r="V118" s="16"/>
    </row>
    <row r="119" spans="1:22" s="9" customFormat="1">
      <c r="A119" s="30">
        <v>112</v>
      </c>
      <c r="B119" s="53" t="s">
        <v>230</v>
      </c>
      <c r="C119" s="32" t="s">
        <v>330</v>
      </c>
      <c r="D119" s="43">
        <v>9</v>
      </c>
      <c r="E119" s="43">
        <v>2079645.24</v>
      </c>
      <c r="F119" s="43"/>
      <c r="G119" s="43"/>
      <c r="H119" s="43">
        <v>22</v>
      </c>
      <c r="I119" s="43">
        <v>1512099.87</v>
      </c>
      <c r="J119" s="43">
        <v>87</v>
      </c>
      <c r="K119" s="43">
        <v>1961809.31</v>
      </c>
      <c r="L119" s="43">
        <f t="shared" si="0"/>
        <v>118</v>
      </c>
      <c r="M119" s="43">
        <f t="shared" si="0"/>
        <v>5553554.4199999999</v>
      </c>
      <c r="N119" s="43">
        <v>2</v>
      </c>
      <c r="O119" s="43">
        <v>871434.13</v>
      </c>
      <c r="P119" s="43">
        <v>13</v>
      </c>
      <c r="Q119" s="43">
        <v>26350000</v>
      </c>
      <c r="R119" s="43">
        <f t="shared" si="1"/>
        <v>15</v>
      </c>
      <c r="S119" s="43">
        <f t="shared" si="1"/>
        <v>27221434.129999999</v>
      </c>
      <c r="T119" s="43">
        <f t="shared" si="2"/>
        <v>133</v>
      </c>
      <c r="U119" s="43">
        <f t="shared" si="2"/>
        <v>32774988.549999997</v>
      </c>
      <c r="V119" s="16"/>
    </row>
    <row r="120" spans="1:22" s="9" customFormat="1">
      <c r="A120" s="33">
        <v>113</v>
      </c>
      <c r="B120" s="54" t="s">
        <v>232</v>
      </c>
      <c r="C120" s="1" t="s">
        <v>8</v>
      </c>
      <c r="D120" s="44">
        <v>16</v>
      </c>
      <c r="E120" s="44">
        <v>4707688.83</v>
      </c>
      <c r="F120" s="44">
        <v>15</v>
      </c>
      <c r="G120" s="44">
        <v>470480.35</v>
      </c>
      <c r="H120" s="44">
        <v>1042</v>
      </c>
      <c r="I120" s="44">
        <v>1101237.1499999999</v>
      </c>
      <c r="J120" s="44">
        <v>249</v>
      </c>
      <c r="K120" s="44">
        <v>453248.88</v>
      </c>
      <c r="L120" s="44">
        <f t="shared" si="0"/>
        <v>1322</v>
      </c>
      <c r="M120" s="44">
        <f t="shared" si="0"/>
        <v>6732655.21</v>
      </c>
      <c r="N120" s="44">
        <v>17</v>
      </c>
      <c r="O120" s="44">
        <v>10401416.779999999</v>
      </c>
      <c r="P120" s="44">
        <v>26</v>
      </c>
      <c r="Q120" s="44">
        <v>15221434.970000001</v>
      </c>
      <c r="R120" s="44">
        <f t="shared" si="1"/>
        <v>43</v>
      </c>
      <c r="S120" s="44">
        <f t="shared" si="1"/>
        <v>25622851.75</v>
      </c>
      <c r="T120" s="44">
        <f t="shared" si="2"/>
        <v>1365</v>
      </c>
      <c r="U120" s="44">
        <f t="shared" si="2"/>
        <v>32355506.960000001</v>
      </c>
      <c r="V120" s="16"/>
    </row>
    <row r="121" spans="1:22" s="9" customFormat="1">
      <c r="A121" s="30">
        <v>114</v>
      </c>
      <c r="B121" s="53" t="s">
        <v>231</v>
      </c>
      <c r="C121" s="32" t="s">
        <v>97</v>
      </c>
      <c r="D121" s="43">
        <v>42</v>
      </c>
      <c r="E121" s="43">
        <v>108744.31</v>
      </c>
      <c r="F121" s="43">
        <v>124</v>
      </c>
      <c r="G121" s="43">
        <v>1847139.7</v>
      </c>
      <c r="H121" s="43">
        <v>1513</v>
      </c>
      <c r="I121" s="43">
        <v>2019393.99</v>
      </c>
      <c r="J121" s="43">
        <v>5469</v>
      </c>
      <c r="K121" s="43">
        <v>10906893.960000001</v>
      </c>
      <c r="L121" s="43">
        <f t="shared" si="0"/>
        <v>7148</v>
      </c>
      <c r="M121" s="43">
        <f t="shared" si="0"/>
        <v>14882171.960000001</v>
      </c>
      <c r="N121" s="43">
        <v>823</v>
      </c>
      <c r="O121" s="43">
        <v>13046143.02</v>
      </c>
      <c r="P121" s="43">
        <v>45</v>
      </c>
      <c r="Q121" s="43">
        <v>2404909.5299999998</v>
      </c>
      <c r="R121" s="43">
        <f t="shared" si="1"/>
        <v>868</v>
      </c>
      <c r="S121" s="43">
        <f t="shared" si="1"/>
        <v>15451052.549999999</v>
      </c>
      <c r="T121" s="43">
        <f t="shared" si="2"/>
        <v>8016</v>
      </c>
      <c r="U121" s="43">
        <f t="shared" si="2"/>
        <v>30333224.509999998</v>
      </c>
      <c r="V121" s="16"/>
    </row>
    <row r="122" spans="1:22" s="9" customFormat="1">
      <c r="A122" s="33">
        <v>115</v>
      </c>
      <c r="B122" s="54" t="s">
        <v>278</v>
      </c>
      <c r="C122" s="1" t="s">
        <v>112</v>
      </c>
      <c r="D122" s="44"/>
      <c r="E122" s="44"/>
      <c r="F122" s="44">
        <v>84</v>
      </c>
      <c r="G122" s="44">
        <v>1766597.05</v>
      </c>
      <c r="H122" s="44">
        <v>118</v>
      </c>
      <c r="I122" s="44">
        <v>528179.99</v>
      </c>
      <c r="J122" s="44">
        <v>364</v>
      </c>
      <c r="K122" s="44">
        <v>12593599.630000001</v>
      </c>
      <c r="L122" s="44">
        <f t="shared" si="0"/>
        <v>566</v>
      </c>
      <c r="M122" s="44">
        <f t="shared" si="0"/>
        <v>14888376.670000002</v>
      </c>
      <c r="N122" s="44">
        <v>669</v>
      </c>
      <c r="O122" s="44">
        <v>14265120.25</v>
      </c>
      <c r="P122" s="44">
        <v>12</v>
      </c>
      <c r="Q122" s="44">
        <v>373591.98</v>
      </c>
      <c r="R122" s="44">
        <f t="shared" si="1"/>
        <v>681</v>
      </c>
      <c r="S122" s="44">
        <f t="shared" si="1"/>
        <v>14638712.23</v>
      </c>
      <c r="T122" s="44">
        <f t="shared" si="2"/>
        <v>1247</v>
      </c>
      <c r="U122" s="44">
        <f t="shared" si="2"/>
        <v>29527088.900000002</v>
      </c>
      <c r="V122" s="16"/>
    </row>
    <row r="123" spans="1:22" s="9" customFormat="1">
      <c r="A123" s="30">
        <v>116</v>
      </c>
      <c r="B123" s="53" t="s">
        <v>242</v>
      </c>
      <c r="C123" s="32" t="s">
        <v>99</v>
      </c>
      <c r="D123" s="43">
        <v>2</v>
      </c>
      <c r="E123" s="43">
        <v>200000</v>
      </c>
      <c r="F123" s="43">
        <v>95</v>
      </c>
      <c r="G123" s="43">
        <v>1440536.11</v>
      </c>
      <c r="H123" s="43">
        <v>124</v>
      </c>
      <c r="I123" s="43">
        <v>2155828.7400000002</v>
      </c>
      <c r="J123" s="43">
        <v>1672</v>
      </c>
      <c r="K123" s="43">
        <v>10599729.640000001</v>
      </c>
      <c r="L123" s="43">
        <f t="shared" si="0"/>
        <v>1893</v>
      </c>
      <c r="M123" s="43">
        <f t="shared" si="0"/>
        <v>14396094.49</v>
      </c>
      <c r="N123" s="43">
        <v>491</v>
      </c>
      <c r="O123" s="43">
        <v>11584426.75</v>
      </c>
      <c r="P123" s="43">
        <v>36</v>
      </c>
      <c r="Q123" s="43">
        <v>1858628.9</v>
      </c>
      <c r="R123" s="43">
        <f t="shared" si="1"/>
        <v>527</v>
      </c>
      <c r="S123" s="43">
        <f t="shared" si="1"/>
        <v>13443055.65</v>
      </c>
      <c r="T123" s="43">
        <f t="shared" si="2"/>
        <v>2420</v>
      </c>
      <c r="U123" s="43">
        <f t="shared" si="2"/>
        <v>27839150.140000001</v>
      </c>
      <c r="V123" s="16"/>
    </row>
    <row r="124" spans="1:22" s="9" customFormat="1">
      <c r="A124" s="33">
        <v>117</v>
      </c>
      <c r="B124" s="54" t="s">
        <v>254</v>
      </c>
      <c r="C124" s="1" t="s">
        <v>100</v>
      </c>
      <c r="D124" s="44"/>
      <c r="E124" s="44"/>
      <c r="F124" s="44"/>
      <c r="G124" s="44"/>
      <c r="H124" s="44">
        <v>387</v>
      </c>
      <c r="I124" s="44">
        <v>1944715.73</v>
      </c>
      <c r="J124" s="44">
        <v>881</v>
      </c>
      <c r="K124" s="44">
        <v>12873305.609999999</v>
      </c>
      <c r="L124" s="44">
        <f t="shared" si="0"/>
        <v>1268</v>
      </c>
      <c r="M124" s="44">
        <f t="shared" si="0"/>
        <v>14818021.34</v>
      </c>
      <c r="N124" s="44">
        <v>679</v>
      </c>
      <c r="O124" s="44">
        <v>10961718.52</v>
      </c>
      <c r="P124" s="44">
        <v>9</v>
      </c>
      <c r="Q124" s="44">
        <v>73373.48</v>
      </c>
      <c r="R124" s="44">
        <f t="shared" si="1"/>
        <v>688</v>
      </c>
      <c r="S124" s="44">
        <f t="shared" si="1"/>
        <v>11035092</v>
      </c>
      <c r="T124" s="44">
        <f t="shared" si="2"/>
        <v>1956</v>
      </c>
      <c r="U124" s="44">
        <f t="shared" si="2"/>
        <v>25853113.34</v>
      </c>
      <c r="V124" s="16"/>
    </row>
    <row r="125" spans="1:22" s="9" customFormat="1">
      <c r="A125" s="30">
        <v>118</v>
      </c>
      <c r="B125" s="53" t="s">
        <v>246</v>
      </c>
      <c r="C125" s="32" t="s">
        <v>122</v>
      </c>
      <c r="D125" s="43"/>
      <c r="E125" s="43"/>
      <c r="F125" s="43">
        <v>13</v>
      </c>
      <c r="G125" s="43">
        <v>117971.39</v>
      </c>
      <c r="H125" s="43">
        <v>695</v>
      </c>
      <c r="I125" s="43">
        <v>2089650.7</v>
      </c>
      <c r="J125" s="43">
        <v>1521</v>
      </c>
      <c r="K125" s="43">
        <v>12404229.09</v>
      </c>
      <c r="L125" s="43">
        <f t="shared" si="0"/>
        <v>2229</v>
      </c>
      <c r="M125" s="43">
        <f t="shared" si="0"/>
        <v>14611851.18</v>
      </c>
      <c r="N125" s="43">
        <v>923</v>
      </c>
      <c r="O125" s="43">
        <v>10539569.82</v>
      </c>
      <c r="P125" s="43">
        <v>6</v>
      </c>
      <c r="Q125" s="43">
        <v>90861.51</v>
      </c>
      <c r="R125" s="43">
        <f t="shared" si="1"/>
        <v>929</v>
      </c>
      <c r="S125" s="43">
        <f t="shared" si="1"/>
        <v>10630431.33</v>
      </c>
      <c r="T125" s="43">
        <f t="shared" si="2"/>
        <v>3158</v>
      </c>
      <c r="U125" s="43">
        <f t="shared" si="2"/>
        <v>25242282.509999998</v>
      </c>
      <c r="V125" s="16"/>
    </row>
    <row r="126" spans="1:22" s="9" customFormat="1">
      <c r="A126" s="33">
        <v>119</v>
      </c>
      <c r="B126" s="54" t="s">
        <v>240</v>
      </c>
      <c r="C126" s="1" t="s">
        <v>88</v>
      </c>
      <c r="D126" s="44"/>
      <c r="E126" s="44"/>
      <c r="F126" s="44">
        <v>4</v>
      </c>
      <c r="G126" s="44">
        <v>75946.91</v>
      </c>
      <c r="H126" s="44">
        <v>393</v>
      </c>
      <c r="I126" s="44">
        <v>1703451.8</v>
      </c>
      <c r="J126" s="44">
        <v>1302</v>
      </c>
      <c r="K126" s="44">
        <v>12247316.32</v>
      </c>
      <c r="L126" s="44">
        <f t="shared" si="0"/>
        <v>1699</v>
      </c>
      <c r="M126" s="44">
        <f t="shared" si="0"/>
        <v>14026715.030000001</v>
      </c>
      <c r="N126" s="44">
        <v>673</v>
      </c>
      <c r="O126" s="44">
        <v>10612519.17</v>
      </c>
      <c r="P126" s="44">
        <v>44</v>
      </c>
      <c r="Q126" s="44">
        <v>130266.71</v>
      </c>
      <c r="R126" s="44">
        <f t="shared" si="1"/>
        <v>717</v>
      </c>
      <c r="S126" s="44">
        <f t="shared" si="1"/>
        <v>10742785.880000001</v>
      </c>
      <c r="T126" s="44">
        <f t="shared" si="2"/>
        <v>2416</v>
      </c>
      <c r="U126" s="44">
        <f t="shared" si="2"/>
        <v>24769500.910000004</v>
      </c>
      <c r="V126" s="16"/>
    </row>
    <row r="127" spans="1:22" s="9" customFormat="1">
      <c r="A127" s="30">
        <v>120</v>
      </c>
      <c r="B127" s="53" t="s">
        <v>92</v>
      </c>
      <c r="C127" s="32" t="s">
        <v>93</v>
      </c>
      <c r="D127" s="43"/>
      <c r="E127" s="43"/>
      <c r="F127" s="43">
        <v>43</v>
      </c>
      <c r="G127" s="43">
        <v>1570507.03</v>
      </c>
      <c r="H127" s="43">
        <v>218</v>
      </c>
      <c r="I127" s="43">
        <v>3796072.2</v>
      </c>
      <c r="J127" s="43">
        <v>1216</v>
      </c>
      <c r="K127" s="43">
        <v>8683396.1699999999</v>
      </c>
      <c r="L127" s="43">
        <f t="shared" si="0"/>
        <v>1477</v>
      </c>
      <c r="M127" s="43">
        <f t="shared" si="0"/>
        <v>14049975.4</v>
      </c>
      <c r="N127" s="43">
        <v>17</v>
      </c>
      <c r="O127" s="43">
        <v>6850986.1200000001</v>
      </c>
      <c r="P127" s="43">
        <v>4</v>
      </c>
      <c r="Q127" s="43">
        <v>3813878.99</v>
      </c>
      <c r="R127" s="43">
        <f t="shared" si="1"/>
        <v>21</v>
      </c>
      <c r="S127" s="43">
        <f t="shared" si="1"/>
        <v>10664865.109999999</v>
      </c>
      <c r="T127" s="43">
        <f t="shared" si="2"/>
        <v>1498</v>
      </c>
      <c r="U127" s="43">
        <f t="shared" si="2"/>
        <v>24714840.509999998</v>
      </c>
      <c r="V127" s="16"/>
    </row>
    <row r="128" spans="1:22" s="9" customFormat="1">
      <c r="A128" s="33">
        <v>121</v>
      </c>
      <c r="B128" s="54" t="s">
        <v>264</v>
      </c>
      <c r="C128" s="1" t="s">
        <v>133</v>
      </c>
      <c r="D128" s="44">
        <v>5</v>
      </c>
      <c r="E128" s="44">
        <v>2693651.56</v>
      </c>
      <c r="F128" s="44">
        <v>53</v>
      </c>
      <c r="G128" s="44">
        <v>3664502.41</v>
      </c>
      <c r="H128" s="44">
        <v>104</v>
      </c>
      <c r="I128" s="44">
        <v>2172854.59</v>
      </c>
      <c r="J128" s="44">
        <v>209</v>
      </c>
      <c r="K128" s="44">
        <v>4107789.45</v>
      </c>
      <c r="L128" s="44">
        <f t="shared" si="0"/>
        <v>371</v>
      </c>
      <c r="M128" s="44">
        <f t="shared" si="0"/>
        <v>12638798.01</v>
      </c>
      <c r="N128" s="44">
        <v>32</v>
      </c>
      <c r="O128" s="44">
        <v>6708388.2000000002</v>
      </c>
      <c r="P128" s="44">
        <v>13</v>
      </c>
      <c r="Q128" s="44">
        <v>3853510</v>
      </c>
      <c r="R128" s="44">
        <f t="shared" si="1"/>
        <v>45</v>
      </c>
      <c r="S128" s="44">
        <f t="shared" si="1"/>
        <v>10561898.199999999</v>
      </c>
      <c r="T128" s="44">
        <f t="shared" si="2"/>
        <v>416</v>
      </c>
      <c r="U128" s="44">
        <f t="shared" si="2"/>
        <v>23200696.210000001</v>
      </c>
      <c r="V128" s="16"/>
    </row>
    <row r="129" spans="1:22" s="9" customFormat="1">
      <c r="A129" s="30">
        <v>122</v>
      </c>
      <c r="B129" s="53" t="s">
        <v>357</v>
      </c>
      <c r="C129" s="32" t="s">
        <v>358</v>
      </c>
      <c r="D129" s="43"/>
      <c r="E129" s="43"/>
      <c r="F129" s="43"/>
      <c r="G129" s="43"/>
      <c r="H129" s="43">
        <v>13</v>
      </c>
      <c r="I129" s="43">
        <v>342036.55</v>
      </c>
      <c r="J129" s="43">
        <v>273</v>
      </c>
      <c r="K129" s="43">
        <v>11401544.539999999</v>
      </c>
      <c r="L129" s="43">
        <f t="shared" si="0"/>
        <v>286</v>
      </c>
      <c r="M129" s="43">
        <f t="shared" si="0"/>
        <v>11743581.09</v>
      </c>
      <c r="N129" s="43">
        <v>239</v>
      </c>
      <c r="O129" s="43">
        <v>11224856.880000001</v>
      </c>
      <c r="P129" s="43">
        <v>7</v>
      </c>
      <c r="Q129" s="43">
        <v>156290.73000000001</v>
      </c>
      <c r="R129" s="43">
        <f t="shared" si="1"/>
        <v>246</v>
      </c>
      <c r="S129" s="43">
        <f t="shared" si="1"/>
        <v>11381147.610000001</v>
      </c>
      <c r="T129" s="43">
        <f t="shared" si="2"/>
        <v>532</v>
      </c>
      <c r="U129" s="43">
        <f t="shared" si="2"/>
        <v>23124728.700000003</v>
      </c>
      <c r="V129" s="16"/>
    </row>
    <row r="130" spans="1:22" s="9" customFormat="1">
      <c r="A130" s="33">
        <v>123</v>
      </c>
      <c r="B130" s="54" t="s">
        <v>255</v>
      </c>
      <c r="C130" s="1" t="s">
        <v>125</v>
      </c>
      <c r="D130" s="44">
        <v>24</v>
      </c>
      <c r="E130" s="44">
        <v>638830.01</v>
      </c>
      <c r="F130" s="44">
        <v>234</v>
      </c>
      <c r="G130" s="44">
        <v>9646703.5099999998</v>
      </c>
      <c r="H130" s="44">
        <v>40</v>
      </c>
      <c r="I130" s="44">
        <v>417073.22</v>
      </c>
      <c r="J130" s="44">
        <v>408</v>
      </c>
      <c r="K130" s="44">
        <v>858607.31</v>
      </c>
      <c r="L130" s="44">
        <f t="shared" si="0"/>
        <v>706</v>
      </c>
      <c r="M130" s="44">
        <f t="shared" si="0"/>
        <v>11561214.049999999</v>
      </c>
      <c r="N130" s="44">
        <v>370</v>
      </c>
      <c r="O130" s="44">
        <v>10454209.49</v>
      </c>
      <c r="P130" s="44">
        <v>50</v>
      </c>
      <c r="Q130" s="44">
        <v>1004949.77</v>
      </c>
      <c r="R130" s="44">
        <f t="shared" si="1"/>
        <v>420</v>
      </c>
      <c r="S130" s="44">
        <f t="shared" si="1"/>
        <v>11459159.26</v>
      </c>
      <c r="T130" s="44">
        <f t="shared" si="2"/>
        <v>1126</v>
      </c>
      <c r="U130" s="44">
        <f t="shared" si="2"/>
        <v>23020373.309999999</v>
      </c>
      <c r="V130" s="16"/>
    </row>
    <row r="131" spans="1:22" s="9" customFormat="1">
      <c r="A131" s="30">
        <v>124</v>
      </c>
      <c r="B131" s="53" t="s">
        <v>333</v>
      </c>
      <c r="C131" s="32" t="s">
        <v>334</v>
      </c>
      <c r="D131" s="43"/>
      <c r="E131" s="43"/>
      <c r="F131" s="43">
        <v>2</v>
      </c>
      <c r="G131" s="43">
        <v>137223.56</v>
      </c>
      <c r="H131" s="43">
        <v>1980</v>
      </c>
      <c r="I131" s="43">
        <v>11168726.029999999</v>
      </c>
      <c r="J131" s="43">
        <v>59</v>
      </c>
      <c r="K131" s="43">
        <v>53792.99</v>
      </c>
      <c r="L131" s="43">
        <f t="shared" si="0"/>
        <v>2041</v>
      </c>
      <c r="M131" s="43">
        <f t="shared" si="0"/>
        <v>11359742.58</v>
      </c>
      <c r="N131" s="43">
        <v>9</v>
      </c>
      <c r="O131" s="43">
        <v>36268.11</v>
      </c>
      <c r="P131" s="43">
        <v>110</v>
      </c>
      <c r="Q131" s="43">
        <v>11014077.68</v>
      </c>
      <c r="R131" s="43">
        <f t="shared" si="1"/>
        <v>119</v>
      </c>
      <c r="S131" s="43">
        <f t="shared" si="1"/>
        <v>11050345.789999999</v>
      </c>
      <c r="T131" s="43">
        <f t="shared" si="2"/>
        <v>2160</v>
      </c>
      <c r="U131" s="43">
        <f t="shared" si="2"/>
        <v>22410088.369999997</v>
      </c>
      <c r="V131" s="16"/>
    </row>
    <row r="132" spans="1:22" s="9" customFormat="1">
      <c r="A132" s="33">
        <v>125</v>
      </c>
      <c r="B132" s="54" t="s">
        <v>317</v>
      </c>
      <c r="C132" s="1" t="s">
        <v>318</v>
      </c>
      <c r="D132" s="44">
        <v>7</v>
      </c>
      <c r="E132" s="44">
        <v>56426.69</v>
      </c>
      <c r="F132" s="44">
        <v>92</v>
      </c>
      <c r="G132" s="44">
        <v>2430426.39</v>
      </c>
      <c r="H132" s="44">
        <v>394</v>
      </c>
      <c r="I132" s="44">
        <v>2483277.9300000002</v>
      </c>
      <c r="J132" s="44">
        <v>998</v>
      </c>
      <c r="K132" s="44">
        <v>6876971.4000000004</v>
      </c>
      <c r="L132" s="44">
        <f t="shared" si="0"/>
        <v>1491</v>
      </c>
      <c r="M132" s="44">
        <f t="shared" si="0"/>
        <v>11847102.41</v>
      </c>
      <c r="N132" s="44">
        <v>778</v>
      </c>
      <c r="O132" s="44">
        <v>7648152.8200000003</v>
      </c>
      <c r="P132" s="44">
        <v>93</v>
      </c>
      <c r="Q132" s="44">
        <v>860871.9</v>
      </c>
      <c r="R132" s="44">
        <f t="shared" si="1"/>
        <v>871</v>
      </c>
      <c r="S132" s="44">
        <f t="shared" si="1"/>
        <v>8509024.7200000007</v>
      </c>
      <c r="T132" s="44">
        <f t="shared" si="2"/>
        <v>2362</v>
      </c>
      <c r="U132" s="44">
        <f t="shared" si="2"/>
        <v>20356127.130000003</v>
      </c>
      <c r="V132" s="16"/>
    </row>
    <row r="133" spans="1:22" s="9" customFormat="1">
      <c r="A133" s="30">
        <v>126</v>
      </c>
      <c r="B133" s="53" t="s">
        <v>259</v>
      </c>
      <c r="C133" s="32" t="s">
        <v>142</v>
      </c>
      <c r="D133" s="43"/>
      <c r="E133" s="43"/>
      <c r="F133" s="43">
        <v>1</v>
      </c>
      <c r="G133" s="43">
        <v>7300</v>
      </c>
      <c r="H133" s="43">
        <v>291</v>
      </c>
      <c r="I133" s="43">
        <v>852625.84</v>
      </c>
      <c r="J133" s="43">
        <v>587</v>
      </c>
      <c r="K133" s="43">
        <v>7988296.5300000003</v>
      </c>
      <c r="L133" s="43">
        <f t="shared" si="0"/>
        <v>879</v>
      </c>
      <c r="M133" s="43">
        <f t="shared" si="0"/>
        <v>8848222.370000001</v>
      </c>
      <c r="N133" s="43">
        <v>481</v>
      </c>
      <c r="O133" s="43">
        <v>7192672.71</v>
      </c>
      <c r="P133" s="43">
        <v>18</v>
      </c>
      <c r="Q133" s="43">
        <v>60081.24</v>
      </c>
      <c r="R133" s="43">
        <f t="shared" si="1"/>
        <v>499</v>
      </c>
      <c r="S133" s="43">
        <f t="shared" si="1"/>
        <v>7252753.9500000002</v>
      </c>
      <c r="T133" s="43">
        <f t="shared" si="2"/>
        <v>1378</v>
      </c>
      <c r="U133" s="43">
        <f t="shared" si="2"/>
        <v>16100976.32</v>
      </c>
      <c r="V133" s="16"/>
    </row>
    <row r="134" spans="1:22" s="9" customFormat="1">
      <c r="A134" s="33">
        <v>127</v>
      </c>
      <c r="B134" s="54" t="s">
        <v>260</v>
      </c>
      <c r="C134" s="1" t="s">
        <v>103</v>
      </c>
      <c r="D134" s="44"/>
      <c r="E134" s="44"/>
      <c r="F134" s="44"/>
      <c r="G134" s="44"/>
      <c r="H134" s="44">
        <v>5694</v>
      </c>
      <c r="I134" s="44">
        <v>2074030.38</v>
      </c>
      <c r="J134" s="44">
        <v>9114</v>
      </c>
      <c r="K134" s="44">
        <v>7703712.6500000004</v>
      </c>
      <c r="L134" s="44">
        <f t="shared" si="0"/>
        <v>14808</v>
      </c>
      <c r="M134" s="44">
        <f t="shared" si="0"/>
        <v>9777743.0300000012</v>
      </c>
      <c r="N134" s="44">
        <v>164</v>
      </c>
      <c r="O134" s="44">
        <v>5540720.5199999996</v>
      </c>
      <c r="P134" s="44">
        <v>1</v>
      </c>
      <c r="Q134" s="44">
        <v>31004.400000000001</v>
      </c>
      <c r="R134" s="44">
        <f t="shared" si="1"/>
        <v>165</v>
      </c>
      <c r="S134" s="44">
        <f t="shared" si="1"/>
        <v>5571724.9199999999</v>
      </c>
      <c r="T134" s="44">
        <f t="shared" si="2"/>
        <v>14973</v>
      </c>
      <c r="U134" s="44">
        <f t="shared" si="2"/>
        <v>15349467.950000001</v>
      </c>
      <c r="V134" s="16"/>
    </row>
    <row r="135" spans="1:22" s="9" customFormat="1">
      <c r="A135" s="30">
        <v>128</v>
      </c>
      <c r="B135" s="53" t="s">
        <v>269</v>
      </c>
      <c r="C135" s="32" t="s">
        <v>147</v>
      </c>
      <c r="D135" s="43"/>
      <c r="E135" s="43"/>
      <c r="F135" s="43"/>
      <c r="G135" s="43"/>
      <c r="H135" s="43">
        <v>558</v>
      </c>
      <c r="I135" s="43">
        <v>5404803.9500000002</v>
      </c>
      <c r="J135" s="43">
        <v>713</v>
      </c>
      <c r="K135" s="43">
        <v>6772640.25</v>
      </c>
      <c r="L135" s="43">
        <f t="shared" si="0"/>
        <v>1271</v>
      </c>
      <c r="M135" s="43">
        <f t="shared" si="0"/>
        <v>12177444.199999999</v>
      </c>
      <c r="N135" s="43">
        <v>736</v>
      </c>
      <c r="O135" s="43">
        <v>2239104.6</v>
      </c>
      <c r="P135" s="43">
        <v>48</v>
      </c>
      <c r="Q135" s="43">
        <v>877751.35</v>
      </c>
      <c r="R135" s="43">
        <f t="shared" si="1"/>
        <v>784</v>
      </c>
      <c r="S135" s="43">
        <f t="shared" si="1"/>
        <v>3116855.95</v>
      </c>
      <c r="T135" s="43">
        <f t="shared" si="2"/>
        <v>2055</v>
      </c>
      <c r="U135" s="43">
        <f t="shared" si="2"/>
        <v>15294300.149999999</v>
      </c>
      <c r="V135" s="16"/>
    </row>
    <row r="136" spans="1:22" s="9" customFormat="1">
      <c r="A136" s="33">
        <v>129</v>
      </c>
      <c r="B136" s="54" t="s">
        <v>265</v>
      </c>
      <c r="C136" s="1" t="s">
        <v>108</v>
      </c>
      <c r="D136" s="44">
        <v>5</v>
      </c>
      <c r="E136" s="44">
        <v>47090.25</v>
      </c>
      <c r="F136" s="44">
        <v>20</v>
      </c>
      <c r="G136" s="44">
        <v>518533.46</v>
      </c>
      <c r="H136" s="44">
        <v>92</v>
      </c>
      <c r="I136" s="44">
        <v>1108627.8400000001</v>
      </c>
      <c r="J136" s="44">
        <v>640</v>
      </c>
      <c r="K136" s="44">
        <v>6880183.6600000001</v>
      </c>
      <c r="L136" s="44">
        <f t="shared" si="0"/>
        <v>757</v>
      </c>
      <c r="M136" s="44">
        <f t="shared" si="0"/>
        <v>8554435.2100000009</v>
      </c>
      <c r="N136" s="44">
        <v>331</v>
      </c>
      <c r="O136" s="44">
        <v>6446348.3300000001</v>
      </c>
      <c r="P136" s="44">
        <v>34</v>
      </c>
      <c r="Q136" s="44">
        <v>175585.93</v>
      </c>
      <c r="R136" s="44">
        <f t="shared" si="1"/>
        <v>365</v>
      </c>
      <c r="S136" s="44">
        <f t="shared" si="1"/>
        <v>6621934.2599999998</v>
      </c>
      <c r="T136" s="44">
        <f t="shared" si="2"/>
        <v>1122</v>
      </c>
      <c r="U136" s="44">
        <f t="shared" si="2"/>
        <v>15176369.470000001</v>
      </c>
      <c r="V136" s="16"/>
    </row>
    <row r="137" spans="1:22" s="9" customFormat="1">
      <c r="A137" s="30">
        <v>130</v>
      </c>
      <c r="B137" s="31" t="s">
        <v>263</v>
      </c>
      <c r="C137" s="32" t="s">
        <v>102</v>
      </c>
      <c r="D137" s="43"/>
      <c r="E137" s="43"/>
      <c r="F137" s="43"/>
      <c r="G137" s="43"/>
      <c r="H137" s="43">
        <v>944</v>
      </c>
      <c r="I137" s="43">
        <v>1381071.45</v>
      </c>
      <c r="J137" s="43">
        <v>4114</v>
      </c>
      <c r="K137" s="43">
        <v>8256705.9400000004</v>
      </c>
      <c r="L137" s="43">
        <f t="shared" si="0"/>
        <v>5058</v>
      </c>
      <c r="M137" s="43">
        <f t="shared" si="0"/>
        <v>9637777.3900000006</v>
      </c>
      <c r="N137" s="43">
        <v>117</v>
      </c>
      <c r="O137" s="43">
        <v>5418611.4800000004</v>
      </c>
      <c r="P137" s="43"/>
      <c r="Q137" s="43"/>
      <c r="R137" s="43">
        <f t="shared" si="1"/>
        <v>117</v>
      </c>
      <c r="S137" s="43">
        <f t="shared" si="1"/>
        <v>5418611.4800000004</v>
      </c>
      <c r="T137" s="43">
        <f t="shared" si="2"/>
        <v>5175</v>
      </c>
      <c r="U137" s="43">
        <f t="shared" si="2"/>
        <v>15056388.870000001</v>
      </c>
      <c r="V137" s="16"/>
    </row>
    <row r="138" spans="1:22" s="9" customFormat="1">
      <c r="A138" s="33">
        <v>131</v>
      </c>
      <c r="B138" s="54" t="s">
        <v>248</v>
      </c>
      <c r="C138" s="1" t="s">
        <v>98</v>
      </c>
      <c r="D138" s="44"/>
      <c r="E138" s="44"/>
      <c r="F138" s="44"/>
      <c r="G138" s="44"/>
      <c r="H138" s="44">
        <v>106</v>
      </c>
      <c r="I138" s="44">
        <v>153051.51</v>
      </c>
      <c r="J138" s="44">
        <v>807</v>
      </c>
      <c r="K138" s="44">
        <v>6761992.1100000003</v>
      </c>
      <c r="L138" s="44">
        <f t="shared" si="0"/>
        <v>913</v>
      </c>
      <c r="M138" s="44">
        <f t="shared" si="0"/>
        <v>6915043.6200000001</v>
      </c>
      <c r="N138" s="44">
        <v>1002</v>
      </c>
      <c r="O138" s="44">
        <v>7031009.9900000002</v>
      </c>
      <c r="P138" s="44">
        <v>10</v>
      </c>
      <c r="Q138" s="44">
        <v>422483.23</v>
      </c>
      <c r="R138" s="44">
        <f t="shared" si="1"/>
        <v>1012</v>
      </c>
      <c r="S138" s="44">
        <f t="shared" si="1"/>
        <v>7453493.2200000007</v>
      </c>
      <c r="T138" s="44">
        <f t="shared" si="2"/>
        <v>1925</v>
      </c>
      <c r="U138" s="44">
        <f t="shared" si="2"/>
        <v>14368536.84</v>
      </c>
      <c r="V138" s="16"/>
    </row>
    <row r="139" spans="1:22" s="9" customFormat="1">
      <c r="A139" s="30">
        <v>132</v>
      </c>
      <c r="B139" s="53" t="s">
        <v>247</v>
      </c>
      <c r="C139" s="32" t="s">
        <v>94</v>
      </c>
      <c r="D139" s="43"/>
      <c r="E139" s="43"/>
      <c r="F139" s="43"/>
      <c r="G139" s="43"/>
      <c r="H139" s="43">
        <v>489</v>
      </c>
      <c r="I139" s="43">
        <v>4898763.29</v>
      </c>
      <c r="J139" s="43">
        <v>590</v>
      </c>
      <c r="K139" s="43">
        <v>5707109.4699999997</v>
      </c>
      <c r="L139" s="43">
        <f t="shared" si="0"/>
        <v>1079</v>
      </c>
      <c r="M139" s="43">
        <f t="shared" si="0"/>
        <v>10605872.76</v>
      </c>
      <c r="N139" s="43">
        <v>230</v>
      </c>
      <c r="O139" s="43">
        <v>2047410.16</v>
      </c>
      <c r="P139" s="43">
        <v>67</v>
      </c>
      <c r="Q139" s="43">
        <v>1286656.3600000001</v>
      </c>
      <c r="R139" s="43">
        <f t="shared" si="1"/>
        <v>297</v>
      </c>
      <c r="S139" s="43">
        <f t="shared" si="1"/>
        <v>3334066.52</v>
      </c>
      <c r="T139" s="43">
        <f t="shared" si="2"/>
        <v>1376</v>
      </c>
      <c r="U139" s="43">
        <f t="shared" si="2"/>
        <v>13939939.279999999</v>
      </c>
      <c r="V139" s="16"/>
    </row>
    <row r="140" spans="1:22" s="9" customFormat="1">
      <c r="A140" s="33">
        <v>133</v>
      </c>
      <c r="B140" s="54" t="s">
        <v>257</v>
      </c>
      <c r="C140" s="1" t="s">
        <v>96</v>
      </c>
      <c r="D140" s="44"/>
      <c r="E140" s="44"/>
      <c r="F140" s="44">
        <v>2</v>
      </c>
      <c r="G140" s="44">
        <v>4520.13</v>
      </c>
      <c r="H140" s="44">
        <v>1559</v>
      </c>
      <c r="I140" s="44">
        <v>784426.56</v>
      </c>
      <c r="J140" s="44">
        <v>4750</v>
      </c>
      <c r="K140" s="44">
        <v>4671057.4800000004</v>
      </c>
      <c r="L140" s="44">
        <f t="shared" si="0"/>
        <v>6311</v>
      </c>
      <c r="M140" s="44">
        <f t="shared" si="0"/>
        <v>5460004.1700000009</v>
      </c>
      <c r="N140" s="44">
        <v>223</v>
      </c>
      <c r="O140" s="44">
        <v>4102791.29</v>
      </c>
      <c r="P140" s="44">
        <v>10</v>
      </c>
      <c r="Q140" s="44">
        <v>192635.55</v>
      </c>
      <c r="R140" s="44">
        <f t="shared" si="1"/>
        <v>233</v>
      </c>
      <c r="S140" s="44">
        <f t="shared" si="1"/>
        <v>4295426.84</v>
      </c>
      <c r="T140" s="44">
        <f t="shared" si="2"/>
        <v>6544</v>
      </c>
      <c r="U140" s="44">
        <f t="shared" si="2"/>
        <v>9755431.0100000016</v>
      </c>
      <c r="V140" s="16"/>
    </row>
    <row r="141" spans="1:22" s="9" customFormat="1">
      <c r="A141" s="30">
        <v>134</v>
      </c>
      <c r="B141" s="53" t="s">
        <v>239</v>
      </c>
      <c r="C141" s="32" t="s">
        <v>312</v>
      </c>
      <c r="D141" s="43">
        <v>2</v>
      </c>
      <c r="E141" s="43">
        <v>78512.490000000005</v>
      </c>
      <c r="F141" s="43">
        <v>11</v>
      </c>
      <c r="G141" s="43">
        <v>141392.28</v>
      </c>
      <c r="H141" s="43">
        <v>388</v>
      </c>
      <c r="I141" s="43">
        <v>279956.59999999998</v>
      </c>
      <c r="J141" s="43">
        <v>2609</v>
      </c>
      <c r="K141" s="43">
        <v>4674125.29</v>
      </c>
      <c r="L141" s="43">
        <f>J141+H141+F141+D141</f>
        <v>3010</v>
      </c>
      <c r="M141" s="43">
        <f>K141+I141+G141+E141</f>
        <v>5173986.66</v>
      </c>
      <c r="N141" s="43">
        <v>656</v>
      </c>
      <c r="O141" s="43">
        <v>4405552.58</v>
      </c>
      <c r="P141" s="43">
        <v>4</v>
      </c>
      <c r="Q141" s="43">
        <v>33511.5</v>
      </c>
      <c r="R141" s="43">
        <f>P141+N141</f>
        <v>660</v>
      </c>
      <c r="S141" s="43">
        <f>Q141+O141</f>
        <v>4439064.08</v>
      </c>
      <c r="T141" s="43">
        <f>R141+L141</f>
        <v>3670</v>
      </c>
      <c r="U141" s="43">
        <f>S141+M141</f>
        <v>9613050.7400000002</v>
      </c>
      <c r="V141" s="16"/>
    </row>
    <row r="142" spans="1:22" s="9" customFormat="1">
      <c r="A142" s="33">
        <v>135</v>
      </c>
      <c r="B142" s="54" t="s">
        <v>359</v>
      </c>
      <c r="C142" s="1" t="s">
        <v>360</v>
      </c>
      <c r="D142" s="44"/>
      <c r="E142" s="44"/>
      <c r="F142" s="44"/>
      <c r="G142" s="44"/>
      <c r="H142" s="44">
        <v>458</v>
      </c>
      <c r="I142" s="44">
        <v>2029336.54</v>
      </c>
      <c r="J142" s="44">
        <v>603</v>
      </c>
      <c r="K142" s="44">
        <v>3793717.99</v>
      </c>
      <c r="L142" s="44">
        <f t="shared" si="0"/>
        <v>1061</v>
      </c>
      <c r="M142" s="44">
        <f t="shared" si="0"/>
        <v>5823054.5300000003</v>
      </c>
      <c r="N142" s="44">
        <v>173</v>
      </c>
      <c r="O142" s="44">
        <v>2088452.43</v>
      </c>
      <c r="P142" s="44">
        <v>6</v>
      </c>
      <c r="Q142" s="44">
        <v>255000</v>
      </c>
      <c r="R142" s="44">
        <f t="shared" si="1"/>
        <v>179</v>
      </c>
      <c r="S142" s="44">
        <f t="shared" si="1"/>
        <v>2343452.4299999997</v>
      </c>
      <c r="T142" s="44">
        <f t="shared" si="2"/>
        <v>1240</v>
      </c>
      <c r="U142" s="44">
        <f t="shared" si="2"/>
        <v>8166506.96</v>
      </c>
      <c r="V142" s="16"/>
    </row>
    <row r="143" spans="1:22" s="9" customFormat="1">
      <c r="A143" s="30">
        <v>136</v>
      </c>
      <c r="B143" s="53" t="s">
        <v>261</v>
      </c>
      <c r="C143" s="32" t="s">
        <v>106</v>
      </c>
      <c r="D143" s="43">
        <v>54</v>
      </c>
      <c r="E143" s="43">
        <v>399022.11</v>
      </c>
      <c r="F143" s="43">
        <v>19</v>
      </c>
      <c r="G143" s="43">
        <v>306279.88</v>
      </c>
      <c r="H143" s="43">
        <v>288</v>
      </c>
      <c r="I143" s="43">
        <v>1381033.89</v>
      </c>
      <c r="J143" s="43">
        <v>1245</v>
      </c>
      <c r="K143" s="43">
        <v>2899563.62</v>
      </c>
      <c r="L143" s="43">
        <f t="shared" si="0"/>
        <v>1606</v>
      </c>
      <c r="M143" s="43">
        <f t="shared" si="0"/>
        <v>4985899.5</v>
      </c>
      <c r="N143" s="43">
        <v>226</v>
      </c>
      <c r="O143" s="43">
        <v>2147010.9300000002</v>
      </c>
      <c r="P143" s="43">
        <v>38</v>
      </c>
      <c r="Q143" s="43">
        <v>736019.75</v>
      </c>
      <c r="R143" s="43">
        <f t="shared" si="1"/>
        <v>264</v>
      </c>
      <c r="S143" s="43">
        <f t="shared" si="1"/>
        <v>2883030.68</v>
      </c>
      <c r="T143" s="43">
        <f t="shared" si="2"/>
        <v>1870</v>
      </c>
      <c r="U143" s="43">
        <f t="shared" si="2"/>
        <v>7868930.1799999997</v>
      </c>
      <c r="V143" s="16"/>
    </row>
    <row r="144" spans="1:22" s="9" customFormat="1">
      <c r="A144" s="33">
        <v>137</v>
      </c>
      <c r="B144" s="54" t="s">
        <v>320</v>
      </c>
      <c r="C144" s="1" t="s">
        <v>321</v>
      </c>
      <c r="D144" s="44">
        <v>9</v>
      </c>
      <c r="E144" s="44">
        <v>1549952.62</v>
      </c>
      <c r="F144" s="44">
        <v>2</v>
      </c>
      <c r="G144" s="44">
        <v>840930.14</v>
      </c>
      <c r="H144" s="44"/>
      <c r="I144" s="44"/>
      <c r="J144" s="44">
        <v>15</v>
      </c>
      <c r="K144" s="44">
        <v>89009.97</v>
      </c>
      <c r="L144" s="44">
        <f t="shared" si="0"/>
        <v>26</v>
      </c>
      <c r="M144" s="44">
        <f t="shared" si="0"/>
        <v>2479892.73</v>
      </c>
      <c r="N144" s="44">
        <v>1</v>
      </c>
      <c r="O144" s="44">
        <v>2500000</v>
      </c>
      <c r="P144" s="44">
        <v>3</v>
      </c>
      <c r="Q144" s="44">
        <v>2300000</v>
      </c>
      <c r="R144" s="44">
        <f t="shared" si="1"/>
        <v>4</v>
      </c>
      <c r="S144" s="44">
        <f t="shared" si="1"/>
        <v>4800000</v>
      </c>
      <c r="T144" s="44">
        <f t="shared" si="2"/>
        <v>30</v>
      </c>
      <c r="U144" s="44">
        <f t="shared" si="2"/>
        <v>7279892.7300000004</v>
      </c>
      <c r="V144" s="16"/>
    </row>
    <row r="145" spans="1:22" s="9" customFormat="1">
      <c r="A145" s="30">
        <v>138</v>
      </c>
      <c r="B145" s="53" t="s">
        <v>266</v>
      </c>
      <c r="C145" s="32" t="s">
        <v>267</v>
      </c>
      <c r="D145" s="43"/>
      <c r="E145" s="43"/>
      <c r="F145" s="43"/>
      <c r="G145" s="43"/>
      <c r="H145" s="43">
        <v>370</v>
      </c>
      <c r="I145" s="43">
        <v>1415719.86</v>
      </c>
      <c r="J145" s="43">
        <v>666</v>
      </c>
      <c r="K145" s="43">
        <v>3466867.6</v>
      </c>
      <c r="L145" s="43">
        <f t="shared" si="0"/>
        <v>1036</v>
      </c>
      <c r="M145" s="43">
        <f t="shared" si="0"/>
        <v>4882587.46</v>
      </c>
      <c r="N145" s="43">
        <v>228</v>
      </c>
      <c r="O145" s="43">
        <v>2067697.19</v>
      </c>
      <c r="P145" s="43"/>
      <c r="Q145" s="43"/>
      <c r="R145" s="43">
        <f t="shared" si="1"/>
        <v>228</v>
      </c>
      <c r="S145" s="43">
        <f t="shared" si="1"/>
        <v>2067697.19</v>
      </c>
      <c r="T145" s="43">
        <f t="shared" si="2"/>
        <v>1264</v>
      </c>
      <c r="U145" s="43">
        <f t="shared" si="2"/>
        <v>6950284.6500000004</v>
      </c>
      <c r="V145" s="16"/>
    </row>
    <row r="146" spans="1:22" s="9" customFormat="1">
      <c r="A146" s="33">
        <v>139</v>
      </c>
      <c r="B146" s="54" t="s">
        <v>325</v>
      </c>
      <c r="C146" s="1" t="s">
        <v>326</v>
      </c>
      <c r="D146" s="44">
        <v>16</v>
      </c>
      <c r="E146" s="44">
        <v>373654.15</v>
      </c>
      <c r="F146" s="44">
        <v>37</v>
      </c>
      <c r="G146" s="44">
        <v>790511.7</v>
      </c>
      <c r="H146" s="44">
        <v>5</v>
      </c>
      <c r="I146" s="44">
        <v>8374.44</v>
      </c>
      <c r="J146" s="44">
        <v>110</v>
      </c>
      <c r="K146" s="44">
        <v>2252420.4900000002</v>
      </c>
      <c r="L146" s="44">
        <f t="shared" si="0"/>
        <v>168</v>
      </c>
      <c r="M146" s="44">
        <f t="shared" si="0"/>
        <v>3424960.78</v>
      </c>
      <c r="N146" s="44">
        <v>76</v>
      </c>
      <c r="O146" s="44">
        <v>3015669.87</v>
      </c>
      <c r="P146" s="44">
        <v>14</v>
      </c>
      <c r="Q146" s="44">
        <v>357300.08</v>
      </c>
      <c r="R146" s="44">
        <f t="shared" si="1"/>
        <v>90</v>
      </c>
      <c r="S146" s="44">
        <f t="shared" si="1"/>
        <v>3372969.95</v>
      </c>
      <c r="T146" s="44">
        <f t="shared" si="2"/>
        <v>258</v>
      </c>
      <c r="U146" s="44">
        <f t="shared" si="2"/>
        <v>6797930.7300000004</v>
      </c>
      <c r="V146" s="16"/>
    </row>
    <row r="147" spans="1:22" s="9" customFormat="1">
      <c r="A147" s="30">
        <v>140</v>
      </c>
      <c r="B147" s="53" t="s">
        <v>296</v>
      </c>
      <c r="C147" s="32" t="s">
        <v>297</v>
      </c>
      <c r="D147" s="43"/>
      <c r="E147" s="43"/>
      <c r="F147" s="43"/>
      <c r="G147" s="43"/>
      <c r="H147" s="43">
        <v>347</v>
      </c>
      <c r="I147" s="43">
        <v>1131182.97</v>
      </c>
      <c r="J147" s="43">
        <v>492</v>
      </c>
      <c r="K147" s="43">
        <v>3169948.51</v>
      </c>
      <c r="L147" s="43">
        <f t="shared" si="0"/>
        <v>839</v>
      </c>
      <c r="M147" s="43">
        <f t="shared" si="0"/>
        <v>4301131.4799999995</v>
      </c>
      <c r="N147" s="43">
        <v>238</v>
      </c>
      <c r="O147" s="43">
        <v>2107214.0299999998</v>
      </c>
      <c r="P147" s="43">
        <v>1</v>
      </c>
      <c r="Q147" s="43">
        <v>20000</v>
      </c>
      <c r="R147" s="43">
        <f t="shared" si="1"/>
        <v>239</v>
      </c>
      <c r="S147" s="43">
        <f t="shared" si="1"/>
        <v>2127214.0299999998</v>
      </c>
      <c r="T147" s="43">
        <f t="shared" si="2"/>
        <v>1078</v>
      </c>
      <c r="U147" s="43">
        <f t="shared" si="2"/>
        <v>6428345.5099999998</v>
      </c>
      <c r="V147" s="16"/>
    </row>
    <row r="148" spans="1:22" s="9" customFormat="1">
      <c r="A148" s="33">
        <v>141</v>
      </c>
      <c r="B148" s="54" t="s">
        <v>287</v>
      </c>
      <c r="C148" s="1" t="s">
        <v>119</v>
      </c>
      <c r="D148" s="44">
        <v>39</v>
      </c>
      <c r="E148" s="44">
        <v>2321041.0499999998</v>
      </c>
      <c r="F148" s="44">
        <v>4</v>
      </c>
      <c r="G148" s="44">
        <v>74746.58</v>
      </c>
      <c r="H148" s="44">
        <v>29</v>
      </c>
      <c r="I148" s="44">
        <v>98252.13</v>
      </c>
      <c r="J148" s="44">
        <v>224</v>
      </c>
      <c r="K148" s="44">
        <v>687171.01</v>
      </c>
      <c r="L148" s="44">
        <f t="shared" si="0"/>
        <v>296</v>
      </c>
      <c r="M148" s="44">
        <f t="shared" si="0"/>
        <v>3181210.7699999996</v>
      </c>
      <c r="N148" s="44">
        <v>35</v>
      </c>
      <c r="O148" s="44">
        <v>656466.54</v>
      </c>
      <c r="P148" s="44">
        <v>23</v>
      </c>
      <c r="Q148" s="44">
        <v>1947578.49</v>
      </c>
      <c r="R148" s="44">
        <f t="shared" si="1"/>
        <v>58</v>
      </c>
      <c r="S148" s="44">
        <f t="shared" si="1"/>
        <v>2604045.0300000003</v>
      </c>
      <c r="T148" s="44">
        <f t="shared" si="2"/>
        <v>354</v>
      </c>
      <c r="U148" s="44">
        <f t="shared" si="2"/>
        <v>5785255.7999999998</v>
      </c>
      <c r="V148" s="16"/>
    </row>
    <row r="149" spans="1:22" s="9" customFormat="1">
      <c r="A149" s="30">
        <v>142</v>
      </c>
      <c r="B149" s="53" t="s">
        <v>292</v>
      </c>
      <c r="C149" s="32" t="s">
        <v>352</v>
      </c>
      <c r="D149" s="43">
        <v>1</v>
      </c>
      <c r="E149" s="43">
        <v>1632.6</v>
      </c>
      <c r="F149" s="43">
        <v>44</v>
      </c>
      <c r="G149" s="43">
        <v>1605177.77</v>
      </c>
      <c r="H149" s="43">
        <v>27</v>
      </c>
      <c r="I149" s="43">
        <v>301078.99</v>
      </c>
      <c r="J149" s="43">
        <v>206</v>
      </c>
      <c r="K149" s="43">
        <v>971643.77</v>
      </c>
      <c r="L149" s="43">
        <f t="shared" si="0"/>
        <v>278</v>
      </c>
      <c r="M149" s="43">
        <f t="shared" si="0"/>
        <v>2879533.1300000004</v>
      </c>
      <c r="N149" s="43">
        <v>212</v>
      </c>
      <c r="O149" s="43">
        <v>2612337.15</v>
      </c>
      <c r="P149" s="43">
        <v>20</v>
      </c>
      <c r="Q149" s="43">
        <v>290763.78999999998</v>
      </c>
      <c r="R149" s="43">
        <f t="shared" si="1"/>
        <v>232</v>
      </c>
      <c r="S149" s="43">
        <f t="shared" si="1"/>
        <v>2903100.94</v>
      </c>
      <c r="T149" s="43">
        <f t="shared" si="2"/>
        <v>510</v>
      </c>
      <c r="U149" s="43">
        <f t="shared" si="2"/>
        <v>5782634.0700000003</v>
      </c>
      <c r="V149" s="16"/>
    </row>
    <row r="150" spans="1:22" s="9" customFormat="1">
      <c r="A150" s="33">
        <v>143</v>
      </c>
      <c r="B150" s="54" t="s">
        <v>327</v>
      </c>
      <c r="C150" s="1" t="s">
        <v>328</v>
      </c>
      <c r="D150" s="44"/>
      <c r="E150" s="44"/>
      <c r="F150" s="44"/>
      <c r="G150" s="44"/>
      <c r="H150" s="44">
        <v>318</v>
      </c>
      <c r="I150" s="44">
        <v>155870.17000000001</v>
      </c>
      <c r="J150" s="44">
        <v>368</v>
      </c>
      <c r="K150" s="44">
        <v>1069224.3</v>
      </c>
      <c r="L150" s="44">
        <f t="shared" si="0"/>
        <v>686</v>
      </c>
      <c r="M150" s="44">
        <f t="shared" si="0"/>
        <v>1225094.47</v>
      </c>
      <c r="N150" s="44">
        <v>98</v>
      </c>
      <c r="O150" s="44">
        <v>2698070.34</v>
      </c>
      <c r="P150" s="44">
        <v>42</v>
      </c>
      <c r="Q150" s="44">
        <v>1779000</v>
      </c>
      <c r="R150" s="44">
        <f t="shared" si="1"/>
        <v>140</v>
      </c>
      <c r="S150" s="44">
        <f t="shared" si="1"/>
        <v>4477070.34</v>
      </c>
      <c r="T150" s="44">
        <f t="shared" si="2"/>
        <v>826</v>
      </c>
      <c r="U150" s="44">
        <f t="shared" si="2"/>
        <v>5702164.8099999996</v>
      </c>
      <c r="V150" s="16"/>
    </row>
    <row r="151" spans="1:22" s="9" customFormat="1">
      <c r="A151" s="30">
        <v>144</v>
      </c>
      <c r="B151" s="53" t="s">
        <v>337</v>
      </c>
      <c r="C151" s="32" t="s">
        <v>344</v>
      </c>
      <c r="D151" s="43"/>
      <c r="E151" s="43"/>
      <c r="F151" s="43"/>
      <c r="G151" s="43"/>
      <c r="H151" s="43">
        <v>717</v>
      </c>
      <c r="I151" s="43">
        <v>2363774.3199999998</v>
      </c>
      <c r="J151" s="43">
        <v>690</v>
      </c>
      <c r="K151" s="43">
        <v>2332208.4900000002</v>
      </c>
      <c r="L151" s="43">
        <f t="shared" si="0"/>
        <v>1407</v>
      </c>
      <c r="M151" s="43">
        <f t="shared" si="0"/>
        <v>4695982.8100000005</v>
      </c>
      <c r="N151" s="43">
        <v>61</v>
      </c>
      <c r="O151" s="43">
        <v>203940.6</v>
      </c>
      <c r="P151" s="43">
        <v>24</v>
      </c>
      <c r="Q151" s="43">
        <v>351123.82</v>
      </c>
      <c r="R151" s="43">
        <f t="shared" si="1"/>
        <v>85</v>
      </c>
      <c r="S151" s="43">
        <f t="shared" si="1"/>
        <v>555064.42000000004</v>
      </c>
      <c r="T151" s="43">
        <f t="shared" si="2"/>
        <v>1492</v>
      </c>
      <c r="U151" s="43">
        <f t="shared" si="2"/>
        <v>5251047.2300000004</v>
      </c>
      <c r="V151" s="16"/>
    </row>
    <row r="152" spans="1:22" s="9" customFormat="1">
      <c r="A152" s="33">
        <v>145</v>
      </c>
      <c r="B152" s="54" t="s">
        <v>331</v>
      </c>
      <c r="C152" s="1" t="s">
        <v>332</v>
      </c>
      <c r="D152" s="44"/>
      <c r="E152" s="44"/>
      <c r="F152" s="44"/>
      <c r="G152" s="44"/>
      <c r="H152" s="44">
        <v>278</v>
      </c>
      <c r="I152" s="44">
        <v>1737633.24</v>
      </c>
      <c r="J152" s="44">
        <v>350</v>
      </c>
      <c r="K152" s="44">
        <v>2302285.04</v>
      </c>
      <c r="L152" s="44">
        <f t="shared" si="0"/>
        <v>628</v>
      </c>
      <c r="M152" s="44">
        <f t="shared" si="0"/>
        <v>4039918.2800000003</v>
      </c>
      <c r="N152" s="44">
        <v>98</v>
      </c>
      <c r="O152" s="44">
        <v>726143.95</v>
      </c>
      <c r="P152" s="44">
        <v>17</v>
      </c>
      <c r="Q152" s="44">
        <v>160149.70000000001</v>
      </c>
      <c r="R152" s="44">
        <f t="shared" si="1"/>
        <v>115</v>
      </c>
      <c r="S152" s="44">
        <f t="shared" si="1"/>
        <v>886293.64999999991</v>
      </c>
      <c r="T152" s="44">
        <f t="shared" si="2"/>
        <v>743</v>
      </c>
      <c r="U152" s="44">
        <f t="shared" si="2"/>
        <v>4926211.93</v>
      </c>
      <c r="V152" s="16"/>
    </row>
    <row r="153" spans="1:22" s="9" customFormat="1">
      <c r="A153" s="30">
        <v>146</v>
      </c>
      <c r="B153" s="31" t="s">
        <v>335</v>
      </c>
      <c r="C153" s="32" t="s">
        <v>336</v>
      </c>
      <c r="D153" s="43"/>
      <c r="E153" s="43"/>
      <c r="F153" s="43"/>
      <c r="G153" s="43"/>
      <c r="H153" s="43">
        <v>2652</v>
      </c>
      <c r="I153" s="43">
        <v>1141503.06</v>
      </c>
      <c r="J153" s="43">
        <v>2689</v>
      </c>
      <c r="K153" s="43">
        <v>2015323.97</v>
      </c>
      <c r="L153" s="43">
        <f t="shared" si="0"/>
        <v>5341</v>
      </c>
      <c r="M153" s="43">
        <f t="shared" si="0"/>
        <v>3156827.0300000003</v>
      </c>
      <c r="N153" s="43">
        <v>139</v>
      </c>
      <c r="O153" s="43">
        <v>1096781.79</v>
      </c>
      <c r="P153" s="43">
        <v>13</v>
      </c>
      <c r="Q153" s="43">
        <v>215184.12</v>
      </c>
      <c r="R153" s="43">
        <f t="shared" si="1"/>
        <v>152</v>
      </c>
      <c r="S153" s="43">
        <f t="shared" si="1"/>
        <v>1311965.9100000001</v>
      </c>
      <c r="T153" s="43">
        <f t="shared" si="2"/>
        <v>5493</v>
      </c>
      <c r="U153" s="43">
        <f t="shared" si="2"/>
        <v>4468792.9400000004</v>
      </c>
      <c r="V153" s="16"/>
    </row>
    <row r="154" spans="1:22" s="9" customFormat="1">
      <c r="A154" s="33">
        <v>147</v>
      </c>
      <c r="B154" s="54" t="s">
        <v>286</v>
      </c>
      <c r="C154" s="1" t="s">
        <v>105</v>
      </c>
      <c r="D154" s="44"/>
      <c r="E154" s="44"/>
      <c r="F154" s="44">
        <v>3</v>
      </c>
      <c r="G154" s="44">
        <v>535081.47</v>
      </c>
      <c r="H154" s="44">
        <v>112</v>
      </c>
      <c r="I154" s="44">
        <v>378984.27</v>
      </c>
      <c r="J154" s="44">
        <v>18</v>
      </c>
      <c r="K154" s="44">
        <v>854228.21</v>
      </c>
      <c r="L154" s="44">
        <f t="shared" si="0"/>
        <v>133</v>
      </c>
      <c r="M154" s="44">
        <f t="shared" si="0"/>
        <v>1768293.95</v>
      </c>
      <c r="N154" s="44">
        <v>4</v>
      </c>
      <c r="O154" s="44">
        <v>2220000</v>
      </c>
      <c r="P154" s="44">
        <v>1</v>
      </c>
      <c r="Q154" s="44">
        <v>200000</v>
      </c>
      <c r="R154" s="44">
        <f t="shared" si="1"/>
        <v>5</v>
      </c>
      <c r="S154" s="44">
        <f t="shared" si="1"/>
        <v>2420000</v>
      </c>
      <c r="T154" s="44">
        <f t="shared" si="2"/>
        <v>138</v>
      </c>
      <c r="U154" s="44">
        <f t="shared" si="2"/>
        <v>4188293.95</v>
      </c>
      <c r="V154" s="16"/>
    </row>
    <row r="155" spans="1:22" s="9" customFormat="1">
      <c r="A155" s="30">
        <v>148</v>
      </c>
      <c r="B155" s="53" t="s">
        <v>270</v>
      </c>
      <c r="C155" s="32" t="s">
        <v>141</v>
      </c>
      <c r="D155" s="43"/>
      <c r="E155" s="43"/>
      <c r="F155" s="43">
        <v>1</v>
      </c>
      <c r="G155" s="43">
        <v>276.95</v>
      </c>
      <c r="H155" s="43">
        <v>208</v>
      </c>
      <c r="I155" s="43">
        <v>181462.71</v>
      </c>
      <c r="J155" s="43">
        <v>1443</v>
      </c>
      <c r="K155" s="43">
        <v>2073870.15</v>
      </c>
      <c r="L155" s="43">
        <f t="shared" si="0"/>
        <v>1652</v>
      </c>
      <c r="M155" s="43">
        <f t="shared" si="0"/>
        <v>2255609.81</v>
      </c>
      <c r="N155" s="43">
        <v>232</v>
      </c>
      <c r="O155" s="43">
        <v>1910564.48</v>
      </c>
      <c r="P155" s="43">
        <v>3</v>
      </c>
      <c r="Q155" s="43">
        <v>10146.68</v>
      </c>
      <c r="R155" s="43">
        <f t="shared" si="1"/>
        <v>235</v>
      </c>
      <c r="S155" s="43">
        <f t="shared" si="1"/>
        <v>1920711.16</v>
      </c>
      <c r="T155" s="43">
        <f t="shared" si="2"/>
        <v>1887</v>
      </c>
      <c r="U155" s="43">
        <f t="shared" si="2"/>
        <v>4176320.9699999997</v>
      </c>
      <c r="V155" s="16"/>
    </row>
    <row r="156" spans="1:22" s="9" customFormat="1">
      <c r="A156" s="33">
        <v>149</v>
      </c>
      <c r="B156" s="54" t="s">
        <v>274</v>
      </c>
      <c r="C156" s="1" t="s">
        <v>128</v>
      </c>
      <c r="D156" s="44"/>
      <c r="E156" s="44"/>
      <c r="F156" s="44"/>
      <c r="G156" s="44"/>
      <c r="H156" s="44">
        <v>3165</v>
      </c>
      <c r="I156" s="44">
        <v>1137890.58</v>
      </c>
      <c r="J156" s="44">
        <v>2572</v>
      </c>
      <c r="K156" s="44">
        <v>2052002.69</v>
      </c>
      <c r="L156" s="44">
        <f t="shared" si="0"/>
        <v>5737</v>
      </c>
      <c r="M156" s="44">
        <f t="shared" si="0"/>
        <v>3189893.27</v>
      </c>
      <c r="N156" s="44">
        <v>68</v>
      </c>
      <c r="O156" s="44">
        <v>921527.91</v>
      </c>
      <c r="P156" s="44"/>
      <c r="Q156" s="44"/>
      <c r="R156" s="44">
        <f t="shared" si="1"/>
        <v>68</v>
      </c>
      <c r="S156" s="44">
        <f t="shared" si="1"/>
        <v>921527.91</v>
      </c>
      <c r="T156" s="44">
        <f t="shared" si="2"/>
        <v>5805</v>
      </c>
      <c r="U156" s="44">
        <f t="shared" si="2"/>
        <v>4111421.18</v>
      </c>
      <c r="V156" s="16"/>
    </row>
    <row r="157" spans="1:22" s="9" customFormat="1">
      <c r="A157" s="30">
        <v>150</v>
      </c>
      <c r="B157" s="53" t="s">
        <v>262</v>
      </c>
      <c r="C157" s="32" t="s">
        <v>134</v>
      </c>
      <c r="D157" s="43"/>
      <c r="E157" s="43"/>
      <c r="F157" s="43"/>
      <c r="G157" s="43"/>
      <c r="H157" s="43">
        <v>53</v>
      </c>
      <c r="I157" s="43">
        <v>105642.13</v>
      </c>
      <c r="J157" s="43">
        <v>289</v>
      </c>
      <c r="K157" s="43">
        <v>1985397.91</v>
      </c>
      <c r="L157" s="43">
        <f t="shared" si="0"/>
        <v>342</v>
      </c>
      <c r="M157" s="43">
        <f t="shared" si="0"/>
        <v>2091040.04</v>
      </c>
      <c r="N157" s="43">
        <v>312</v>
      </c>
      <c r="O157" s="43">
        <v>1898600.77</v>
      </c>
      <c r="P157" s="43">
        <v>6</v>
      </c>
      <c r="Q157" s="43">
        <v>4664.49</v>
      </c>
      <c r="R157" s="43">
        <f t="shared" si="1"/>
        <v>318</v>
      </c>
      <c r="S157" s="43">
        <f t="shared" si="1"/>
        <v>1903265.26</v>
      </c>
      <c r="T157" s="43">
        <f t="shared" si="2"/>
        <v>660</v>
      </c>
      <c r="U157" s="43">
        <f t="shared" si="2"/>
        <v>3994305.3</v>
      </c>
      <c r="V157" s="16"/>
    </row>
    <row r="158" spans="1:22" s="9" customFormat="1">
      <c r="A158" s="33">
        <v>151</v>
      </c>
      <c r="B158" s="54" t="s">
        <v>174</v>
      </c>
      <c r="C158" s="1" t="s">
        <v>39</v>
      </c>
      <c r="D158" s="44">
        <v>7</v>
      </c>
      <c r="E158" s="44">
        <v>77802.149999999994</v>
      </c>
      <c r="F158" s="44">
        <v>15</v>
      </c>
      <c r="G158" s="44">
        <v>270287.59999999998</v>
      </c>
      <c r="H158" s="44">
        <v>21</v>
      </c>
      <c r="I158" s="44">
        <v>1030000.31</v>
      </c>
      <c r="J158" s="44">
        <v>57</v>
      </c>
      <c r="K158" s="44">
        <v>1064242.9099999999</v>
      </c>
      <c r="L158" s="44">
        <f t="shared" si="0"/>
        <v>100</v>
      </c>
      <c r="M158" s="44">
        <f t="shared" si="0"/>
        <v>2442332.9699999997</v>
      </c>
      <c r="N158" s="44">
        <v>1</v>
      </c>
      <c r="O158" s="44">
        <v>1000000</v>
      </c>
      <c r="P158" s="44">
        <v>1</v>
      </c>
      <c r="Q158" s="44">
        <v>500000</v>
      </c>
      <c r="R158" s="44">
        <f t="shared" si="1"/>
        <v>2</v>
      </c>
      <c r="S158" s="44">
        <f t="shared" si="1"/>
        <v>1500000</v>
      </c>
      <c r="T158" s="44">
        <f t="shared" si="2"/>
        <v>102</v>
      </c>
      <c r="U158" s="44">
        <f t="shared" si="2"/>
        <v>3942332.9699999997</v>
      </c>
      <c r="V158" s="16"/>
    </row>
    <row r="159" spans="1:22" s="9" customFormat="1">
      <c r="A159" s="30">
        <v>152</v>
      </c>
      <c r="B159" s="53" t="s">
        <v>272</v>
      </c>
      <c r="C159" s="32" t="s">
        <v>139</v>
      </c>
      <c r="D159" s="43"/>
      <c r="E159" s="43"/>
      <c r="F159" s="43"/>
      <c r="G159" s="43"/>
      <c r="H159" s="43">
        <v>355</v>
      </c>
      <c r="I159" s="43">
        <v>983945</v>
      </c>
      <c r="J159" s="43">
        <v>492</v>
      </c>
      <c r="K159" s="43">
        <v>1730548.32</v>
      </c>
      <c r="L159" s="43">
        <f t="shared" si="0"/>
        <v>847</v>
      </c>
      <c r="M159" s="43">
        <f t="shared" si="0"/>
        <v>2714493.3200000003</v>
      </c>
      <c r="N159" s="43">
        <v>159</v>
      </c>
      <c r="O159" s="43">
        <v>747816.95</v>
      </c>
      <c r="P159" s="43">
        <v>1</v>
      </c>
      <c r="Q159" s="43">
        <v>6442.2</v>
      </c>
      <c r="R159" s="43">
        <f t="shared" si="1"/>
        <v>160</v>
      </c>
      <c r="S159" s="43">
        <f t="shared" si="1"/>
        <v>754259.14999999991</v>
      </c>
      <c r="T159" s="43">
        <f t="shared" si="2"/>
        <v>1007</v>
      </c>
      <c r="U159" s="43">
        <f t="shared" si="2"/>
        <v>3468752.47</v>
      </c>
      <c r="V159" s="16"/>
    </row>
    <row r="160" spans="1:22" s="9" customFormat="1">
      <c r="A160" s="33">
        <v>153</v>
      </c>
      <c r="B160" s="23" t="s">
        <v>275</v>
      </c>
      <c r="C160" s="1" t="s">
        <v>115</v>
      </c>
      <c r="D160" s="44"/>
      <c r="E160" s="44"/>
      <c r="F160" s="44">
        <v>4</v>
      </c>
      <c r="G160" s="44">
        <v>218643.91</v>
      </c>
      <c r="H160" s="44">
        <v>92</v>
      </c>
      <c r="I160" s="44">
        <v>950810.03</v>
      </c>
      <c r="J160" s="44">
        <v>363</v>
      </c>
      <c r="K160" s="44">
        <v>544287.54</v>
      </c>
      <c r="L160" s="44">
        <f t="shared" si="0"/>
        <v>459</v>
      </c>
      <c r="M160" s="44">
        <f t="shared" si="0"/>
        <v>1713741.48</v>
      </c>
      <c r="N160" s="44">
        <v>145</v>
      </c>
      <c r="O160" s="44">
        <v>607412.21</v>
      </c>
      <c r="P160" s="44">
        <v>41</v>
      </c>
      <c r="Q160" s="44">
        <v>801812.72</v>
      </c>
      <c r="R160" s="44">
        <f t="shared" si="1"/>
        <v>186</v>
      </c>
      <c r="S160" s="44">
        <f t="shared" si="1"/>
        <v>1409224.93</v>
      </c>
      <c r="T160" s="44">
        <f t="shared" si="2"/>
        <v>645</v>
      </c>
      <c r="U160" s="44">
        <f t="shared" si="2"/>
        <v>3122966.41</v>
      </c>
      <c r="V160" s="16"/>
    </row>
    <row r="161" spans="1:21" s="9" customFormat="1" ht="12">
      <c r="A161" s="30">
        <v>154</v>
      </c>
      <c r="B161" s="53" t="s">
        <v>268</v>
      </c>
      <c r="C161" s="32" t="s">
        <v>109</v>
      </c>
      <c r="D161" s="43"/>
      <c r="E161" s="43"/>
      <c r="F161" s="43"/>
      <c r="G161" s="43"/>
      <c r="H161" s="43">
        <v>171</v>
      </c>
      <c r="I161" s="43">
        <v>143731.35</v>
      </c>
      <c r="J161" s="43">
        <v>1052</v>
      </c>
      <c r="K161" s="43">
        <v>1557150.13</v>
      </c>
      <c r="L161" s="43">
        <f t="shared" si="0"/>
        <v>1223</v>
      </c>
      <c r="M161" s="43">
        <f t="shared" si="0"/>
        <v>1700881.48</v>
      </c>
      <c r="N161" s="43">
        <v>167</v>
      </c>
      <c r="O161" s="43">
        <v>1408546.85</v>
      </c>
      <c r="P161" s="43"/>
      <c r="Q161" s="43"/>
      <c r="R161" s="43">
        <f t="shared" si="1"/>
        <v>167</v>
      </c>
      <c r="S161" s="43">
        <f t="shared" si="1"/>
        <v>1408546.85</v>
      </c>
      <c r="T161" s="43">
        <f t="shared" si="2"/>
        <v>1390</v>
      </c>
      <c r="U161" s="43">
        <f t="shared" si="2"/>
        <v>3109428.33</v>
      </c>
    </row>
    <row r="162" spans="1:21" s="9" customFormat="1" ht="12">
      <c r="A162" s="33">
        <v>155</v>
      </c>
      <c r="B162" s="54" t="s">
        <v>273</v>
      </c>
      <c r="C162" s="1" t="s">
        <v>152</v>
      </c>
      <c r="D162" s="44"/>
      <c r="E162" s="44"/>
      <c r="F162" s="44"/>
      <c r="G162" s="44"/>
      <c r="H162" s="44">
        <v>250</v>
      </c>
      <c r="I162" s="44">
        <v>112118.08</v>
      </c>
      <c r="J162" s="44">
        <v>665</v>
      </c>
      <c r="K162" s="44">
        <v>1493621.64</v>
      </c>
      <c r="L162" s="44">
        <f t="shared" si="0"/>
        <v>915</v>
      </c>
      <c r="M162" s="44">
        <f t="shared" si="0"/>
        <v>1605739.72</v>
      </c>
      <c r="N162" s="44">
        <v>116</v>
      </c>
      <c r="O162" s="44">
        <v>1356615.59</v>
      </c>
      <c r="P162" s="44"/>
      <c r="Q162" s="44"/>
      <c r="R162" s="44">
        <f t="shared" si="1"/>
        <v>116</v>
      </c>
      <c r="S162" s="44">
        <f t="shared" si="1"/>
        <v>1356615.59</v>
      </c>
      <c r="T162" s="44">
        <f t="shared" si="2"/>
        <v>1031</v>
      </c>
      <c r="U162" s="44">
        <f t="shared" si="2"/>
        <v>2962355.31</v>
      </c>
    </row>
    <row r="163" spans="1:21" s="9" customFormat="1" ht="12">
      <c r="A163" s="30">
        <v>156</v>
      </c>
      <c r="B163" s="53" t="s">
        <v>191</v>
      </c>
      <c r="C163" s="32" t="s">
        <v>70</v>
      </c>
      <c r="D163" s="43">
        <v>3</v>
      </c>
      <c r="E163" s="43">
        <v>34785.75</v>
      </c>
      <c r="F163" s="43">
        <v>65</v>
      </c>
      <c r="G163" s="43">
        <v>523089.94</v>
      </c>
      <c r="H163" s="43">
        <v>36</v>
      </c>
      <c r="I163" s="43">
        <v>387496.97</v>
      </c>
      <c r="J163" s="43">
        <v>130</v>
      </c>
      <c r="K163" s="43">
        <v>472550.14</v>
      </c>
      <c r="L163" s="43">
        <f t="shared" si="0"/>
        <v>234</v>
      </c>
      <c r="M163" s="43">
        <f t="shared" si="0"/>
        <v>1417922.8</v>
      </c>
      <c r="N163" s="43">
        <v>42</v>
      </c>
      <c r="O163" s="43">
        <v>953956.71</v>
      </c>
      <c r="P163" s="43">
        <v>70</v>
      </c>
      <c r="Q163" s="43">
        <v>569881.1</v>
      </c>
      <c r="R163" s="43">
        <f t="shared" si="1"/>
        <v>112</v>
      </c>
      <c r="S163" s="43">
        <f t="shared" si="1"/>
        <v>1523837.81</v>
      </c>
      <c r="T163" s="43">
        <f t="shared" si="2"/>
        <v>346</v>
      </c>
      <c r="U163" s="43">
        <f t="shared" si="2"/>
        <v>2941760.6100000003</v>
      </c>
    </row>
    <row r="164" spans="1:21" s="9" customFormat="1" ht="12">
      <c r="A164" s="33">
        <v>157</v>
      </c>
      <c r="B164" s="54" t="s">
        <v>276</v>
      </c>
      <c r="C164" s="1" t="s">
        <v>113</v>
      </c>
      <c r="D164" s="44">
        <v>1</v>
      </c>
      <c r="E164" s="44">
        <v>14910</v>
      </c>
      <c r="F164" s="44">
        <v>20</v>
      </c>
      <c r="G164" s="44">
        <v>144983.04000000001</v>
      </c>
      <c r="H164" s="44">
        <v>19</v>
      </c>
      <c r="I164" s="44">
        <v>154355.93</v>
      </c>
      <c r="J164" s="44">
        <v>111</v>
      </c>
      <c r="K164" s="44">
        <v>1062168.95</v>
      </c>
      <c r="L164" s="44">
        <f t="shared" si="0"/>
        <v>151</v>
      </c>
      <c r="M164" s="44">
        <f t="shared" si="0"/>
        <v>1376417.92</v>
      </c>
      <c r="N164" s="44">
        <v>108</v>
      </c>
      <c r="O164" s="44">
        <v>1138120.8400000001</v>
      </c>
      <c r="P164" s="44">
        <v>8</v>
      </c>
      <c r="Q164" s="44">
        <v>102398.95</v>
      </c>
      <c r="R164" s="44">
        <f t="shared" si="1"/>
        <v>116</v>
      </c>
      <c r="S164" s="44">
        <f t="shared" si="1"/>
        <v>1240519.79</v>
      </c>
      <c r="T164" s="44">
        <f t="shared" si="2"/>
        <v>267</v>
      </c>
      <c r="U164" s="44">
        <f t="shared" si="2"/>
        <v>2616937.71</v>
      </c>
    </row>
    <row r="165" spans="1:21" s="9" customFormat="1" ht="12">
      <c r="A165" s="30">
        <v>158</v>
      </c>
      <c r="B165" s="53" t="s">
        <v>324</v>
      </c>
      <c r="C165" s="32" t="s">
        <v>323</v>
      </c>
      <c r="D165" s="43"/>
      <c r="E165" s="43"/>
      <c r="F165" s="43"/>
      <c r="G165" s="43"/>
      <c r="H165" s="43">
        <v>8</v>
      </c>
      <c r="I165" s="43">
        <v>170667.92</v>
      </c>
      <c r="J165" s="43">
        <v>23</v>
      </c>
      <c r="K165" s="43">
        <v>22508.19</v>
      </c>
      <c r="L165" s="43">
        <f t="shared" si="0"/>
        <v>31</v>
      </c>
      <c r="M165" s="43">
        <f t="shared" si="0"/>
        <v>193176.11000000002</v>
      </c>
      <c r="N165" s="43"/>
      <c r="O165" s="43"/>
      <c r="P165" s="43">
        <v>2</v>
      </c>
      <c r="Q165" s="43">
        <v>2368570</v>
      </c>
      <c r="R165" s="43">
        <f t="shared" si="1"/>
        <v>2</v>
      </c>
      <c r="S165" s="43">
        <f t="shared" si="1"/>
        <v>2368570</v>
      </c>
      <c r="T165" s="43">
        <f t="shared" si="2"/>
        <v>33</v>
      </c>
      <c r="U165" s="43">
        <f t="shared" si="2"/>
        <v>2561746.11</v>
      </c>
    </row>
    <row r="166" spans="1:21" s="9" customFormat="1" ht="12">
      <c r="A166" s="33">
        <v>159</v>
      </c>
      <c r="B166" s="54" t="s">
        <v>271</v>
      </c>
      <c r="C166" s="1" t="s">
        <v>104</v>
      </c>
      <c r="D166" s="44"/>
      <c r="E166" s="44"/>
      <c r="F166" s="44"/>
      <c r="G166" s="44"/>
      <c r="H166" s="44">
        <v>400</v>
      </c>
      <c r="I166" s="44">
        <v>194408.24</v>
      </c>
      <c r="J166" s="44">
        <v>1221</v>
      </c>
      <c r="K166" s="44">
        <v>1240146.71</v>
      </c>
      <c r="L166" s="44">
        <f t="shared" si="0"/>
        <v>1621</v>
      </c>
      <c r="M166" s="44">
        <f t="shared" si="0"/>
        <v>1434554.95</v>
      </c>
      <c r="N166" s="44">
        <v>379</v>
      </c>
      <c r="O166" s="44">
        <v>1034901.28</v>
      </c>
      <c r="P166" s="44">
        <v>1</v>
      </c>
      <c r="Q166" s="44">
        <v>7000</v>
      </c>
      <c r="R166" s="44">
        <f t="shared" si="1"/>
        <v>380</v>
      </c>
      <c r="S166" s="44">
        <f t="shared" si="1"/>
        <v>1041901.28</v>
      </c>
      <c r="T166" s="44">
        <f t="shared" si="2"/>
        <v>2001</v>
      </c>
      <c r="U166" s="44">
        <f t="shared" si="2"/>
        <v>2476456.23</v>
      </c>
    </row>
    <row r="167" spans="1:21" s="9" customFormat="1" ht="12">
      <c r="A167" s="30">
        <v>160</v>
      </c>
      <c r="B167" s="53" t="s">
        <v>291</v>
      </c>
      <c r="C167" s="32" t="s">
        <v>118</v>
      </c>
      <c r="D167" s="43"/>
      <c r="E167" s="43"/>
      <c r="F167" s="43">
        <v>1</v>
      </c>
      <c r="G167" s="43">
        <v>24456.880000000001</v>
      </c>
      <c r="H167" s="43">
        <v>39</v>
      </c>
      <c r="I167" s="43">
        <v>654409.43000000005</v>
      </c>
      <c r="J167" s="43">
        <v>280</v>
      </c>
      <c r="K167" s="43">
        <v>580342.84</v>
      </c>
      <c r="L167" s="43">
        <f t="shared" si="0"/>
        <v>320</v>
      </c>
      <c r="M167" s="43">
        <f t="shared" si="0"/>
        <v>1259209.1499999999</v>
      </c>
      <c r="N167" s="43">
        <v>97</v>
      </c>
      <c r="O167" s="43">
        <v>562015.31000000006</v>
      </c>
      <c r="P167" s="43">
        <v>12</v>
      </c>
      <c r="Q167" s="43">
        <v>627777.94999999995</v>
      </c>
      <c r="R167" s="43">
        <f t="shared" si="1"/>
        <v>109</v>
      </c>
      <c r="S167" s="43">
        <f t="shared" si="1"/>
        <v>1189793.26</v>
      </c>
      <c r="T167" s="43">
        <f t="shared" si="2"/>
        <v>429</v>
      </c>
      <c r="U167" s="43">
        <f t="shared" si="2"/>
        <v>2449002.41</v>
      </c>
    </row>
    <row r="168" spans="1:21" s="9" customFormat="1" ht="12">
      <c r="A168" s="33">
        <v>161</v>
      </c>
      <c r="B168" s="54" t="s">
        <v>277</v>
      </c>
      <c r="C168" s="1" t="s">
        <v>135</v>
      </c>
      <c r="D168" s="44"/>
      <c r="E168" s="44"/>
      <c r="F168" s="44">
        <v>2</v>
      </c>
      <c r="G168" s="44">
        <v>58017.01</v>
      </c>
      <c r="H168" s="44">
        <v>19</v>
      </c>
      <c r="I168" s="44">
        <v>192123.51</v>
      </c>
      <c r="J168" s="44">
        <v>163</v>
      </c>
      <c r="K168" s="44">
        <v>848640.67</v>
      </c>
      <c r="L168" s="44">
        <f t="shared" si="0"/>
        <v>184</v>
      </c>
      <c r="M168" s="44">
        <f t="shared" si="0"/>
        <v>1098781.19</v>
      </c>
      <c r="N168" s="44">
        <v>161</v>
      </c>
      <c r="O168" s="44">
        <v>882637.89</v>
      </c>
      <c r="P168" s="44">
        <v>12</v>
      </c>
      <c r="Q168" s="44">
        <v>168106.01</v>
      </c>
      <c r="R168" s="44">
        <f t="shared" si="1"/>
        <v>173</v>
      </c>
      <c r="S168" s="44">
        <f t="shared" si="1"/>
        <v>1050743.8999999999</v>
      </c>
      <c r="T168" s="44">
        <f t="shared" si="2"/>
        <v>357</v>
      </c>
      <c r="U168" s="44">
        <f t="shared" si="2"/>
        <v>2149525.09</v>
      </c>
    </row>
    <row r="169" spans="1:21" s="9" customFormat="1" ht="12">
      <c r="A169" s="30">
        <v>162</v>
      </c>
      <c r="B169" s="53" t="s">
        <v>289</v>
      </c>
      <c r="C169" s="32" t="s">
        <v>111</v>
      </c>
      <c r="D169" s="43"/>
      <c r="E169" s="43"/>
      <c r="F169" s="43"/>
      <c r="G169" s="43"/>
      <c r="H169" s="43">
        <v>4</v>
      </c>
      <c r="I169" s="43">
        <v>240498.25</v>
      </c>
      <c r="J169" s="43">
        <v>8</v>
      </c>
      <c r="K169" s="43">
        <v>307520.28999999998</v>
      </c>
      <c r="L169" s="43">
        <f t="shared" si="0"/>
        <v>12</v>
      </c>
      <c r="M169" s="43">
        <f t="shared" si="0"/>
        <v>548018.54</v>
      </c>
      <c r="N169" s="43"/>
      <c r="O169" s="43"/>
      <c r="P169" s="43">
        <v>2</v>
      </c>
      <c r="Q169" s="43">
        <v>1500000</v>
      </c>
      <c r="R169" s="43">
        <f t="shared" si="1"/>
        <v>2</v>
      </c>
      <c r="S169" s="43">
        <f t="shared" si="1"/>
        <v>1500000</v>
      </c>
      <c r="T169" s="43">
        <f t="shared" si="2"/>
        <v>14</v>
      </c>
      <c r="U169" s="43">
        <f t="shared" si="2"/>
        <v>2048018.54</v>
      </c>
    </row>
    <row r="170" spans="1:21" s="9" customFormat="1" ht="12">
      <c r="A170" s="33">
        <v>163</v>
      </c>
      <c r="B170" s="54" t="s">
        <v>283</v>
      </c>
      <c r="C170" s="1" t="s">
        <v>117</v>
      </c>
      <c r="D170" s="44"/>
      <c r="E170" s="44"/>
      <c r="F170" s="44"/>
      <c r="G170" s="44"/>
      <c r="H170" s="44">
        <v>48</v>
      </c>
      <c r="I170" s="44">
        <v>40247.18</v>
      </c>
      <c r="J170" s="44">
        <v>432</v>
      </c>
      <c r="K170" s="44">
        <v>840892.53</v>
      </c>
      <c r="L170" s="44">
        <f t="shared" si="0"/>
        <v>480</v>
      </c>
      <c r="M170" s="44">
        <f t="shared" si="0"/>
        <v>881139.71000000008</v>
      </c>
      <c r="N170" s="44">
        <v>146</v>
      </c>
      <c r="O170" s="44">
        <v>795468.72</v>
      </c>
      <c r="P170" s="44"/>
      <c r="Q170" s="44"/>
      <c r="R170" s="44">
        <f t="shared" si="1"/>
        <v>146</v>
      </c>
      <c r="S170" s="44">
        <f t="shared" si="1"/>
        <v>795468.72</v>
      </c>
      <c r="T170" s="44">
        <f t="shared" si="2"/>
        <v>626</v>
      </c>
      <c r="U170" s="44">
        <f t="shared" si="2"/>
        <v>1676608.4300000002</v>
      </c>
    </row>
    <row r="171" spans="1:21" s="9" customFormat="1" ht="12">
      <c r="A171" s="30">
        <v>164</v>
      </c>
      <c r="B171" s="53" t="s">
        <v>279</v>
      </c>
      <c r="C171" s="32" t="s">
        <v>340</v>
      </c>
      <c r="D171" s="43"/>
      <c r="E171" s="43"/>
      <c r="F171" s="43">
        <v>4</v>
      </c>
      <c r="G171" s="43">
        <v>169659.24</v>
      </c>
      <c r="H171" s="43">
        <v>5</v>
      </c>
      <c r="I171" s="43">
        <v>43398.01</v>
      </c>
      <c r="J171" s="43">
        <v>46</v>
      </c>
      <c r="K171" s="43">
        <v>353804.72</v>
      </c>
      <c r="L171" s="43">
        <f t="shared" si="0"/>
        <v>55</v>
      </c>
      <c r="M171" s="43">
        <f t="shared" si="0"/>
        <v>566861.97</v>
      </c>
      <c r="N171" s="43">
        <v>48</v>
      </c>
      <c r="O171" s="43">
        <v>523463.96</v>
      </c>
      <c r="P171" s="43">
        <v>5</v>
      </c>
      <c r="Q171" s="43">
        <v>43398.01</v>
      </c>
      <c r="R171" s="43">
        <f t="shared" si="1"/>
        <v>53</v>
      </c>
      <c r="S171" s="43">
        <f t="shared" si="1"/>
        <v>566861.97</v>
      </c>
      <c r="T171" s="43">
        <f t="shared" si="2"/>
        <v>108</v>
      </c>
      <c r="U171" s="43">
        <f t="shared" si="2"/>
        <v>1133723.94</v>
      </c>
    </row>
    <row r="172" spans="1:21" s="9" customFormat="1" ht="12">
      <c r="A172" s="33">
        <v>165</v>
      </c>
      <c r="B172" s="54" t="s">
        <v>371</v>
      </c>
      <c r="C172" s="1" t="s">
        <v>372</v>
      </c>
      <c r="D172" s="44"/>
      <c r="E172" s="44"/>
      <c r="F172" s="44"/>
      <c r="G172" s="44"/>
      <c r="H172" s="44">
        <v>2</v>
      </c>
      <c r="I172" s="44">
        <v>100</v>
      </c>
      <c r="J172" s="44">
        <v>2</v>
      </c>
      <c r="K172" s="44">
        <v>100</v>
      </c>
      <c r="L172" s="44">
        <f t="shared" si="0"/>
        <v>4</v>
      </c>
      <c r="M172" s="44">
        <f t="shared" si="0"/>
        <v>200</v>
      </c>
      <c r="N172" s="44">
        <v>1</v>
      </c>
      <c r="O172" s="44">
        <v>1000000</v>
      </c>
      <c r="P172" s="44"/>
      <c r="Q172" s="44"/>
      <c r="R172" s="44">
        <f t="shared" si="1"/>
        <v>1</v>
      </c>
      <c r="S172" s="44">
        <f t="shared" si="1"/>
        <v>1000000</v>
      </c>
      <c r="T172" s="44">
        <f t="shared" si="2"/>
        <v>5</v>
      </c>
      <c r="U172" s="44">
        <f t="shared" si="2"/>
        <v>1000200</v>
      </c>
    </row>
    <row r="173" spans="1:21" s="9" customFormat="1" ht="12">
      <c r="A173" s="30">
        <v>166</v>
      </c>
      <c r="B173" s="53" t="s">
        <v>281</v>
      </c>
      <c r="C173" s="32" t="s">
        <v>126</v>
      </c>
      <c r="D173" s="43"/>
      <c r="E173" s="43"/>
      <c r="F173" s="43"/>
      <c r="G173" s="43"/>
      <c r="H173" s="43">
        <v>101</v>
      </c>
      <c r="I173" s="43">
        <v>123004.77</v>
      </c>
      <c r="J173" s="43">
        <v>170</v>
      </c>
      <c r="K173" s="43">
        <v>451534.25</v>
      </c>
      <c r="L173" s="43">
        <f t="shared" si="0"/>
        <v>271</v>
      </c>
      <c r="M173" s="43">
        <f t="shared" si="0"/>
        <v>574539.02</v>
      </c>
      <c r="N173" s="43">
        <v>65</v>
      </c>
      <c r="O173" s="43">
        <v>335354.84000000003</v>
      </c>
      <c r="P173" s="43"/>
      <c r="Q173" s="43"/>
      <c r="R173" s="43">
        <f t="shared" si="1"/>
        <v>65</v>
      </c>
      <c r="S173" s="43">
        <f t="shared" si="1"/>
        <v>335354.84000000003</v>
      </c>
      <c r="T173" s="43">
        <f t="shared" si="2"/>
        <v>336</v>
      </c>
      <c r="U173" s="43">
        <f t="shared" si="2"/>
        <v>909893.8600000001</v>
      </c>
    </row>
    <row r="174" spans="1:21" s="9" customFormat="1" ht="12">
      <c r="A174" s="33">
        <v>167</v>
      </c>
      <c r="B174" s="23" t="s">
        <v>285</v>
      </c>
      <c r="C174" s="1" t="s">
        <v>129</v>
      </c>
      <c r="D174" s="44"/>
      <c r="E174" s="44"/>
      <c r="F174" s="44"/>
      <c r="G174" s="44"/>
      <c r="H174" s="44">
        <v>636</v>
      </c>
      <c r="I174" s="44">
        <v>267122.71000000002</v>
      </c>
      <c r="J174" s="44">
        <v>481</v>
      </c>
      <c r="K174" s="44">
        <v>293983.95</v>
      </c>
      <c r="L174" s="44">
        <f t="shared" si="0"/>
        <v>1117</v>
      </c>
      <c r="M174" s="44">
        <f t="shared" si="0"/>
        <v>561106.66</v>
      </c>
      <c r="N174" s="44"/>
      <c r="O174" s="44"/>
      <c r="P174" s="44"/>
      <c r="Q174" s="44"/>
      <c r="R174" s="44">
        <f t="shared" si="1"/>
        <v>0</v>
      </c>
      <c r="S174" s="44">
        <f t="shared" si="1"/>
        <v>0</v>
      </c>
      <c r="T174" s="44">
        <f t="shared" si="2"/>
        <v>1117</v>
      </c>
      <c r="U174" s="44">
        <f t="shared" si="2"/>
        <v>561106.66</v>
      </c>
    </row>
    <row r="175" spans="1:21" s="9" customFormat="1" ht="12">
      <c r="A175" s="30">
        <v>168</v>
      </c>
      <c r="B175" s="53" t="s">
        <v>342</v>
      </c>
      <c r="C175" s="32" t="s">
        <v>343</v>
      </c>
      <c r="D175" s="43"/>
      <c r="E175" s="43"/>
      <c r="F175" s="43"/>
      <c r="G175" s="43"/>
      <c r="H175" s="43">
        <v>104</v>
      </c>
      <c r="I175" s="43">
        <v>75290.61</v>
      </c>
      <c r="J175" s="43">
        <v>257</v>
      </c>
      <c r="K175" s="43">
        <v>195866.71</v>
      </c>
      <c r="L175" s="43">
        <f t="shared" si="0"/>
        <v>361</v>
      </c>
      <c r="M175" s="43">
        <f t="shared" si="0"/>
        <v>271157.32</v>
      </c>
      <c r="N175" s="43">
        <v>11</v>
      </c>
      <c r="O175" s="43">
        <v>150175.71</v>
      </c>
      <c r="P175" s="43">
        <v>1</v>
      </c>
      <c r="Q175" s="43">
        <v>16135.5</v>
      </c>
      <c r="R175" s="43">
        <f t="shared" si="1"/>
        <v>12</v>
      </c>
      <c r="S175" s="43">
        <f t="shared" si="1"/>
        <v>166311.21</v>
      </c>
      <c r="T175" s="43">
        <f t="shared" si="2"/>
        <v>373</v>
      </c>
      <c r="U175" s="43">
        <f t="shared" si="2"/>
        <v>437468.53</v>
      </c>
    </row>
    <row r="176" spans="1:21" s="9" customFormat="1" ht="12">
      <c r="A176" s="33">
        <v>169</v>
      </c>
      <c r="B176" s="54" t="s">
        <v>347</v>
      </c>
      <c r="C176" s="1" t="s">
        <v>348</v>
      </c>
      <c r="D176" s="44"/>
      <c r="E176" s="44"/>
      <c r="F176" s="44"/>
      <c r="G176" s="44"/>
      <c r="H176" s="44"/>
      <c r="I176" s="44"/>
      <c r="J176" s="44">
        <v>13</v>
      </c>
      <c r="K176" s="44">
        <v>119925.96</v>
      </c>
      <c r="L176" s="44">
        <f t="shared" si="0"/>
        <v>13</v>
      </c>
      <c r="M176" s="44">
        <f t="shared" si="0"/>
        <v>119925.96</v>
      </c>
      <c r="N176" s="44">
        <v>12</v>
      </c>
      <c r="O176" s="44">
        <v>127182.54</v>
      </c>
      <c r="P176" s="44">
        <v>1</v>
      </c>
      <c r="Q176" s="44">
        <v>7102.16</v>
      </c>
      <c r="R176" s="44">
        <f t="shared" si="1"/>
        <v>13</v>
      </c>
      <c r="S176" s="44">
        <f t="shared" si="1"/>
        <v>134284.69999999998</v>
      </c>
      <c r="T176" s="44">
        <f t="shared" si="2"/>
        <v>26</v>
      </c>
      <c r="U176" s="44">
        <f t="shared" si="2"/>
        <v>254210.65999999997</v>
      </c>
    </row>
    <row r="177" spans="1:21" s="9" customFormat="1" ht="12">
      <c r="A177" s="30">
        <v>170</v>
      </c>
      <c r="B177" s="53" t="s">
        <v>373</v>
      </c>
      <c r="C177" s="32" t="s">
        <v>374</v>
      </c>
      <c r="D177" s="43"/>
      <c r="E177" s="43"/>
      <c r="F177" s="43"/>
      <c r="G177" s="43"/>
      <c r="H177" s="43"/>
      <c r="I177" s="43"/>
      <c r="J177" s="43"/>
      <c r="K177" s="43"/>
      <c r="L177" s="43">
        <f t="shared" si="0"/>
        <v>0</v>
      </c>
      <c r="M177" s="43">
        <f t="shared" si="0"/>
        <v>0</v>
      </c>
      <c r="N177" s="43"/>
      <c r="O177" s="43"/>
      <c r="P177" s="43">
        <v>2</v>
      </c>
      <c r="Q177" s="43">
        <v>234000</v>
      </c>
      <c r="R177" s="43">
        <f t="shared" si="1"/>
        <v>2</v>
      </c>
      <c r="S177" s="43">
        <f t="shared" si="1"/>
        <v>234000</v>
      </c>
      <c r="T177" s="43">
        <f t="shared" si="2"/>
        <v>2</v>
      </c>
      <c r="U177" s="43">
        <f t="shared" si="2"/>
        <v>234000</v>
      </c>
    </row>
    <row r="178" spans="1:21" s="9" customFormat="1" ht="12">
      <c r="A178" s="33">
        <v>171</v>
      </c>
      <c r="B178" s="54" t="s">
        <v>288</v>
      </c>
      <c r="C178" s="1" t="s">
        <v>375</v>
      </c>
      <c r="D178" s="44"/>
      <c r="E178" s="44"/>
      <c r="F178" s="44"/>
      <c r="G178" s="44"/>
      <c r="H178" s="44"/>
      <c r="I178" s="44"/>
      <c r="J178" s="44">
        <v>32</v>
      </c>
      <c r="K178" s="44">
        <v>56252.99</v>
      </c>
      <c r="L178" s="44">
        <f t="shared" ref="L178:M183" si="36">J178+H178+F178+D178</f>
        <v>32</v>
      </c>
      <c r="M178" s="44">
        <f t="shared" si="36"/>
        <v>56252.99</v>
      </c>
      <c r="N178" s="44">
        <v>5</v>
      </c>
      <c r="O178" s="44">
        <v>58573</v>
      </c>
      <c r="P178" s="44"/>
      <c r="Q178" s="44"/>
      <c r="R178" s="44">
        <f t="shared" ref="R178:S183" si="37">P178+N178</f>
        <v>5</v>
      </c>
      <c r="S178" s="44">
        <f t="shared" si="37"/>
        <v>58573</v>
      </c>
      <c r="T178" s="44">
        <f t="shared" ref="T178:U183" si="38">R178+L178</f>
        <v>37</v>
      </c>
      <c r="U178" s="44">
        <f t="shared" si="38"/>
        <v>114825.98999999999</v>
      </c>
    </row>
    <row r="179" spans="1:21" s="9" customFormat="1" ht="12">
      <c r="A179" s="30">
        <v>172</v>
      </c>
      <c r="B179" s="53" t="s">
        <v>364</v>
      </c>
      <c r="C179" s="32" t="s">
        <v>365</v>
      </c>
      <c r="D179" s="43"/>
      <c r="E179" s="43"/>
      <c r="F179" s="43"/>
      <c r="G179" s="43"/>
      <c r="H179" s="43">
        <v>1</v>
      </c>
      <c r="I179" s="43">
        <v>357.54</v>
      </c>
      <c r="J179" s="43">
        <v>6</v>
      </c>
      <c r="K179" s="43">
        <v>105617.51</v>
      </c>
      <c r="L179" s="43">
        <f t="shared" si="36"/>
        <v>7</v>
      </c>
      <c r="M179" s="43">
        <f t="shared" si="36"/>
        <v>105975.04999999999</v>
      </c>
      <c r="N179" s="43"/>
      <c r="O179" s="43"/>
      <c r="P179" s="43"/>
      <c r="Q179" s="43"/>
      <c r="R179" s="43">
        <f t="shared" si="37"/>
        <v>0</v>
      </c>
      <c r="S179" s="43">
        <f t="shared" si="37"/>
        <v>0</v>
      </c>
      <c r="T179" s="43">
        <f t="shared" si="38"/>
        <v>7</v>
      </c>
      <c r="U179" s="43">
        <f t="shared" si="38"/>
        <v>105975.04999999999</v>
      </c>
    </row>
    <row r="180" spans="1:21" s="9" customFormat="1" ht="12">
      <c r="A180" s="33">
        <v>173</v>
      </c>
      <c r="B180" s="54" t="s">
        <v>295</v>
      </c>
      <c r="C180" s="1" t="s">
        <v>127</v>
      </c>
      <c r="D180" s="44"/>
      <c r="E180" s="44"/>
      <c r="F180" s="44"/>
      <c r="G180" s="44"/>
      <c r="H180" s="44">
        <v>3</v>
      </c>
      <c r="I180" s="44">
        <v>67917.13</v>
      </c>
      <c r="J180" s="44">
        <v>14</v>
      </c>
      <c r="K180" s="44">
        <v>16834.669999999998</v>
      </c>
      <c r="L180" s="44">
        <f t="shared" si="36"/>
        <v>17</v>
      </c>
      <c r="M180" s="44">
        <f t="shared" si="36"/>
        <v>84751.8</v>
      </c>
      <c r="N180" s="44"/>
      <c r="O180" s="44"/>
      <c r="P180" s="44"/>
      <c r="Q180" s="44"/>
      <c r="R180" s="44">
        <f t="shared" si="37"/>
        <v>0</v>
      </c>
      <c r="S180" s="44">
        <f t="shared" si="37"/>
        <v>0</v>
      </c>
      <c r="T180" s="44">
        <f t="shared" si="38"/>
        <v>17</v>
      </c>
      <c r="U180" s="44">
        <f t="shared" si="38"/>
        <v>84751.8</v>
      </c>
    </row>
    <row r="181" spans="1:21" s="9" customFormat="1" ht="12">
      <c r="A181" s="30">
        <v>174</v>
      </c>
      <c r="B181" s="53" t="s">
        <v>290</v>
      </c>
      <c r="C181" s="32" t="s">
        <v>136</v>
      </c>
      <c r="D181" s="43"/>
      <c r="E181" s="43"/>
      <c r="F181" s="43"/>
      <c r="G181" s="43"/>
      <c r="H181" s="43"/>
      <c r="I181" s="43"/>
      <c r="J181" s="43">
        <v>5</v>
      </c>
      <c r="K181" s="43">
        <v>3763.5</v>
      </c>
      <c r="L181" s="43">
        <f t="shared" si="36"/>
        <v>5</v>
      </c>
      <c r="M181" s="43">
        <f t="shared" si="36"/>
        <v>3763.5</v>
      </c>
      <c r="N181" s="43">
        <v>10</v>
      </c>
      <c r="O181" s="43">
        <v>38763.5</v>
      </c>
      <c r="P181" s="43">
        <v>2</v>
      </c>
      <c r="Q181" s="43">
        <v>15000</v>
      </c>
      <c r="R181" s="43">
        <f t="shared" si="37"/>
        <v>12</v>
      </c>
      <c r="S181" s="43">
        <f t="shared" si="37"/>
        <v>53763.5</v>
      </c>
      <c r="T181" s="43">
        <f t="shared" si="38"/>
        <v>17</v>
      </c>
      <c r="U181" s="43">
        <f t="shared" si="38"/>
        <v>57527</v>
      </c>
    </row>
    <row r="182" spans="1:21" s="9" customFormat="1" ht="12">
      <c r="A182" s="33">
        <v>175</v>
      </c>
      <c r="B182" s="54" t="s">
        <v>294</v>
      </c>
      <c r="C182" s="1" t="s">
        <v>120</v>
      </c>
      <c r="D182" s="44"/>
      <c r="E182" s="44"/>
      <c r="F182" s="44"/>
      <c r="G182" s="44"/>
      <c r="H182" s="44">
        <v>5</v>
      </c>
      <c r="I182" s="44">
        <v>4021.19</v>
      </c>
      <c r="J182" s="44">
        <v>9</v>
      </c>
      <c r="K182" s="44">
        <v>9149.44</v>
      </c>
      <c r="L182" s="44">
        <f t="shared" si="36"/>
        <v>14</v>
      </c>
      <c r="M182" s="44">
        <f t="shared" si="36"/>
        <v>13170.630000000001</v>
      </c>
      <c r="N182" s="44"/>
      <c r="O182" s="44"/>
      <c r="P182" s="44"/>
      <c r="Q182" s="44"/>
      <c r="R182" s="44">
        <f t="shared" si="37"/>
        <v>0</v>
      </c>
      <c r="S182" s="44">
        <f t="shared" si="37"/>
        <v>0</v>
      </c>
      <c r="T182" s="44">
        <f t="shared" si="38"/>
        <v>14</v>
      </c>
      <c r="U182" s="44">
        <f t="shared" si="38"/>
        <v>13170.630000000001</v>
      </c>
    </row>
    <row r="183" spans="1:21" s="9" customFormat="1" ht="12">
      <c r="A183" s="30">
        <v>176</v>
      </c>
      <c r="B183" s="53" t="s">
        <v>235</v>
      </c>
      <c r="C183" s="32" t="s">
        <v>310</v>
      </c>
      <c r="D183" s="43"/>
      <c r="E183" s="43"/>
      <c r="F183" s="43"/>
      <c r="G183" s="43"/>
      <c r="H183" s="43"/>
      <c r="I183" s="43"/>
      <c r="J183" s="43">
        <v>6</v>
      </c>
      <c r="K183" s="43">
        <v>999.5</v>
      </c>
      <c r="L183" s="43">
        <f t="shared" si="36"/>
        <v>6</v>
      </c>
      <c r="M183" s="43">
        <f t="shared" si="36"/>
        <v>999.5</v>
      </c>
      <c r="N183" s="43">
        <v>8</v>
      </c>
      <c r="O183" s="43">
        <v>996.59</v>
      </c>
      <c r="P183" s="43"/>
      <c r="Q183" s="43"/>
      <c r="R183" s="43">
        <f t="shared" si="37"/>
        <v>8</v>
      </c>
      <c r="S183" s="43">
        <f t="shared" si="37"/>
        <v>996.59</v>
      </c>
      <c r="T183" s="43">
        <f t="shared" si="38"/>
        <v>14</v>
      </c>
      <c r="U183" s="43">
        <f t="shared" si="38"/>
        <v>1996.0900000000001</v>
      </c>
    </row>
    <row r="184" spans="1:21" s="9" customFormat="1" thickBot="1">
      <c r="A184" s="33"/>
      <c r="B184" s="54"/>
      <c r="C184" s="1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spans="1:21" s="9" customFormat="1" ht="14.25" thickTop="1" thickBot="1">
      <c r="A185" s="55" t="s">
        <v>0</v>
      </c>
      <c r="B185" s="55"/>
      <c r="C185" s="56"/>
      <c r="D185" s="50">
        <f>SUM(D8:D184)</f>
        <v>97597</v>
      </c>
      <c r="E185" s="50">
        <f>SUM(E8:E184)</f>
        <v>37936489824.160004</v>
      </c>
      <c r="F185" s="50">
        <f>SUM(F8:F184)</f>
        <v>257902</v>
      </c>
      <c r="G185" s="50">
        <f>SUM(G8:G184)</f>
        <v>30151035854.520004</v>
      </c>
      <c r="H185" s="50">
        <f>SUM(H8:H184)</f>
        <v>510242</v>
      </c>
      <c r="I185" s="50">
        <f>SUM(I8:I184)</f>
        <v>106942193243.02</v>
      </c>
      <c r="J185" s="50">
        <f>SUM(J8:J184)</f>
        <v>625163</v>
      </c>
      <c r="K185" s="50">
        <f>SUM(K8:K184)</f>
        <v>125306302086.1801</v>
      </c>
      <c r="L185" s="50">
        <f>SUM(L8:L184)</f>
        <v>1490904</v>
      </c>
      <c r="M185" s="50">
        <f>SUM(M8:M184)</f>
        <v>300336021007.88</v>
      </c>
      <c r="N185" s="50">
        <f>SUM(N8:N184)</f>
        <v>113871</v>
      </c>
      <c r="O185" s="50">
        <f>SUM(O8:O184)</f>
        <v>162508816695.80997</v>
      </c>
      <c r="P185" s="50">
        <f>SUM(P8:P184)</f>
        <v>113871</v>
      </c>
      <c r="Q185" s="50">
        <f>SUM(Q8:Q184)</f>
        <v>162503018145.19</v>
      </c>
      <c r="R185" s="50">
        <f>SUM(R8:R184)</f>
        <v>227742</v>
      </c>
      <c r="S185" s="50">
        <f>SUM(S8:S184)</f>
        <v>325011834840.99963</v>
      </c>
      <c r="T185" s="50">
        <f>SUM(T8:T184)</f>
        <v>1718646</v>
      </c>
      <c r="U185" s="50">
        <f>SUM(U8:U184)</f>
        <v>625347855848.87976</v>
      </c>
    </row>
    <row r="186" spans="1:21" s="9" customFormat="1" ht="13.5" thickTop="1">
      <c r="A186" s="11" t="s">
        <v>367</v>
      </c>
      <c r="B186" s="14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6"/>
    </row>
    <row r="187" spans="1:21">
      <c r="A187" s="11" t="s">
        <v>322</v>
      </c>
    </row>
  </sheetData>
  <mergeCells count="13">
    <mergeCell ref="A185:C185"/>
    <mergeCell ref="J6:K6"/>
    <mergeCell ref="L6:M6"/>
    <mergeCell ref="N6:O6"/>
    <mergeCell ref="P6:Q6"/>
    <mergeCell ref="T6:U6"/>
    <mergeCell ref="A6:A7"/>
    <mergeCell ref="B6:B7"/>
    <mergeCell ref="C6:C7"/>
    <mergeCell ref="D6:E6"/>
    <mergeCell ref="F6:G6"/>
    <mergeCell ref="H6:I6"/>
    <mergeCell ref="R6:S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Mar 2016</vt:lpstr>
      <vt:lpstr>Jan-Mar 2016</vt:lpstr>
      <vt:lpstr>'Mar 2016'!Area_de_impressao</vt:lpstr>
      <vt:lpstr>Cab_Val</vt:lpstr>
      <vt:lpstr>'Mar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Fernando Fortes de Castro</cp:lastModifiedBy>
  <cp:lastPrinted>2010-06-15T12:38:14Z</cp:lastPrinted>
  <dcterms:created xsi:type="dcterms:W3CDTF">2002-04-23T11:03:15Z</dcterms:created>
  <dcterms:modified xsi:type="dcterms:W3CDTF">2016-04-11T18:55:52Z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