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Abr 2016" sheetId="7" r:id="rId1"/>
    <sheet name="Jan-Abr 2016" sheetId="8" r:id="rId2"/>
  </sheets>
  <definedNames>
    <definedName name="_xlnm.Print_Area" localSheetId="0">'Abr 2016'!$A$1:$U$182</definedName>
    <definedName name="Cab_Perc">#REF!</definedName>
    <definedName name="Cab_Val">'Abr 2016'!$A$7</definedName>
    <definedName name="_xlnm.Print_Titles" localSheetId="0">'Abr 2016'!$A:$C,'Abr 2016'!$1:$7</definedName>
    <definedName name="Tot_Perc">#REF!</definedName>
    <definedName name="Tot_Val">'Abr 2016'!$A$181</definedName>
  </definedNames>
  <calcPr calcId="145621"/>
</workbook>
</file>

<file path=xl/calcChain.xml><?xml version="1.0" encoding="utf-8"?>
<calcChain xmlns="http://schemas.openxmlformats.org/spreadsheetml/2006/main">
  <c r="S27" i="8" l="1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T23" i="8" s="1"/>
  <c r="S22" i="8"/>
  <c r="R22" i="8"/>
  <c r="M22" i="8"/>
  <c r="L22" i="8"/>
  <c r="S21" i="8"/>
  <c r="R21" i="8"/>
  <c r="M21" i="8"/>
  <c r="L21" i="8"/>
  <c r="T21" i="8" s="1"/>
  <c r="S20" i="8"/>
  <c r="R20" i="8"/>
  <c r="M20" i="8"/>
  <c r="L20" i="8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T20" i="7" l="1"/>
  <c r="T22" i="7"/>
  <c r="T24" i="7"/>
  <c r="U20" i="7"/>
  <c r="U24" i="7"/>
  <c r="U26" i="7"/>
  <c r="T25" i="8"/>
  <c r="U20" i="8"/>
  <c r="U22" i="8"/>
  <c r="U24" i="8"/>
  <c r="U26" i="8"/>
  <c r="U25" i="8"/>
  <c r="T27" i="8"/>
  <c r="T20" i="8"/>
  <c r="T22" i="8"/>
  <c r="T24" i="8"/>
  <c r="T26" i="8"/>
  <c r="U21" i="8"/>
  <c r="U23" i="8"/>
  <c r="U27" i="8"/>
  <c r="U22" i="7"/>
  <c r="U25" i="7"/>
  <c r="T26" i="7"/>
  <c r="U21" i="7"/>
  <c r="U23" i="7"/>
  <c r="U27" i="7"/>
  <c r="T21" i="7"/>
  <c r="T23" i="7"/>
  <c r="T25" i="7"/>
  <c r="T27" i="7"/>
  <c r="S28" i="7"/>
  <c r="R28" i="7"/>
  <c r="M28" i="7"/>
  <c r="L28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U13" i="7" l="1"/>
  <c r="U15" i="7"/>
  <c r="U17" i="7"/>
  <c r="U19" i="7"/>
  <c r="T14" i="7"/>
  <c r="T16" i="7"/>
  <c r="T18" i="7"/>
  <c r="T28" i="7"/>
  <c r="U14" i="7"/>
  <c r="U18" i="7"/>
  <c r="U28" i="7"/>
  <c r="T13" i="7"/>
  <c r="T15" i="7"/>
  <c r="T17" i="7"/>
  <c r="T19" i="7"/>
  <c r="U16" i="7"/>
  <c r="S179" i="7"/>
  <c r="R179" i="7"/>
  <c r="M179" i="7"/>
  <c r="L179" i="7"/>
  <c r="S178" i="7"/>
  <c r="R178" i="7"/>
  <c r="M178" i="7"/>
  <c r="L178" i="7"/>
  <c r="S177" i="7"/>
  <c r="R177" i="7"/>
  <c r="M177" i="7"/>
  <c r="L177" i="7"/>
  <c r="S176" i="7"/>
  <c r="R176" i="7"/>
  <c r="M176" i="7"/>
  <c r="L176" i="7"/>
  <c r="S183" i="8"/>
  <c r="R183" i="8"/>
  <c r="M183" i="8"/>
  <c r="L183" i="8"/>
  <c r="S182" i="8"/>
  <c r="R182" i="8"/>
  <c r="M182" i="8"/>
  <c r="L182" i="8"/>
  <c r="S181" i="8"/>
  <c r="R181" i="8"/>
  <c r="M181" i="8"/>
  <c r="L181" i="8"/>
  <c r="S180" i="8"/>
  <c r="R180" i="8"/>
  <c r="M180" i="8"/>
  <c r="L180" i="8"/>
  <c r="S179" i="8"/>
  <c r="R179" i="8"/>
  <c r="M179" i="8"/>
  <c r="L179" i="8"/>
  <c r="S178" i="8"/>
  <c r="R178" i="8"/>
  <c r="M178" i="8"/>
  <c r="L178" i="8"/>
  <c r="S180" i="7"/>
  <c r="R180" i="7"/>
  <c r="M180" i="7"/>
  <c r="L180" i="7"/>
  <c r="S175" i="7"/>
  <c r="R175" i="7"/>
  <c r="M175" i="7"/>
  <c r="L175" i="7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73" i="7"/>
  <c r="R73" i="7"/>
  <c r="M73" i="7"/>
  <c r="L73" i="7"/>
  <c r="S72" i="7"/>
  <c r="R72" i="7"/>
  <c r="M72" i="7"/>
  <c r="L72" i="7"/>
  <c r="S71" i="7"/>
  <c r="R71" i="7"/>
  <c r="M71" i="7"/>
  <c r="L71" i="7"/>
  <c r="S70" i="7"/>
  <c r="R70" i="7"/>
  <c r="M70" i="7"/>
  <c r="L70" i="7"/>
  <c r="S69" i="7"/>
  <c r="R69" i="7"/>
  <c r="M69" i="7"/>
  <c r="L69" i="7"/>
  <c r="S68" i="7"/>
  <c r="R68" i="7"/>
  <c r="M68" i="7"/>
  <c r="L68" i="7"/>
  <c r="S79" i="7"/>
  <c r="R79" i="7"/>
  <c r="M79" i="7"/>
  <c r="L79" i="7"/>
  <c r="S78" i="7"/>
  <c r="R78" i="7"/>
  <c r="M78" i="7"/>
  <c r="L78" i="7"/>
  <c r="S77" i="7"/>
  <c r="R77" i="7"/>
  <c r="M77" i="7"/>
  <c r="L77" i="7"/>
  <c r="S76" i="7"/>
  <c r="R76" i="7"/>
  <c r="M76" i="7"/>
  <c r="L76" i="7"/>
  <c r="S75" i="7"/>
  <c r="R75" i="7"/>
  <c r="M75" i="7"/>
  <c r="L75" i="7"/>
  <c r="S74" i="7"/>
  <c r="R74" i="7"/>
  <c r="M74" i="7"/>
  <c r="L74" i="7"/>
  <c r="S28" i="8"/>
  <c r="R28" i="8"/>
  <c r="M28" i="8"/>
  <c r="L28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S43" i="7"/>
  <c r="R43" i="7"/>
  <c r="M43" i="7"/>
  <c r="L43" i="7"/>
  <c r="S42" i="7"/>
  <c r="R42" i="7"/>
  <c r="M42" i="7"/>
  <c r="L42" i="7"/>
  <c r="S41" i="7"/>
  <c r="R41" i="7"/>
  <c r="M41" i="7"/>
  <c r="L41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S36" i="7"/>
  <c r="R36" i="7"/>
  <c r="M36" i="7"/>
  <c r="L36" i="7"/>
  <c r="L8" i="8"/>
  <c r="L9" i="8"/>
  <c r="L10" i="8"/>
  <c r="L11" i="8"/>
  <c r="L12" i="8"/>
  <c r="L29" i="8"/>
  <c r="L30" i="8"/>
  <c r="L31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S48" i="8"/>
  <c r="R48" i="8"/>
  <c r="M48" i="8"/>
  <c r="S47" i="8"/>
  <c r="R47" i="8"/>
  <c r="M47" i="8"/>
  <c r="S46" i="8"/>
  <c r="R46" i="8"/>
  <c r="M46" i="8"/>
  <c r="S45" i="8"/>
  <c r="R45" i="8"/>
  <c r="M45" i="8"/>
  <c r="S44" i="8"/>
  <c r="R44" i="8"/>
  <c r="M44" i="8"/>
  <c r="S31" i="8"/>
  <c r="R31" i="8"/>
  <c r="M31" i="8"/>
  <c r="S30" i="8"/>
  <c r="R30" i="8"/>
  <c r="M30" i="8"/>
  <c r="S29" i="8"/>
  <c r="R29" i="8"/>
  <c r="M29" i="8"/>
  <c r="S44" i="7"/>
  <c r="R44" i="7"/>
  <c r="M44" i="7"/>
  <c r="L44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S52" i="7"/>
  <c r="R52" i="7"/>
  <c r="M52" i="7"/>
  <c r="L52" i="7"/>
  <c r="S51" i="7"/>
  <c r="R51" i="7"/>
  <c r="M51" i="7"/>
  <c r="L51" i="7"/>
  <c r="S50" i="7"/>
  <c r="R50" i="7"/>
  <c r="M50" i="7"/>
  <c r="L50" i="7"/>
  <c r="S49" i="7"/>
  <c r="R49" i="7"/>
  <c r="M49" i="7"/>
  <c r="L49" i="7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56" i="8"/>
  <c r="R56" i="8"/>
  <c r="M56" i="8"/>
  <c r="S55" i="8"/>
  <c r="R55" i="8"/>
  <c r="M55" i="8"/>
  <c r="S54" i="8"/>
  <c r="R54" i="8"/>
  <c r="M54" i="8"/>
  <c r="S53" i="8"/>
  <c r="R53" i="8"/>
  <c r="M53" i="8"/>
  <c r="S52" i="8"/>
  <c r="R52" i="8"/>
  <c r="M52" i="8"/>
  <c r="S51" i="8"/>
  <c r="R51" i="8"/>
  <c r="M51" i="8"/>
  <c r="S50" i="8"/>
  <c r="R50" i="8"/>
  <c r="M50" i="8"/>
  <c r="S49" i="8"/>
  <c r="R49" i="8"/>
  <c r="M49" i="8"/>
  <c r="S64" i="8"/>
  <c r="R64" i="8"/>
  <c r="M64" i="8"/>
  <c r="S63" i="8"/>
  <c r="R63" i="8"/>
  <c r="M63" i="8"/>
  <c r="S62" i="8"/>
  <c r="R62" i="8"/>
  <c r="M62" i="8"/>
  <c r="S61" i="8"/>
  <c r="R61" i="8"/>
  <c r="M61" i="8"/>
  <c r="S60" i="8"/>
  <c r="R60" i="8"/>
  <c r="M60" i="8"/>
  <c r="S59" i="8"/>
  <c r="R59" i="8"/>
  <c r="M59" i="8"/>
  <c r="S58" i="8"/>
  <c r="R58" i="8"/>
  <c r="M58" i="8"/>
  <c r="S57" i="8"/>
  <c r="R57" i="8"/>
  <c r="M57" i="8"/>
  <c r="S60" i="7"/>
  <c r="R60" i="7"/>
  <c r="M60" i="7"/>
  <c r="L60" i="7"/>
  <c r="S59" i="7"/>
  <c r="R59" i="7"/>
  <c r="M59" i="7"/>
  <c r="L59" i="7"/>
  <c r="S58" i="7"/>
  <c r="R58" i="7"/>
  <c r="M58" i="7"/>
  <c r="L58" i="7"/>
  <c r="S57" i="7"/>
  <c r="R57" i="7"/>
  <c r="M57" i="7"/>
  <c r="L57" i="7"/>
  <c r="S56" i="7"/>
  <c r="R56" i="7"/>
  <c r="M56" i="7"/>
  <c r="L56" i="7"/>
  <c r="S55" i="7"/>
  <c r="R55" i="7"/>
  <c r="M55" i="7"/>
  <c r="L55" i="7"/>
  <c r="S54" i="7"/>
  <c r="R54" i="7"/>
  <c r="M54" i="7"/>
  <c r="L54" i="7"/>
  <c r="S53" i="7"/>
  <c r="R53" i="7"/>
  <c r="M53" i="7"/>
  <c r="L53" i="7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T169" i="8" s="1"/>
  <c r="S168" i="8"/>
  <c r="R168" i="8"/>
  <c r="S167" i="8"/>
  <c r="R167" i="8"/>
  <c r="S166" i="8"/>
  <c r="R166" i="8"/>
  <c r="S165" i="8"/>
  <c r="R165" i="8"/>
  <c r="S164" i="8"/>
  <c r="R164" i="8"/>
  <c r="S163" i="8"/>
  <c r="R163" i="8"/>
  <c r="T163" i="8" s="1"/>
  <c r="S162" i="8"/>
  <c r="R162" i="8"/>
  <c r="S161" i="8"/>
  <c r="R161" i="8"/>
  <c r="S160" i="8"/>
  <c r="R160" i="8"/>
  <c r="S159" i="8"/>
  <c r="R159" i="8"/>
  <c r="T159" i="8" s="1"/>
  <c r="S158" i="8"/>
  <c r="R158" i="8"/>
  <c r="S157" i="8"/>
  <c r="R157" i="8"/>
  <c r="S156" i="8"/>
  <c r="R156" i="8"/>
  <c r="S155" i="8"/>
  <c r="R155" i="8"/>
  <c r="T155" i="8" s="1"/>
  <c r="S154" i="8"/>
  <c r="R154" i="8"/>
  <c r="S153" i="8"/>
  <c r="R153" i="8"/>
  <c r="S152" i="8"/>
  <c r="R152" i="8"/>
  <c r="S151" i="8"/>
  <c r="R151" i="8"/>
  <c r="T151" i="8" s="1"/>
  <c r="S150" i="8"/>
  <c r="R150" i="8"/>
  <c r="S149" i="8"/>
  <c r="R149" i="8"/>
  <c r="S148" i="8"/>
  <c r="R148" i="8"/>
  <c r="S147" i="8"/>
  <c r="R147" i="8"/>
  <c r="T147" i="8" s="1"/>
  <c r="S146" i="8"/>
  <c r="R146" i="8"/>
  <c r="S145" i="8"/>
  <c r="R145" i="8"/>
  <c r="S144" i="8"/>
  <c r="R144" i="8"/>
  <c r="S143" i="8"/>
  <c r="R143" i="8"/>
  <c r="T143" i="8" s="1"/>
  <c r="S142" i="8"/>
  <c r="R142" i="8"/>
  <c r="S141" i="8"/>
  <c r="R141" i="8"/>
  <c r="S140" i="8"/>
  <c r="R140" i="8"/>
  <c r="S139" i="8"/>
  <c r="R139" i="8"/>
  <c r="T139" i="8" s="1"/>
  <c r="S138" i="8"/>
  <c r="R138" i="8"/>
  <c r="S137" i="8"/>
  <c r="R137" i="8"/>
  <c r="S136" i="8"/>
  <c r="R136" i="8"/>
  <c r="S135" i="8"/>
  <c r="R135" i="8"/>
  <c r="T135" i="8" s="1"/>
  <c r="S134" i="8"/>
  <c r="R134" i="8"/>
  <c r="S133" i="8"/>
  <c r="R133" i="8"/>
  <c r="S132" i="8"/>
  <c r="R132" i="8"/>
  <c r="S131" i="8"/>
  <c r="R131" i="8"/>
  <c r="T131" i="8" s="1"/>
  <c r="S130" i="8"/>
  <c r="R130" i="8"/>
  <c r="S129" i="8"/>
  <c r="R129" i="8"/>
  <c r="S128" i="8"/>
  <c r="R128" i="8"/>
  <c r="S127" i="8"/>
  <c r="R127" i="8"/>
  <c r="T127" i="8" s="1"/>
  <c r="S126" i="8"/>
  <c r="R126" i="8"/>
  <c r="S125" i="8"/>
  <c r="R125" i="8"/>
  <c r="S124" i="8"/>
  <c r="R124" i="8"/>
  <c r="S123" i="8"/>
  <c r="R123" i="8"/>
  <c r="T123" i="8" s="1"/>
  <c r="S122" i="8"/>
  <c r="R122" i="8"/>
  <c r="S121" i="8"/>
  <c r="R121" i="8"/>
  <c r="S120" i="8"/>
  <c r="R120" i="8"/>
  <c r="S119" i="8"/>
  <c r="R119" i="8"/>
  <c r="T119" i="8" s="1"/>
  <c r="S118" i="8"/>
  <c r="R118" i="8"/>
  <c r="S117" i="8"/>
  <c r="R117" i="8"/>
  <c r="S116" i="8"/>
  <c r="R116" i="8"/>
  <c r="S115" i="8"/>
  <c r="R115" i="8"/>
  <c r="T115" i="8" s="1"/>
  <c r="S114" i="8"/>
  <c r="R114" i="8"/>
  <c r="S113" i="8"/>
  <c r="R113" i="8"/>
  <c r="S112" i="8"/>
  <c r="R112" i="8"/>
  <c r="S111" i="8"/>
  <c r="R111" i="8"/>
  <c r="T111" i="8" s="1"/>
  <c r="S110" i="8"/>
  <c r="R110" i="8"/>
  <c r="S109" i="8"/>
  <c r="R109" i="8"/>
  <c r="S108" i="8"/>
  <c r="R108" i="8"/>
  <c r="S107" i="8"/>
  <c r="R107" i="8"/>
  <c r="T107" i="8" s="1"/>
  <c r="S106" i="8"/>
  <c r="R106" i="8"/>
  <c r="S105" i="8"/>
  <c r="R105" i="8"/>
  <c r="S104" i="8"/>
  <c r="R104" i="8"/>
  <c r="S103" i="8"/>
  <c r="R103" i="8"/>
  <c r="T103" i="8" s="1"/>
  <c r="S102" i="8"/>
  <c r="R102" i="8"/>
  <c r="S101" i="8"/>
  <c r="R101" i="8"/>
  <c r="S100" i="8"/>
  <c r="R100" i="8"/>
  <c r="S99" i="8"/>
  <c r="R99" i="8"/>
  <c r="T99" i="8" s="1"/>
  <c r="S98" i="8"/>
  <c r="R98" i="8"/>
  <c r="S97" i="8"/>
  <c r="R97" i="8"/>
  <c r="S96" i="8"/>
  <c r="R96" i="8"/>
  <c r="S95" i="8"/>
  <c r="R95" i="8"/>
  <c r="T95" i="8" s="1"/>
  <c r="S94" i="8"/>
  <c r="R94" i="8"/>
  <c r="S93" i="8"/>
  <c r="R93" i="8"/>
  <c r="S92" i="8"/>
  <c r="R92" i="8"/>
  <c r="S91" i="8"/>
  <c r="R91" i="8"/>
  <c r="T91" i="8" s="1"/>
  <c r="S90" i="8"/>
  <c r="R90" i="8"/>
  <c r="S89" i="8"/>
  <c r="R89" i="8"/>
  <c r="S88" i="8"/>
  <c r="R88" i="8"/>
  <c r="S87" i="8"/>
  <c r="R87" i="8"/>
  <c r="T87" i="8" s="1"/>
  <c r="S86" i="8"/>
  <c r="R86" i="8"/>
  <c r="S85" i="8"/>
  <c r="R85" i="8"/>
  <c r="S84" i="8"/>
  <c r="R84" i="8"/>
  <c r="S83" i="8"/>
  <c r="R83" i="8"/>
  <c r="T83" i="8" s="1"/>
  <c r="S82" i="8"/>
  <c r="R82" i="8"/>
  <c r="S81" i="8"/>
  <c r="R81" i="8"/>
  <c r="T81" i="8" s="1"/>
  <c r="S80" i="8"/>
  <c r="R80" i="8"/>
  <c r="S79" i="8"/>
  <c r="R79" i="8"/>
  <c r="T79" i="8" s="1"/>
  <c r="S78" i="8"/>
  <c r="R78" i="8"/>
  <c r="S77" i="8"/>
  <c r="R77" i="8"/>
  <c r="S76" i="8"/>
  <c r="R76" i="8"/>
  <c r="S75" i="8"/>
  <c r="R75" i="8"/>
  <c r="T75" i="8" s="1"/>
  <c r="S74" i="8"/>
  <c r="R74" i="8"/>
  <c r="S73" i="8"/>
  <c r="R73" i="8"/>
  <c r="S72" i="8"/>
  <c r="R72" i="8"/>
  <c r="S71" i="8"/>
  <c r="R71" i="8"/>
  <c r="T71" i="8" s="1"/>
  <c r="S70" i="8"/>
  <c r="R70" i="8"/>
  <c r="S69" i="8"/>
  <c r="R69" i="8"/>
  <c r="S68" i="8"/>
  <c r="R68" i="8"/>
  <c r="S67" i="8"/>
  <c r="R67" i="8"/>
  <c r="T67" i="8" s="1"/>
  <c r="S66" i="8"/>
  <c r="R66" i="8"/>
  <c r="S65" i="8"/>
  <c r="R65" i="8"/>
  <c r="S12" i="8"/>
  <c r="R12" i="8"/>
  <c r="S11" i="8"/>
  <c r="R11" i="8"/>
  <c r="T11" i="8" s="1"/>
  <c r="S10" i="8"/>
  <c r="R10" i="8"/>
  <c r="S9" i="8"/>
  <c r="R9" i="8"/>
  <c r="S8" i="8"/>
  <c r="R8" i="8"/>
  <c r="T8" i="8" s="1"/>
  <c r="Q185" i="8"/>
  <c r="P185" i="8"/>
  <c r="O185" i="8"/>
  <c r="N185" i="8"/>
  <c r="K185" i="8"/>
  <c r="J185" i="8"/>
  <c r="I185" i="8"/>
  <c r="H185" i="8"/>
  <c r="G185" i="8"/>
  <c r="F185" i="8"/>
  <c r="E185" i="8"/>
  <c r="D185" i="8"/>
  <c r="M177" i="8"/>
  <c r="M176" i="8"/>
  <c r="M175" i="8"/>
  <c r="M174" i="8"/>
  <c r="M173" i="8"/>
  <c r="M172" i="8"/>
  <c r="U172" i="8" s="1"/>
  <c r="M171" i="8"/>
  <c r="M170" i="8"/>
  <c r="M169" i="8"/>
  <c r="M168" i="8"/>
  <c r="M167" i="8"/>
  <c r="M166" i="8"/>
  <c r="M165" i="8"/>
  <c r="M164" i="8"/>
  <c r="M163" i="8"/>
  <c r="M162" i="8"/>
  <c r="M161" i="8"/>
  <c r="M160" i="8"/>
  <c r="U160" i="8" s="1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U138" i="8" s="1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U112" i="8" s="1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12" i="8"/>
  <c r="M11" i="8"/>
  <c r="M10" i="8"/>
  <c r="M9" i="8"/>
  <c r="M8" i="8"/>
  <c r="S80" i="7"/>
  <c r="R80" i="7"/>
  <c r="M80" i="7"/>
  <c r="L80" i="7"/>
  <c r="S67" i="7"/>
  <c r="R67" i="7"/>
  <c r="M67" i="7"/>
  <c r="L67" i="7"/>
  <c r="S66" i="7"/>
  <c r="R66" i="7"/>
  <c r="M66" i="7"/>
  <c r="L66" i="7"/>
  <c r="S65" i="7"/>
  <c r="R65" i="7"/>
  <c r="M65" i="7"/>
  <c r="L65" i="7"/>
  <c r="S64" i="7"/>
  <c r="R64" i="7"/>
  <c r="M64" i="7"/>
  <c r="L64" i="7"/>
  <c r="S63" i="7"/>
  <c r="R63" i="7"/>
  <c r="M63" i="7"/>
  <c r="L63" i="7"/>
  <c r="S62" i="7"/>
  <c r="R62" i="7"/>
  <c r="M62" i="7"/>
  <c r="L62" i="7"/>
  <c r="S61" i="7"/>
  <c r="R61" i="7"/>
  <c r="M61" i="7"/>
  <c r="L61" i="7"/>
  <c r="S88" i="7"/>
  <c r="R88" i="7"/>
  <c r="M88" i="7"/>
  <c r="L88" i="7"/>
  <c r="S87" i="7"/>
  <c r="R87" i="7"/>
  <c r="M87" i="7"/>
  <c r="L87" i="7"/>
  <c r="S86" i="7"/>
  <c r="R86" i="7"/>
  <c r="M86" i="7"/>
  <c r="L86" i="7"/>
  <c r="S85" i="7"/>
  <c r="R85" i="7"/>
  <c r="M85" i="7"/>
  <c r="L85" i="7"/>
  <c r="S84" i="7"/>
  <c r="R84" i="7"/>
  <c r="M84" i="7"/>
  <c r="L84" i="7"/>
  <c r="S83" i="7"/>
  <c r="R83" i="7"/>
  <c r="M83" i="7"/>
  <c r="L83" i="7"/>
  <c r="S82" i="7"/>
  <c r="R82" i="7"/>
  <c r="M82" i="7"/>
  <c r="L82" i="7"/>
  <c r="S81" i="7"/>
  <c r="R81" i="7"/>
  <c r="M81" i="7"/>
  <c r="L81" i="7"/>
  <c r="S96" i="7"/>
  <c r="R96" i="7"/>
  <c r="M96" i="7"/>
  <c r="L96" i="7"/>
  <c r="S95" i="7"/>
  <c r="R95" i="7"/>
  <c r="M95" i="7"/>
  <c r="L95" i="7"/>
  <c r="S94" i="7"/>
  <c r="R94" i="7"/>
  <c r="M94" i="7"/>
  <c r="L94" i="7"/>
  <c r="S93" i="7"/>
  <c r="R93" i="7"/>
  <c r="M93" i="7"/>
  <c r="L93" i="7"/>
  <c r="S92" i="7"/>
  <c r="R92" i="7"/>
  <c r="M92" i="7"/>
  <c r="L92" i="7"/>
  <c r="S91" i="7"/>
  <c r="R91" i="7"/>
  <c r="M91" i="7"/>
  <c r="L91" i="7"/>
  <c r="S90" i="7"/>
  <c r="R90" i="7"/>
  <c r="M90" i="7"/>
  <c r="L90" i="7"/>
  <c r="S89" i="7"/>
  <c r="R89" i="7"/>
  <c r="M89" i="7"/>
  <c r="L89" i="7"/>
  <c r="S111" i="7"/>
  <c r="R111" i="7"/>
  <c r="M111" i="7"/>
  <c r="L111" i="7"/>
  <c r="S110" i="7"/>
  <c r="R110" i="7"/>
  <c r="M110" i="7"/>
  <c r="L110" i="7"/>
  <c r="S109" i="7"/>
  <c r="R109" i="7"/>
  <c r="M109" i="7"/>
  <c r="L109" i="7"/>
  <c r="S108" i="7"/>
  <c r="R108" i="7"/>
  <c r="M108" i="7"/>
  <c r="L108" i="7"/>
  <c r="S107" i="7"/>
  <c r="R107" i="7"/>
  <c r="M107" i="7"/>
  <c r="L107" i="7"/>
  <c r="S106" i="7"/>
  <c r="R106" i="7"/>
  <c r="M106" i="7"/>
  <c r="L106" i="7"/>
  <c r="S105" i="7"/>
  <c r="R105" i="7"/>
  <c r="M105" i="7"/>
  <c r="L105" i="7"/>
  <c r="S104" i="7"/>
  <c r="R104" i="7"/>
  <c r="M104" i="7"/>
  <c r="L104" i="7"/>
  <c r="S10" i="7"/>
  <c r="S11" i="7"/>
  <c r="S12" i="7"/>
  <c r="S97" i="7"/>
  <c r="S98" i="7"/>
  <c r="S99" i="7"/>
  <c r="S100" i="7"/>
  <c r="S101" i="7"/>
  <c r="S102" i="7"/>
  <c r="S103" i="7"/>
  <c r="S112" i="7"/>
  <c r="S113" i="7"/>
  <c r="S114" i="7"/>
  <c r="S115" i="7"/>
  <c r="S116" i="7"/>
  <c r="R10" i="7"/>
  <c r="R11" i="7"/>
  <c r="R12" i="7"/>
  <c r="R97" i="7"/>
  <c r="R98" i="7"/>
  <c r="R99" i="7"/>
  <c r="R100" i="7"/>
  <c r="R101" i="7"/>
  <c r="R102" i="7"/>
  <c r="R103" i="7"/>
  <c r="R112" i="7"/>
  <c r="R113" i="7"/>
  <c r="R114" i="7"/>
  <c r="R115" i="7"/>
  <c r="R116" i="7"/>
  <c r="M10" i="7"/>
  <c r="M11" i="7"/>
  <c r="M12" i="7"/>
  <c r="M97" i="7"/>
  <c r="M98" i="7"/>
  <c r="M99" i="7"/>
  <c r="M100" i="7"/>
  <c r="M101" i="7"/>
  <c r="M102" i="7"/>
  <c r="M103" i="7"/>
  <c r="M112" i="7"/>
  <c r="M113" i="7"/>
  <c r="M114" i="7"/>
  <c r="M115" i="7"/>
  <c r="M116" i="7"/>
  <c r="L10" i="7"/>
  <c r="L11" i="7"/>
  <c r="L12" i="7"/>
  <c r="L97" i="7"/>
  <c r="L98" i="7"/>
  <c r="L99" i="7"/>
  <c r="L100" i="7"/>
  <c r="L101" i="7"/>
  <c r="L102" i="7"/>
  <c r="L103" i="7"/>
  <c r="L112" i="7"/>
  <c r="L113" i="7"/>
  <c r="L114" i="7"/>
  <c r="L115" i="7"/>
  <c r="L116" i="7"/>
  <c r="S124" i="7"/>
  <c r="R124" i="7"/>
  <c r="M124" i="7"/>
  <c r="L124" i="7"/>
  <c r="S123" i="7"/>
  <c r="R123" i="7"/>
  <c r="M123" i="7"/>
  <c r="L123" i="7"/>
  <c r="S122" i="7"/>
  <c r="R122" i="7"/>
  <c r="T122" i="7" s="1"/>
  <c r="M122" i="7"/>
  <c r="L122" i="7"/>
  <c r="S121" i="7"/>
  <c r="R121" i="7"/>
  <c r="M121" i="7"/>
  <c r="L121" i="7"/>
  <c r="S120" i="7"/>
  <c r="R120" i="7"/>
  <c r="M120" i="7"/>
  <c r="L120" i="7"/>
  <c r="S119" i="7"/>
  <c r="R119" i="7"/>
  <c r="M119" i="7"/>
  <c r="L119" i="7"/>
  <c r="S118" i="7"/>
  <c r="R118" i="7"/>
  <c r="M118" i="7"/>
  <c r="L118" i="7"/>
  <c r="S117" i="7"/>
  <c r="R117" i="7"/>
  <c r="M117" i="7"/>
  <c r="L117" i="7"/>
  <c r="S132" i="7"/>
  <c r="R132" i="7"/>
  <c r="M132" i="7"/>
  <c r="L132" i="7"/>
  <c r="S131" i="7"/>
  <c r="R131" i="7"/>
  <c r="M131" i="7"/>
  <c r="L131" i="7"/>
  <c r="S130" i="7"/>
  <c r="R130" i="7"/>
  <c r="M130" i="7"/>
  <c r="L130" i="7"/>
  <c r="S129" i="7"/>
  <c r="R129" i="7"/>
  <c r="M129" i="7"/>
  <c r="L129" i="7"/>
  <c r="S128" i="7"/>
  <c r="R128" i="7"/>
  <c r="M128" i="7"/>
  <c r="L128" i="7"/>
  <c r="S127" i="7"/>
  <c r="R127" i="7"/>
  <c r="M127" i="7"/>
  <c r="L127" i="7"/>
  <c r="S126" i="7"/>
  <c r="R126" i="7"/>
  <c r="M126" i="7"/>
  <c r="L126" i="7"/>
  <c r="S125" i="7"/>
  <c r="R125" i="7"/>
  <c r="M125" i="7"/>
  <c r="L125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L133" i="7"/>
  <c r="M133" i="7"/>
  <c r="L134" i="7"/>
  <c r="T134" i="7" s="1"/>
  <c r="M134" i="7"/>
  <c r="U134" i="7" s="1"/>
  <c r="L135" i="7"/>
  <c r="M135" i="7"/>
  <c r="U135" i="7" s="1"/>
  <c r="L136" i="7"/>
  <c r="M136" i="7"/>
  <c r="L137" i="7"/>
  <c r="M137" i="7"/>
  <c r="U137" i="7" s="1"/>
  <c r="L138" i="7"/>
  <c r="T138" i="7" s="1"/>
  <c r="M138" i="7"/>
  <c r="U138" i="7" s="1"/>
  <c r="L139" i="7"/>
  <c r="M139" i="7"/>
  <c r="L140" i="7"/>
  <c r="T140" i="7" s="1"/>
  <c r="M140" i="7"/>
  <c r="U140" i="7" s="1"/>
  <c r="L8" i="7"/>
  <c r="L9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M155" i="7"/>
  <c r="R155" i="7"/>
  <c r="S155" i="7"/>
  <c r="S9" i="7"/>
  <c r="S143" i="7"/>
  <c r="S144" i="7"/>
  <c r="S149" i="7"/>
  <c r="S145" i="7"/>
  <c r="S146" i="7"/>
  <c r="S147" i="7"/>
  <c r="S148" i="7"/>
  <c r="S150" i="7"/>
  <c r="S151" i="7"/>
  <c r="S152" i="7"/>
  <c r="S153" i="7"/>
  <c r="S154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R9" i="7"/>
  <c r="R143" i="7"/>
  <c r="R144" i="7"/>
  <c r="R149" i="7"/>
  <c r="R145" i="7"/>
  <c r="R146" i="7"/>
  <c r="R147" i="7"/>
  <c r="R148" i="7"/>
  <c r="R150" i="7"/>
  <c r="R151" i="7"/>
  <c r="R152" i="7"/>
  <c r="R153" i="7"/>
  <c r="R154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M9" i="7"/>
  <c r="M141" i="7"/>
  <c r="M142" i="7"/>
  <c r="M143" i="7"/>
  <c r="M144" i="7"/>
  <c r="M149" i="7"/>
  <c r="M145" i="7"/>
  <c r="U145" i="7" s="1"/>
  <c r="M146" i="7"/>
  <c r="M147" i="7"/>
  <c r="M148" i="7"/>
  <c r="M150" i="7"/>
  <c r="U150" i="7" s="1"/>
  <c r="M151" i="7"/>
  <c r="M152" i="7"/>
  <c r="M153" i="7"/>
  <c r="M154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S8" i="7"/>
  <c r="R8" i="7"/>
  <c r="M8" i="7"/>
  <c r="T76" i="8"/>
  <c r="T135" i="7"/>
  <c r="U133" i="7" l="1"/>
  <c r="U131" i="8"/>
  <c r="U147" i="8"/>
  <c r="T174" i="8"/>
  <c r="T170" i="8"/>
  <c r="T162" i="8"/>
  <c r="T114" i="8"/>
  <c r="T98" i="8"/>
  <c r="U168" i="7"/>
  <c r="U156" i="7"/>
  <c r="U146" i="7"/>
  <c r="U143" i="7"/>
  <c r="U62" i="8"/>
  <c r="U50" i="8"/>
  <c r="U14" i="8"/>
  <c r="U16" i="8"/>
  <c r="U17" i="8"/>
  <c r="U57" i="8"/>
  <c r="U61" i="8"/>
  <c r="U38" i="8"/>
  <c r="U51" i="8"/>
  <c r="U40" i="8"/>
  <c r="U41" i="8"/>
  <c r="U42" i="8"/>
  <c r="U43" i="8"/>
  <c r="U32" i="8"/>
  <c r="U33" i="8"/>
  <c r="U36" i="8"/>
  <c r="U37" i="8"/>
  <c r="U178" i="8"/>
  <c r="U179" i="8"/>
  <c r="U180" i="8"/>
  <c r="U181" i="8"/>
  <c r="U182" i="8"/>
  <c r="U183" i="8"/>
  <c r="U47" i="8"/>
  <c r="T51" i="8"/>
  <c r="T16" i="8"/>
  <c r="T19" i="8"/>
  <c r="T182" i="8"/>
  <c r="T148" i="8"/>
  <c r="T144" i="8"/>
  <c r="T120" i="8"/>
  <c r="T116" i="8"/>
  <c r="T92" i="8"/>
  <c r="T84" i="8"/>
  <c r="T80" i="8"/>
  <c r="T12" i="8"/>
  <c r="U29" i="8"/>
  <c r="T60" i="8"/>
  <c r="T44" i="8"/>
  <c r="T48" i="8"/>
  <c r="T160" i="8"/>
  <c r="U174" i="7"/>
  <c r="U170" i="7"/>
  <c r="U166" i="7"/>
  <c r="U162" i="7"/>
  <c r="U158" i="7"/>
  <c r="U153" i="7"/>
  <c r="U161" i="7"/>
  <c r="U147" i="7"/>
  <c r="U144" i="7"/>
  <c r="T142" i="7"/>
  <c r="T75" i="7"/>
  <c r="U38" i="7"/>
  <c r="T133" i="7"/>
  <c r="U148" i="7"/>
  <c r="U77" i="8"/>
  <c r="U89" i="8"/>
  <c r="U145" i="8"/>
  <c r="U157" i="8"/>
  <c r="U165" i="8"/>
  <c r="U169" i="8"/>
  <c r="U177" i="8"/>
  <c r="U149" i="7"/>
  <c r="U176" i="7"/>
  <c r="U178" i="7"/>
  <c r="T139" i="7"/>
  <c r="T137" i="7"/>
  <c r="U99" i="7"/>
  <c r="T55" i="7"/>
  <c r="U71" i="8"/>
  <c r="U87" i="8"/>
  <c r="U95" i="8"/>
  <c r="U111" i="8"/>
  <c r="U115" i="8"/>
  <c r="U119" i="8"/>
  <c r="U159" i="8"/>
  <c r="U163" i="8"/>
  <c r="U167" i="8"/>
  <c r="U171" i="8"/>
  <c r="U175" i="8"/>
  <c r="T166" i="8"/>
  <c r="T59" i="8"/>
  <c r="T63" i="8"/>
  <c r="T55" i="8"/>
  <c r="T31" i="8"/>
  <c r="T47" i="8"/>
  <c r="T158" i="8"/>
  <c r="T154" i="8"/>
  <c r="T122" i="8"/>
  <c r="T106" i="8"/>
  <c r="T90" i="8"/>
  <c r="T74" i="8"/>
  <c r="T54" i="8"/>
  <c r="T15" i="8"/>
  <c r="T17" i="8"/>
  <c r="T18" i="8"/>
  <c r="U8" i="8"/>
  <c r="U108" i="8"/>
  <c r="U132" i="8"/>
  <c r="U136" i="8"/>
  <c r="U140" i="8"/>
  <c r="U152" i="8"/>
  <c r="U164" i="8"/>
  <c r="U176" i="8"/>
  <c r="U46" i="8"/>
  <c r="U12" i="8"/>
  <c r="U72" i="8"/>
  <c r="U76" i="8"/>
  <c r="U80" i="8"/>
  <c r="U84" i="8"/>
  <c r="U88" i="8"/>
  <c r="U92" i="8"/>
  <c r="U104" i="8"/>
  <c r="U120" i="8"/>
  <c r="U124" i="8"/>
  <c r="U156" i="8"/>
  <c r="U60" i="8"/>
  <c r="T39" i="8"/>
  <c r="T35" i="8"/>
  <c r="T36" i="8"/>
  <c r="T37" i="8"/>
  <c r="T178" i="8"/>
  <c r="T179" i="8"/>
  <c r="T180" i="8"/>
  <c r="T181" i="8"/>
  <c r="T183" i="8"/>
  <c r="U66" i="8"/>
  <c r="U74" i="8"/>
  <c r="U78" i="8"/>
  <c r="U82" i="8"/>
  <c r="U86" i="8"/>
  <c r="U90" i="8"/>
  <c r="U106" i="8"/>
  <c r="U110" i="8"/>
  <c r="U114" i="8"/>
  <c r="U122" i="8"/>
  <c r="U126" i="8"/>
  <c r="U130" i="8"/>
  <c r="U134" i="8"/>
  <c r="U142" i="8"/>
  <c r="U146" i="8"/>
  <c r="U154" i="8"/>
  <c r="U158" i="8"/>
  <c r="U166" i="8"/>
  <c r="U170" i="8"/>
  <c r="T176" i="8"/>
  <c r="T172" i="8"/>
  <c r="T168" i="8"/>
  <c r="T137" i="8"/>
  <c r="T133" i="8"/>
  <c r="T129" i="8"/>
  <c r="T125" i="8"/>
  <c r="T121" i="8"/>
  <c r="T105" i="8"/>
  <c r="T101" i="8"/>
  <c r="T97" i="8"/>
  <c r="T85" i="8"/>
  <c r="T77" i="8"/>
  <c r="T73" i="8"/>
  <c r="T69" i="8"/>
  <c r="T57" i="8"/>
  <c r="T49" i="8"/>
  <c r="T29" i="8"/>
  <c r="U49" i="8"/>
  <c r="U45" i="8"/>
  <c r="T175" i="8"/>
  <c r="T167" i="8"/>
  <c r="T156" i="8"/>
  <c r="T140" i="8"/>
  <c r="T112" i="8"/>
  <c r="T100" i="8"/>
  <c r="T96" i="8"/>
  <c r="T64" i="8"/>
  <c r="T52" i="8"/>
  <c r="T173" i="8"/>
  <c r="U65" i="8"/>
  <c r="U67" i="8"/>
  <c r="U75" i="8"/>
  <c r="U85" i="8"/>
  <c r="U93" i="8"/>
  <c r="U97" i="8"/>
  <c r="U103" i="8"/>
  <c r="U105" i="8"/>
  <c r="U117" i="8"/>
  <c r="U121" i="8"/>
  <c r="U125" i="8"/>
  <c r="U127" i="8"/>
  <c r="U129" i="8"/>
  <c r="U135" i="8"/>
  <c r="U139" i="8"/>
  <c r="U141" i="8"/>
  <c r="U143" i="8"/>
  <c r="U149" i="8"/>
  <c r="U151" i="8"/>
  <c r="U155" i="8"/>
  <c r="U161" i="8"/>
  <c r="T62" i="8"/>
  <c r="U63" i="8"/>
  <c r="U31" i="8"/>
  <c r="L185" i="8"/>
  <c r="U15" i="8"/>
  <c r="U18" i="8"/>
  <c r="U28" i="8"/>
  <c r="T40" i="8"/>
  <c r="T41" i="8"/>
  <c r="T43" i="8"/>
  <c r="T32" i="8"/>
  <c r="T33" i="8"/>
  <c r="T161" i="8"/>
  <c r="T177" i="8"/>
  <c r="T66" i="8"/>
  <c r="T94" i="8"/>
  <c r="T110" i="8"/>
  <c r="T118" i="8"/>
  <c r="T126" i="8"/>
  <c r="T134" i="8"/>
  <c r="T138" i="8"/>
  <c r="T142" i="8"/>
  <c r="T146" i="8"/>
  <c r="T150" i="8"/>
  <c r="U54" i="8"/>
  <c r="T147" i="7"/>
  <c r="T8" i="7"/>
  <c r="T155" i="7"/>
  <c r="T165" i="7"/>
  <c r="T145" i="7"/>
  <c r="T141" i="7"/>
  <c r="U125" i="7"/>
  <c r="U126" i="7"/>
  <c r="U127" i="7"/>
  <c r="U128" i="7"/>
  <c r="T113" i="7"/>
  <c r="U116" i="7"/>
  <c r="U12" i="7"/>
  <c r="T53" i="7"/>
  <c r="T54" i="7"/>
  <c r="T56" i="7"/>
  <c r="T57" i="7"/>
  <c r="T58" i="7"/>
  <c r="T59" i="7"/>
  <c r="T60" i="7"/>
  <c r="T45" i="7"/>
  <c r="T46" i="7"/>
  <c r="T47" i="7"/>
  <c r="T48" i="7"/>
  <c r="T49" i="7"/>
  <c r="T50" i="7"/>
  <c r="T51" i="7"/>
  <c r="T52" i="7"/>
  <c r="T29" i="7"/>
  <c r="T30" i="7"/>
  <c r="T31" i="7"/>
  <c r="T32" i="7"/>
  <c r="T33" i="7"/>
  <c r="T34" i="7"/>
  <c r="T35" i="7"/>
  <c r="T44" i="7"/>
  <c r="U36" i="7"/>
  <c r="U37" i="7"/>
  <c r="U39" i="7"/>
  <c r="U40" i="7"/>
  <c r="U41" i="7"/>
  <c r="U42" i="7"/>
  <c r="U43" i="7"/>
  <c r="U74" i="7"/>
  <c r="U75" i="7"/>
  <c r="U76" i="7"/>
  <c r="U77" i="7"/>
  <c r="U78" i="7"/>
  <c r="U79" i="7"/>
  <c r="U68" i="7"/>
  <c r="U70" i="7"/>
  <c r="U71" i="7"/>
  <c r="U72" i="7"/>
  <c r="U73" i="7"/>
  <c r="T175" i="7"/>
  <c r="T171" i="7"/>
  <c r="T167" i="7"/>
  <c r="T163" i="7"/>
  <c r="T159" i="7"/>
  <c r="T104" i="7"/>
  <c r="T107" i="7"/>
  <c r="T90" i="7"/>
  <c r="T95" i="7"/>
  <c r="T88" i="7"/>
  <c r="T80" i="7"/>
  <c r="T150" i="7"/>
  <c r="T131" i="7"/>
  <c r="T132" i="7"/>
  <c r="T117" i="7"/>
  <c r="T118" i="7"/>
  <c r="T120" i="7"/>
  <c r="T121" i="7"/>
  <c r="T123" i="7"/>
  <c r="T124" i="7"/>
  <c r="T116" i="7"/>
  <c r="T112" i="7"/>
  <c r="T100" i="7"/>
  <c r="T12" i="7"/>
  <c r="U115" i="7"/>
  <c r="U103" i="7"/>
  <c r="U11" i="7"/>
  <c r="T105" i="7"/>
  <c r="T106" i="7"/>
  <c r="T108" i="7"/>
  <c r="T109" i="7"/>
  <c r="T110" i="7"/>
  <c r="T111" i="7"/>
  <c r="T89" i="7"/>
  <c r="T91" i="7"/>
  <c r="T92" i="7"/>
  <c r="T93" i="7"/>
  <c r="T94" i="7"/>
  <c r="T96" i="7"/>
  <c r="T81" i="7"/>
  <c r="T82" i="7"/>
  <c r="T83" i="7"/>
  <c r="T84" i="7"/>
  <c r="T85" i="7"/>
  <c r="T87" i="7"/>
  <c r="T61" i="7"/>
  <c r="T62" i="7"/>
  <c r="T63" i="7"/>
  <c r="T64" i="7"/>
  <c r="T65" i="7"/>
  <c r="T66" i="7"/>
  <c r="T67" i="7"/>
  <c r="U180" i="7"/>
  <c r="T148" i="7"/>
  <c r="T157" i="7"/>
  <c r="T114" i="7"/>
  <c r="T102" i="7"/>
  <c r="T98" i="7"/>
  <c r="U113" i="7"/>
  <c r="U97" i="7"/>
  <c r="U53" i="7"/>
  <c r="U57" i="7"/>
  <c r="U46" i="7"/>
  <c r="U51" i="7"/>
  <c r="U31" i="7"/>
  <c r="U44" i="7"/>
  <c r="T42" i="7"/>
  <c r="T74" i="7"/>
  <c r="T76" i="7"/>
  <c r="T77" i="7"/>
  <c r="T78" i="7"/>
  <c r="T79" i="7"/>
  <c r="T68" i="7"/>
  <c r="T69" i="7"/>
  <c r="T70" i="7"/>
  <c r="T71" i="7"/>
  <c r="U155" i="7"/>
  <c r="T161" i="7"/>
  <c r="T154" i="7"/>
  <c r="U172" i="7"/>
  <c r="U164" i="7"/>
  <c r="U160" i="7"/>
  <c r="U141" i="7"/>
  <c r="T128" i="7"/>
  <c r="T158" i="7"/>
  <c r="T153" i="7"/>
  <c r="T149" i="7"/>
  <c r="U154" i="7"/>
  <c r="U9" i="7"/>
  <c r="U171" i="7"/>
  <c r="U163" i="7"/>
  <c r="U139" i="7"/>
  <c r="S185" i="8"/>
  <c r="U81" i="8"/>
  <c r="T169" i="7"/>
  <c r="M185" i="8"/>
  <c r="U101" i="8"/>
  <c r="U153" i="8"/>
  <c r="T68" i="8"/>
  <c r="T72" i="8"/>
  <c r="T88" i="8"/>
  <c r="T104" i="8"/>
  <c r="T108" i="8"/>
  <c r="T128" i="8"/>
  <c r="T132" i="8"/>
  <c r="T136" i="8"/>
  <c r="T61" i="8"/>
  <c r="T53" i="8"/>
  <c r="U167" i="7"/>
  <c r="U159" i="7"/>
  <c r="T9" i="7"/>
  <c r="U73" i="8"/>
  <c r="U107" i="8"/>
  <c r="T151" i="7"/>
  <c r="T143" i="7"/>
  <c r="U11" i="8"/>
  <c r="U162" i="8"/>
  <c r="U59" i="8"/>
  <c r="U113" i="8"/>
  <c r="U123" i="8"/>
  <c r="U174" i="8"/>
  <c r="U70" i="8"/>
  <c r="U96" i="8"/>
  <c r="U100" i="8"/>
  <c r="U116" i="8"/>
  <c r="U118" i="8"/>
  <c r="U148" i="8"/>
  <c r="U150" i="8"/>
  <c r="U54" i="7"/>
  <c r="U55" i="7"/>
  <c r="U56" i="7"/>
  <c r="U58" i="7"/>
  <c r="U59" i="7"/>
  <c r="U60" i="7"/>
  <c r="U58" i="8"/>
  <c r="T56" i="8"/>
  <c r="U44" i="8"/>
  <c r="T45" i="8"/>
  <c r="T36" i="7"/>
  <c r="T37" i="7"/>
  <c r="T38" i="7"/>
  <c r="T39" i="7"/>
  <c r="T40" i="7"/>
  <c r="T41" i="7"/>
  <c r="T43" i="7"/>
  <c r="T13" i="8"/>
  <c r="T14" i="8"/>
  <c r="U39" i="8"/>
  <c r="U34" i="8"/>
  <c r="T126" i="7"/>
  <c r="T127" i="7"/>
  <c r="U129" i="7"/>
  <c r="T115" i="7"/>
  <c r="U114" i="7"/>
  <c r="U102" i="7"/>
  <c r="U98" i="7"/>
  <c r="U10" i="7"/>
  <c r="T101" i="7"/>
  <c r="T97" i="7"/>
  <c r="U112" i="7"/>
  <c r="U100" i="7"/>
  <c r="U104" i="7"/>
  <c r="U105" i="7"/>
  <c r="U106" i="7"/>
  <c r="U107" i="7"/>
  <c r="U108" i="7"/>
  <c r="U109" i="7"/>
  <c r="U110" i="7"/>
  <c r="U111" i="7"/>
  <c r="U89" i="7"/>
  <c r="U90" i="7"/>
  <c r="U91" i="7"/>
  <c r="U92" i="7"/>
  <c r="U93" i="7"/>
  <c r="U94" i="7"/>
  <c r="U95" i="7"/>
  <c r="U96" i="7"/>
  <c r="U81" i="7"/>
  <c r="U82" i="7"/>
  <c r="U83" i="7"/>
  <c r="U84" i="7"/>
  <c r="U85" i="7"/>
  <c r="U86" i="7"/>
  <c r="U87" i="7"/>
  <c r="U88" i="7"/>
  <c r="U64" i="7"/>
  <c r="U65" i="7"/>
  <c r="U66" i="7"/>
  <c r="U67" i="7"/>
  <c r="U80" i="7"/>
  <c r="U69" i="8"/>
  <c r="U99" i="8"/>
  <c r="U168" i="8"/>
  <c r="R185" i="8"/>
  <c r="T65" i="8"/>
  <c r="T93" i="8"/>
  <c r="T109" i="8"/>
  <c r="T141" i="8"/>
  <c r="T145" i="8"/>
  <c r="T149" i="8"/>
  <c r="T164" i="8"/>
  <c r="U173" i="8"/>
  <c r="U56" i="8"/>
  <c r="U45" i="7"/>
  <c r="U47" i="7"/>
  <c r="U48" i="7"/>
  <c r="U49" i="7"/>
  <c r="U50" i="7"/>
  <c r="U52" i="7"/>
  <c r="U29" i="7"/>
  <c r="U30" i="7"/>
  <c r="U32" i="7"/>
  <c r="U34" i="7"/>
  <c r="U35" i="7"/>
  <c r="U30" i="8"/>
  <c r="U48" i="8"/>
  <c r="T165" i="8"/>
  <c r="T86" i="8"/>
  <c r="T82" i="8"/>
  <c r="T78" i="8"/>
  <c r="T58" i="8"/>
  <c r="T50" i="8"/>
  <c r="T30" i="8"/>
  <c r="T10" i="8"/>
  <c r="U13" i="8"/>
  <c r="T42" i="8"/>
  <c r="T34" i="8"/>
  <c r="T9" i="8"/>
  <c r="U9" i="8"/>
  <c r="U79" i="8"/>
  <c r="U94" i="8"/>
  <c r="U98" i="8"/>
  <c r="U102" i="8"/>
  <c r="U109" i="8"/>
  <c r="U133" i="8"/>
  <c r="U137" i="8"/>
  <c r="U144" i="8"/>
  <c r="U64" i="8"/>
  <c r="U52" i="8"/>
  <c r="U19" i="8"/>
  <c r="U35" i="8"/>
  <c r="U83" i="8"/>
  <c r="U91" i="8"/>
  <c r="T130" i="8"/>
  <c r="T102" i="8"/>
  <c r="T157" i="8"/>
  <c r="T153" i="8"/>
  <c r="T117" i="8"/>
  <c r="T113" i="8"/>
  <c r="T89" i="8"/>
  <c r="T70" i="8"/>
  <c r="T46" i="8"/>
  <c r="U68" i="8"/>
  <c r="U128" i="8"/>
  <c r="U53" i="8"/>
  <c r="U55" i="8"/>
  <c r="T171" i="8"/>
  <c r="T152" i="8"/>
  <c r="T124" i="8"/>
  <c r="T28" i="8"/>
  <c r="T38" i="8"/>
  <c r="U10" i="8"/>
  <c r="U8" i="7"/>
  <c r="T168" i="7"/>
  <c r="U152" i="7"/>
  <c r="T174" i="7"/>
  <c r="S181" i="7"/>
  <c r="T176" i="7"/>
  <c r="T178" i="7"/>
  <c r="M181" i="7"/>
  <c r="T10" i="7"/>
  <c r="U101" i="7"/>
  <c r="T72" i="7"/>
  <c r="T73" i="7"/>
  <c r="T146" i="7"/>
  <c r="T86" i="7"/>
  <c r="T180" i="7"/>
  <c r="R181" i="7"/>
  <c r="T156" i="7"/>
  <c r="T152" i="7"/>
  <c r="T144" i="7"/>
  <c r="U130" i="7"/>
  <c r="U131" i="7"/>
  <c r="U132" i="7"/>
  <c r="U117" i="7"/>
  <c r="U118" i="7"/>
  <c r="U119" i="7"/>
  <c r="U120" i="7"/>
  <c r="U121" i="7"/>
  <c r="U122" i="7"/>
  <c r="U123" i="7"/>
  <c r="U124" i="7"/>
  <c r="T103" i="7"/>
  <c r="T99" i="7"/>
  <c r="T11" i="7"/>
  <c r="U69" i="7"/>
  <c r="L181" i="7"/>
  <c r="T173" i="7"/>
  <c r="T129" i="7"/>
  <c r="T130" i="7"/>
  <c r="T172" i="7"/>
  <c r="T164" i="7"/>
  <c r="T160" i="7"/>
  <c r="U173" i="7"/>
  <c r="U165" i="7"/>
  <c r="U142" i="7"/>
  <c r="U61" i="7"/>
  <c r="U62" i="7"/>
  <c r="U151" i="7"/>
  <c r="T170" i="7"/>
  <c r="T166" i="7"/>
  <c r="T162" i="7"/>
  <c r="T125" i="7"/>
  <c r="T177" i="7"/>
  <c r="T179" i="7"/>
  <c r="U169" i="7"/>
  <c r="T136" i="7"/>
  <c r="U136" i="7"/>
  <c r="U157" i="7"/>
  <c r="T119" i="7"/>
  <c r="U63" i="7"/>
  <c r="U33" i="7"/>
  <c r="U175" i="7"/>
  <c r="U177" i="7"/>
  <c r="U179" i="7"/>
  <c r="T181" i="7" l="1"/>
  <c r="T185" i="8"/>
  <c r="U185" i="8"/>
  <c r="U181" i="7"/>
</calcChain>
</file>

<file path=xl/sharedStrings.xml><?xml version="1.0" encoding="utf-8"?>
<sst xmlns="http://schemas.openxmlformats.org/spreadsheetml/2006/main" count="771" uniqueCount="376">
  <si>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</si>
  <si>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</si>
  <si>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</si>
  <si>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</si>
  <si>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</si>
  <si>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</si>
  <si>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</si>
  <si>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</si>
  <si>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</si>
  <si>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</si>
  <si>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</si>
  <si>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</si>
  <si>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</si>
  <si>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</si>
  <si>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</si>
  <si>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</si>
  <si>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</si>
  <si>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</si>
  <si>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</si>
  <si>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</si>
  <si>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</si>
  <si>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</si>
  <si>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</si>
  <si>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</si>
  <si>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</si>
  <si>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</si>
  <si>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</si>
  <si>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</si>
  <si>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</si>
  <si>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</si>
  <si>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</si>
  <si>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</si>
  <si>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</si>
  <si>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</si>
  <si>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</si>
  <si>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</si>
  <si>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</si>
  <si>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</si>
  <si>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</si>
  <si>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</si>
  <si>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</si>
  <si>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</si>
  <si>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</si>
  <si>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</si>
  <si>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</si>
  <si>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</si>
  <si>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</si>
  <si>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</si>
  <si>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</si>
  <si>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</si>
  <si>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</si>
  <si>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</si>
  <si>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</si>
  <si>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</si>
  <si>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</si>
  <si>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</si>
  <si>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</si>
  <si>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</si>
  <si>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</si>
  <si>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</si>
  <si>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</si>
  <si>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</si>
  <si>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</si>
  <si>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</si>
  <si>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</si>
  <si>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</si>
  <si>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</si>
  <si>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</si>
  <si>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</si>
  <si>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</si>
  <si>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</si>
  <si>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</si>
  <si>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</si>
  <si>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</si>
  <si>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</si>
  <si>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</si>
  <si>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</si>
  <si>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</si>
  <si>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</si>
  <si>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</si>
  <si>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</si>
  <si>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</si>
  <si>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</si>
  <si>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</si>
  <si>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</si>
  <si>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</si>
  <si>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</si>
  <si>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</si>
  <si>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</si>
  <si>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</si>
  <si>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</si>
  <si>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</si>
  <si>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</si>
  <si>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</si>
  <si>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</si>
  <si>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</si>
  <si>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</si>
  <si>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</si>
  <si>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</si>
  <si>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</si>
  <si>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</si>
  <si>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</si>
  <si>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</si>
  <si>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</si>
  <si>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</si>
  <si>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</si>
  <si>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</si>
  <si>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</si>
  <si>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</si>
  <si>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</si>
  <si>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</si>
  <si>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</si>
  <si>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</si>
  <si>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</si>
  <si>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</si>
  <si>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</si>
  <si>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</si>
  <si>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</si>
  <si>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</si>
  <si>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</si>
  <si>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</si>
  <si>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</si>
  <si>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</si>
  <si>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</si>
  <si>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</si>
  <si>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</si>
  <si>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</si>
  <si>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</si>
  <si>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</si>
  <si>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</si>
  <si>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</si>
  <si>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</si>
  <si>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</si>
  <si>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</si>
  <si>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</si>
  <si>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</si>
  <si>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</si>
  <si>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</si>
  <si>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</si>
  <si>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</si>
  <si>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</si>
  <si>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</si>
  <si>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</si>
  <si>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</si>
  <si>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</si>
  <si>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</si>
  <si>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</si>
  <si>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</si>
  <si>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</si>
  <si>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</si>
  <si>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</si>
  <si>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</si>
  <si>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</si>
  <si>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</si>
  <si>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</si>
  <si>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</si>
  <si>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</si>
  <si>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</si>
  <si>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</si>
  <si>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</si>
  <si>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</si>
  <si>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</si>
  <si>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</si>
  <si>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</si>
  <si>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</si>
  <si>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</si>
  <si>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</si>
  <si>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</si>
  <si>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</si>
  <si>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</si>
  <si>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</si>
  <si>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</si>
  <si>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</si>
  <si>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</si>
  <si>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</si>
  <si>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</si>
  <si>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</si>
  <si>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</si>
  <si>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</si>
  <si>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</si>
  <si>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</si>
  <si>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</si>
  <si>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</si>
  <si>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</si>
  <si>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</si>
  <si>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</si>
  <si>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</si>
  <si>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</si>
  <si>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</si>
  <si>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</si>
  <si>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</si>
  <si>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</si>
  <si>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</si>
  <si>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</si>
  <si>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</si>
  <si>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</si>
  <si>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</si>
  <si>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</si>
  <si>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</si>
  <si>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</si>
  <si>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</si>
  <si>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</si>
  <si>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</si>
  <si>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</si>
  <si>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</si>
  <si>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</si>
  <si>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</si>
  <si>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</si>
  <si>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</si>
  <si>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</si>
  <si>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</si>
  <si>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</si>
  <si>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</si>
  <si>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</si>
  <si>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</si>
  <si>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</si>
  <si>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</si>
  <si>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</si>
  <si>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</si>
  <si>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</si>
  <si>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</si>
  <si>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</si>
  <si>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</si>
  <si>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</si>
  <si>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</si>
  <si>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</si>
  <si>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</si>
  <si>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</si>
  <si>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</si>
  <si>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</si>
  <si>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</si>
  <si>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</si>
  <si>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</si>
  <si>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</si>
  <si>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</si>
  <si>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</si>
  <si>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</si>
  <si>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</si>
  <si>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</si>
  <si>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</si>
  <si>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</si>
  <si>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</si>
  <si>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</si>
  <si>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</si>
  <si>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</si>
  <si>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</si>
  <si>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</si>
  <si>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</si>
  <si>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</si>
  <si>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</si>
  <si>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</si>
  <si>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</si>
  <si>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</si>
  <si>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</si>
  <si>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</si>
  <si>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</si>
  <si>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</si>
  <si>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</si>
  <si>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</si>
  <si>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</si>
  <si>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</si>
  <si>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</si>
  <si>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</si>
  <si>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</si>
  <si>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</si>
  <si>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</si>
  <si>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</si>
  <si>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</si>
  <si>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</si>
  <si>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</si>
  <si>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</si>
  <si>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</si>
  <si>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</si>
  <si>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</si>
  <si>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</si>
  <si>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</si>
  <si>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</si>
  <si>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</si>
  <si>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</si>
  <si>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</si>
  <si>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</si>
  <si>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</si>
  <si>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</si>
  <si>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</si>
  <si>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</si>
  <si>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</si>
  <si>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</si>
  <si>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</si>
  <si>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</si>
  <si>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</si>
  <si>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</si>
  <si>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</si>
  <si>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</si>
  <si>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</si>
  <si>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</si>
  <si>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</si>
  <si>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</si>
  <si>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</si>
  <si>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</si>
  <si>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</si>
  <si>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</si>
  <si>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</si>
  <si>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</si>
  <si>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</si>
  <si>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</si>
  <si>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</si>
  <si>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</si>
  <si>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</si>
  <si>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</si>
  <si>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</si>
  <si>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</si>
  <si>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</si>
  <si>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</si>
  <si>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</si>
  <si>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</si>
  <si>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</si>
  <si>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</si>
  <si>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</si>
  <si>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</si>
  <si>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</si>
  <si>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</si>
  <si>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</si>
  <si>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</si>
  <si>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</si>
  <si>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</si>
  <si>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</si>
  <si>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</si>
  <si>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</si>
  <si>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</si>
  <si>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</si>
  <si>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</si>
  <si>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</si>
  <si>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</si>
  <si>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</si>
  <si>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</si>
  <si>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</si>
  <si>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</si>
  <si>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</si>
  <si>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</si>
  <si>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</si>
  <si>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</si>
  <si>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</si>
  <si>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</si>
  <si>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</si>
  <si>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</si>
  <si>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</si>
  <si>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</si>
  <si>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</si>
  <si>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</si>
  <si>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</si>
  <si>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</si>
  <si>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</si>
  <si>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</si>
  <si>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</si>
  <si>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</si>
  <si>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</si>
  <si>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</si>
  <si>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</si>
  <si>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</si>
  <si>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</si>
  <si>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</si>
  <si>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</si>
  <si>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</si>
  <si>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</si>
  <si>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PREVIBANK S.A. DISTRIBUIDORA DE TÍTULOS E VALORES MOBILIÁRIOS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</si>
  <si>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</si>
  <si>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</si>
  <si>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</si>
  <si>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</si>
  <si>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</si>
  <si>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</si>
  <si>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</si>
  <si>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Registros de câmbio contratado em ABRIL / 2016</t>
  </si>
  <si>
    <t>Registros de Câmbio Contratado - Acumulado Jan-Abr/2016</t>
  </si>
  <si>
    <t>BCV - BANCO DE CRÉDITO E VAREJO S.A.</t>
  </si>
  <si>
    <t>Fonte: Sistema Câmbio; Dados extraídos em: 10.05.2016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</si>
</sst>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315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316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362</v>
      </c>
      <c r="M6" s="60"/>
      <c r="N6" s="57" t="s">
        <v>23</v>
      </c>
      <c r="O6" s="58"/>
      <c r="P6" s="57" t="s">
        <v>24</v>
      </c>
      <c r="Q6" s="58"/>
      <c r="R6" s="59" t="s">
        <v>361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360</v>
      </c>
      <c r="E7" s="41" t="s">
        <v>25</v>
      </c>
      <c r="F7" s="41" t="s">
        <v>360</v>
      </c>
      <c r="G7" s="41" t="s">
        <v>25</v>
      </c>
      <c r="H7" s="41" t="s">
        <v>360</v>
      </c>
      <c r="I7" s="41" t="s">
        <v>25</v>
      </c>
      <c r="J7" s="41" t="s">
        <v>360</v>
      </c>
      <c r="K7" s="41" t="s">
        <v>25</v>
      </c>
      <c r="L7" s="41" t="s">
        <v>360</v>
      </c>
      <c r="M7" s="41" t="s">
        <v>25</v>
      </c>
      <c r="N7" s="41" t="s">
        <v>360</v>
      </c>
      <c r="O7" s="41" t="s">
        <v>25</v>
      </c>
      <c r="P7" s="41" t="s">
        <v>360</v>
      </c>
      <c r="Q7" s="41" t="s">
        <v>25</v>
      </c>
      <c r="R7" s="41" t="s">
        <v>360</v>
      </c>
      <c r="S7" s="41" t="s">
        <v>25</v>
      </c>
      <c r="T7" s="41" t="s">
        <v>360</v>
      </c>
      <c r="U7" s="41" t="s">
        <v>25</v>
      </c>
    </row>
    <row r="8" spans="1:22" s="9" customFormat="1" ht="13.5" thickTop="1">
      <c r="A8" s="33">
        <v>1</v>
      </c>
      <c r="B8" s="52" t="s">
        <v>155</v>
      </c>
      <c r="C8" s="34" t="s">
        <v>12</v>
      </c>
      <c r="D8" s="42">
        <v>4300</v>
      </c>
      <c r="E8" s="42">
        <v>2162518861.5100002</v>
      </c>
      <c r="F8" s="42">
        <v>17442</v>
      </c>
      <c r="G8" s="42">
        <v>1795664485.5899999</v>
      </c>
      <c r="H8" s="42">
        <v>19024</v>
      </c>
      <c r="I8" s="42">
        <v>5791778424.9700003</v>
      </c>
      <c r="J8" s="42">
        <v>28616</v>
      </c>
      <c r="K8" s="42">
        <v>4182151556.8699999</v>
      </c>
      <c r="L8" s="42">
        <f>J8+H8+F8+D8</f>
        <v>69382</v>
      </c>
      <c r="M8" s="42">
        <f>K8+I8+G8+E8</f>
        <v>13932113328.940001</v>
      </c>
      <c r="N8" s="42">
        <v>699</v>
      </c>
      <c r="O8" s="42">
        <v>8015268364.6099997</v>
      </c>
      <c r="P8" s="42">
        <v>721</v>
      </c>
      <c r="Q8" s="42">
        <v>8403835939.7299995</v>
      </c>
      <c r="R8" s="42">
        <f>P8+N8</f>
        <v>1420</v>
      </c>
      <c r="S8" s="42">
        <f>Q8+O8</f>
        <v>16419104304.34</v>
      </c>
      <c r="T8" s="42">
        <f>R8+L8</f>
        <v>70802</v>
      </c>
      <c r="U8" s="42">
        <f>S8+M8</f>
        <v>30351217633.279999</v>
      </c>
      <c r="V8" s="16"/>
    </row>
    <row r="9" spans="1:22" s="9" customFormat="1">
      <c r="A9" s="30">
        <v>2</v>
      </c>
      <c r="B9" s="53" t="s">
        <v>156</v>
      </c>
      <c r="C9" s="32" t="s">
        <v>28</v>
      </c>
      <c r="D9" s="43">
        <v>1667</v>
      </c>
      <c r="E9" s="43">
        <v>979149832.83000004</v>
      </c>
      <c r="F9" s="43">
        <v>6159</v>
      </c>
      <c r="G9" s="43">
        <v>1366860588.29</v>
      </c>
      <c r="H9" s="43">
        <v>8815</v>
      </c>
      <c r="I9" s="43">
        <v>5928423872.3000002</v>
      </c>
      <c r="J9" s="43">
        <v>13850</v>
      </c>
      <c r="K9" s="43">
        <v>6642943893.2299995</v>
      </c>
      <c r="L9" s="43">
        <f t="shared" ref="L9:L174" si="0">J9+H9+F9+D9</f>
        <v>30491</v>
      </c>
      <c r="M9" s="43">
        <f t="shared" ref="M9:M174" si="1">K9+I9+G9+E9</f>
        <v>14917378186.65</v>
      </c>
      <c r="N9" s="43">
        <v>335</v>
      </c>
      <c r="O9" s="43">
        <v>3862593535.9299998</v>
      </c>
      <c r="P9" s="43">
        <v>304</v>
      </c>
      <c r="Q9" s="43">
        <v>2209818184.3099999</v>
      </c>
      <c r="R9" s="43">
        <f t="shared" ref="R9:R174" si="2">P9+N9</f>
        <v>639</v>
      </c>
      <c r="S9" s="43">
        <f t="shared" ref="S9:S174" si="3">Q9+O9</f>
        <v>6072411720.2399998</v>
      </c>
      <c r="T9" s="43">
        <f t="shared" ref="T9:T174" si="4">R9+L9</f>
        <v>31130</v>
      </c>
      <c r="U9" s="43">
        <f t="shared" ref="U9:U174" si="5">S9+M9</f>
        <v>20989789906.889999</v>
      </c>
      <c r="V9" s="16"/>
    </row>
    <row r="10" spans="1:22" s="9" customFormat="1">
      <c r="A10" s="33">
        <v>3</v>
      </c>
      <c r="B10" s="54" t="s">
        <v>158</v>
      </c>
      <c r="C10" s="1" t="s">
        <v>31</v>
      </c>
      <c r="D10" s="44">
        <v>5354</v>
      </c>
      <c r="E10" s="44">
        <v>2532888798.5799999</v>
      </c>
      <c r="F10" s="44">
        <v>10286</v>
      </c>
      <c r="G10" s="44">
        <v>1365460043.8199999</v>
      </c>
      <c r="H10" s="44">
        <v>26352</v>
      </c>
      <c r="I10" s="44">
        <v>4642117256.5200005</v>
      </c>
      <c r="J10" s="44">
        <v>13903</v>
      </c>
      <c r="K10" s="44">
        <v>5052451579.5600004</v>
      </c>
      <c r="L10" s="42">
        <f t="shared" si="0"/>
        <v>55895</v>
      </c>
      <c r="M10" s="42">
        <f t="shared" si="1"/>
        <v>13592917678.480001</v>
      </c>
      <c r="N10" s="44">
        <v>629</v>
      </c>
      <c r="O10" s="44">
        <v>3452959223.1199999</v>
      </c>
      <c r="P10" s="44">
        <v>598</v>
      </c>
      <c r="Q10" s="44">
        <v>2820018066.7600002</v>
      </c>
      <c r="R10" s="42">
        <f t="shared" si="2"/>
        <v>1227</v>
      </c>
      <c r="S10" s="42">
        <f t="shared" si="3"/>
        <v>6272977289.8800001</v>
      </c>
      <c r="T10" s="42">
        <f t="shared" si="4"/>
        <v>57122</v>
      </c>
      <c r="U10" s="42">
        <f t="shared" si="5"/>
        <v>19865894968.360001</v>
      </c>
      <c r="V10" s="16"/>
    </row>
    <row r="11" spans="1:22" s="9" customFormat="1">
      <c r="A11" s="30">
        <v>4</v>
      </c>
      <c r="B11" s="53" t="s">
        <v>160</v>
      </c>
      <c r="C11" s="32" t="s">
        <v>36</v>
      </c>
      <c r="D11" s="43">
        <v>33</v>
      </c>
      <c r="E11" s="43">
        <v>32307643.780000001</v>
      </c>
      <c r="F11" s="43">
        <v>165</v>
      </c>
      <c r="G11" s="43">
        <v>19512784.09</v>
      </c>
      <c r="H11" s="43">
        <v>184</v>
      </c>
      <c r="I11" s="43">
        <v>665216930.78999996</v>
      </c>
      <c r="J11" s="43">
        <v>294</v>
      </c>
      <c r="K11" s="43">
        <v>671092705.01999998</v>
      </c>
      <c r="L11" s="43">
        <f t="shared" si="0"/>
        <v>676</v>
      </c>
      <c r="M11" s="43">
        <f t="shared" si="1"/>
        <v>1388130063.6799998</v>
      </c>
      <c r="N11" s="43">
        <v>162</v>
      </c>
      <c r="O11" s="43">
        <v>7802442707.9700003</v>
      </c>
      <c r="P11" s="43">
        <v>153</v>
      </c>
      <c r="Q11" s="43">
        <v>7747796266.8299999</v>
      </c>
      <c r="R11" s="43">
        <f t="shared" si="2"/>
        <v>315</v>
      </c>
      <c r="S11" s="43">
        <f t="shared" si="3"/>
        <v>15550238974.799999</v>
      </c>
      <c r="T11" s="43">
        <f t="shared" si="4"/>
        <v>991</v>
      </c>
      <c r="U11" s="43">
        <f t="shared" si="5"/>
        <v>16938369038.48</v>
      </c>
      <c r="V11" s="16"/>
    </row>
    <row r="12" spans="1:22" s="9" customFormat="1">
      <c r="A12" s="33">
        <v>5</v>
      </c>
      <c r="B12" s="23" t="s">
        <v>157</v>
      </c>
      <c r="C12" s="1" t="s">
        <v>33</v>
      </c>
      <c r="D12" s="44">
        <v>146</v>
      </c>
      <c r="E12" s="44">
        <v>431154781.31999999</v>
      </c>
      <c r="F12" s="44">
        <v>1853</v>
      </c>
      <c r="G12" s="44">
        <v>583581947.05999994</v>
      </c>
      <c r="H12" s="44">
        <v>917</v>
      </c>
      <c r="I12" s="44">
        <v>5695159330.2700005</v>
      </c>
      <c r="J12" s="44">
        <v>1569</v>
      </c>
      <c r="K12" s="44">
        <v>2892806522.3000002</v>
      </c>
      <c r="L12" s="42">
        <f t="shared" si="0"/>
        <v>4485</v>
      </c>
      <c r="M12" s="42">
        <f t="shared" si="1"/>
        <v>9602702580.9500008</v>
      </c>
      <c r="N12" s="44">
        <v>178</v>
      </c>
      <c r="O12" s="44">
        <v>1760571324.3900001</v>
      </c>
      <c r="P12" s="44">
        <v>235</v>
      </c>
      <c r="Q12" s="44">
        <v>3352878006.4499998</v>
      </c>
      <c r="R12" s="42">
        <f t="shared" si="2"/>
        <v>413</v>
      </c>
      <c r="S12" s="42">
        <f t="shared" si="3"/>
        <v>5113449330.8400002</v>
      </c>
      <c r="T12" s="42">
        <f t="shared" si="4"/>
        <v>4898</v>
      </c>
      <c r="U12" s="42">
        <f t="shared" si="5"/>
        <v>14716151911.790001</v>
      </c>
      <c r="V12" s="16"/>
    </row>
    <row r="13" spans="1:22" s="9" customFormat="1">
      <c r="A13" s="30">
        <v>6</v>
      </c>
      <c r="B13" s="31" t="s">
        <v>154</v>
      </c>
      <c r="C13" s="32" t="s">
        <v>27</v>
      </c>
      <c r="D13" s="43">
        <v>6939</v>
      </c>
      <c r="E13" s="43">
        <v>1117638912.7</v>
      </c>
      <c r="F13" s="43">
        <v>14463</v>
      </c>
      <c r="G13" s="43">
        <v>1078676829.3699999</v>
      </c>
      <c r="H13" s="43">
        <v>44115</v>
      </c>
      <c r="I13" s="43">
        <v>3307815880.8200002</v>
      </c>
      <c r="J13" s="43">
        <v>27964</v>
      </c>
      <c r="K13" s="43">
        <v>4120218645.0799999</v>
      </c>
      <c r="L13" s="43">
        <f t="shared" ref="L13:L28" si="6">J13+H13+F13+D13</f>
        <v>93481</v>
      </c>
      <c r="M13" s="43">
        <f t="shared" ref="M13:M28" si="7">K13+I13+G13+E13</f>
        <v>9624350267.9699993</v>
      </c>
      <c r="N13" s="43">
        <v>260</v>
      </c>
      <c r="O13" s="43">
        <v>2035581443.1400001</v>
      </c>
      <c r="P13" s="43">
        <v>263</v>
      </c>
      <c r="Q13" s="43">
        <v>1731827905.3399999</v>
      </c>
      <c r="R13" s="43">
        <f t="shared" ref="R13:R28" si="8">P13+N13</f>
        <v>523</v>
      </c>
      <c r="S13" s="43">
        <f t="shared" ref="S13:S28" si="9">Q13+O13</f>
        <v>3767409348.48</v>
      </c>
      <c r="T13" s="43">
        <f t="shared" ref="T13:T28" si="10">R13+L13</f>
        <v>94004</v>
      </c>
      <c r="U13" s="43">
        <f t="shared" ref="U13:U28" si="11">S13+M13</f>
        <v>13391759616.449999</v>
      </c>
      <c r="V13" s="16"/>
    </row>
    <row r="14" spans="1:22" s="9" customFormat="1">
      <c r="A14" s="33">
        <v>7</v>
      </c>
      <c r="B14" s="54" t="s">
        <v>153</v>
      </c>
      <c r="C14" s="1" t="s">
        <v>32</v>
      </c>
      <c r="D14" s="44">
        <v>2289</v>
      </c>
      <c r="E14" s="44">
        <v>511921737.24000001</v>
      </c>
      <c r="F14" s="44">
        <v>8033</v>
      </c>
      <c r="G14" s="44">
        <v>678995628.40999997</v>
      </c>
      <c r="H14" s="44">
        <v>7896</v>
      </c>
      <c r="I14" s="44">
        <v>2197279783.1399999</v>
      </c>
      <c r="J14" s="44">
        <v>13851</v>
      </c>
      <c r="K14" s="44">
        <v>2541773733.5500002</v>
      </c>
      <c r="L14" s="42">
        <f t="shared" si="6"/>
        <v>32069</v>
      </c>
      <c r="M14" s="42">
        <f t="shared" si="7"/>
        <v>5929970882.3400002</v>
      </c>
      <c r="N14" s="44">
        <v>200</v>
      </c>
      <c r="O14" s="44">
        <v>3800483495.5</v>
      </c>
      <c r="P14" s="44">
        <v>175</v>
      </c>
      <c r="Q14" s="44">
        <v>2590548743.8600001</v>
      </c>
      <c r="R14" s="42">
        <f t="shared" si="8"/>
        <v>375</v>
      </c>
      <c r="S14" s="42">
        <f t="shared" si="9"/>
        <v>6391032239.3600006</v>
      </c>
      <c r="T14" s="42">
        <f t="shared" si="10"/>
        <v>32444</v>
      </c>
      <c r="U14" s="42">
        <f t="shared" si="11"/>
        <v>12321003121.700001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8444</v>
      </c>
      <c r="E15" s="43">
        <v>3683465209.5</v>
      </c>
      <c r="F15" s="43">
        <v>9135</v>
      </c>
      <c r="G15" s="43">
        <v>1265266713.7</v>
      </c>
      <c r="H15" s="43">
        <v>18527</v>
      </c>
      <c r="I15" s="43">
        <v>1372986484.1300001</v>
      </c>
      <c r="J15" s="43">
        <v>41674</v>
      </c>
      <c r="K15" s="43">
        <v>2402435786.1500001</v>
      </c>
      <c r="L15" s="43">
        <f t="shared" si="6"/>
        <v>77780</v>
      </c>
      <c r="M15" s="43">
        <f t="shared" si="7"/>
        <v>8724154193.4799995</v>
      </c>
      <c r="N15" s="43">
        <v>283</v>
      </c>
      <c r="O15" s="43">
        <v>645915473.98000002</v>
      </c>
      <c r="P15" s="43">
        <v>294</v>
      </c>
      <c r="Q15" s="43">
        <v>1986080653.7</v>
      </c>
      <c r="R15" s="43">
        <f t="shared" si="8"/>
        <v>577</v>
      </c>
      <c r="S15" s="43">
        <f t="shared" si="9"/>
        <v>2631996127.6800003</v>
      </c>
      <c r="T15" s="43">
        <f t="shared" si="10"/>
        <v>78357</v>
      </c>
      <c r="U15" s="43">
        <f t="shared" si="11"/>
        <v>11356150321.16</v>
      </c>
      <c r="V15" s="16"/>
    </row>
    <row r="16" spans="1:22" s="9" customFormat="1">
      <c r="A16" s="33">
        <v>9</v>
      </c>
      <c r="B16" s="54" t="s">
        <v>165</v>
      </c>
      <c r="C16" s="1" t="s">
        <v>16</v>
      </c>
      <c r="D16" s="44">
        <v>201</v>
      </c>
      <c r="E16" s="44">
        <v>259681997.63999999</v>
      </c>
      <c r="F16" s="44">
        <v>629</v>
      </c>
      <c r="G16" s="44">
        <v>130455480.09</v>
      </c>
      <c r="H16" s="44">
        <v>778</v>
      </c>
      <c r="I16" s="44">
        <v>1444421848.1400001</v>
      </c>
      <c r="J16" s="44">
        <v>1343</v>
      </c>
      <c r="K16" s="44">
        <v>1599317358.8199999</v>
      </c>
      <c r="L16" s="42">
        <f t="shared" si="6"/>
        <v>2951</v>
      </c>
      <c r="M16" s="42">
        <f t="shared" si="7"/>
        <v>3433876684.6900001</v>
      </c>
      <c r="N16" s="44">
        <v>302</v>
      </c>
      <c r="O16" s="44">
        <v>1626171066.3800001</v>
      </c>
      <c r="P16" s="44">
        <v>323</v>
      </c>
      <c r="Q16" s="44">
        <v>1897331386.0999999</v>
      </c>
      <c r="R16" s="42">
        <f t="shared" si="8"/>
        <v>625</v>
      </c>
      <c r="S16" s="42">
        <f t="shared" si="9"/>
        <v>3523502452.48</v>
      </c>
      <c r="T16" s="42">
        <f t="shared" si="10"/>
        <v>3576</v>
      </c>
      <c r="U16" s="42">
        <f t="shared" si="11"/>
        <v>6957379137.1700001</v>
      </c>
      <c r="V16" s="16"/>
    </row>
    <row r="17" spans="1:22" s="9" customFormat="1">
      <c r="A17" s="30">
        <v>10</v>
      </c>
      <c r="B17" s="53" t="s">
        <v>163</v>
      </c>
      <c r="C17" s="32" t="s">
        <v>328</v>
      </c>
      <c r="D17" s="43">
        <v>153</v>
      </c>
      <c r="E17" s="43">
        <v>790951461.70000005</v>
      </c>
      <c r="F17" s="43">
        <v>262</v>
      </c>
      <c r="G17" s="43">
        <v>140958989.58000001</v>
      </c>
      <c r="H17" s="43">
        <v>301</v>
      </c>
      <c r="I17" s="43">
        <v>2352046210.4200001</v>
      </c>
      <c r="J17" s="43">
        <v>667</v>
      </c>
      <c r="K17" s="43">
        <v>1901326784.55</v>
      </c>
      <c r="L17" s="43">
        <f t="shared" si="6"/>
        <v>1383</v>
      </c>
      <c r="M17" s="43">
        <f t="shared" si="7"/>
        <v>5185283446.25</v>
      </c>
      <c r="N17" s="43">
        <v>16</v>
      </c>
      <c r="O17" s="43">
        <v>249608000</v>
      </c>
      <c r="P17" s="43">
        <v>44</v>
      </c>
      <c r="Q17" s="43">
        <v>1193659542.3299999</v>
      </c>
      <c r="R17" s="43">
        <f t="shared" si="8"/>
        <v>60</v>
      </c>
      <c r="S17" s="43">
        <f t="shared" si="9"/>
        <v>1443267542.3299999</v>
      </c>
      <c r="T17" s="43">
        <f t="shared" si="10"/>
        <v>1443</v>
      </c>
      <c r="U17" s="43">
        <f t="shared" si="11"/>
        <v>6628550988.5799999</v>
      </c>
      <c r="V17" s="16"/>
    </row>
    <row r="18" spans="1:22" s="9" customFormat="1">
      <c r="A18" s="33">
        <v>11</v>
      </c>
      <c r="B18" s="54" t="s">
        <v>159</v>
      </c>
      <c r="C18" s="1" t="s">
        <v>7</v>
      </c>
      <c r="D18" s="44">
        <v>29</v>
      </c>
      <c r="E18" s="44">
        <v>174014394.69</v>
      </c>
      <c r="F18" s="44">
        <v>29</v>
      </c>
      <c r="G18" s="44">
        <v>1358149.94</v>
      </c>
      <c r="H18" s="44">
        <v>234</v>
      </c>
      <c r="I18" s="44">
        <v>283684608.98000002</v>
      </c>
      <c r="J18" s="44">
        <v>368</v>
      </c>
      <c r="K18" s="44">
        <v>318766738.44999999</v>
      </c>
      <c r="L18" s="42">
        <f t="shared" si="6"/>
        <v>660</v>
      </c>
      <c r="M18" s="42">
        <f t="shared" si="7"/>
        <v>777823892.06000018</v>
      </c>
      <c r="N18" s="44">
        <v>95</v>
      </c>
      <c r="O18" s="44">
        <v>3056587834.6799998</v>
      </c>
      <c r="P18" s="44">
        <v>76</v>
      </c>
      <c r="Q18" s="44">
        <v>2539090060.6900001</v>
      </c>
      <c r="R18" s="42">
        <f t="shared" si="8"/>
        <v>171</v>
      </c>
      <c r="S18" s="42">
        <f t="shared" si="9"/>
        <v>5595677895.3699999</v>
      </c>
      <c r="T18" s="42">
        <f t="shared" si="10"/>
        <v>831</v>
      </c>
      <c r="U18" s="42">
        <f t="shared" si="11"/>
        <v>6373501787.4300003</v>
      </c>
      <c r="V18" s="16"/>
    </row>
    <row r="19" spans="1:22" s="9" customFormat="1">
      <c r="A19" s="30">
        <v>12</v>
      </c>
      <c r="B19" s="53" t="s">
        <v>167</v>
      </c>
      <c r="C19" s="32" t="s">
        <v>38</v>
      </c>
      <c r="D19" s="43">
        <v>129</v>
      </c>
      <c r="E19" s="43">
        <v>64238157.490000002</v>
      </c>
      <c r="F19" s="43">
        <v>377</v>
      </c>
      <c r="G19" s="43">
        <v>67659830.629999995</v>
      </c>
      <c r="H19" s="43">
        <v>511</v>
      </c>
      <c r="I19" s="43">
        <v>151175158.87</v>
      </c>
      <c r="J19" s="43">
        <v>515</v>
      </c>
      <c r="K19" s="43">
        <v>145144482.41999999</v>
      </c>
      <c r="L19" s="43">
        <f t="shared" si="6"/>
        <v>1532</v>
      </c>
      <c r="M19" s="43">
        <f t="shared" si="7"/>
        <v>428217629.40999997</v>
      </c>
      <c r="N19" s="43">
        <v>383</v>
      </c>
      <c r="O19" s="43">
        <v>2100938525.98</v>
      </c>
      <c r="P19" s="43">
        <v>358</v>
      </c>
      <c r="Q19" s="43">
        <v>2094455295.9300001</v>
      </c>
      <c r="R19" s="43">
        <f t="shared" si="8"/>
        <v>741</v>
      </c>
      <c r="S19" s="43">
        <f t="shared" si="9"/>
        <v>4195393821.9099998</v>
      </c>
      <c r="T19" s="43">
        <f t="shared" si="10"/>
        <v>2273</v>
      </c>
      <c r="U19" s="43">
        <f t="shared" si="11"/>
        <v>4623611451.3199997</v>
      </c>
      <c r="V19" s="16"/>
    </row>
    <row r="20" spans="1:22" s="9" customFormat="1">
      <c r="A20" s="33">
        <v>13</v>
      </c>
      <c r="B20" s="54" t="s">
        <v>161</v>
      </c>
      <c r="C20" s="1" t="s">
        <v>34</v>
      </c>
      <c r="D20" s="44">
        <v>195</v>
      </c>
      <c r="E20" s="44">
        <v>640490810.49000001</v>
      </c>
      <c r="F20" s="44">
        <v>699</v>
      </c>
      <c r="G20" s="44">
        <v>156504167.96000001</v>
      </c>
      <c r="H20" s="44">
        <v>345</v>
      </c>
      <c r="I20" s="44">
        <v>788241638.04999995</v>
      </c>
      <c r="J20" s="44">
        <v>1064</v>
      </c>
      <c r="K20" s="44">
        <v>717402712.39999998</v>
      </c>
      <c r="L20" s="42">
        <f t="shared" ref="L20:L27" si="12">J20+H20+F20+D20</f>
        <v>2303</v>
      </c>
      <c r="M20" s="42">
        <f t="shared" ref="M20:M27" si="13">K20+I20+G20+E20</f>
        <v>2302639328.8999996</v>
      </c>
      <c r="N20" s="44">
        <v>61</v>
      </c>
      <c r="O20" s="44">
        <v>809397761.77999997</v>
      </c>
      <c r="P20" s="44">
        <v>80</v>
      </c>
      <c r="Q20" s="44">
        <v>1256135786.29</v>
      </c>
      <c r="R20" s="42">
        <f t="shared" ref="R20:R27" si="14">P20+N20</f>
        <v>141</v>
      </c>
      <c r="S20" s="42">
        <f t="shared" ref="S20:S27" si="15">Q20+O20</f>
        <v>2065533548.0699999</v>
      </c>
      <c r="T20" s="42">
        <f t="shared" ref="T20:T27" si="16">R20+L20</f>
        <v>2444</v>
      </c>
      <c r="U20" s="42">
        <f t="shared" ref="U20:U27" si="17">S20+M20</f>
        <v>4368172876.9699993</v>
      </c>
      <c r="V20" s="16"/>
    </row>
    <row r="21" spans="1:22" s="9" customFormat="1">
      <c r="A21" s="30">
        <v>14</v>
      </c>
      <c r="B21" s="31" t="s">
        <v>162</v>
      </c>
      <c r="C21" s="32" t="s">
        <v>35</v>
      </c>
      <c r="D21" s="43">
        <v>4</v>
      </c>
      <c r="E21" s="43">
        <v>1238613.04</v>
      </c>
      <c r="F21" s="43"/>
      <c r="G21" s="43"/>
      <c r="H21" s="43">
        <v>267</v>
      </c>
      <c r="I21" s="43">
        <v>605446213.55999994</v>
      </c>
      <c r="J21" s="43">
        <v>241</v>
      </c>
      <c r="K21" s="43">
        <v>317198083.23000002</v>
      </c>
      <c r="L21" s="43">
        <f t="shared" si="12"/>
        <v>512</v>
      </c>
      <c r="M21" s="43">
        <f t="shared" si="13"/>
        <v>923882909.82999992</v>
      </c>
      <c r="N21" s="43">
        <v>101</v>
      </c>
      <c r="O21" s="43">
        <v>1466782749.5799999</v>
      </c>
      <c r="P21" s="43">
        <v>162</v>
      </c>
      <c r="Q21" s="43">
        <v>1831031150.8199999</v>
      </c>
      <c r="R21" s="43">
        <f t="shared" si="14"/>
        <v>263</v>
      </c>
      <c r="S21" s="43">
        <f t="shared" si="15"/>
        <v>3297813900.3999996</v>
      </c>
      <c r="T21" s="43">
        <f t="shared" si="16"/>
        <v>775</v>
      </c>
      <c r="U21" s="43">
        <f t="shared" si="17"/>
        <v>4221696810.2299995</v>
      </c>
      <c r="V21" s="16"/>
    </row>
    <row r="22" spans="1:22" s="9" customFormat="1">
      <c r="A22" s="33">
        <v>15</v>
      </c>
      <c r="B22" s="54" t="s">
        <v>168</v>
      </c>
      <c r="C22" s="1" t="s">
        <v>37</v>
      </c>
      <c r="D22" s="44"/>
      <c r="E22" s="44"/>
      <c r="F22" s="44"/>
      <c r="G22" s="44"/>
      <c r="H22" s="44">
        <v>156</v>
      </c>
      <c r="I22" s="44">
        <v>774027346.72000003</v>
      </c>
      <c r="J22" s="44">
        <v>169</v>
      </c>
      <c r="K22" s="44">
        <v>824364854.69000006</v>
      </c>
      <c r="L22" s="42">
        <f t="shared" si="12"/>
        <v>325</v>
      </c>
      <c r="M22" s="42">
        <f t="shared" si="13"/>
        <v>1598392201.4100001</v>
      </c>
      <c r="N22" s="44">
        <v>34</v>
      </c>
      <c r="O22" s="44">
        <v>1352017782.8599999</v>
      </c>
      <c r="P22" s="44">
        <v>19</v>
      </c>
      <c r="Q22" s="44">
        <v>680984779.77999997</v>
      </c>
      <c r="R22" s="42">
        <f t="shared" si="14"/>
        <v>53</v>
      </c>
      <c r="S22" s="42">
        <f t="shared" si="15"/>
        <v>2033002562.6399999</v>
      </c>
      <c r="T22" s="42">
        <f t="shared" si="16"/>
        <v>378</v>
      </c>
      <c r="U22" s="42">
        <f t="shared" si="17"/>
        <v>3631394764.0500002</v>
      </c>
      <c r="V22" s="16"/>
    </row>
    <row r="23" spans="1:22" s="9" customFormat="1">
      <c r="A23" s="30">
        <v>16</v>
      </c>
      <c r="B23" s="53" t="s">
        <v>169</v>
      </c>
      <c r="C23" s="32" t="s">
        <v>17</v>
      </c>
      <c r="D23" s="43"/>
      <c r="E23" s="43"/>
      <c r="F23" s="43"/>
      <c r="G23" s="43"/>
      <c r="H23" s="43">
        <v>564</v>
      </c>
      <c r="I23" s="43">
        <v>809789369.08000004</v>
      </c>
      <c r="J23" s="43">
        <v>277</v>
      </c>
      <c r="K23" s="43">
        <v>1020521035.97</v>
      </c>
      <c r="L23" s="43">
        <f t="shared" si="12"/>
        <v>841</v>
      </c>
      <c r="M23" s="43">
        <f t="shared" si="13"/>
        <v>1830310405.0500002</v>
      </c>
      <c r="N23" s="43">
        <v>43</v>
      </c>
      <c r="O23" s="43">
        <v>915042194.85000002</v>
      </c>
      <c r="P23" s="43">
        <v>22</v>
      </c>
      <c r="Q23" s="43">
        <v>412075636.13</v>
      </c>
      <c r="R23" s="43">
        <f t="shared" si="14"/>
        <v>65</v>
      </c>
      <c r="S23" s="43">
        <f t="shared" si="15"/>
        <v>1327117830.98</v>
      </c>
      <c r="T23" s="43">
        <f t="shared" si="16"/>
        <v>906</v>
      </c>
      <c r="U23" s="43">
        <f t="shared" si="17"/>
        <v>3157428236.0300002</v>
      </c>
      <c r="V23" s="16"/>
    </row>
    <row r="24" spans="1:22" s="9" customFormat="1">
      <c r="A24" s="33">
        <v>17</v>
      </c>
      <c r="B24" s="54" t="s">
        <v>172</v>
      </c>
      <c r="C24" s="1" t="s">
        <v>13</v>
      </c>
      <c r="D24" s="44">
        <v>117</v>
      </c>
      <c r="E24" s="44">
        <v>327430745.85000002</v>
      </c>
      <c r="F24" s="44">
        <v>1017</v>
      </c>
      <c r="G24" s="44">
        <v>162741425.06</v>
      </c>
      <c r="H24" s="44">
        <v>312</v>
      </c>
      <c r="I24" s="44">
        <v>480543331.62</v>
      </c>
      <c r="J24" s="44">
        <v>935</v>
      </c>
      <c r="K24" s="44">
        <v>448547687.27999997</v>
      </c>
      <c r="L24" s="42">
        <f t="shared" si="12"/>
        <v>2381</v>
      </c>
      <c r="M24" s="42">
        <f t="shared" si="13"/>
        <v>1419263189.8099999</v>
      </c>
      <c r="N24" s="44">
        <v>300</v>
      </c>
      <c r="O24" s="44">
        <v>699927844.67999995</v>
      </c>
      <c r="P24" s="44">
        <v>702</v>
      </c>
      <c r="Q24" s="44">
        <v>986736091.75999999</v>
      </c>
      <c r="R24" s="42">
        <f t="shared" si="14"/>
        <v>1002</v>
      </c>
      <c r="S24" s="42">
        <f t="shared" si="15"/>
        <v>1686663936.4400001</v>
      </c>
      <c r="T24" s="42">
        <f t="shared" si="16"/>
        <v>3383</v>
      </c>
      <c r="U24" s="42">
        <f t="shared" si="17"/>
        <v>3105927126.25</v>
      </c>
      <c r="V24" s="16"/>
    </row>
    <row r="25" spans="1:22" s="9" customFormat="1">
      <c r="A25" s="30">
        <v>18</v>
      </c>
      <c r="B25" s="53" t="s">
        <v>176</v>
      </c>
      <c r="C25" s="32" t="s">
        <v>41</v>
      </c>
      <c r="D25" s="43">
        <v>175</v>
      </c>
      <c r="E25" s="43">
        <v>143051562.44999999</v>
      </c>
      <c r="F25" s="43">
        <v>700</v>
      </c>
      <c r="G25" s="43">
        <v>90411247.099999994</v>
      </c>
      <c r="H25" s="43">
        <v>773</v>
      </c>
      <c r="I25" s="43">
        <v>124497246.36</v>
      </c>
      <c r="J25" s="43">
        <v>1969</v>
      </c>
      <c r="K25" s="43">
        <v>299514771.31999999</v>
      </c>
      <c r="L25" s="43">
        <f t="shared" si="12"/>
        <v>3617</v>
      </c>
      <c r="M25" s="43">
        <f t="shared" si="13"/>
        <v>657474827.23000002</v>
      </c>
      <c r="N25" s="43">
        <v>157</v>
      </c>
      <c r="O25" s="43">
        <v>988234637.88999999</v>
      </c>
      <c r="P25" s="43">
        <v>146</v>
      </c>
      <c r="Q25" s="43">
        <v>807335978.13999999</v>
      </c>
      <c r="R25" s="43">
        <f t="shared" si="14"/>
        <v>303</v>
      </c>
      <c r="S25" s="43">
        <f t="shared" si="15"/>
        <v>1795570616.03</v>
      </c>
      <c r="T25" s="43">
        <f t="shared" si="16"/>
        <v>3920</v>
      </c>
      <c r="U25" s="43">
        <f t="shared" si="17"/>
        <v>2453045443.2600002</v>
      </c>
      <c r="V25" s="16"/>
    </row>
    <row r="26" spans="1:22" s="9" customFormat="1">
      <c r="A26" s="33">
        <v>19</v>
      </c>
      <c r="B26" s="54" t="s">
        <v>67</v>
      </c>
      <c r="C26" s="1" t="s">
        <v>20</v>
      </c>
      <c r="D26" s="44"/>
      <c r="E26" s="44"/>
      <c r="F26" s="44"/>
      <c r="G26" s="44"/>
      <c r="H26" s="44">
        <v>11</v>
      </c>
      <c r="I26" s="44">
        <v>36790359.229999997</v>
      </c>
      <c r="J26" s="44"/>
      <c r="K26" s="44"/>
      <c r="L26" s="42">
        <f t="shared" si="12"/>
        <v>11</v>
      </c>
      <c r="M26" s="42">
        <f t="shared" si="13"/>
        <v>36790359.229999997</v>
      </c>
      <c r="N26" s="44">
        <v>6</v>
      </c>
      <c r="O26" s="44">
        <v>1080000000</v>
      </c>
      <c r="P26" s="44">
        <v>6</v>
      </c>
      <c r="Q26" s="44">
        <v>1080000000</v>
      </c>
      <c r="R26" s="42">
        <f t="shared" si="14"/>
        <v>12</v>
      </c>
      <c r="S26" s="42">
        <f t="shared" si="15"/>
        <v>2160000000</v>
      </c>
      <c r="T26" s="42">
        <f t="shared" si="16"/>
        <v>23</v>
      </c>
      <c r="U26" s="42">
        <f t="shared" si="17"/>
        <v>2196790359.23</v>
      </c>
      <c r="V26" s="16"/>
    </row>
    <row r="27" spans="1:22" s="9" customFormat="1">
      <c r="A27" s="30">
        <v>20</v>
      </c>
      <c r="B27" s="53" t="s">
        <v>164</v>
      </c>
      <c r="C27" s="32" t="s">
        <v>11</v>
      </c>
      <c r="D27" s="43">
        <v>92</v>
      </c>
      <c r="E27" s="43">
        <v>56032976.100000001</v>
      </c>
      <c r="F27" s="43">
        <v>311</v>
      </c>
      <c r="G27" s="43">
        <v>22800505.870000001</v>
      </c>
      <c r="H27" s="43">
        <v>651</v>
      </c>
      <c r="I27" s="43">
        <v>84363010.700000003</v>
      </c>
      <c r="J27" s="43">
        <v>1054</v>
      </c>
      <c r="K27" s="43">
        <v>116603549.40000001</v>
      </c>
      <c r="L27" s="43">
        <f t="shared" si="12"/>
        <v>2108</v>
      </c>
      <c r="M27" s="43">
        <f t="shared" si="13"/>
        <v>279800042.07000005</v>
      </c>
      <c r="N27" s="43">
        <v>1261</v>
      </c>
      <c r="O27" s="43">
        <v>533440370.25999999</v>
      </c>
      <c r="P27" s="43">
        <v>9557</v>
      </c>
      <c r="Q27" s="43">
        <v>541522967.83000004</v>
      </c>
      <c r="R27" s="43">
        <f t="shared" si="14"/>
        <v>10818</v>
      </c>
      <c r="S27" s="43">
        <f t="shared" si="15"/>
        <v>1074963338.0900002</v>
      </c>
      <c r="T27" s="43">
        <f t="shared" si="16"/>
        <v>12926</v>
      </c>
      <c r="U27" s="43">
        <f t="shared" si="17"/>
        <v>1354763380.1600003</v>
      </c>
      <c r="V27" s="16"/>
    </row>
    <row r="28" spans="1:22" s="9" customFormat="1">
      <c r="A28" s="33">
        <v>21</v>
      </c>
      <c r="B28" s="54" t="s">
        <v>192</v>
      </c>
      <c r="C28" s="1" t="s">
        <v>353</v>
      </c>
      <c r="D28" s="44">
        <v>81</v>
      </c>
      <c r="E28" s="44">
        <v>61742241.18</v>
      </c>
      <c r="F28" s="44">
        <v>43</v>
      </c>
      <c r="G28" s="44">
        <v>4317029.1100000003</v>
      </c>
      <c r="H28" s="44">
        <v>39</v>
      </c>
      <c r="I28" s="44">
        <v>391531797.67000002</v>
      </c>
      <c r="J28" s="44">
        <v>158</v>
      </c>
      <c r="K28" s="44">
        <v>142572593.41999999</v>
      </c>
      <c r="L28" s="42">
        <f t="shared" si="6"/>
        <v>321</v>
      </c>
      <c r="M28" s="42">
        <f t="shared" si="7"/>
        <v>600163661.38</v>
      </c>
      <c r="N28" s="44">
        <v>21</v>
      </c>
      <c r="O28" s="44">
        <v>212428846.28999999</v>
      </c>
      <c r="P28" s="44">
        <v>30</v>
      </c>
      <c r="Q28" s="44">
        <v>511544087.95999998</v>
      </c>
      <c r="R28" s="42">
        <f t="shared" si="8"/>
        <v>51</v>
      </c>
      <c r="S28" s="42">
        <f t="shared" si="9"/>
        <v>723972934.25</v>
      </c>
      <c r="T28" s="42">
        <f t="shared" si="10"/>
        <v>372</v>
      </c>
      <c r="U28" s="42">
        <f t="shared" si="11"/>
        <v>1324136595.6300001</v>
      </c>
      <c r="V28" s="16"/>
    </row>
    <row r="29" spans="1:22" s="9" customFormat="1">
      <c r="A29" s="30">
        <v>22</v>
      </c>
      <c r="B29" s="31" t="s">
        <v>173</v>
      </c>
      <c r="C29" s="32" t="s">
        <v>348</v>
      </c>
      <c r="D29" s="43">
        <v>5</v>
      </c>
      <c r="E29" s="43">
        <v>16605088</v>
      </c>
      <c r="F29" s="43">
        <v>31</v>
      </c>
      <c r="G29" s="43">
        <v>5882845.04</v>
      </c>
      <c r="H29" s="43">
        <v>48</v>
      </c>
      <c r="I29" s="43">
        <v>55662654.109999999</v>
      </c>
      <c r="J29" s="43">
        <v>91</v>
      </c>
      <c r="K29" s="43">
        <v>141846650.53999999</v>
      </c>
      <c r="L29" s="43">
        <f t="shared" si="0"/>
        <v>175</v>
      </c>
      <c r="M29" s="43">
        <f t="shared" si="1"/>
        <v>219997237.68999997</v>
      </c>
      <c r="N29" s="43">
        <v>133</v>
      </c>
      <c r="O29" s="43">
        <v>584758280.51999998</v>
      </c>
      <c r="P29" s="43">
        <v>121</v>
      </c>
      <c r="Q29" s="43">
        <v>485409605.33999997</v>
      </c>
      <c r="R29" s="43">
        <f t="shared" si="2"/>
        <v>254</v>
      </c>
      <c r="S29" s="43">
        <f t="shared" si="3"/>
        <v>1070167885.8599999</v>
      </c>
      <c r="T29" s="43">
        <f t="shared" si="4"/>
        <v>429</v>
      </c>
      <c r="U29" s="43">
        <f t="shared" si="5"/>
        <v>1290165123.55</v>
      </c>
      <c r="V29" s="16"/>
    </row>
    <row r="30" spans="1:22" s="9" customFormat="1">
      <c r="A30" s="33">
        <v>23</v>
      </c>
      <c r="B30" s="54" t="s">
        <v>52</v>
      </c>
      <c r="C30" s="1" t="s">
        <v>18</v>
      </c>
      <c r="D30" s="44">
        <v>282</v>
      </c>
      <c r="E30" s="44">
        <v>213626594.41999999</v>
      </c>
      <c r="F30" s="44">
        <v>175</v>
      </c>
      <c r="G30" s="44">
        <v>27401892.350000001</v>
      </c>
      <c r="H30" s="44">
        <v>5139</v>
      </c>
      <c r="I30" s="44">
        <v>126500023.90000001</v>
      </c>
      <c r="J30" s="44">
        <v>1363</v>
      </c>
      <c r="K30" s="44">
        <v>136775230.33000001</v>
      </c>
      <c r="L30" s="42">
        <f t="shared" si="0"/>
        <v>6959</v>
      </c>
      <c r="M30" s="42">
        <f t="shared" si="1"/>
        <v>504303741</v>
      </c>
      <c r="N30" s="44">
        <v>104</v>
      </c>
      <c r="O30" s="44">
        <v>152450329.58000001</v>
      </c>
      <c r="P30" s="44">
        <v>120</v>
      </c>
      <c r="Q30" s="44">
        <v>326925759.88999999</v>
      </c>
      <c r="R30" s="42">
        <f t="shared" si="2"/>
        <v>224</v>
      </c>
      <c r="S30" s="42">
        <f t="shared" si="3"/>
        <v>479376089.47000003</v>
      </c>
      <c r="T30" s="42">
        <f t="shared" si="4"/>
        <v>7183</v>
      </c>
      <c r="U30" s="42">
        <f t="shared" si="5"/>
        <v>983679830.47000003</v>
      </c>
      <c r="V30" s="16"/>
    </row>
    <row r="31" spans="1:22" s="9" customFormat="1">
      <c r="A31" s="30">
        <v>24</v>
      </c>
      <c r="B31" s="53" t="s">
        <v>194</v>
      </c>
      <c r="C31" s="32" t="s">
        <v>51</v>
      </c>
      <c r="D31" s="43">
        <v>33</v>
      </c>
      <c r="E31" s="43">
        <v>152479487.53</v>
      </c>
      <c r="F31" s="43">
        <v>3</v>
      </c>
      <c r="G31" s="43">
        <v>20853901.300000001</v>
      </c>
      <c r="H31" s="43">
        <v>12</v>
      </c>
      <c r="I31" s="43">
        <v>1584854.13</v>
      </c>
      <c r="J31" s="43">
        <v>59</v>
      </c>
      <c r="K31" s="43">
        <v>160160230.69999999</v>
      </c>
      <c r="L31" s="43">
        <f t="shared" si="0"/>
        <v>107</v>
      </c>
      <c r="M31" s="43">
        <f t="shared" si="1"/>
        <v>335078473.65999997</v>
      </c>
      <c r="N31" s="43">
        <v>12</v>
      </c>
      <c r="O31" s="43">
        <v>380488721.60000002</v>
      </c>
      <c r="P31" s="43">
        <v>6</v>
      </c>
      <c r="Q31" s="43">
        <v>200488937.59999999</v>
      </c>
      <c r="R31" s="43">
        <f t="shared" si="2"/>
        <v>18</v>
      </c>
      <c r="S31" s="43">
        <f t="shared" si="3"/>
        <v>580977659.20000005</v>
      </c>
      <c r="T31" s="43">
        <f t="shared" si="4"/>
        <v>125</v>
      </c>
      <c r="U31" s="43">
        <f t="shared" si="5"/>
        <v>916056132.86000001</v>
      </c>
      <c r="V31" s="16"/>
    </row>
    <row r="32" spans="1:22" s="9" customFormat="1">
      <c r="A32" s="33">
        <v>25</v>
      </c>
      <c r="B32" s="54" t="s">
        <v>249</v>
      </c>
      <c r="C32" s="1" t="s">
        <v>132</v>
      </c>
      <c r="D32" s="44">
        <v>2</v>
      </c>
      <c r="E32" s="44">
        <v>36989.83</v>
      </c>
      <c r="F32" s="44">
        <v>5</v>
      </c>
      <c r="G32" s="44">
        <v>3792605.48</v>
      </c>
      <c r="H32" s="44">
        <v>40</v>
      </c>
      <c r="I32" s="44">
        <v>7271379.4400000004</v>
      </c>
      <c r="J32" s="44">
        <v>119</v>
      </c>
      <c r="K32" s="44">
        <v>2571294.41</v>
      </c>
      <c r="L32" s="42">
        <f t="shared" si="0"/>
        <v>166</v>
      </c>
      <c r="M32" s="42">
        <f t="shared" si="1"/>
        <v>13672269.160000002</v>
      </c>
      <c r="N32" s="44">
        <v>260</v>
      </c>
      <c r="O32" s="44">
        <v>452302538.26999998</v>
      </c>
      <c r="P32" s="44">
        <v>476</v>
      </c>
      <c r="Q32" s="44">
        <v>446529121.24000001</v>
      </c>
      <c r="R32" s="42">
        <f t="shared" si="2"/>
        <v>736</v>
      </c>
      <c r="S32" s="42">
        <f t="shared" si="3"/>
        <v>898831659.50999999</v>
      </c>
      <c r="T32" s="42">
        <f t="shared" si="4"/>
        <v>902</v>
      </c>
      <c r="U32" s="42">
        <f t="shared" si="5"/>
        <v>912503928.66999996</v>
      </c>
      <c r="V32" s="16"/>
    </row>
    <row r="33" spans="1:22" s="9" customFormat="1">
      <c r="A33" s="30">
        <v>26</v>
      </c>
      <c r="B33" s="53" t="s">
        <v>177</v>
      </c>
      <c r="C33" s="32" t="s">
        <v>45</v>
      </c>
      <c r="D33" s="43">
        <v>60</v>
      </c>
      <c r="E33" s="43">
        <v>3518640.43</v>
      </c>
      <c r="F33" s="43">
        <v>902</v>
      </c>
      <c r="G33" s="43">
        <v>37497438.369999997</v>
      </c>
      <c r="H33" s="43">
        <v>563</v>
      </c>
      <c r="I33" s="43">
        <v>40719830.549999997</v>
      </c>
      <c r="J33" s="43">
        <v>1620</v>
      </c>
      <c r="K33" s="43">
        <v>66065430.130000003</v>
      </c>
      <c r="L33" s="43">
        <f t="shared" si="0"/>
        <v>3145</v>
      </c>
      <c r="M33" s="43">
        <f t="shared" si="1"/>
        <v>147801339.48000002</v>
      </c>
      <c r="N33" s="43">
        <v>1233</v>
      </c>
      <c r="O33" s="43">
        <v>310453229.66000003</v>
      </c>
      <c r="P33" s="43">
        <v>8278</v>
      </c>
      <c r="Q33" s="43">
        <v>253671596.59</v>
      </c>
      <c r="R33" s="43">
        <f t="shared" si="2"/>
        <v>9511</v>
      </c>
      <c r="S33" s="43">
        <f t="shared" si="3"/>
        <v>564124826.25</v>
      </c>
      <c r="T33" s="43">
        <f t="shared" si="4"/>
        <v>12656</v>
      </c>
      <c r="U33" s="43">
        <f t="shared" si="5"/>
        <v>711926165.73000002</v>
      </c>
      <c r="V33" s="16"/>
    </row>
    <row r="34" spans="1:22" s="9" customFormat="1">
      <c r="A34" s="33">
        <v>27</v>
      </c>
      <c r="B34" s="54" t="s">
        <v>175</v>
      </c>
      <c r="C34" s="1" t="s">
        <v>48</v>
      </c>
      <c r="D34" s="44">
        <v>130</v>
      </c>
      <c r="E34" s="44">
        <v>32799068.899999999</v>
      </c>
      <c r="F34" s="44">
        <v>400</v>
      </c>
      <c r="G34" s="44">
        <v>44649616.530000001</v>
      </c>
      <c r="H34" s="44">
        <v>387</v>
      </c>
      <c r="I34" s="44">
        <v>245403311.16</v>
      </c>
      <c r="J34" s="44">
        <v>452</v>
      </c>
      <c r="K34" s="44">
        <v>127149517.89</v>
      </c>
      <c r="L34" s="42">
        <f t="shared" si="0"/>
        <v>1369</v>
      </c>
      <c r="M34" s="42">
        <f t="shared" si="1"/>
        <v>450001514.48000002</v>
      </c>
      <c r="N34" s="44">
        <v>55</v>
      </c>
      <c r="O34" s="44">
        <v>73096702.519999996</v>
      </c>
      <c r="P34" s="44">
        <v>82</v>
      </c>
      <c r="Q34" s="44">
        <v>178124001.16999999</v>
      </c>
      <c r="R34" s="42">
        <f t="shared" si="2"/>
        <v>137</v>
      </c>
      <c r="S34" s="42">
        <f t="shared" si="3"/>
        <v>251220703.69</v>
      </c>
      <c r="T34" s="42">
        <f t="shared" si="4"/>
        <v>1506</v>
      </c>
      <c r="U34" s="42">
        <f t="shared" si="5"/>
        <v>701222218.17000008</v>
      </c>
      <c r="V34" s="16"/>
    </row>
    <row r="35" spans="1:22" s="9" customFormat="1">
      <c r="A35" s="30">
        <v>28</v>
      </c>
      <c r="B35" s="53" t="s">
        <v>244</v>
      </c>
      <c r="C35" s="32" t="s">
        <v>107</v>
      </c>
      <c r="D35" s="43">
        <v>51</v>
      </c>
      <c r="E35" s="43">
        <v>14195007.93</v>
      </c>
      <c r="F35" s="43">
        <v>358</v>
      </c>
      <c r="G35" s="43">
        <v>14360150.77</v>
      </c>
      <c r="H35" s="43">
        <v>255</v>
      </c>
      <c r="I35" s="43">
        <v>15676889.689999999</v>
      </c>
      <c r="J35" s="43">
        <v>608</v>
      </c>
      <c r="K35" s="43">
        <v>34487701.619999997</v>
      </c>
      <c r="L35" s="43">
        <f t="shared" si="0"/>
        <v>1272</v>
      </c>
      <c r="M35" s="43">
        <f t="shared" si="1"/>
        <v>78719750.00999999</v>
      </c>
      <c r="N35" s="43">
        <v>293</v>
      </c>
      <c r="O35" s="43">
        <v>289585292.98000002</v>
      </c>
      <c r="P35" s="43">
        <v>6888</v>
      </c>
      <c r="Q35" s="43">
        <v>259475571.94</v>
      </c>
      <c r="R35" s="43">
        <f t="shared" si="2"/>
        <v>7181</v>
      </c>
      <c r="S35" s="43">
        <f t="shared" si="3"/>
        <v>549060864.92000008</v>
      </c>
      <c r="T35" s="43">
        <f t="shared" si="4"/>
        <v>8453</v>
      </c>
      <c r="U35" s="43">
        <f t="shared" si="5"/>
        <v>627780614.93000007</v>
      </c>
      <c r="V35" s="16"/>
    </row>
    <row r="36" spans="1:22" s="9" customFormat="1">
      <c r="A36" s="33">
        <v>29</v>
      </c>
      <c r="B36" s="54" t="s">
        <v>170</v>
      </c>
      <c r="C36" s="1" t="s">
        <v>43</v>
      </c>
      <c r="D36" s="44">
        <v>77</v>
      </c>
      <c r="E36" s="44">
        <v>235930145.49000001</v>
      </c>
      <c r="F36" s="44">
        <v>10</v>
      </c>
      <c r="G36" s="44">
        <v>902857.89</v>
      </c>
      <c r="H36" s="44">
        <v>57</v>
      </c>
      <c r="I36" s="44">
        <v>57059101.840000004</v>
      </c>
      <c r="J36" s="44">
        <v>164</v>
      </c>
      <c r="K36" s="44">
        <v>157065855.58000001</v>
      </c>
      <c r="L36" s="42">
        <f t="shared" ref="L36:L43" si="18">J36+H36+F36+D36</f>
        <v>308</v>
      </c>
      <c r="M36" s="42">
        <f t="shared" ref="M36:M43" si="19">K36+I36+G36+E36</f>
        <v>450957960.80000001</v>
      </c>
      <c r="N36" s="44">
        <v>6</v>
      </c>
      <c r="O36" s="44">
        <v>4784618.3</v>
      </c>
      <c r="P36" s="44">
        <v>14</v>
      </c>
      <c r="Q36" s="44">
        <v>159787021.80000001</v>
      </c>
      <c r="R36" s="42">
        <f t="shared" ref="R36:R43" si="20">P36+N36</f>
        <v>20</v>
      </c>
      <c r="S36" s="42">
        <f t="shared" ref="S36:S43" si="21">Q36+O36</f>
        <v>164571640.10000002</v>
      </c>
      <c r="T36" s="42">
        <f t="shared" ref="T36:T43" si="22">R36+L36</f>
        <v>328</v>
      </c>
      <c r="U36" s="42">
        <f t="shared" ref="U36:U43" si="23">S36+M36</f>
        <v>615529600.9000001</v>
      </c>
      <c r="V36" s="16"/>
    </row>
    <row r="37" spans="1:22" s="9" customFormat="1">
      <c r="A37" s="30">
        <v>30</v>
      </c>
      <c r="B37" s="31" t="s">
        <v>171</v>
      </c>
      <c r="C37" s="32" t="s">
        <v>150</v>
      </c>
      <c r="D37" s="43"/>
      <c r="E37" s="43"/>
      <c r="F37" s="43"/>
      <c r="G37" s="43"/>
      <c r="H37" s="43"/>
      <c r="I37" s="43"/>
      <c r="J37" s="43">
        <v>19</v>
      </c>
      <c r="K37" s="43">
        <v>302910000</v>
      </c>
      <c r="L37" s="43">
        <f t="shared" si="18"/>
        <v>19</v>
      </c>
      <c r="M37" s="43">
        <f t="shared" si="19"/>
        <v>302910000</v>
      </c>
      <c r="N37" s="43">
        <v>19</v>
      </c>
      <c r="O37" s="43">
        <v>302910000</v>
      </c>
      <c r="P37" s="43"/>
      <c r="Q37" s="43"/>
      <c r="R37" s="43">
        <f t="shared" si="20"/>
        <v>19</v>
      </c>
      <c r="S37" s="43">
        <f t="shared" si="21"/>
        <v>302910000</v>
      </c>
      <c r="T37" s="43">
        <f t="shared" si="22"/>
        <v>38</v>
      </c>
      <c r="U37" s="43">
        <f t="shared" si="23"/>
        <v>605820000</v>
      </c>
      <c r="V37" s="16"/>
    </row>
    <row r="38" spans="1:22" s="9" customFormat="1">
      <c r="A38" s="33">
        <v>31</v>
      </c>
      <c r="B38" s="54" t="s">
        <v>185</v>
      </c>
      <c r="C38" s="1" t="s">
        <v>307</v>
      </c>
      <c r="D38" s="44">
        <v>39</v>
      </c>
      <c r="E38" s="44">
        <v>201292492.93000001</v>
      </c>
      <c r="F38" s="44">
        <v>113</v>
      </c>
      <c r="G38" s="44">
        <v>3035108.12</v>
      </c>
      <c r="H38" s="44">
        <v>145</v>
      </c>
      <c r="I38" s="44">
        <v>19238088.609999999</v>
      </c>
      <c r="J38" s="44">
        <v>382</v>
      </c>
      <c r="K38" s="44">
        <v>50862008.009999998</v>
      </c>
      <c r="L38" s="42">
        <f t="shared" si="18"/>
        <v>679</v>
      </c>
      <c r="M38" s="42">
        <f t="shared" si="19"/>
        <v>274427697.67000002</v>
      </c>
      <c r="N38" s="44">
        <v>202</v>
      </c>
      <c r="O38" s="44">
        <v>68124664.519999996</v>
      </c>
      <c r="P38" s="44">
        <v>271</v>
      </c>
      <c r="Q38" s="44">
        <v>234511701.41</v>
      </c>
      <c r="R38" s="42">
        <f t="shared" si="20"/>
        <v>473</v>
      </c>
      <c r="S38" s="42">
        <f t="shared" si="21"/>
        <v>302636365.93000001</v>
      </c>
      <c r="T38" s="42">
        <f t="shared" si="22"/>
        <v>1152</v>
      </c>
      <c r="U38" s="42">
        <f t="shared" si="23"/>
        <v>577064063.60000002</v>
      </c>
      <c r="V38" s="16"/>
    </row>
    <row r="39" spans="1:22" s="9" customFormat="1">
      <c r="A39" s="30">
        <v>32</v>
      </c>
      <c r="B39" s="53" t="s">
        <v>208</v>
      </c>
      <c r="C39" s="32" t="s">
        <v>69</v>
      </c>
      <c r="D39" s="43">
        <v>9</v>
      </c>
      <c r="E39" s="43">
        <v>129997685.95</v>
      </c>
      <c r="F39" s="43">
        <v>4</v>
      </c>
      <c r="G39" s="43">
        <v>2556297.75</v>
      </c>
      <c r="H39" s="43">
        <v>11</v>
      </c>
      <c r="I39" s="43">
        <v>80158867.420000002</v>
      </c>
      <c r="J39" s="43">
        <v>53</v>
      </c>
      <c r="K39" s="43">
        <v>5102302.08</v>
      </c>
      <c r="L39" s="43">
        <f t="shared" si="18"/>
        <v>77</v>
      </c>
      <c r="M39" s="43">
        <f t="shared" si="19"/>
        <v>217815153.19999999</v>
      </c>
      <c r="N39" s="43">
        <v>32</v>
      </c>
      <c r="O39" s="43">
        <v>78548737</v>
      </c>
      <c r="P39" s="43">
        <v>35</v>
      </c>
      <c r="Q39" s="43">
        <v>279004970</v>
      </c>
      <c r="R39" s="43">
        <f t="shared" si="20"/>
        <v>67</v>
      </c>
      <c r="S39" s="43">
        <f t="shared" si="21"/>
        <v>357553707</v>
      </c>
      <c r="T39" s="43">
        <f t="shared" si="22"/>
        <v>144</v>
      </c>
      <c r="U39" s="43">
        <f t="shared" si="23"/>
        <v>575368860.20000005</v>
      </c>
      <c r="V39" s="16"/>
    </row>
    <row r="40" spans="1:22" s="9" customFormat="1">
      <c r="A40" s="33">
        <v>33</v>
      </c>
      <c r="B40" s="54" t="s">
        <v>178</v>
      </c>
      <c r="C40" s="1" t="s">
        <v>42</v>
      </c>
      <c r="D40" s="44">
        <v>7</v>
      </c>
      <c r="E40" s="44">
        <v>125700.83</v>
      </c>
      <c r="F40" s="44">
        <v>50</v>
      </c>
      <c r="G40" s="44">
        <v>5694040.9500000002</v>
      </c>
      <c r="H40" s="44">
        <v>20354</v>
      </c>
      <c r="I40" s="44">
        <v>73178893.840000004</v>
      </c>
      <c r="J40" s="44">
        <v>1335</v>
      </c>
      <c r="K40" s="44">
        <v>67013591.450000003</v>
      </c>
      <c r="L40" s="42">
        <f t="shared" si="18"/>
        <v>21746</v>
      </c>
      <c r="M40" s="42">
        <f t="shared" si="19"/>
        <v>146012227.07000002</v>
      </c>
      <c r="N40" s="44">
        <v>378</v>
      </c>
      <c r="O40" s="44">
        <v>163541813.22999999</v>
      </c>
      <c r="P40" s="44">
        <v>8025</v>
      </c>
      <c r="Q40" s="44">
        <v>184381466.28</v>
      </c>
      <c r="R40" s="42">
        <f t="shared" si="20"/>
        <v>8403</v>
      </c>
      <c r="S40" s="42">
        <f t="shared" si="21"/>
        <v>347923279.50999999</v>
      </c>
      <c r="T40" s="42">
        <f t="shared" si="22"/>
        <v>30149</v>
      </c>
      <c r="U40" s="42">
        <f t="shared" si="23"/>
        <v>493935506.58000004</v>
      </c>
      <c r="V40" s="16"/>
    </row>
    <row r="41" spans="1:22" s="9" customFormat="1">
      <c r="A41" s="30">
        <v>34</v>
      </c>
      <c r="B41" s="53" t="s">
        <v>201</v>
      </c>
      <c r="C41" s="32" t="s">
        <v>68</v>
      </c>
      <c r="D41" s="43">
        <v>2</v>
      </c>
      <c r="E41" s="43">
        <v>30750000</v>
      </c>
      <c r="F41" s="43"/>
      <c r="G41" s="43"/>
      <c r="H41" s="43">
        <v>18</v>
      </c>
      <c r="I41" s="43">
        <v>32942120.329999998</v>
      </c>
      <c r="J41" s="43">
        <v>62</v>
      </c>
      <c r="K41" s="43">
        <v>9104761.5399999991</v>
      </c>
      <c r="L41" s="43">
        <f t="shared" si="18"/>
        <v>82</v>
      </c>
      <c r="M41" s="43">
        <f t="shared" si="19"/>
        <v>72796881.870000005</v>
      </c>
      <c r="N41" s="43">
        <v>40</v>
      </c>
      <c r="O41" s="43">
        <v>163419068.24000001</v>
      </c>
      <c r="P41" s="43">
        <v>42</v>
      </c>
      <c r="Q41" s="43">
        <v>227465005.38999999</v>
      </c>
      <c r="R41" s="43">
        <f t="shared" si="20"/>
        <v>82</v>
      </c>
      <c r="S41" s="43">
        <f t="shared" si="21"/>
        <v>390884073.63</v>
      </c>
      <c r="T41" s="43">
        <f t="shared" si="22"/>
        <v>164</v>
      </c>
      <c r="U41" s="43">
        <f t="shared" si="23"/>
        <v>463680955.5</v>
      </c>
      <c r="V41" s="16"/>
    </row>
    <row r="42" spans="1:22" s="9" customFormat="1">
      <c r="A42" s="33">
        <v>35</v>
      </c>
      <c r="B42" s="54" t="s">
        <v>188</v>
      </c>
      <c r="C42" s="1" t="s">
        <v>49</v>
      </c>
      <c r="D42" s="44">
        <v>87</v>
      </c>
      <c r="E42" s="44">
        <v>17799623.629999999</v>
      </c>
      <c r="F42" s="44">
        <v>413</v>
      </c>
      <c r="G42" s="44">
        <v>25803236.93</v>
      </c>
      <c r="H42" s="44">
        <v>22</v>
      </c>
      <c r="I42" s="44">
        <v>14211864.640000001</v>
      </c>
      <c r="J42" s="44">
        <v>209</v>
      </c>
      <c r="K42" s="44">
        <v>177504702.94</v>
      </c>
      <c r="L42" s="42">
        <f t="shared" si="18"/>
        <v>731</v>
      </c>
      <c r="M42" s="42">
        <f t="shared" si="19"/>
        <v>235319428.13999999</v>
      </c>
      <c r="N42" s="44">
        <v>11</v>
      </c>
      <c r="O42" s="44">
        <v>185030327.03999999</v>
      </c>
      <c r="P42" s="44">
        <v>5</v>
      </c>
      <c r="Q42" s="44">
        <v>40030864.530000001</v>
      </c>
      <c r="R42" s="42">
        <f t="shared" si="20"/>
        <v>16</v>
      </c>
      <c r="S42" s="42">
        <f t="shared" si="21"/>
        <v>225061191.56999999</v>
      </c>
      <c r="T42" s="42">
        <f t="shared" si="22"/>
        <v>747</v>
      </c>
      <c r="U42" s="42">
        <f t="shared" si="23"/>
        <v>460380619.70999998</v>
      </c>
      <c r="V42" s="16"/>
    </row>
    <row r="43" spans="1:22" s="9" customFormat="1">
      <c r="A43" s="30">
        <v>36</v>
      </c>
      <c r="B43" s="53" t="s">
        <v>221</v>
      </c>
      <c r="C43" s="32" t="s">
        <v>57</v>
      </c>
      <c r="D43" s="43">
        <v>11</v>
      </c>
      <c r="E43" s="43">
        <v>126829200.84</v>
      </c>
      <c r="F43" s="43">
        <v>4</v>
      </c>
      <c r="G43" s="43">
        <v>5477293.6200000001</v>
      </c>
      <c r="H43" s="43">
        <v>4</v>
      </c>
      <c r="I43" s="43">
        <v>954876.57</v>
      </c>
      <c r="J43" s="43">
        <v>24</v>
      </c>
      <c r="K43" s="43">
        <v>104493837.8</v>
      </c>
      <c r="L43" s="43">
        <f t="shared" si="18"/>
        <v>43</v>
      </c>
      <c r="M43" s="43">
        <f t="shared" si="19"/>
        <v>237755208.82999998</v>
      </c>
      <c r="N43" s="43">
        <v>5</v>
      </c>
      <c r="O43" s="43">
        <v>95142000</v>
      </c>
      <c r="P43" s="43">
        <v>4</v>
      </c>
      <c r="Q43" s="43">
        <v>100000000</v>
      </c>
      <c r="R43" s="43">
        <f t="shared" si="20"/>
        <v>9</v>
      </c>
      <c r="S43" s="43">
        <f t="shared" si="21"/>
        <v>195142000</v>
      </c>
      <c r="T43" s="43">
        <f t="shared" si="22"/>
        <v>52</v>
      </c>
      <c r="U43" s="43">
        <f t="shared" si="23"/>
        <v>432897208.82999998</v>
      </c>
      <c r="V43" s="16"/>
    </row>
    <row r="44" spans="1:22" s="9" customFormat="1">
      <c r="A44" s="33">
        <v>37</v>
      </c>
      <c r="B44" s="54" t="s">
        <v>183</v>
      </c>
      <c r="C44" s="1" t="s">
        <v>46</v>
      </c>
      <c r="D44" s="44">
        <v>271</v>
      </c>
      <c r="E44" s="44">
        <v>30404863.620000001</v>
      </c>
      <c r="F44" s="44">
        <v>364</v>
      </c>
      <c r="G44" s="44">
        <v>21253425.530000001</v>
      </c>
      <c r="H44" s="44">
        <v>427</v>
      </c>
      <c r="I44" s="44">
        <v>3836790</v>
      </c>
      <c r="J44" s="44">
        <v>1550</v>
      </c>
      <c r="K44" s="44">
        <v>42473441.229999997</v>
      </c>
      <c r="L44" s="42">
        <f t="shared" si="0"/>
        <v>2612</v>
      </c>
      <c r="M44" s="42">
        <f t="shared" si="1"/>
        <v>97968520.379999995</v>
      </c>
      <c r="N44" s="44">
        <v>394</v>
      </c>
      <c r="O44" s="44">
        <v>175511863.37</v>
      </c>
      <c r="P44" s="44">
        <v>1154</v>
      </c>
      <c r="Q44" s="44">
        <v>144890660.37</v>
      </c>
      <c r="R44" s="42">
        <f t="shared" si="2"/>
        <v>1548</v>
      </c>
      <c r="S44" s="42">
        <f t="shared" si="3"/>
        <v>320402523.74000001</v>
      </c>
      <c r="T44" s="42">
        <f t="shared" si="4"/>
        <v>4160</v>
      </c>
      <c r="U44" s="42">
        <f t="shared" si="5"/>
        <v>418371044.12</v>
      </c>
      <c r="V44" s="16"/>
    </row>
    <row r="45" spans="1:22" s="9" customFormat="1">
      <c r="A45" s="30">
        <v>38</v>
      </c>
      <c r="B45" s="31" t="s">
        <v>166</v>
      </c>
      <c r="C45" s="32" t="s">
        <v>40</v>
      </c>
      <c r="D45" s="43"/>
      <c r="E45" s="43"/>
      <c r="F45" s="43"/>
      <c r="G45" s="43"/>
      <c r="H45" s="43">
        <v>31</v>
      </c>
      <c r="I45" s="43">
        <v>169489949.28999999</v>
      </c>
      <c r="J45" s="43">
        <v>34</v>
      </c>
      <c r="K45" s="43">
        <v>139755923.71000001</v>
      </c>
      <c r="L45" s="43">
        <f t="shared" ref="L45:L52" si="24">J45+H45+F45+D45</f>
        <v>65</v>
      </c>
      <c r="M45" s="43">
        <f t="shared" ref="M45:M52" si="25">K45+I45+G45+E45</f>
        <v>309245873</v>
      </c>
      <c r="N45" s="43">
        <v>12</v>
      </c>
      <c r="O45" s="43">
        <v>27738650.43</v>
      </c>
      <c r="P45" s="43">
        <v>13</v>
      </c>
      <c r="Q45" s="43">
        <v>62578853.060000002</v>
      </c>
      <c r="R45" s="43">
        <f t="shared" ref="R45:R52" si="26">P45+N45</f>
        <v>25</v>
      </c>
      <c r="S45" s="43">
        <f t="shared" ref="S45:S52" si="27">Q45+O45</f>
        <v>90317503.49000001</v>
      </c>
      <c r="T45" s="43">
        <f t="shared" ref="T45:T52" si="28">R45+L45</f>
        <v>90</v>
      </c>
      <c r="U45" s="43">
        <f t="shared" ref="U45:U52" si="29">S45+M45</f>
        <v>399563376.49000001</v>
      </c>
      <c r="V45" s="16"/>
    </row>
    <row r="46" spans="1:22" s="9" customFormat="1">
      <c r="A46" s="33">
        <v>39</v>
      </c>
      <c r="B46" s="54" t="s">
        <v>195</v>
      </c>
      <c r="C46" s="1" t="s">
        <v>44</v>
      </c>
      <c r="D46" s="44">
        <v>55</v>
      </c>
      <c r="E46" s="44">
        <v>122079781.42</v>
      </c>
      <c r="F46" s="44"/>
      <c r="G46" s="44"/>
      <c r="H46" s="44">
        <v>86</v>
      </c>
      <c r="I46" s="44">
        <v>39620208.609999999</v>
      </c>
      <c r="J46" s="44">
        <v>73</v>
      </c>
      <c r="K46" s="44">
        <v>58003115.090000004</v>
      </c>
      <c r="L46" s="42">
        <f t="shared" si="24"/>
        <v>214</v>
      </c>
      <c r="M46" s="42">
        <f t="shared" si="25"/>
        <v>219703105.12</v>
      </c>
      <c r="N46" s="44">
        <v>2</v>
      </c>
      <c r="O46" s="44">
        <v>4090200.97</v>
      </c>
      <c r="P46" s="44">
        <v>3</v>
      </c>
      <c r="Q46" s="44">
        <v>140000000</v>
      </c>
      <c r="R46" s="42">
        <f t="shared" si="26"/>
        <v>5</v>
      </c>
      <c r="S46" s="42">
        <f t="shared" si="27"/>
        <v>144090200.97</v>
      </c>
      <c r="T46" s="42">
        <f t="shared" si="28"/>
        <v>219</v>
      </c>
      <c r="U46" s="42">
        <f t="shared" si="29"/>
        <v>363793306.09000003</v>
      </c>
      <c r="V46" s="16"/>
    </row>
    <row r="47" spans="1:22" s="9" customFormat="1">
      <c r="A47" s="30">
        <v>40</v>
      </c>
      <c r="B47" s="53" t="s">
        <v>187</v>
      </c>
      <c r="C47" s="32" t="s">
        <v>123</v>
      </c>
      <c r="D47" s="43">
        <v>37</v>
      </c>
      <c r="E47" s="43">
        <v>103117975.48999999</v>
      </c>
      <c r="F47" s="43">
        <v>17</v>
      </c>
      <c r="G47" s="43">
        <v>32252510.800000001</v>
      </c>
      <c r="H47" s="43">
        <v>3</v>
      </c>
      <c r="I47" s="43">
        <v>5018296.92</v>
      </c>
      <c r="J47" s="43">
        <v>84</v>
      </c>
      <c r="K47" s="43">
        <v>63787481.770000003</v>
      </c>
      <c r="L47" s="43">
        <f t="shared" si="24"/>
        <v>141</v>
      </c>
      <c r="M47" s="43">
        <f t="shared" si="25"/>
        <v>204176264.97999999</v>
      </c>
      <c r="N47" s="43">
        <v>4</v>
      </c>
      <c r="O47" s="43">
        <v>50098619.329999998</v>
      </c>
      <c r="P47" s="43">
        <v>4</v>
      </c>
      <c r="Q47" s="43">
        <v>60098526.829999998</v>
      </c>
      <c r="R47" s="43">
        <f t="shared" si="26"/>
        <v>8</v>
      </c>
      <c r="S47" s="43">
        <f t="shared" si="27"/>
        <v>110197146.16</v>
      </c>
      <c r="T47" s="43">
        <f t="shared" si="28"/>
        <v>149</v>
      </c>
      <c r="U47" s="43">
        <f t="shared" si="29"/>
        <v>314373411.13999999</v>
      </c>
      <c r="V47" s="16"/>
    </row>
    <row r="48" spans="1:22" s="9" customFormat="1">
      <c r="A48" s="33">
        <v>41</v>
      </c>
      <c r="B48" s="54" t="s">
        <v>179</v>
      </c>
      <c r="C48" s="1" t="s">
        <v>55</v>
      </c>
      <c r="D48" s="44">
        <v>61</v>
      </c>
      <c r="E48" s="44">
        <v>23881420.329999998</v>
      </c>
      <c r="F48" s="44">
        <v>139</v>
      </c>
      <c r="G48" s="44">
        <v>12009219.9</v>
      </c>
      <c r="H48" s="44">
        <v>21</v>
      </c>
      <c r="I48" s="44">
        <v>20834745.27</v>
      </c>
      <c r="J48" s="44">
        <v>226</v>
      </c>
      <c r="K48" s="44">
        <v>45315575.880000003</v>
      </c>
      <c r="L48" s="42">
        <f t="shared" si="24"/>
        <v>447</v>
      </c>
      <c r="M48" s="42">
        <f t="shared" si="25"/>
        <v>102040961.38000001</v>
      </c>
      <c r="N48" s="44">
        <v>33</v>
      </c>
      <c r="O48" s="44">
        <v>68083575.849999994</v>
      </c>
      <c r="P48" s="44">
        <v>36</v>
      </c>
      <c r="Q48" s="44">
        <v>115682339.23</v>
      </c>
      <c r="R48" s="42">
        <f t="shared" si="26"/>
        <v>69</v>
      </c>
      <c r="S48" s="42">
        <f t="shared" si="27"/>
        <v>183765915.07999998</v>
      </c>
      <c r="T48" s="42">
        <f t="shared" si="28"/>
        <v>516</v>
      </c>
      <c r="U48" s="42">
        <f t="shared" si="29"/>
        <v>285806876.45999998</v>
      </c>
      <c r="V48" s="16"/>
    </row>
    <row r="49" spans="1:22" s="9" customFormat="1">
      <c r="A49" s="30">
        <v>42</v>
      </c>
      <c r="B49" s="53" t="s">
        <v>198</v>
      </c>
      <c r="C49" s="32" t="s">
        <v>309</v>
      </c>
      <c r="D49" s="43">
        <v>51</v>
      </c>
      <c r="E49" s="43">
        <v>44578419.609999999</v>
      </c>
      <c r="F49" s="43">
        <v>72</v>
      </c>
      <c r="G49" s="43">
        <v>12264214.48</v>
      </c>
      <c r="H49" s="43">
        <v>56</v>
      </c>
      <c r="I49" s="43">
        <v>63517391.359999999</v>
      </c>
      <c r="J49" s="43">
        <v>61</v>
      </c>
      <c r="K49" s="43">
        <v>51662933.369999997</v>
      </c>
      <c r="L49" s="43">
        <f t="shared" si="24"/>
        <v>240</v>
      </c>
      <c r="M49" s="43">
        <f t="shared" si="25"/>
        <v>172022958.81999999</v>
      </c>
      <c r="N49" s="43">
        <v>62</v>
      </c>
      <c r="O49" s="43">
        <v>32164055.68</v>
      </c>
      <c r="P49" s="43">
        <v>69</v>
      </c>
      <c r="Q49" s="43">
        <v>77197240.329999998</v>
      </c>
      <c r="R49" s="43">
        <f t="shared" si="26"/>
        <v>131</v>
      </c>
      <c r="S49" s="43">
        <f t="shared" si="27"/>
        <v>109361296.00999999</v>
      </c>
      <c r="T49" s="43">
        <f t="shared" si="28"/>
        <v>371</v>
      </c>
      <c r="U49" s="43">
        <f t="shared" si="29"/>
        <v>281384254.82999998</v>
      </c>
      <c r="V49" s="16"/>
    </row>
    <row r="50" spans="1:22" s="9" customFormat="1">
      <c r="A50" s="33">
        <v>43</v>
      </c>
      <c r="B50" s="54" t="s">
        <v>220</v>
      </c>
      <c r="C50" s="1" t="s">
        <v>114</v>
      </c>
      <c r="D50" s="44">
        <v>11</v>
      </c>
      <c r="E50" s="44">
        <v>32291218.59</v>
      </c>
      <c r="F50" s="44">
        <v>1</v>
      </c>
      <c r="G50" s="44">
        <v>690000</v>
      </c>
      <c r="H50" s="44">
        <v>2</v>
      </c>
      <c r="I50" s="44">
        <v>175382.88</v>
      </c>
      <c r="J50" s="44">
        <v>15</v>
      </c>
      <c r="K50" s="44">
        <v>99017225.459999993</v>
      </c>
      <c r="L50" s="42">
        <f t="shared" si="24"/>
        <v>29</v>
      </c>
      <c r="M50" s="42">
        <f t="shared" si="25"/>
        <v>132173826.92999999</v>
      </c>
      <c r="N50" s="44">
        <v>10</v>
      </c>
      <c r="O50" s="44">
        <v>111600000</v>
      </c>
      <c r="P50" s="44">
        <v>7</v>
      </c>
      <c r="Q50" s="44">
        <v>31006018.059999999</v>
      </c>
      <c r="R50" s="42">
        <f t="shared" si="26"/>
        <v>17</v>
      </c>
      <c r="S50" s="42">
        <f t="shared" si="27"/>
        <v>142606018.06</v>
      </c>
      <c r="T50" s="42">
        <f t="shared" si="28"/>
        <v>46</v>
      </c>
      <c r="U50" s="42">
        <f t="shared" si="29"/>
        <v>274779844.99000001</v>
      </c>
      <c r="V50" s="16"/>
    </row>
    <row r="51" spans="1:22" s="9" customFormat="1">
      <c r="A51" s="30">
        <v>44</v>
      </c>
      <c r="B51" s="53" t="s">
        <v>80</v>
      </c>
      <c r="C51" s="32" t="s">
        <v>311</v>
      </c>
      <c r="D51" s="43"/>
      <c r="E51" s="43"/>
      <c r="F51" s="43"/>
      <c r="G51" s="43"/>
      <c r="H51" s="43">
        <v>122</v>
      </c>
      <c r="I51" s="43">
        <v>65402585.460000001</v>
      </c>
      <c r="J51" s="43">
        <v>130</v>
      </c>
      <c r="K51" s="43">
        <v>108139027.72</v>
      </c>
      <c r="L51" s="43">
        <f t="shared" si="24"/>
        <v>252</v>
      </c>
      <c r="M51" s="43">
        <f t="shared" si="25"/>
        <v>173541613.18000001</v>
      </c>
      <c r="N51" s="43">
        <v>42</v>
      </c>
      <c r="O51" s="43">
        <v>70446000</v>
      </c>
      <c r="P51" s="43">
        <v>22</v>
      </c>
      <c r="Q51" s="43">
        <v>27702000</v>
      </c>
      <c r="R51" s="43">
        <f t="shared" si="26"/>
        <v>64</v>
      </c>
      <c r="S51" s="43">
        <f t="shared" si="27"/>
        <v>98148000</v>
      </c>
      <c r="T51" s="43">
        <f t="shared" si="28"/>
        <v>316</v>
      </c>
      <c r="U51" s="43">
        <f t="shared" si="29"/>
        <v>271689613.18000001</v>
      </c>
      <c r="V51" s="16"/>
    </row>
    <row r="52" spans="1:22" s="9" customFormat="1">
      <c r="A52" s="33">
        <v>45</v>
      </c>
      <c r="B52" s="54" t="s">
        <v>186</v>
      </c>
      <c r="C52" s="1" t="s">
        <v>53</v>
      </c>
      <c r="D52" s="44">
        <v>893</v>
      </c>
      <c r="E52" s="44">
        <v>84383081.599999994</v>
      </c>
      <c r="F52" s="44">
        <v>882</v>
      </c>
      <c r="G52" s="44">
        <v>47561169.700000003</v>
      </c>
      <c r="H52" s="44">
        <v>375</v>
      </c>
      <c r="I52" s="44">
        <v>7471396.2400000002</v>
      </c>
      <c r="J52" s="44">
        <v>1120</v>
      </c>
      <c r="K52" s="44">
        <v>18577342.25</v>
      </c>
      <c r="L52" s="42">
        <f t="shared" si="24"/>
        <v>3270</v>
      </c>
      <c r="M52" s="42">
        <f t="shared" si="25"/>
        <v>157992989.78999999</v>
      </c>
      <c r="N52" s="44">
        <v>25</v>
      </c>
      <c r="O52" s="44">
        <v>32343837.48</v>
      </c>
      <c r="P52" s="44">
        <v>43</v>
      </c>
      <c r="Q52" s="44">
        <v>57061875.909999996</v>
      </c>
      <c r="R52" s="42">
        <f t="shared" si="26"/>
        <v>68</v>
      </c>
      <c r="S52" s="42">
        <f t="shared" si="27"/>
        <v>89405713.390000001</v>
      </c>
      <c r="T52" s="42">
        <f t="shared" si="28"/>
        <v>3338</v>
      </c>
      <c r="U52" s="42">
        <f t="shared" si="29"/>
        <v>247398703.18000001</v>
      </c>
      <c r="V52" s="16"/>
    </row>
    <row r="53" spans="1:22" s="9" customFormat="1">
      <c r="A53" s="30">
        <v>46</v>
      </c>
      <c r="B53" s="31" t="s">
        <v>211</v>
      </c>
      <c r="C53" s="32" t="s">
        <v>138</v>
      </c>
      <c r="D53" s="43"/>
      <c r="E53" s="43"/>
      <c r="F53" s="43">
        <v>35</v>
      </c>
      <c r="G53" s="43">
        <v>14728304.07</v>
      </c>
      <c r="H53" s="43">
        <v>31</v>
      </c>
      <c r="I53" s="43">
        <v>83326635.069999993</v>
      </c>
      <c r="J53" s="43">
        <v>249</v>
      </c>
      <c r="K53" s="43">
        <v>32241434.399999999</v>
      </c>
      <c r="L53" s="43">
        <f t="shared" si="0"/>
        <v>315</v>
      </c>
      <c r="M53" s="43">
        <f t="shared" si="1"/>
        <v>130296373.53999999</v>
      </c>
      <c r="N53" s="43">
        <v>42</v>
      </c>
      <c r="O53" s="43">
        <v>32441955</v>
      </c>
      <c r="P53" s="43">
        <v>6</v>
      </c>
      <c r="Q53" s="43">
        <v>68755000</v>
      </c>
      <c r="R53" s="43">
        <f t="shared" si="2"/>
        <v>48</v>
      </c>
      <c r="S53" s="43">
        <f t="shared" si="3"/>
        <v>101196955</v>
      </c>
      <c r="T53" s="43">
        <f t="shared" si="4"/>
        <v>363</v>
      </c>
      <c r="U53" s="43">
        <f t="shared" si="5"/>
        <v>231493328.53999999</v>
      </c>
      <c r="V53" s="16"/>
    </row>
    <row r="54" spans="1:22" s="9" customFormat="1">
      <c r="A54" s="33">
        <v>47</v>
      </c>
      <c r="B54" s="54" t="s">
        <v>189</v>
      </c>
      <c r="C54" s="1" t="s">
        <v>62</v>
      </c>
      <c r="D54" s="44">
        <v>63</v>
      </c>
      <c r="E54" s="44">
        <v>1102378.73</v>
      </c>
      <c r="F54" s="44">
        <v>504</v>
      </c>
      <c r="G54" s="44">
        <v>9369453.1600000001</v>
      </c>
      <c r="H54" s="44">
        <v>1033</v>
      </c>
      <c r="I54" s="44">
        <v>10851503.810000001</v>
      </c>
      <c r="J54" s="44">
        <v>1873</v>
      </c>
      <c r="K54" s="44">
        <v>45762746.25</v>
      </c>
      <c r="L54" s="42">
        <f t="shared" si="0"/>
        <v>3473</v>
      </c>
      <c r="M54" s="42">
        <f t="shared" si="1"/>
        <v>67086081.949999996</v>
      </c>
      <c r="N54" s="44">
        <v>2743</v>
      </c>
      <c r="O54" s="44">
        <v>88999441.819999993</v>
      </c>
      <c r="P54" s="44">
        <v>336</v>
      </c>
      <c r="Q54" s="44">
        <v>45875606.090000004</v>
      </c>
      <c r="R54" s="42">
        <f t="shared" si="2"/>
        <v>3079</v>
      </c>
      <c r="S54" s="42">
        <f t="shared" si="3"/>
        <v>134875047.91</v>
      </c>
      <c r="T54" s="42">
        <f t="shared" si="4"/>
        <v>6552</v>
      </c>
      <c r="U54" s="42">
        <f t="shared" si="5"/>
        <v>201961129.85999998</v>
      </c>
      <c r="V54" s="16"/>
    </row>
    <row r="55" spans="1:22" s="9" customFormat="1">
      <c r="A55" s="30">
        <v>48</v>
      </c>
      <c r="B55" s="53" t="s">
        <v>213</v>
      </c>
      <c r="C55" s="32" t="s">
        <v>130</v>
      </c>
      <c r="D55" s="43">
        <v>25</v>
      </c>
      <c r="E55" s="43">
        <v>328765.90999999997</v>
      </c>
      <c r="F55" s="43">
        <v>103</v>
      </c>
      <c r="G55" s="43">
        <v>1878215.3</v>
      </c>
      <c r="H55" s="43">
        <v>34</v>
      </c>
      <c r="I55" s="43">
        <v>1525373.1</v>
      </c>
      <c r="J55" s="43">
        <v>94</v>
      </c>
      <c r="K55" s="43">
        <v>2962136.88</v>
      </c>
      <c r="L55" s="43">
        <f t="shared" si="0"/>
        <v>256</v>
      </c>
      <c r="M55" s="43">
        <f t="shared" si="1"/>
        <v>6694491.1900000004</v>
      </c>
      <c r="N55" s="43">
        <v>46</v>
      </c>
      <c r="O55" s="43">
        <v>95571857.299999997</v>
      </c>
      <c r="P55" s="43">
        <v>268</v>
      </c>
      <c r="Q55" s="43">
        <v>88945674.959999993</v>
      </c>
      <c r="R55" s="43">
        <f t="shared" si="2"/>
        <v>314</v>
      </c>
      <c r="S55" s="43">
        <f t="shared" si="3"/>
        <v>184517532.25999999</v>
      </c>
      <c r="T55" s="43">
        <f t="shared" si="4"/>
        <v>570</v>
      </c>
      <c r="U55" s="43">
        <f t="shared" si="5"/>
        <v>191212023.44999999</v>
      </c>
      <c r="V55" s="16"/>
    </row>
    <row r="56" spans="1:22" s="9" customFormat="1">
      <c r="A56" s="33">
        <v>49</v>
      </c>
      <c r="B56" s="54" t="s">
        <v>202</v>
      </c>
      <c r="C56" s="1" t="s">
        <v>63</v>
      </c>
      <c r="D56" s="44">
        <v>8</v>
      </c>
      <c r="E56" s="44">
        <v>198050.74</v>
      </c>
      <c r="F56" s="44">
        <v>145</v>
      </c>
      <c r="G56" s="44">
        <v>2278406.14</v>
      </c>
      <c r="H56" s="44">
        <v>324</v>
      </c>
      <c r="I56" s="44">
        <v>3650642.24</v>
      </c>
      <c r="J56" s="44">
        <v>1142</v>
      </c>
      <c r="K56" s="44">
        <v>16266711.32</v>
      </c>
      <c r="L56" s="42">
        <f t="shared" si="0"/>
        <v>1619</v>
      </c>
      <c r="M56" s="42">
        <f t="shared" si="1"/>
        <v>22393810.440000001</v>
      </c>
      <c r="N56" s="44">
        <v>1939</v>
      </c>
      <c r="O56" s="44">
        <v>55819803.539999999</v>
      </c>
      <c r="P56" s="44">
        <v>340</v>
      </c>
      <c r="Q56" s="44">
        <v>41061991.189999998</v>
      </c>
      <c r="R56" s="42">
        <f t="shared" si="2"/>
        <v>2279</v>
      </c>
      <c r="S56" s="42">
        <f t="shared" si="3"/>
        <v>96881794.729999989</v>
      </c>
      <c r="T56" s="42">
        <f t="shared" si="4"/>
        <v>3898</v>
      </c>
      <c r="U56" s="42">
        <f t="shared" si="5"/>
        <v>119275605.16999999</v>
      </c>
      <c r="V56" s="16"/>
    </row>
    <row r="57" spans="1:22" s="9" customFormat="1">
      <c r="A57" s="30">
        <v>50</v>
      </c>
      <c r="B57" s="53" t="s">
        <v>196</v>
      </c>
      <c r="C57" s="32" t="s">
        <v>308</v>
      </c>
      <c r="D57" s="43"/>
      <c r="E57" s="43"/>
      <c r="F57" s="43"/>
      <c r="G57" s="43"/>
      <c r="H57" s="43">
        <v>102</v>
      </c>
      <c r="I57" s="43">
        <v>124099.64</v>
      </c>
      <c r="J57" s="43">
        <v>902</v>
      </c>
      <c r="K57" s="43">
        <v>3988301.73</v>
      </c>
      <c r="L57" s="43">
        <f t="shared" si="0"/>
        <v>1004</v>
      </c>
      <c r="M57" s="43">
        <f t="shared" si="1"/>
        <v>4112401.37</v>
      </c>
      <c r="N57" s="43">
        <v>395</v>
      </c>
      <c r="O57" s="43">
        <v>57686433.420000002</v>
      </c>
      <c r="P57" s="43">
        <v>110</v>
      </c>
      <c r="Q57" s="43">
        <v>55207133.100000001</v>
      </c>
      <c r="R57" s="43">
        <f t="shared" si="2"/>
        <v>505</v>
      </c>
      <c r="S57" s="43">
        <f t="shared" si="3"/>
        <v>112893566.52000001</v>
      </c>
      <c r="T57" s="43">
        <f t="shared" si="4"/>
        <v>1509</v>
      </c>
      <c r="U57" s="43">
        <f t="shared" si="5"/>
        <v>117005967.89000002</v>
      </c>
      <c r="V57" s="16"/>
    </row>
    <row r="58" spans="1:22" s="9" customFormat="1">
      <c r="A58" s="33">
        <v>51</v>
      </c>
      <c r="B58" s="54" t="s">
        <v>215</v>
      </c>
      <c r="C58" s="1" t="s">
        <v>144</v>
      </c>
      <c r="D58" s="44">
        <v>14</v>
      </c>
      <c r="E58" s="44">
        <v>4352157.43</v>
      </c>
      <c r="F58" s="44">
        <v>100</v>
      </c>
      <c r="G58" s="44">
        <v>25423912.670000002</v>
      </c>
      <c r="H58" s="44">
        <v>60</v>
      </c>
      <c r="I58" s="44">
        <v>17486929.789999999</v>
      </c>
      <c r="J58" s="44">
        <v>60</v>
      </c>
      <c r="K58" s="44">
        <v>9872513.5500000007</v>
      </c>
      <c r="L58" s="42">
        <f t="shared" si="0"/>
        <v>234</v>
      </c>
      <c r="M58" s="42">
        <f t="shared" si="1"/>
        <v>57135513.440000005</v>
      </c>
      <c r="N58" s="44">
        <v>59</v>
      </c>
      <c r="O58" s="44">
        <v>34387377.060000002</v>
      </c>
      <c r="P58" s="44">
        <v>27</v>
      </c>
      <c r="Q58" s="44">
        <v>19587688.800000001</v>
      </c>
      <c r="R58" s="42">
        <f t="shared" si="2"/>
        <v>86</v>
      </c>
      <c r="S58" s="42">
        <f t="shared" si="3"/>
        <v>53975065.859999999</v>
      </c>
      <c r="T58" s="42">
        <f t="shared" si="4"/>
        <v>320</v>
      </c>
      <c r="U58" s="42">
        <f t="shared" si="5"/>
        <v>111110579.30000001</v>
      </c>
      <c r="V58" s="16"/>
    </row>
    <row r="59" spans="1:22" s="9" customFormat="1">
      <c r="A59" s="30">
        <v>52</v>
      </c>
      <c r="B59" s="53" t="s">
        <v>206</v>
      </c>
      <c r="C59" s="32" t="s">
        <v>73</v>
      </c>
      <c r="D59" s="43">
        <v>156</v>
      </c>
      <c r="E59" s="43">
        <v>4173977.28</v>
      </c>
      <c r="F59" s="43">
        <v>1057</v>
      </c>
      <c r="G59" s="43">
        <v>21833435.68</v>
      </c>
      <c r="H59" s="43">
        <v>1118</v>
      </c>
      <c r="I59" s="43">
        <v>12928795.220000001</v>
      </c>
      <c r="J59" s="43">
        <v>2933</v>
      </c>
      <c r="K59" s="43">
        <v>24015189.199999999</v>
      </c>
      <c r="L59" s="43">
        <f t="shared" si="0"/>
        <v>5264</v>
      </c>
      <c r="M59" s="43">
        <f t="shared" si="1"/>
        <v>62951397.380000003</v>
      </c>
      <c r="N59" s="43">
        <v>611</v>
      </c>
      <c r="O59" s="43">
        <v>37242579.359999999</v>
      </c>
      <c r="P59" s="43">
        <v>162</v>
      </c>
      <c r="Q59" s="43">
        <v>8465052.5899999999</v>
      </c>
      <c r="R59" s="43">
        <f t="shared" si="2"/>
        <v>773</v>
      </c>
      <c r="S59" s="43">
        <f t="shared" si="3"/>
        <v>45707631.950000003</v>
      </c>
      <c r="T59" s="43">
        <f t="shared" si="4"/>
        <v>6037</v>
      </c>
      <c r="U59" s="43">
        <f t="shared" si="5"/>
        <v>108659029.33000001</v>
      </c>
      <c r="V59" s="16"/>
    </row>
    <row r="60" spans="1:22" s="9" customFormat="1">
      <c r="A60" s="33">
        <v>53</v>
      </c>
      <c r="B60" s="54" t="s">
        <v>200</v>
      </c>
      <c r="C60" s="1" t="s">
        <v>59</v>
      </c>
      <c r="D60" s="44">
        <v>36</v>
      </c>
      <c r="E60" s="44">
        <v>707839.07</v>
      </c>
      <c r="F60" s="44">
        <v>123</v>
      </c>
      <c r="G60" s="44">
        <v>1142239.8899999999</v>
      </c>
      <c r="H60" s="44">
        <v>1175</v>
      </c>
      <c r="I60" s="44">
        <v>7749253.4500000002</v>
      </c>
      <c r="J60" s="44">
        <v>4609</v>
      </c>
      <c r="K60" s="44">
        <v>52867233.770000003</v>
      </c>
      <c r="L60" s="42">
        <f t="shared" si="0"/>
        <v>5943</v>
      </c>
      <c r="M60" s="42">
        <f t="shared" si="1"/>
        <v>62466566.180000007</v>
      </c>
      <c r="N60" s="44">
        <v>701</v>
      </c>
      <c r="O60" s="44">
        <v>45766673.719999999</v>
      </c>
      <c r="P60" s="44">
        <v>7</v>
      </c>
      <c r="Q60" s="44">
        <v>180535.99</v>
      </c>
      <c r="R60" s="42">
        <f t="shared" si="2"/>
        <v>708</v>
      </c>
      <c r="S60" s="42">
        <f t="shared" si="3"/>
        <v>45947209.710000001</v>
      </c>
      <c r="T60" s="42">
        <f t="shared" si="4"/>
        <v>6651</v>
      </c>
      <c r="U60" s="42">
        <f t="shared" si="5"/>
        <v>108413775.89000002</v>
      </c>
      <c r="V60" s="16"/>
    </row>
    <row r="61" spans="1:22" s="9" customFormat="1">
      <c r="A61" s="30">
        <v>54</v>
      </c>
      <c r="B61" s="31" t="s">
        <v>304</v>
      </c>
      <c r="C61" s="32" t="s">
        <v>306</v>
      </c>
      <c r="D61" s="43">
        <v>8</v>
      </c>
      <c r="E61" s="43">
        <v>23030000</v>
      </c>
      <c r="F61" s="43"/>
      <c r="G61" s="43"/>
      <c r="H61" s="43">
        <v>8</v>
      </c>
      <c r="I61" s="43">
        <v>26327095.260000002</v>
      </c>
      <c r="J61" s="43">
        <v>23</v>
      </c>
      <c r="K61" s="43">
        <v>1032197.17</v>
      </c>
      <c r="L61" s="43">
        <f t="shared" ref="L61:L80" si="30">J61+H61+F61+D61</f>
        <v>39</v>
      </c>
      <c r="M61" s="43">
        <f t="shared" ref="M61:M80" si="31">K61+I61+G61+E61</f>
        <v>50389292.430000007</v>
      </c>
      <c r="N61" s="43">
        <v>1</v>
      </c>
      <c r="O61" s="43">
        <v>810000</v>
      </c>
      <c r="P61" s="43">
        <v>10</v>
      </c>
      <c r="Q61" s="43">
        <v>49030000</v>
      </c>
      <c r="R61" s="43">
        <f t="shared" ref="R61:R80" si="32">P61+N61</f>
        <v>11</v>
      </c>
      <c r="S61" s="43">
        <f t="shared" ref="S61:S80" si="33">Q61+O61</f>
        <v>49840000</v>
      </c>
      <c r="T61" s="43">
        <f t="shared" ref="T61:T80" si="34">R61+L61</f>
        <v>50</v>
      </c>
      <c r="U61" s="43">
        <f t="shared" ref="U61:U80" si="35">S61+M61</f>
        <v>100229292.43000001</v>
      </c>
      <c r="V61" s="16"/>
    </row>
    <row r="62" spans="1:22" s="9" customFormat="1">
      <c r="A62" s="33">
        <v>55</v>
      </c>
      <c r="B62" s="54" t="s">
        <v>89</v>
      </c>
      <c r="C62" s="1" t="s">
        <v>90</v>
      </c>
      <c r="D62" s="44"/>
      <c r="E62" s="44"/>
      <c r="F62" s="44"/>
      <c r="G62" s="44"/>
      <c r="H62" s="44">
        <v>53</v>
      </c>
      <c r="I62" s="44">
        <v>168993.9</v>
      </c>
      <c r="J62" s="44">
        <v>132</v>
      </c>
      <c r="K62" s="44">
        <v>1878731.6</v>
      </c>
      <c r="L62" s="42">
        <f t="shared" si="30"/>
        <v>185</v>
      </c>
      <c r="M62" s="42">
        <f t="shared" si="31"/>
        <v>2047725.5</v>
      </c>
      <c r="N62" s="44">
        <v>258</v>
      </c>
      <c r="O62" s="44">
        <v>49294896.340000004</v>
      </c>
      <c r="P62" s="44">
        <v>122</v>
      </c>
      <c r="Q62" s="44">
        <v>47577379.700000003</v>
      </c>
      <c r="R62" s="42">
        <f t="shared" si="32"/>
        <v>380</v>
      </c>
      <c r="S62" s="42">
        <f t="shared" si="33"/>
        <v>96872276.040000007</v>
      </c>
      <c r="T62" s="42">
        <f t="shared" si="34"/>
        <v>565</v>
      </c>
      <c r="U62" s="42">
        <f t="shared" si="35"/>
        <v>98920001.540000007</v>
      </c>
      <c r="V62" s="16"/>
    </row>
    <row r="63" spans="1:22" s="9" customFormat="1">
      <c r="A63" s="30">
        <v>56</v>
      </c>
      <c r="B63" s="53" t="s">
        <v>190</v>
      </c>
      <c r="C63" s="32" t="s">
        <v>56</v>
      </c>
      <c r="D63" s="43"/>
      <c r="E63" s="43"/>
      <c r="F63" s="43"/>
      <c r="G63" s="43"/>
      <c r="H63" s="43">
        <v>659</v>
      </c>
      <c r="I63" s="43">
        <v>7437764.4299999997</v>
      </c>
      <c r="J63" s="43">
        <v>2172</v>
      </c>
      <c r="K63" s="43">
        <v>45405960.270000003</v>
      </c>
      <c r="L63" s="43">
        <f t="shared" si="30"/>
        <v>2831</v>
      </c>
      <c r="M63" s="43">
        <f t="shared" si="31"/>
        <v>52843724.700000003</v>
      </c>
      <c r="N63" s="43">
        <v>2101</v>
      </c>
      <c r="O63" s="43">
        <v>40005734.670000002</v>
      </c>
      <c r="P63" s="43">
        <v>44</v>
      </c>
      <c r="Q63" s="43">
        <v>918209.74</v>
      </c>
      <c r="R63" s="43">
        <f t="shared" si="32"/>
        <v>2145</v>
      </c>
      <c r="S63" s="43">
        <f t="shared" si="33"/>
        <v>40923944.410000004</v>
      </c>
      <c r="T63" s="43">
        <f t="shared" si="34"/>
        <v>4976</v>
      </c>
      <c r="U63" s="43">
        <f t="shared" si="35"/>
        <v>93767669.110000014</v>
      </c>
      <c r="V63" s="16"/>
    </row>
    <row r="64" spans="1:22" s="9" customFormat="1">
      <c r="A64" s="33">
        <v>57</v>
      </c>
      <c r="B64" s="54" t="s">
        <v>236</v>
      </c>
      <c r="C64" s="1" t="s">
        <v>121</v>
      </c>
      <c r="D64" s="44">
        <v>2</v>
      </c>
      <c r="E64" s="44">
        <v>22236.83</v>
      </c>
      <c r="F64" s="44">
        <v>52</v>
      </c>
      <c r="G64" s="44">
        <v>402042.6</v>
      </c>
      <c r="H64" s="44">
        <v>486</v>
      </c>
      <c r="I64" s="44">
        <v>19316311.390000001</v>
      </c>
      <c r="J64" s="44">
        <v>954</v>
      </c>
      <c r="K64" s="44">
        <v>43747381.119999997</v>
      </c>
      <c r="L64" s="42">
        <f t="shared" si="30"/>
        <v>1494</v>
      </c>
      <c r="M64" s="42">
        <f t="shared" si="31"/>
        <v>63487971.939999998</v>
      </c>
      <c r="N64" s="44">
        <v>594</v>
      </c>
      <c r="O64" s="44">
        <v>27120383.420000002</v>
      </c>
      <c r="P64" s="44">
        <v>245</v>
      </c>
      <c r="Q64" s="44">
        <v>2939214.35</v>
      </c>
      <c r="R64" s="42">
        <f t="shared" si="32"/>
        <v>839</v>
      </c>
      <c r="S64" s="42">
        <f t="shared" si="33"/>
        <v>30059597.770000003</v>
      </c>
      <c r="T64" s="42">
        <f t="shared" si="34"/>
        <v>2333</v>
      </c>
      <c r="U64" s="42">
        <f t="shared" si="35"/>
        <v>93547569.710000008</v>
      </c>
      <c r="V64" s="16"/>
    </row>
    <row r="65" spans="1:22" s="9" customFormat="1">
      <c r="A65" s="30">
        <v>58</v>
      </c>
      <c r="B65" s="53" t="s">
        <v>241</v>
      </c>
      <c r="C65" s="32" t="s">
        <v>84</v>
      </c>
      <c r="D65" s="43">
        <v>5</v>
      </c>
      <c r="E65" s="43">
        <v>59539.37</v>
      </c>
      <c r="F65" s="43">
        <v>2</v>
      </c>
      <c r="G65" s="43">
        <v>43303.6</v>
      </c>
      <c r="H65" s="43">
        <v>41</v>
      </c>
      <c r="I65" s="43">
        <v>39595029.619999997</v>
      </c>
      <c r="J65" s="43">
        <v>25</v>
      </c>
      <c r="K65" s="43">
        <v>42767636.109999999</v>
      </c>
      <c r="L65" s="43">
        <f t="shared" si="30"/>
        <v>73</v>
      </c>
      <c r="M65" s="43">
        <f t="shared" si="31"/>
        <v>82465508.699999988</v>
      </c>
      <c r="N65" s="43">
        <v>11</v>
      </c>
      <c r="O65" s="43">
        <v>4809688</v>
      </c>
      <c r="P65" s="43">
        <v>10</v>
      </c>
      <c r="Q65" s="43">
        <v>1709422.45</v>
      </c>
      <c r="R65" s="43">
        <f t="shared" si="32"/>
        <v>21</v>
      </c>
      <c r="S65" s="43">
        <f t="shared" si="33"/>
        <v>6519110.4500000002</v>
      </c>
      <c r="T65" s="43">
        <f t="shared" si="34"/>
        <v>94</v>
      </c>
      <c r="U65" s="43">
        <f t="shared" si="35"/>
        <v>88984619.149999991</v>
      </c>
      <c r="V65" s="16"/>
    </row>
    <row r="66" spans="1:22" s="9" customFormat="1">
      <c r="A66" s="33">
        <v>59</v>
      </c>
      <c r="B66" s="54" t="s">
        <v>344</v>
      </c>
      <c r="C66" s="1" t="s">
        <v>345</v>
      </c>
      <c r="D66" s="44">
        <v>2</v>
      </c>
      <c r="E66" s="44">
        <v>48560</v>
      </c>
      <c r="F66" s="44">
        <v>130</v>
      </c>
      <c r="G66" s="44">
        <v>3219574.33</v>
      </c>
      <c r="H66" s="44">
        <v>75</v>
      </c>
      <c r="I66" s="44">
        <v>421090.59</v>
      </c>
      <c r="J66" s="44">
        <v>1236</v>
      </c>
      <c r="K66" s="44">
        <v>13838648.75</v>
      </c>
      <c r="L66" s="42">
        <f t="shared" si="30"/>
        <v>1443</v>
      </c>
      <c r="M66" s="42">
        <f t="shared" si="31"/>
        <v>17527873.670000002</v>
      </c>
      <c r="N66" s="44">
        <v>1178</v>
      </c>
      <c r="O66" s="44">
        <v>43047823.659999996</v>
      </c>
      <c r="P66" s="44">
        <v>84</v>
      </c>
      <c r="Q66" s="44">
        <v>26467025.460000001</v>
      </c>
      <c r="R66" s="42">
        <f t="shared" si="32"/>
        <v>1262</v>
      </c>
      <c r="S66" s="42">
        <f t="shared" si="33"/>
        <v>69514849.120000005</v>
      </c>
      <c r="T66" s="42">
        <f t="shared" si="34"/>
        <v>2705</v>
      </c>
      <c r="U66" s="42">
        <f t="shared" si="35"/>
        <v>87042722.790000007</v>
      </c>
      <c r="V66" s="16"/>
    </row>
    <row r="67" spans="1:22" s="9" customFormat="1">
      <c r="A67" s="30">
        <v>60</v>
      </c>
      <c r="B67" s="53" t="s">
        <v>217</v>
      </c>
      <c r="C67" s="32" t="s">
        <v>66</v>
      </c>
      <c r="D67" s="43">
        <v>7</v>
      </c>
      <c r="E67" s="43">
        <v>2265446.87</v>
      </c>
      <c r="F67" s="43">
        <v>6</v>
      </c>
      <c r="G67" s="43">
        <v>441241.28</v>
      </c>
      <c r="H67" s="43">
        <v>16</v>
      </c>
      <c r="I67" s="43">
        <v>15268740.630000001</v>
      </c>
      <c r="J67" s="43">
        <v>37</v>
      </c>
      <c r="K67" s="43">
        <v>22416355.210000001</v>
      </c>
      <c r="L67" s="43">
        <f t="shared" si="30"/>
        <v>66</v>
      </c>
      <c r="M67" s="43">
        <f t="shared" si="31"/>
        <v>40391783.990000002</v>
      </c>
      <c r="N67" s="43">
        <v>5</v>
      </c>
      <c r="O67" s="43">
        <v>25528457.5</v>
      </c>
      <c r="P67" s="43">
        <v>8</v>
      </c>
      <c r="Q67" s="43">
        <v>20778489.75</v>
      </c>
      <c r="R67" s="43">
        <f t="shared" si="32"/>
        <v>13</v>
      </c>
      <c r="S67" s="43">
        <f t="shared" si="33"/>
        <v>46306947.25</v>
      </c>
      <c r="T67" s="43">
        <f t="shared" si="34"/>
        <v>79</v>
      </c>
      <c r="U67" s="43">
        <f t="shared" si="35"/>
        <v>86698731.24000001</v>
      </c>
      <c r="V67" s="16"/>
    </row>
    <row r="68" spans="1:22" s="9" customFormat="1">
      <c r="A68" s="33">
        <v>61</v>
      </c>
      <c r="B68" s="54" t="s">
        <v>193</v>
      </c>
      <c r="C68" s="1" t="s">
        <v>354</v>
      </c>
      <c r="D68" s="44">
        <v>1</v>
      </c>
      <c r="E68" s="44">
        <v>5000000</v>
      </c>
      <c r="F68" s="44">
        <v>1</v>
      </c>
      <c r="G68" s="44">
        <v>7407.79</v>
      </c>
      <c r="H68" s="44">
        <v>46</v>
      </c>
      <c r="I68" s="44">
        <v>17796739.210000001</v>
      </c>
      <c r="J68" s="44">
        <v>88</v>
      </c>
      <c r="K68" s="44">
        <v>23459529.109999999</v>
      </c>
      <c r="L68" s="42">
        <f t="shared" si="30"/>
        <v>136</v>
      </c>
      <c r="M68" s="42">
        <f t="shared" si="31"/>
        <v>46263676.109999999</v>
      </c>
      <c r="N68" s="44">
        <v>17</v>
      </c>
      <c r="O68" s="44">
        <v>19422074</v>
      </c>
      <c r="P68" s="44">
        <v>14</v>
      </c>
      <c r="Q68" s="44">
        <v>18421627.57</v>
      </c>
      <c r="R68" s="42">
        <f t="shared" si="32"/>
        <v>31</v>
      </c>
      <c r="S68" s="42">
        <f t="shared" si="33"/>
        <v>37843701.57</v>
      </c>
      <c r="T68" s="42">
        <f t="shared" si="34"/>
        <v>167</v>
      </c>
      <c r="U68" s="42">
        <f t="shared" si="35"/>
        <v>84107377.680000007</v>
      </c>
      <c r="V68" s="16"/>
    </row>
    <row r="69" spans="1:22" s="9" customFormat="1">
      <c r="A69" s="30">
        <v>62</v>
      </c>
      <c r="B69" s="31" t="s">
        <v>212</v>
      </c>
      <c r="C69" s="32" t="s">
        <v>74</v>
      </c>
      <c r="D69" s="43">
        <v>64</v>
      </c>
      <c r="E69" s="43">
        <v>1260249</v>
      </c>
      <c r="F69" s="43">
        <v>891</v>
      </c>
      <c r="G69" s="43">
        <v>19225671.620000001</v>
      </c>
      <c r="H69" s="43">
        <v>836</v>
      </c>
      <c r="I69" s="43">
        <v>9377114.1699999999</v>
      </c>
      <c r="J69" s="43">
        <v>3414</v>
      </c>
      <c r="K69" s="43">
        <v>20207938.34</v>
      </c>
      <c r="L69" s="43">
        <f t="shared" si="30"/>
        <v>5205</v>
      </c>
      <c r="M69" s="43">
        <f t="shared" si="31"/>
        <v>50070973.129999995</v>
      </c>
      <c r="N69" s="43">
        <v>797</v>
      </c>
      <c r="O69" s="43">
        <v>30641655.09</v>
      </c>
      <c r="P69" s="43">
        <v>18</v>
      </c>
      <c r="Q69" s="43">
        <v>1852713.29</v>
      </c>
      <c r="R69" s="43">
        <f t="shared" si="32"/>
        <v>815</v>
      </c>
      <c r="S69" s="43">
        <f t="shared" si="33"/>
        <v>32494368.379999999</v>
      </c>
      <c r="T69" s="43">
        <f t="shared" si="34"/>
        <v>6020</v>
      </c>
      <c r="U69" s="43">
        <f t="shared" si="35"/>
        <v>82565341.50999999</v>
      </c>
      <c r="V69" s="16"/>
    </row>
    <row r="70" spans="1:22" s="9" customFormat="1">
      <c r="A70" s="33">
        <v>63</v>
      </c>
      <c r="B70" s="54" t="s">
        <v>219</v>
      </c>
      <c r="C70" s="1" t="s">
        <v>140</v>
      </c>
      <c r="D70" s="44">
        <v>24</v>
      </c>
      <c r="E70" s="44">
        <v>481897.77</v>
      </c>
      <c r="F70" s="44">
        <v>838</v>
      </c>
      <c r="G70" s="44">
        <v>22737982.370000001</v>
      </c>
      <c r="H70" s="44">
        <v>282</v>
      </c>
      <c r="I70" s="44">
        <v>2318732.83</v>
      </c>
      <c r="J70" s="44">
        <v>1007</v>
      </c>
      <c r="K70" s="44">
        <v>10171467.779999999</v>
      </c>
      <c r="L70" s="42">
        <f t="shared" si="30"/>
        <v>2151</v>
      </c>
      <c r="M70" s="42">
        <f t="shared" si="31"/>
        <v>35710080.750000007</v>
      </c>
      <c r="N70" s="44">
        <v>1230</v>
      </c>
      <c r="O70" s="44">
        <v>36208657.43</v>
      </c>
      <c r="P70" s="44">
        <v>127</v>
      </c>
      <c r="Q70" s="44">
        <v>6096774.1799999997</v>
      </c>
      <c r="R70" s="42">
        <f t="shared" si="32"/>
        <v>1357</v>
      </c>
      <c r="S70" s="42">
        <f t="shared" si="33"/>
        <v>42305431.609999999</v>
      </c>
      <c r="T70" s="42">
        <f t="shared" si="34"/>
        <v>3508</v>
      </c>
      <c r="U70" s="42">
        <f t="shared" si="35"/>
        <v>78015512.360000014</v>
      </c>
      <c r="V70" s="16"/>
    </row>
    <row r="71" spans="1:22" s="9" customFormat="1">
      <c r="A71" s="30">
        <v>64</v>
      </c>
      <c r="B71" s="53" t="s">
        <v>210</v>
      </c>
      <c r="C71" s="32" t="s">
        <v>50</v>
      </c>
      <c r="D71" s="43">
        <v>105</v>
      </c>
      <c r="E71" s="43">
        <v>27591621.32</v>
      </c>
      <c r="F71" s="43">
        <v>125</v>
      </c>
      <c r="G71" s="43">
        <v>6410192.9000000004</v>
      </c>
      <c r="H71" s="43">
        <v>15</v>
      </c>
      <c r="I71" s="43">
        <v>1123945.29</v>
      </c>
      <c r="J71" s="43">
        <v>74</v>
      </c>
      <c r="K71" s="43">
        <v>1046801.87</v>
      </c>
      <c r="L71" s="43">
        <f t="shared" si="30"/>
        <v>319</v>
      </c>
      <c r="M71" s="43">
        <f t="shared" si="31"/>
        <v>36172561.380000003</v>
      </c>
      <c r="N71" s="43">
        <v>8</v>
      </c>
      <c r="O71" s="43">
        <v>4081896.77</v>
      </c>
      <c r="P71" s="43">
        <v>10</v>
      </c>
      <c r="Q71" s="43">
        <v>35552314.469999999</v>
      </c>
      <c r="R71" s="43">
        <f t="shared" si="32"/>
        <v>18</v>
      </c>
      <c r="S71" s="43">
        <f t="shared" si="33"/>
        <v>39634211.240000002</v>
      </c>
      <c r="T71" s="43">
        <f t="shared" si="34"/>
        <v>337</v>
      </c>
      <c r="U71" s="43">
        <f t="shared" si="35"/>
        <v>75806772.620000005</v>
      </c>
      <c r="V71" s="16"/>
    </row>
    <row r="72" spans="1:22" s="9" customFormat="1">
      <c r="A72" s="33">
        <v>65</v>
      </c>
      <c r="B72" s="54" t="s">
        <v>319</v>
      </c>
      <c r="C72" s="1" t="s">
        <v>352</v>
      </c>
      <c r="D72" s="44">
        <v>13</v>
      </c>
      <c r="E72" s="44">
        <v>265627.11</v>
      </c>
      <c r="F72" s="44">
        <v>181</v>
      </c>
      <c r="G72" s="44">
        <v>6834789.4400000004</v>
      </c>
      <c r="H72" s="44">
        <v>65</v>
      </c>
      <c r="I72" s="44">
        <v>23842703.079999998</v>
      </c>
      <c r="J72" s="44">
        <v>332</v>
      </c>
      <c r="K72" s="44">
        <v>12023003.84</v>
      </c>
      <c r="L72" s="42">
        <f t="shared" si="30"/>
        <v>591</v>
      </c>
      <c r="M72" s="42">
        <f t="shared" si="31"/>
        <v>42966123.469999999</v>
      </c>
      <c r="N72" s="44">
        <v>152</v>
      </c>
      <c r="O72" s="44">
        <v>12165961.439999999</v>
      </c>
      <c r="P72" s="44">
        <v>242</v>
      </c>
      <c r="Q72" s="44">
        <v>20072129.760000002</v>
      </c>
      <c r="R72" s="42">
        <f t="shared" si="32"/>
        <v>394</v>
      </c>
      <c r="S72" s="42">
        <f t="shared" si="33"/>
        <v>32238091.200000003</v>
      </c>
      <c r="T72" s="42">
        <f t="shared" si="34"/>
        <v>985</v>
      </c>
      <c r="U72" s="42">
        <f t="shared" si="35"/>
        <v>75204214.670000002</v>
      </c>
      <c r="V72" s="16"/>
    </row>
    <row r="73" spans="1:22" s="9" customFormat="1">
      <c r="A73" s="30">
        <v>66</v>
      </c>
      <c r="B73" s="53" t="s">
        <v>223</v>
      </c>
      <c r="C73" s="32" t="s">
        <v>15</v>
      </c>
      <c r="D73" s="43">
        <v>464</v>
      </c>
      <c r="E73" s="43">
        <v>27337115.27</v>
      </c>
      <c r="F73" s="43">
        <v>330</v>
      </c>
      <c r="G73" s="43">
        <v>9168737.6600000001</v>
      </c>
      <c r="H73" s="43">
        <v>170</v>
      </c>
      <c r="I73" s="43">
        <v>8149828.6299999999</v>
      </c>
      <c r="J73" s="43">
        <v>276</v>
      </c>
      <c r="K73" s="43">
        <v>9242446.6999999993</v>
      </c>
      <c r="L73" s="43">
        <f t="shared" si="30"/>
        <v>1240</v>
      </c>
      <c r="M73" s="43">
        <f t="shared" si="31"/>
        <v>53898128.259999998</v>
      </c>
      <c r="N73" s="43">
        <v>22</v>
      </c>
      <c r="O73" s="43">
        <v>1963723.93</v>
      </c>
      <c r="P73" s="43">
        <v>24</v>
      </c>
      <c r="Q73" s="43">
        <v>19278510.34</v>
      </c>
      <c r="R73" s="43">
        <f t="shared" si="32"/>
        <v>46</v>
      </c>
      <c r="S73" s="43">
        <f t="shared" si="33"/>
        <v>21242234.27</v>
      </c>
      <c r="T73" s="43">
        <f t="shared" si="34"/>
        <v>1286</v>
      </c>
      <c r="U73" s="43">
        <f t="shared" si="35"/>
        <v>75140362.530000001</v>
      </c>
      <c r="V73" s="16"/>
    </row>
    <row r="74" spans="1:22" s="9" customFormat="1">
      <c r="A74" s="33">
        <v>67</v>
      </c>
      <c r="B74" s="54" t="s">
        <v>209</v>
      </c>
      <c r="C74" s="1" t="s">
        <v>72</v>
      </c>
      <c r="D74" s="44">
        <v>20</v>
      </c>
      <c r="E74" s="44">
        <v>699498.45</v>
      </c>
      <c r="F74" s="44">
        <v>283</v>
      </c>
      <c r="G74" s="44">
        <v>4901229.6399999997</v>
      </c>
      <c r="H74" s="44">
        <v>745</v>
      </c>
      <c r="I74" s="44">
        <v>3705755.93</v>
      </c>
      <c r="J74" s="44">
        <v>2490</v>
      </c>
      <c r="K74" s="44">
        <v>14225199.460000001</v>
      </c>
      <c r="L74" s="42">
        <f t="shared" ref="L74:L79" si="36">J74+H74+F74+D74</f>
        <v>3538</v>
      </c>
      <c r="M74" s="42">
        <f t="shared" ref="M74:M79" si="37">K74+I74+G74+E74</f>
        <v>23531683.48</v>
      </c>
      <c r="N74" s="44">
        <v>1652</v>
      </c>
      <c r="O74" s="44">
        <v>32012474.859999999</v>
      </c>
      <c r="P74" s="44">
        <v>385</v>
      </c>
      <c r="Q74" s="44">
        <v>17308541.190000001</v>
      </c>
      <c r="R74" s="42">
        <f t="shared" ref="R74:R79" si="38">P74+N74</f>
        <v>2037</v>
      </c>
      <c r="S74" s="42">
        <f t="shared" ref="S74:S79" si="39">Q74+O74</f>
        <v>49321016.049999997</v>
      </c>
      <c r="T74" s="42">
        <f t="shared" ref="T74:T79" si="40">R74+L74</f>
        <v>5575</v>
      </c>
      <c r="U74" s="42">
        <f t="shared" ref="U74:U79" si="41">S74+M74</f>
        <v>72852699.530000001</v>
      </c>
      <c r="V74" s="16"/>
    </row>
    <row r="75" spans="1:22" s="9" customFormat="1">
      <c r="A75" s="30">
        <v>68</v>
      </c>
      <c r="B75" s="31" t="s">
        <v>349</v>
      </c>
      <c r="C75" s="32" t="s">
        <v>350</v>
      </c>
      <c r="D75" s="43">
        <v>22</v>
      </c>
      <c r="E75" s="43">
        <v>19229951.600000001</v>
      </c>
      <c r="F75" s="43">
        <v>8</v>
      </c>
      <c r="G75" s="43">
        <v>2216022.41</v>
      </c>
      <c r="H75" s="43">
        <v>6</v>
      </c>
      <c r="I75" s="43">
        <v>6950911.5199999996</v>
      </c>
      <c r="J75" s="43">
        <v>8</v>
      </c>
      <c r="K75" s="43">
        <v>7693927.8899999997</v>
      </c>
      <c r="L75" s="43">
        <f t="shared" si="36"/>
        <v>44</v>
      </c>
      <c r="M75" s="43">
        <f t="shared" si="37"/>
        <v>36090813.420000002</v>
      </c>
      <c r="N75" s="43">
        <v>7</v>
      </c>
      <c r="O75" s="43">
        <v>9920507.2400000002</v>
      </c>
      <c r="P75" s="43">
        <v>19</v>
      </c>
      <c r="Q75" s="43">
        <v>26180073.129999999</v>
      </c>
      <c r="R75" s="43">
        <f t="shared" si="38"/>
        <v>26</v>
      </c>
      <c r="S75" s="43">
        <f t="shared" si="39"/>
        <v>36100580.369999997</v>
      </c>
      <c r="T75" s="43">
        <f t="shared" si="40"/>
        <v>70</v>
      </c>
      <c r="U75" s="43">
        <f t="shared" si="41"/>
        <v>72191393.789999992</v>
      </c>
      <c r="V75" s="16"/>
    </row>
    <row r="76" spans="1:22" s="9" customFormat="1">
      <c r="A76" s="33">
        <v>69</v>
      </c>
      <c r="B76" s="54" t="s">
        <v>216</v>
      </c>
      <c r="C76" s="1" t="s">
        <v>81</v>
      </c>
      <c r="D76" s="44">
        <v>1</v>
      </c>
      <c r="E76" s="44">
        <v>7356.7</v>
      </c>
      <c r="F76" s="44">
        <v>38</v>
      </c>
      <c r="G76" s="44">
        <v>755835.03</v>
      </c>
      <c r="H76" s="44">
        <v>883</v>
      </c>
      <c r="I76" s="44">
        <v>3223462.42</v>
      </c>
      <c r="J76" s="44">
        <v>1636</v>
      </c>
      <c r="K76" s="44">
        <v>12747621.15</v>
      </c>
      <c r="L76" s="42">
        <f t="shared" si="36"/>
        <v>2558</v>
      </c>
      <c r="M76" s="42">
        <f t="shared" si="37"/>
        <v>16734275.299999999</v>
      </c>
      <c r="N76" s="44">
        <v>1297</v>
      </c>
      <c r="O76" s="44">
        <v>32463916.27</v>
      </c>
      <c r="P76" s="44">
        <v>65</v>
      </c>
      <c r="Q76" s="44">
        <v>22097230.710000001</v>
      </c>
      <c r="R76" s="42">
        <f t="shared" si="38"/>
        <v>1362</v>
      </c>
      <c r="S76" s="42">
        <f t="shared" si="39"/>
        <v>54561146.980000004</v>
      </c>
      <c r="T76" s="42">
        <f t="shared" si="40"/>
        <v>3920</v>
      </c>
      <c r="U76" s="42">
        <f t="shared" si="41"/>
        <v>71295422.280000001</v>
      </c>
      <c r="V76" s="16"/>
    </row>
    <row r="77" spans="1:22" s="9" customFormat="1">
      <c r="A77" s="30">
        <v>70</v>
      </c>
      <c r="B77" s="53" t="s">
        <v>77</v>
      </c>
      <c r="C77" s="32" t="s">
        <v>78</v>
      </c>
      <c r="D77" s="43">
        <v>104</v>
      </c>
      <c r="E77" s="43">
        <v>3244462.46</v>
      </c>
      <c r="F77" s="43">
        <v>599</v>
      </c>
      <c r="G77" s="43">
        <v>19182109.379999999</v>
      </c>
      <c r="H77" s="43">
        <v>361</v>
      </c>
      <c r="I77" s="43">
        <v>9158263.7799999993</v>
      </c>
      <c r="J77" s="43">
        <v>721</v>
      </c>
      <c r="K77" s="43">
        <v>8314587.6900000004</v>
      </c>
      <c r="L77" s="43">
        <f t="shared" si="36"/>
        <v>1785</v>
      </c>
      <c r="M77" s="43">
        <f t="shared" si="37"/>
        <v>39899423.309999995</v>
      </c>
      <c r="N77" s="43">
        <v>261</v>
      </c>
      <c r="O77" s="43">
        <v>21875194.449999999</v>
      </c>
      <c r="P77" s="43">
        <v>36</v>
      </c>
      <c r="Q77" s="43">
        <v>6775803.6299999999</v>
      </c>
      <c r="R77" s="43">
        <f t="shared" si="38"/>
        <v>297</v>
      </c>
      <c r="S77" s="43">
        <f t="shared" si="39"/>
        <v>28650998.079999998</v>
      </c>
      <c r="T77" s="43">
        <f t="shared" si="40"/>
        <v>2082</v>
      </c>
      <c r="U77" s="43">
        <f t="shared" si="41"/>
        <v>68550421.389999986</v>
      </c>
      <c r="V77" s="16"/>
    </row>
    <row r="78" spans="1:22" s="9" customFormat="1">
      <c r="A78" s="33">
        <v>71</v>
      </c>
      <c r="B78" s="54" t="s">
        <v>224</v>
      </c>
      <c r="C78" s="1" t="s">
        <v>355</v>
      </c>
      <c r="D78" s="44"/>
      <c r="E78" s="44"/>
      <c r="F78" s="44">
        <v>12</v>
      </c>
      <c r="G78" s="44">
        <v>9198979.4499999993</v>
      </c>
      <c r="H78" s="44">
        <v>46</v>
      </c>
      <c r="I78" s="44">
        <v>29956158.280000001</v>
      </c>
      <c r="J78" s="44">
        <v>167</v>
      </c>
      <c r="K78" s="44">
        <v>5315840.79</v>
      </c>
      <c r="L78" s="42">
        <f t="shared" si="36"/>
        <v>225</v>
      </c>
      <c r="M78" s="42">
        <f t="shared" si="37"/>
        <v>44470978.519999996</v>
      </c>
      <c r="N78" s="44">
        <v>12</v>
      </c>
      <c r="O78" s="44">
        <v>3006951.59</v>
      </c>
      <c r="P78" s="44">
        <v>10</v>
      </c>
      <c r="Q78" s="44">
        <v>18500000</v>
      </c>
      <c r="R78" s="42">
        <f t="shared" si="38"/>
        <v>22</v>
      </c>
      <c r="S78" s="42">
        <f t="shared" si="39"/>
        <v>21506951.59</v>
      </c>
      <c r="T78" s="42">
        <f t="shared" si="40"/>
        <v>247</v>
      </c>
      <c r="U78" s="42">
        <f t="shared" si="41"/>
        <v>65977930.109999999</v>
      </c>
      <c r="V78" s="16"/>
    </row>
    <row r="79" spans="1:22" s="9" customFormat="1">
      <c r="A79" s="30">
        <v>72</v>
      </c>
      <c r="B79" s="53" t="s">
        <v>300</v>
      </c>
      <c r="C79" s="32" t="s">
        <v>301</v>
      </c>
      <c r="D79" s="43"/>
      <c r="E79" s="43"/>
      <c r="F79" s="43">
        <v>232</v>
      </c>
      <c r="G79" s="43">
        <v>24358804.48</v>
      </c>
      <c r="H79" s="43">
        <v>8</v>
      </c>
      <c r="I79" s="43">
        <v>1668110.01</v>
      </c>
      <c r="J79" s="43">
        <v>9</v>
      </c>
      <c r="K79" s="43">
        <v>604649.06000000006</v>
      </c>
      <c r="L79" s="43">
        <f t="shared" si="36"/>
        <v>249</v>
      </c>
      <c r="M79" s="43">
        <f t="shared" si="37"/>
        <v>26631563.550000001</v>
      </c>
      <c r="N79" s="43">
        <v>61</v>
      </c>
      <c r="O79" s="43">
        <v>24968078.129999999</v>
      </c>
      <c r="P79" s="43">
        <v>6</v>
      </c>
      <c r="Q79" s="43">
        <v>12700000</v>
      </c>
      <c r="R79" s="43">
        <f t="shared" si="38"/>
        <v>67</v>
      </c>
      <c r="S79" s="43">
        <f t="shared" si="39"/>
        <v>37668078.129999995</v>
      </c>
      <c r="T79" s="43">
        <f t="shared" si="40"/>
        <v>316</v>
      </c>
      <c r="U79" s="43">
        <f t="shared" si="41"/>
        <v>64299641.679999992</v>
      </c>
      <c r="V79" s="16"/>
    </row>
    <row r="80" spans="1:22" s="9" customFormat="1">
      <c r="A80" s="33">
        <v>73</v>
      </c>
      <c r="B80" s="54" t="s">
        <v>203</v>
      </c>
      <c r="C80" s="1" t="s">
        <v>19</v>
      </c>
      <c r="D80" s="44"/>
      <c r="E80" s="44"/>
      <c r="F80" s="44"/>
      <c r="G80" s="44"/>
      <c r="H80" s="44">
        <v>114</v>
      </c>
      <c r="I80" s="44">
        <v>28110050.780000001</v>
      </c>
      <c r="J80" s="44">
        <v>162</v>
      </c>
      <c r="K80" s="44">
        <v>8386954.5300000003</v>
      </c>
      <c r="L80" s="42">
        <f t="shared" si="30"/>
        <v>276</v>
      </c>
      <c r="M80" s="42">
        <f t="shared" si="31"/>
        <v>36497005.310000002</v>
      </c>
      <c r="N80" s="44">
        <v>9</v>
      </c>
      <c r="O80" s="44">
        <v>3600000</v>
      </c>
      <c r="P80" s="44">
        <v>27</v>
      </c>
      <c r="Q80" s="44">
        <v>23300000</v>
      </c>
      <c r="R80" s="42">
        <f t="shared" si="32"/>
        <v>36</v>
      </c>
      <c r="S80" s="42">
        <f t="shared" si="33"/>
        <v>26900000</v>
      </c>
      <c r="T80" s="42">
        <f t="shared" si="34"/>
        <v>312</v>
      </c>
      <c r="U80" s="42">
        <f t="shared" si="35"/>
        <v>63397005.310000002</v>
      </c>
      <c r="V80" s="16"/>
    </row>
    <row r="81" spans="1:22" s="9" customFormat="1">
      <c r="A81" s="30">
        <v>74</v>
      </c>
      <c r="B81" s="31" t="s">
        <v>205</v>
      </c>
      <c r="C81" s="32" t="s">
        <v>61</v>
      </c>
      <c r="D81" s="43">
        <v>677</v>
      </c>
      <c r="E81" s="43">
        <v>16874135.510000002</v>
      </c>
      <c r="F81" s="43">
        <v>250</v>
      </c>
      <c r="G81" s="43">
        <v>7951503.7800000003</v>
      </c>
      <c r="H81" s="43">
        <v>67</v>
      </c>
      <c r="I81" s="43">
        <v>566211.65</v>
      </c>
      <c r="J81" s="43">
        <v>214</v>
      </c>
      <c r="K81" s="43">
        <v>1621840.46</v>
      </c>
      <c r="L81" s="43">
        <f t="shared" si="0"/>
        <v>1208</v>
      </c>
      <c r="M81" s="43">
        <f t="shared" si="1"/>
        <v>27013691.400000002</v>
      </c>
      <c r="N81" s="43">
        <v>18</v>
      </c>
      <c r="O81" s="43">
        <v>13149996.550000001</v>
      </c>
      <c r="P81" s="43">
        <v>42</v>
      </c>
      <c r="Q81" s="43">
        <v>20898306.059999999</v>
      </c>
      <c r="R81" s="43">
        <f t="shared" si="2"/>
        <v>60</v>
      </c>
      <c r="S81" s="43">
        <f t="shared" si="3"/>
        <v>34048302.609999999</v>
      </c>
      <c r="T81" s="43">
        <f t="shared" si="4"/>
        <v>1268</v>
      </c>
      <c r="U81" s="43">
        <f t="shared" si="5"/>
        <v>61061994.010000005</v>
      </c>
      <c r="V81" s="16"/>
    </row>
    <row r="82" spans="1:22" s="9" customFormat="1">
      <c r="A82" s="33">
        <v>75</v>
      </c>
      <c r="B82" s="54" t="s">
        <v>182</v>
      </c>
      <c r="C82" s="1" t="s">
        <v>54</v>
      </c>
      <c r="D82" s="44">
        <v>7</v>
      </c>
      <c r="E82" s="44">
        <v>11196671.529999999</v>
      </c>
      <c r="F82" s="44">
        <v>8</v>
      </c>
      <c r="G82" s="44">
        <v>2670674.17</v>
      </c>
      <c r="H82" s="44">
        <v>6</v>
      </c>
      <c r="I82" s="44">
        <v>150107.68</v>
      </c>
      <c r="J82" s="44">
        <v>74</v>
      </c>
      <c r="K82" s="44">
        <v>3126076.76</v>
      </c>
      <c r="L82" s="42">
        <f t="shared" si="0"/>
        <v>95</v>
      </c>
      <c r="M82" s="42">
        <f t="shared" si="1"/>
        <v>17143530.140000001</v>
      </c>
      <c r="N82" s="44">
        <v>16</v>
      </c>
      <c r="O82" s="44">
        <v>28774030</v>
      </c>
      <c r="P82" s="44">
        <v>13</v>
      </c>
      <c r="Q82" s="44">
        <v>14525950</v>
      </c>
      <c r="R82" s="42">
        <f t="shared" si="2"/>
        <v>29</v>
      </c>
      <c r="S82" s="42">
        <f t="shared" si="3"/>
        <v>43299980</v>
      </c>
      <c r="T82" s="42">
        <f t="shared" si="4"/>
        <v>124</v>
      </c>
      <c r="U82" s="42">
        <f t="shared" si="5"/>
        <v>60443510.140000001</v>
      </c>
      <c r="V82" s="16"/>
    </row>
    <row r="83" spans="1:22" s="9" customFormat="1">
      <c r="A83" s="30">
        <v>76</v>
      </c>
      <c r="B83" s="53" t="s">
        <v>293</v>
      </c>
      <c r="C83" s="32" t="s">
        <v>143</v>
      </c>
      <c r="D83" s="43">
        <v>8</v>
      </c>
      <c r="E83" s="43">
        <v>6369000</v>
      </c>
      <c r="F83" s="43">
        <v>1</v>
      </c>
      <c r="G83" s="43">
        <v>9063</v>
      </c>
      <c r="H83" s="43">
        <v>2</v>
      </c>
      <c r="I83" s="43">
        <v>23449955</v>
      </c>
      <c r="J83" s="43">
        <v>27</v>
      </c>
      <c r="K83" s="43">
        <v>702183.59</v>
      </c>
      <c r="L83" s="43">
        <f t="shared" si="0"/>
        <v>38</v>
      </c>
      <c r="M83" s="43">
        <f t="shared" si="1"/>
        <v>30530201.59</v>
      </c>
      <c r="N83" s="43"/>
      <c r="O83" s="43"/>
      <c r="P83" s="43">
        <v>3</v>
      </c>
      <c r="Q83" s="43">
        <v>28500000</v>
      </c>
      <c r="R83" s="43">
        <f t="shared" si="2"/>
        <v>3</v>
      </c>
      <c r="S83" s="43">
        <f t="shared" si="3"/>
        <v>28500000</v>
      </c>
      <c r="T83" s="43">
        <f t="shared" si="4"/>
        <v>41</v>
      </c>
      <c r="U83" s="43">
        <f t="shared" si="5"/>
        <v>59030201.590000004</v>
      </c>
      <c r="V83" s="16"/>
    </row>
    <row r="84" spans="1:22" s="9" customFormat="1">
      <c r="A84" s="33">
        <v>77</v>
      </c>
      <c r="B84" s="54" t="s">
        <v>303</v>
      </c>
      <c r="C84" s="1" t="s">
        <v>305</v>
      </c>
      <c r="D84" s="44">
        <v>54</v>
      </c>
      <c r="E84" s="44">
        <v>10538890.619999999</v>
      </c>
      <c r="F84" s="44">
        <v>106</v>
      </c>
      <c r="G84" s="44">
        <v>7798960.3300000001</v>
      </c>
      <c r="H84" s="44">
        <v>23</v>
      </c>
      <c r="I84" s="44">
        <v>1136542.57</v>
      </c>
      <c r="J84" s="44">
        <v>294</v>
      </c>
      <c r="K84" s="44">
        <v>8941051.3399999999</v>
      </c>
      <c r="L84" s="42">
        <f t="shared" si="0"/>
        <v>477</v>
      </c>
      <c r="M84" s="42">
        <f t="shared" si="1"/>
        <v>28415444.859999999</v>
      </c>
      <c r="N84" s="44">
        <v>164</v>
      </c>
      <c r="O84" s="44">
        <v>17238506.5</v>
      </c>
      <c r="P84" s="44">
        <v>67</v>
      </c>
      <c r="Q84" s="44">
        <v>12173343.800000001</v>
      </c>
      <c r="R84" s="42">
        <f t="shared" si="2"/>
        <v>231</v>
      </c>
      <c r="S84" s="42">
        <f t="shared" si="3"/>
        <v>29411850.300000001</v>
      </c>
      <c r="T84" s="42">
        <f t="shared" si="4"/>
        <v>708</v>
      </c>
      <c r="U84" s="42">
        <f t="shared" si="5"/>
        <v>57827295.159999996</v>
      </c>
      <c r="V84" s="16"/>
    </row>
    <row r="85" spans="1:22" s="9" customFormat="1">
      <c r="A85" s="30">
        <v>78</v>
      </c>
      <c r="B85" s="53" t="s">
        <v>204</v>
      </c>
      <c r="C85" s="32" t="s">
        <v>64</v>
      </c>
      <c r="D85" s="43">
        <v>102</v>
      </c>
      <c r="E85" s="43">
        <v>21611114.960000001</v>
      </c>
      <c r="F85" s="43">
        <v>108</v>
      </c>
      <c r="G85" s="43">
        <v>5637555.96</v>
      </c>
      <c r="H85" s="43">
        <v>69</v>
      </c>
      <c r="I85" s="43">
        <v>154858.51</v>
      </c>
      <c r="J85" s="43">
        <v>58</v>
      </c>
      <c r="K85" s="43">
        <v>725032.74</v>
      </c>
      <c r="L85" s="43">
        <f t="shared" si="0"/>
        <v>337</v>
      </c>
      <c r="M85" s="43">
        <f t="shared" si="1"/>
        <v>28128562.170000002</v>
      </c>
      <c r="N85" s="43">
        <v>53</v>
      </c>
      <c r="O85" s="43">
        <v>7564621.8399999999</v>
      </c>
      <c r="P85" s="43">
        <v>43</v>
      </c>
      <c r="Q85" s="43">
        <v>21414747.079999998</v>
      </c>
      <c r="R85" s="43">
        <f t="shared" si="2"/>
        <v>96</v>
      </c>
      <c r="S85" s="43">
        <f t="shared" si="3"/>
        <v>28979368.919999998</v>
      </c>
      <c r="T85" s="43">
        <f t="shared" si="4"/>
        <v>433</v>
      </c>
      <c r="U85" s="43">
        <f t="shared" si="5"/>
        <v>57107931.090000004</v>
      </c>
      <c r="V85" s="16"/>
    </row>
    <row r="86" spans="1:22" s="9" customFormat="1">
      <c r="A86" s="33">
        <v>79</v>
      </c>
      <c r="B86" s="54" t="s">
        <v>181</v>
      </c>
      <c r="C86" s="1" t="s">
        <v>9</v>
      </c>
      <c r="D86" s="44">
        <v>36</v>
      </c>
      <c r="E86" s="44">
        <v>17248897.5</v>
      </c>
      <c r="F86" s="44">
        <v>1</v>
      </c>
      <c r="G86" s="44">
        <v>19635</v>
      </c>
      <c r="H86" s="44">
        <v>13</v>
      </c>
      <c r="I86" s="44">
        <v>3984699.93</v>
      </c>
      <c r="J86" s="44">
        <v>30</v>
      </c>
      <c r="K86" s="44">
        <v>1505478.89</v>
      </c>
      <c r="L86" s="42">
        <f t="shared" si="0"/>
        <v>80</v>
      </c>
      <c r="M86" s="42">
        <f t="shared" si="1"/>
        <v>22758711.32</v>
      </c>
      <c r="N86" s="44">
        <v>3</v>
      </c>
      <c r="O86" s="44">
        <v>1440236.45</v>
      </c>
      <c r="P86" s="44">
        <v>14</v>
      </c>
      <c r="Q86" s="44">
        <v>31431596.920000002</v>
      </c>
      <c r="R86" s="42">
        <f t="shared" si="2"/>
        <v>17</v>
      </c>
      <c r="S86" s="42">
        <f t="shared" si="3"/>
        <v>32871833.370000001</v>
      </c>
      <c r="T86" s="42">
        <f t="shared" si="4"/>
        <v>97</v>
      </c>
      <c r="U86" s="42">
        <f t="shared" si="5"/>
        <v>55630544.689999998</v>
      </c>
      <c r="V86" s="16"/>
    </row>
    <row r="87" spans="1:22" s="9" customFormat="1">
      <c r="A87" s="30">
        <v>80</v>
      </c>
      <c r="B87" s="53" t="s">
        <v>230</v>
      </c>
      <c r="C87" s="32" t="s">
        <v>329</v>
      </c>
      <c r="D87" s="43">
        <v>1</v>
      </c>
      <c r="E87" s="43">
        <v>72304.98</v>
      </c>
      <c r="F87" s="43"/>
      <c r="G87" s="43"/>
      <c r="H87" s="43">
        <v>17</v>
      </c>
      <c r="I87" s="43">
        <v>3213078.19</v>
      </c>
      <c r="J87" s="43">
        <v>45</v>
      </c>
      <c r="K87" s="43">
        <v>22050604.18</v>
      </c>
      <c r="L87" s="43">
        <f t="shared" si="0"/>
        <v>63</v>
      </c>
      <c r="M87" s="43">
        <f t="shared" si="1"/>
        <v>25335987.350000001</v>
      </c>
      <c r="N87" s="43">
        <v>1</v>
      </c>
      <c r="O87" s="43">
        <v>21250000</v>
      </c>
      <c r="P87" s="43">
        <v>2</v>
      </c>
      <c r="Q87" s="43">
        <v>3500000</v>
      </c>
      <c r="R87" s="43">
        <f t="shared" si="2"/>
        <v>3</v>
      </c>
      <c r="S87" s="43">
        <f t="shared" si="3"/>
        <v>24750000</v>
      </c>
      <c r="T87" s="43">
        <f t="shared" si="4"/>
        <v>66</v>
      </c>
      <c r="U87" s="43">
        <f t="shared" si="5"/>
        <v>50085987.350000001</v>
      </c>
      <c r="V87" s="16"/>
    </row>
    <row r="88" spans="1:22" s="9" customFormat="1">
      <c r="A88" s="33">
        <v>81</v>
      </c>
      <c r="B88" s="54" t="s">
        <v>226</v>
      </c>
      <c r="C88" s="1" t="s">
        <v>79</v>
      </c>
      <c r="D88" s="44">
        <v>6</v>
      </c>
      <c r="E88" s="44">
        <v>44957.24</v>
      </c>
      <c r="F88" s="44">
        <v>66</v>
      </c>
      <c r="G88" s="44">
        <v>1455091.92</v>
      </c>
      <c r="H88" s="44">
        <v>111</v>
      </c>
      <c r="I88" s="44">
        <v>392252.74</v>
      </c>
      <c r="J88" s="44">
        <v>440</v>
      </c>
      <c r="K88" s="44">
        <v>2295272.9700000002</v>
      </c>
      <c r="L88" s="42">
        <f t="shared" si="0"/>
        <v>623</v>
      </c>
      <c r="M88" s="42">
        <f t="shared" si="1"/>
        <v>4187574.87</v>
      </c>
      <c r="N88" s="44">
        <v>435</v>
      </c>
      <c r="O88" s="44">
        <v>24136789.129999999</v>
      </c>
      <c r="P88" s="44">
        <v>86</v>
      </c>
      <c r="Q88" s="44">
        <v>20802968.120000001</v>
      </c>
      <c r="R88" s="42">
        <f t="shared" si="2"/>
        <v>521</v>
      </c>
      <c r="S88" s="42">
        <f t="shared" si="3"/>
        <v>44939757.25</v>
      </c>
      <c r="T88" s="42">
        <f t="shared" si="4"/>
        <v>1144</v>
      </c>
      <c r="U88" s="42">
        <f t="shared" si="5"/>
        <v>49127332.119999997</v>
      </c>
      <c r="V88" s="16"/>
    </row>
    <row r="89" spans="1:22" s="9" customFormat="1">
      <c r="A89" s="30">
        <v>82</v>
      </c>
      <c r="B89" s="31" t="s">
        <v>218</v>
      </c>
      <c r="C89" s="32" t="s">
        <v>87</v>
      </c>
      <c r="D89" s="43">
        <v>7</v>
      </c>
      <c r="E89" s="43">
        <v>71502.83</v>
      </c>
      <c r="F89" s="43">
        <v>315</v>
      </c>
      <c r="G89" s="43">
        <v>12817851.35</v>
      </c>
      <c r="H89" s="43">
        <v>68</v>
      </c>
      <c r="I89" s="43">
        <v>469561.83</v>
      </c>
      <c r="J89" s="43">
        <v>718</v>
      </c>
      <c r="K89" s="43">
        <v>8551278.3100000005</v>
      </c>
      <c r="L89" s="43">
        <f t="shared" ref="L89:L96" si="42">J89+H89+F89+D89</f>
        <v>1108</v>
      </c>
      <c r="M89" s="43">
        <f t="shared" ref="M89:M96" si="43">K89+I89+G89+E89</f>
        <v>21910194.32</v>
      </c>
      <c r="N89" s="43">
        <v>683</v>
      </c>
      <c r="O89" s="43">
        <v>22379078.829999998</v>
      </c>
      <c r="P89" s="43">
        <v>23</v>
      </c>
      <c r="Q89" s="43">
        <v>1604745.06</v>
      </c>
      <c r="R89" s="43">
        <f t="shared" ref="R89:R96" si="44">P89+N89</f>
        <v>706</v>
      </c>
      <c r="S89" s="43">
        <f t="shared" ref="S89:S96" si="45">Q89+O89</f>
        <v>23983823.889999997</v>
      </c>
      <c r="T89" s="43">
        <f t="shared" ref="T89:T96" si="46">R89+L89</f>
        <v>1814</v>
      </c>
      <c r="U89" s="43">
        <f t="shared" ref="U89:U96" si="47">S89+M89</f>
        <v>45894018.209999993</v>
      </c>
      <c r="V89" s="16"/>
    </row>
    <row r="90" spans="1:22" s="9" customFormat="1">
      <c r="A90" s="33">
        <v>83</v>
      </c>
      <c r="B90" s="54" t="s">
        <v>199</v>
      </c>
      <c r="C90" s="1" t="s">
        <v>58</v>
      </c>
      <c r="D90" s="44">
        <v>44</v>
      </c>
      <c r="E90" s="44">
        <v>9182999.3399999999</v>
      </c>
      <c r="F90" s="44">
        <v>21</v>
      </c>
      <c r="G90" s="44">
        <v>1365682.86</v>
      </c>
      <c r="H90" s="44">
        <v>16</v>
      </c>
      <c r="I90" s="44">
        <v>1134432.3500000001</v>
      </c>
      <c r="J90" s="44">
        <v>91</v>
      </c>
      <c r="K90" s="44">
        <v>7805991.21</v>
      </c>
      <c r="L90" s="42">
        <f t="shared" si="42"/>
        <v>172</v>
      </c>
      <c r="M90" s="42">
        <f t="shared" si="43"/>
        <v>19489105.759999998</v>
      </c>
      <c r="N90" s="44">
        <v>16</v>
      </c>
      <c r="O90" s="44">
        <v>10181270.6</v>
      </c>
      <c r="P90" s="44">
        <v>18</v>
      </c>
      <c r="Q90" s="44">
        <v>14694515.6</v>
      </c>
      <c r="R90" s="42">
        <f t="shared" si="44"/>
        <v>34</v>
      </c>
      <c r="S90" s="42">
        <f t="shared" si="45"/>
        <v>24875786.199999999</v>
      </c>
      <c r="T90" s="42">
        <f t="shared" si="46"/>
        <v>206</v>
      </c>
      <c r="U90" s="42">
        <f t="shared" si="47"/>
        <v>44364891.959999993</v>
      </c>
      <c r="V90" s="16"/>
    </row>
    <row r="91" spans="1:22" s="9" customFormat="1">
      <c r="A91" s="30">
        <v>84</v>
      </c>
      <c r="B91" s="53" t="s">
        <v>222</v>
      </c>
      <c r="C91" s="32" t="s">
        <v>76</v>
      </c>
      <c r="D91" s="43">
        <v>27</v>
      </c>
      <c r="E91" s="43">
        <v>605960.38</v>
      </c>
      <c r="F91" s="43">
        <v>534</v>
      </c>
      <c r="G91" s="43">
        <v>13254604.58</v>
      </c>
      <c r="H91" s="43">
        <v>292</v>
      </c>
      <c r="I91" s="43">
        <v>1840160.34</v>
      </c>
      <c r="J91" s="43">
        <v>817</v>
      </c>
      <c r="K91" s="43">
        <v>7350060.9000000004</v>
      </c>
      <c r="L91" s="43">
        <f t="shared" si="42"/>
        <v>1670</v>
      </c>
      <c r="M91" s="43">
        <f t="shared" si="43"/>
        <v>23050786.199999999</v>
      </c>
      <c r="N91" s="43">
        <v>677</v>
      </c>
      <c r="O91" s="43">
        <v>19003683.379999999</v>
      </c>
      <c r="P91" s="43">
        <v>49</v>
      </c>
      <c r="Q91" s="43">
        <v>852157.3</v>
      </c>
      <c r="R91" s="43">
        <f t="shared" si="44"/>
        <v>726</v>
      </c>
      <c r="S91" s="43">
        <f t="shared" si="45"/>
        <v>19855840.68</v>
      </c>
      <c r="T91" s="43">
        <f t="shared" si="46"/>
        <v>2396</v>
      </c>
      <c r="U91" s="43">
        <f t="shared" si="47"/>
        <v>42906626.879999995</v>
      </c>
      <c r="V91" s="16"/>
    </row>
    <row r="92" spans="1:22" s="9" customFormat="1">
      <c r="A92" s="33">
        <v>85</v>
      </c>
      <c r="B92" s="54" t="s">
        <v>214</v>
      </c>
      <c r="C92" s="1" t="s">
        <v>60</v>
      </c>
      <c r="D92" s="44">
        <v>21</v>
      </c>
      <c r="E92" s="44">
        <v>6799048.9199999999</v>
      </c>
      <c r="F92" s="44">
        <v>51</v>
      </c>
      <c r="G92" s="44">
        <v>4507644.51</v>
      </c>
      <c r="H92" s="44">
        <v>15</v>
      </c>
      <c r="I92" s="44">
        <v>1452588.06</v>
      </c>
      <c r="J92" s="44">
        <v>58</v>
      </c>
      <c r="K92" s="44">
        <v>8867595.4900000002</v>
      </c>
      <c r="L92" s="42">
        <f t="shared" si="42"/>
        <v>145</v>
      </c>
      <c r="M92" s="42">
        <f t="shared" si="43"/>
        <v>21626876.98</v>
      </c>
      <c r="N92" s="44">
        <v>23</v>
      </c>
      <c r="O92" s="44">
        <v>12272805</v>
      </c>
      <c r="P92" s="44">
        <v>10</v>
      </c>
      <c r="Q92" s="44">
        <v>7228650</v>
      </c>
      <c r="R92" s="42">
        <f t="shared" si="44"/>
        <v>33</v>
      </c>
      <c r="S92" s="42">
        <f t="shared" si="45"/>
        <v>19501455</v>
      </c>
      <c r="T92" s="42">
        <f t="shared" si="46"/>
        <v>178</v>
      </c>
      <c r="U92" s="42">
        <f t="shared" si="47"/>
        <v>41128331.980000004</v>
      </c>
      <c r="V92" s="16"/>
    </row>
    <row r="93" spans="1:22" s="9" customFormat="1">
      <c r="A93" s="30">
        <v>86</v>
      </c>
      <c r="B93" s="53" t="s">
        <v>228</v>
      </c>
      <c r="C93" s="32" t="s">
        <v>75</v>
      </c>
      <c r="D93" s="43"/>
      <c r="E93" s="43"/>
      <c r="F93" s="43">
        <v>41</v>
      </c>
      <c r="G93" s="43">
        <v>672723.51</v>
      </c>
      <c r="H93" s="43">
        <v>333</v>
      </c>
      <c r="I93" s="43">
        <v>2148800.13</v>
      </c>
      <c r="J93" s="43">
        <v>1511</v>
      </c>
      <c r="K93" s="43">
        <v>15121444.24</v>
      </c>
      <c r="L93" s="43">
        <f t="shared" si="42"/>
        <v>1885</v>
      </c>
      <c r="M93" s="43">
        <f t="shared" si="43"/>
        <v>17942967.880000003</v>
      </c>
      <c r="N93" s="43">
        <v>878</v>
      </c>
      <c r="O93" s="43">
        <v>17964216.949999999</v>
      </c>
      <c r="P93" s="43">
        <v>58</v>
      </c>
      <c r="Q93" s="43">
        <v>4290466.66</v>
      </c>
      <c r="R93" s="43">
        <f t="shared" si="44"/>
        <v>936</v>
      </c>
      <c r="S93" s="43">
        <f t="shared" si="45"/>
        <v>22254683.609999999</v>
      </c>
      <c r="T93" s="43">
        <f t="shared" si="46"/>
        <v>2821</v>
      </c>
      <c r="U93" s="43">
        <f t="shared" si="47"/>
        <v>40197651.490000002</v>
      </c>
      <c r="V93" s="16"/>
    </row>
    <row r="94" spans="1:22" s="9" customFormat="1">
      <c r="A94" s="33">
        <v>87</v>
      </c>
      <c r="B94" s="54" t="s">
        <v>302</v>
      </c>
      <c r="C94" s="1" t="s">
        <v>313</v>
      </c>
      <c r="D94" s="44">
        <v>4</v>
      </c>
      <c r="E94" s="44">
        <v>4306343.6900000004</v>
      </c>
      <c r="F94" s="44">
        <v>87</v>
      </c>
      <c r="G94" s="44">
        <v>12075588.880000001</v>
      </c>
      <c r="H94" s="44">
        <v>23</v>
      </c>
      <c r="I94" s="44">
        <v>309714.45</v>
      </c>
      <c r="J94" s="44">
        <v>148</v>
      </c>
      <c r="K94" s="44">
        <v>4121412.56</v>
      </c>
      <c r="L94" s="42">
        <f t="shared" si="42"/>
        <v>262</v>
      </c>
      <c r="M94" s="42">
        <f t="shared" si="43"/>
        <v>20813059.580000002</v>
      </c>
      <c r="N94" s="44">
        <v>16</v>
      </c>
      <c r="O94" s="44">
        <v>16847314</v>
      </c>
      <c r="P94" s="44">
        <v>5</v>
      </c>
      <c r="Q94" s="44">
        <v>1481850.78</v>
      </c>
      <c r="R94" s="42">
        <f t="shared" si="44"/>
        <v>21</v>
      </c>
      <c r="S94" s="42">
        <f t="shared" si="45"/>
        <v>18329164.780000001</v>
      </c>
      <c r="T94" s="42">
        <f t="shared" si="46"/>
        <v>283</v>
      </c>
      <c r="U94" s="42">
        <f t="shared" si="47"/>
        <v>39142224.359999999</v>
      </c>
      <c r="V94" s="16"/>
    </row>
    <row r="95" spans="1:22" s="9" customFormat="1">
      <c r="A95" s="30">
        <v>88</v>
      </c>
      <c r="B95" s="53" t="s">
        <v>184</v>
      </c>
      <c r="C95" s="32" t="s">
        <v>65</v>
      </c>
      <c r="D95" s="43">
        <v>19</v>
      </c>
      <c r="E95" s="43">
        <v>3789713.03</v>
      </c>
      <c r="F95" s="43"/>
      <c r="G95" s="43"/>
      <c r="H95" s="43">
        <v>4</v>
      </c>
      <c r="I95" s="43">
        <v>8152.79</v>
      </c>
      <c r="J95" s="43">
        <v>4</v>
      </c>
      <c r="K95" s="43">
        <v>9417.49</v>
      </c>
      <c r="L95" s="43">
        <f t="shared" si="42"/>
        <v>27</v>
      </c>
      <c r="M95" s="43">
        <f t="shared" si="43"/>
        <v>3807283.3099999996</v>
      </c>
      <c r="N95" s="43">
        <v>20</v>
      </c>
      <c r="O95" s="43">
        <v>14850000</v>
      </c>
      <c r="P95" s="43">
        <v>24</v>
      </c>
      <c r="Q95" s="43">
        <v>20100000</v>
      </c>
      <c r="R95" s="43">
        <f t="shared" si="44"/>
        <v>44</v>
      </c>
      <c r="S95" s="43">
        <f t="shared" si="45"/>
        <v>34950000</v>
      </c>
      <c r="T95" s="43">
        <f t="shared" si="46"/>
        <v>71</v>
      </c>
      <c r="U95" s="43">
        <f t="shared" si="47"/>
        <v>38757283.310000002</v>
      </c>
      <c r="V95" s="16"/>
    </row>
    <row r="96" spans="1:22" s="9" customFormat="1">
      <c r="A96" s="33">
        <v>89</v>
      </c>
      <c r="B96" s="54" t="s">
        <v>229</v>
      </c>
      <c r="C96" s="1" t="s">
        <v>83</v>
      </c>
      <c r="D96" s="44">
        <v>45</v>
      </c>
      <c r="E96" s="44">
        <v>842491.23</v>
      </c>
      <c r="F96" s="44">
        <v>665</v>
      </c>
      <c r="G96" s="44">
        <v>12161896.26</v>
      </c>
      <c r="H96" s="44">
        <v>177</v>
      </c>
      <c r="I96" s="44">
        <v>2770860.23</v>
      </c>
      <c r="J96" s="44">
        <v>657</v>
      </c>
      <c r="K96" s="44">
        <v>5622727.0499999998</v>
      </c>
      <c r="L96" s="42">
        <f t="shared" si="42"/>
        <v>1544</v>
      </c>
      <c r="M96" s="42">
        <f t="shared" si="43"/>
        <v>21397974.77</v>
      </c>
      <c r="N96" s="44">
        <v>447</v>
      </c>
      <c r="O96" s="44">
        <v>15557531.43</v>
      </c>
      <c r="P96" s="44">
        <v>23</v>
      </c>
      <c r="Q96" s="44">
        <v>1385854.43</v>
      </c>
      <c r="R96" s="42">
        <f t="shared" si="44"/>
        <v>470</v>
      </c>
      <c r="S96" s="42">
        <f t="shared" si="45"/>
        <v>16943385.859999999</v>
      </c>
      <c r="T96" s="42">
        <f t="shared" si="46"/>
        <v>2014</v>
      </c>
      <c r="U96" s="42">
        <f t="shared" si="47"/>
        <v>38341360.629999995</v>
      </c>
      <c r="V96" s="16"/>
    </row>
    <row r="97" spans="1:22" s="9" customFormat="1">
      <c r="A97" s="30">
        <v>90</v>
      </c>
      <c r="B97" s="53" t="s">
        <v>180</v>
      </c>
      <c r="C97" s="32" t="s">
        <v>47</v>
      </c>
      <c r="D97" s="43">
        <v>9</v>
      </c>
      <c r="E97" s="43">
        <v>6560024.6799999997</v>
      </c>
      <c r="F97" s="43">
        <v>5</v>
      </c>
      <c r="G97" s="43">
        <v>7368924.5599999996</v>
      </c>
      <c r="H97" s="43">
        <v>2</v>
      </c>
      <c r="I97" s="43">
        <v>10001231.939999999</v>
      </c>
      <c r="J97" s="43">
        <v>35</v>
      </c>
      <c r="K97" s="43">
        <v>3953122.81</v>
      </c>
      <c r="L97" s="43">
        <f t="shared" si="0"/>
        <v>51</v>
      </c>
      <c r="M97" s="43">
        <f t="shared" si="1"/>
        <v>27883303.989999998</v>
      </c>
      <c r="N97" s="43">
        <v>5</v>
      </c>
      <c r="O97" s="43">
        <v>7625045</v>
      </c>
      <c r="P97" s="43">
        <v>4</v>
      </c>
      <c r="Q97" s="43">
        <v>2621450</v>
      </c>
      <c r="R97" s="43">
        <f t="shared" si="2"/>
        <v>9</v>
      </c>
      <c r="S97" s="43">
        <f t="shared" si="3"/>
        <v>10246495</v>
      </c>
      <c r="T97" s="43">
        <f t="shared" si="4"/>
        <v>60</v>
      </c>
      <c r="U97" s="43">
        <f t="shared" si="5"/>
        <v>38129798.989999995</v>
      </c>
      <c r="V97" s="16"/>
    </row>
    <row r="98" spans="1:22" s="9" customFormat="1">
      <c r="A98" s="33">
        <v>91</v>
      </c>
      <c r="B98" s="54" t="s">
        <v>338</v>
      </c>
      <c r="C98" s="1" t="s">
        <v>337</v>
      </c>
      <c r="D98" s="44"/>
      <c r="E98" s="44"/>
      <c r="F98" s="44">
        <v>4</v>
      </c>
      <c r="G98" s="44">
        <v>26858.81</v>
      </c>
      <c r="H98" s="44">
        <v>46</v>
      </c>
      <c r="I98" s="44">
        <v>451423.26</v>
      </c>
      <c r="J98" s="44">
        <v>178</v>
      </c>
      <c r="K98" s="44">
        <v>18895147.210000001</v>
      </c>
      <c r="L98" s="42">
        <f t="shared" si="0"/>
        <v>228</v>
      </c>
      <c r="M98" s="42">
        <f t="shared" si="1"/>
        <v>19373429.280000001</v>
      </c>
      <c r="N98" s="44">
        <v>1102</v>
      </c>
      <c r="O98" s="44">
        <v>18536865.390000001</v>
      </c>
      <c r="P98" s="44">
        <v>4</v>
      </c>
      <c r="Q98" s="44">
        <v>114975.88</v>
      </c>
      <c r="R98" s="42">
        <f t="shared" si="2"/>
        <v>1106</v>
      </c>
      <c r="S98" s="42">
        <f t="shared" si="3"/>
        <v>18651841.27</v>
      </c>
      <c r="T98" s="42">
        <f t="shared" si="4"/>
        <v>1334</v>
      </c>
      <c r="U98" s="42">
        <f t="shared" si="5"/>
        <v>38025270.549999997</v>
      </c>
      <c r="V98" s="16"/>
    </row>
    <row r="99" spans="1:22" s="9" customFormat="1">
      <c r="A99" s="30">
        <v>92</v>
      </c>
      <c r="B99" s="53" t="s">
        <v>225</v>
      </c>
      <c r="C99" s="32" t="s">
        <v>137</v>
      </c>
      <c r="D99" s="43"/>
      <c r="E99" s="43"/>
      <c r="F99" s="43"/>
      <c r="G99" s="43"/>
      <c r="H99" s="43">
        <v>120</v>
      </c>
      <c r="I99" s="43">
        <v>513829.98</v>
      </c>
      <c r="J99" s="43">
        <v>510</v>
      </c>
      <c r="K99" s="43">
        <v>18691881.609999999</v>
      </c>
      <c r="L99" s="43">
        <f t="shared" si="0"/>
        <v>630</v>
      </c>
      <c r="M99" s="43">
        <f t="shared" si="1"/>
        <v>19205711.59</v>
      </c>
      <c r="N99" s="43">
        <v>597</v>
      </c>
      <c r="O99" s="43">
        <v>18181179.760000002</v>
      </c>
      <c r="P99" s="43">
        <v>2</v>
      </c>
      <c r="Q99" s="43">
        <v>632.33000000000004</v>
      </c>
      <c r="R99" s="43">
        <f t="shared" si="2"/>
        <v>599</v>
      </c>
      <c r="S99" s="43">
        <f t="shared" si="3"/>
        <v>18181812.09</v>
      </c>
      <c r="T99" s="43">
        <f t="shared" si="4"/>
        <v>1229</v>
      </c>
      <c r="U99" s="43">
        <f t="shared" si="5"/>
        <v>37387523.68</v>
      </c>
      <c r="V99" s="16"/>
    </row>
    <row r="100" spans="1:22" s="9" customFormat="1">
      <c r="A100" s="33">
        <v>93</v>
      </c>
      <c r="B100" s="54" t="s">
        <v>251</v>
      </c>
      <c r="C100" s="1" t="s">
        <v>151</v>
      </c>
      <c r="D100" s="44"/>
      <c r="E100" s="44"/>
      <c r="F100" s="44">
        <v>1</v>
      </c>
      <c r="G100" s="44">
        <v>3282.2</v>
      </c>
      <c r="H100" s="44">
        <v>137</v>
      </c>
      <c r="I100" s="44">
        <v>1272400.69</v>
      </c>
      <c r="J100" s="44">
        <v>379</v>
      </c>
      <c r="K100" s="44">
        <v>10771564.26</v>
      </c>
      <c r="L100" s="42">
        <f t="shared" si="0"/>
        <v>517</v>
      </c>
      <c r="M100" s="42">
        <f t="shared" si="1"/>
        <v>12047247.149999999</v>
      </c>
      <c r="N100" s="44">
        <v>1029</v>
      </c>
      <c r="O100" s="44">
        <v>15929316.26</v>
      </c>
      <c r="P100" s="44">
        <v>58</v>
      </c>
      <c r="Q100" s="44">
        <v>6432872.1799999997</v>
      </c>
      <c r="R100" s="42">
        <f t="shared" si="2"/>
        <v>1087</v>
      </c>
      <c r="S100" s="42">
        <f t="shared" si="3"/>
        <v>22362188.439999998</v>
      </c>
      <c r="T100" s="42">
        <f t="shared" si="4"/>
        <v>1604</v>
      </c>
      <c r="U100" s="42">
        <f t="shared" si="5"/>
        <v>34409435.589999996</v>
      </c>
      <c r="V100" s="16"/>
    </row>
    <row r="101" spans="1:22" s="9" customFormat="1">
      <c r="A101" s="30">
        <v>94</v>
      </c>
      <c r="B101" s="53" t="s">
        <v>252</v>
      </c>
      <c r="C101" s="32" t="s">
        <v>146</v>
      </c>
      <c r="D101" s="43"/>
      <c r="E101" s="43"/>
      <c r="F101" s="43">
        <v>122</v>
      </c>
      <c r="G101" s="43">
        <v>3182620.17</v>
      </c>
      <c r="H101" s="43">
        <v>10</v>
      </c>
      <c r="I101" s="43">
        <v>39466.910000000003</v>
      </c>
      <c r="J101" s="43">
        <v>629</v>
      </c>
      <c r="K101" s="43">
        <v>11069207.09</v>
      </c>
      <c r="L101" s="43">
        <f t="shared" si="0"/>
        <v>761</v>
      </c>
      <c r="M101" s="43">
        <f t="shared" si="1"/>
        <v>14291294.17</v>
      </c>
      <c r="N101" s="43">
        <v>535</v>
      </c>
      <c r="O101" s="43">
        <v>15827968.609999999</v>
      </c>
      <c r="P101" s="43">
        <v>17</v>
      </c>
      <c r="Q101" s="43">
        <v>1630892.34</v>
      </c>
      <c r="R101" s="43">
        <f t="shared" si="2"/>
        <v>552</v>
      </c>
      <c r="S101" s="43">
        <f t="shared" si="3"/>
        <v>17458860.949999999</v>
      </c>
      <c r="T101" s="43">
        <f t="shared" si="4"/>
        <v>1313</v>
      </c>
      <c r="U101" s="43">
        <f t="shared" si="5"/>
        <v>31750155.119999997</v>
      </c>
      <c r="V101" s="16"/>
    </row>
    <row r="102" spans="1:22" s="9" customFormat="1">
      <c r="A102" s="33">
        <v>95</v>
      </c>
      <c r="B102" s="54" t="s">
        <v>234</v>
      </c>
      <c r="C102" s="1" t="s">
        <v>86</v>
      </c>
      <c r="D102" s="44">
        <v>20</v>
      </c>
      <c r="E102" s="44">
        <v>256403.56</v>
      </c>
      <c r="F102" s="44">
        <v>277</v>
      </c>
      <c r="G102" s="44">
        <v>5347674.2699999996</v>
      </c>
      <c r="H102" s="44">
        <v>95</v>
      </c>
      <c r="I102" s="44">
        <v>760753.16</v>
      </c>
      <c r="J102" s="44">
        <v>559</v>
      </c>
      <c r="K102" s="44">
        <v>8512243.0800000001</v>
      </c>
      <c r="L102" s="42">
        <f t="shared" si="0"/>
        <v>951</v>
      </c>
      <c r="M102" s="42">
        <f t="shared" si="1"/>
        <v>14877074.07</v>
      </c>
      <c r="N102" s="44">
        <v>1370</v>
      </c>
      <c r="O102" s="44">
        <v>13346504.220000001</v>
      </c>
      <c r="P102" s="44">
        <v>40</v>
      </c>
      <c r="Q102" s="44">
        <v>503741.22</v>
      </c>
      <c r="R102" s="42">
        <f t="shared" si="2"/>
        <v>1410</v>
      </c>
      <c r="S102" s="42">
        <f t="shared" si="3"/>
        <v>13850245.440000001</v>
      </c>
      <c r="T102" s="42">
        <f t="shared" si="4"/>
        <v>2361</v>
      </c>
      <c r="U102" s="42">
        <f t="shared" si="5"/>
        <v>28727319.510000002</v>
      </c>
      <c r="V102" s="16"/>
    </row>
    <row r="103" spans="1:22" s="9" customFormat="1">
      <c r="A103" s="30">
        <v>96</v>
      </c>
      <c r="B103" s="53" t="s">
        <v>233</v>
      </c>
      <c r="C103" s="32" t="s">
        <v>340</v>
      </c>
      <c r="D103" s="43"/>
      <c r="E103" s="43"/>
      <c r="F103" s="43">
        <v>21</v>
      </c>
      <c r="G103" s="43">
        <v>495114.28</v>
      </c>
      <c r="H103" s="43">
        <v>397</v>
      </c>
      <c r="I103" s="43">
        <v>1476445.56</v>
      </c>
      <c r="J103" s="43">
        <v>958</v>
      </c>
      <c r="K103" s="43">
        <v>13122148.130000001</v>
      </c>
      <c r="L103" s="43">
        <f t="shared" si="0"/>
        <v>1376</v>
      </c>
      <c r="M103" s="43">
        <f t="shared" si="1"/>
        <v>15093707.970000001</v>
      </c>
      <c r="N103" s="43">
        <v>647</v>
      </c>
      <c r="O103" s="43">
        <v>12169931.109999999</v>
      </c>
      <c r="P103" s="43">
        <v>1</v>
      </c>
      <c r="Q103" s="43">
        <v>40000</v>
      </c>
      <c r="R103" s="43">
        <f t="shared" si="2"/>
        <v>648</v>
      </c>
      <c r="S103" s="43">
        <f t="shared" si="3"/>
        <v>12209931.109999999</v>
      </c>
      <c r="T103" s="43">
        <f t="shared" si="4"/>
        <v>2024</v>
      </c>
      <c r="U103" s="43">
        <f t="shared" si="5"/>
        <v>27303639.079999998</v>
      </c>
      <c r="V103" s="16"/>
    </row>
    <row r="104" spans="1:22" s="9" customFormat="1">
      <c r="A104" s="33">
        <v>97</v>
      </c>
      <c r="B104" s="54" t="s">
        <v>245</v>
      </c>
      <c r="C104" s="1" t="s">
        <v>124</v>
      </c>
      <c r="D104" s="44">
        <v>18</v>
      </c>
      <c r="E104" s="44">
        <v>337163.63</v>
      </c>
      <c r="F104" s="44">
        <v>220</v>
      </c>
      <c r="G104" s="44">
        <v>5079473.91</v>
      </c>
      <c r="H104" s="44">
        <v>152</v>
      </c>
      <c r="I104" s="44">
        <v>1364672.69</v>
      </c>
      <c r="J104" s="44">
        <v>819</v>
      </c>
      <c r="K104" s="44">
        <v>7405318.3799999999</v>
      </c>
      <c r="L104" s="42">
        <f t="shared" ref="L104:L111" si="48">J104+H104+F104+D104</f>
        <v>1209</v>
      </c>
      <c r="M104" s="42">
        <f t="shared" ref="M104:M111" si="49">K104+I104+G104+E104</f>
        <v>14186628.610000001</v>
      </c>
      <c r="N104" s="44">
        <v>881</v>
      </c>
      <c r="O104" s="44">
        <v>10690545.890000001</v>
      </c>
      <c r="P104" s="44">
        <v>4</v>
      </c>
      <c r="Q104" s="44">
        <v>3803.15</v>
      </c>
      <c r="R104" s="42">
        <f t="shared" ref="R104:R111" si="50">P104+N104</f>
        <v>885</v>
      </c>
      <c r="S104" s="42">
        <f t="shared" ref="S104:S111" si="51">Q104+O104</f>
        <v>10694349.040000001</v>
      </c>
      <c r="T104" s="42">
        <f t="shared" ref="T104:T111" si="52">R104+L104</f>
        <v>2094</v>
      </c>
      <c r="U104" s="42">
        <f t="shared" ref="U104:U111" si="53">S104+M104</f>
        <v>24880977.650000002</v>
      </c>
      <c r="V104" s="16"/>
    </row>
    <row r="105" spans="1:22" s="9" customFormat="1">
      <c r="A105" s="30">
        <v>98</v>
      </c>
      <c r="B105" s="53" t="s">
        <v>298</v>
      </c>
      <c r="C105" s="32" t="s">
        <v>299</v>
      </c>
      <c r="D105" s="43"/>
      <c r="E105" s="43"/>
      <c r="F105" s="43">
        <v>2</v>
      </c>
      <c r="G105" s="43">
        <v>39530.28</v>
      </c>
      <c r="H105" s="43">
        <v>143</v>
      </c>
      <c r="I105" s="43">
        <v>1184100.1399999999</v>
      </c>
      <c r="J105" s="43">
        <v>318</v>
      </c>
      <c r="K105" s="43">
        <v>3555684.64</v>
      </c>
      <c r="L105" s="43">
        <f t="shared" si="48"/>
        <v>463</v>
      </c>
      <c r="M105" s="43">
        <f t="shared" si="49"/>
        <v>4779315.0600000005</v>
      </c>
      <c r="N105" s="43">
        <v>190</v>
      </c>
      <c r="O105" s="43">
        <v>9752154.1799999997</v>
      </c>
      <c r="P105" s="43">
        <v>49</v>
      </c>
      <c r="Q105" s="43">
        <v>7338675.3399999999</v>
      </c>
      <c r="R105" s="43">
        <f t="shared" si="50"/>
        <v>239</v>
      </c>
      <c r="S105" s="43">
        <f t="shared" si="51"/>
        <v>17090829.52</v>
      </c>
      <c r="T105" s="43">
        <f t="shared" si="52"/>
        <v>702</v>
      </c>
      <c r="U105" s="43">
        <f t="shared" si="53"/>
        <v>21870144.579999998</v>
      </c>
      <c r="V105" s="16"/>
    </row>
    <row r="106" spans="1:22" s="9" customFormat="1">
      <c r="A106" s="33">
        <v>99</v>
      </c>
      <c r="B106" s="54" t="s">
        <v>207</v>
      </c>
      <c r="C106" s="1" t="s">
        <v>14</v>
      </c>
      <c r="D106" s="44">
        <v>1</v>
      </c>
      <c r="E106" s="44">
        <v>5000000</v>
      </c>
      <c r="F106" s="44">
        <v>17</v>
      </c>
      <c r="G106" s="44">
        <v>706440.66</v>
      </c>
      <c r="H106" s="44">
        <v>27</v>
      </c>
      <c r="I106" s="44">
        <v>2477022.31</v>
      </c>
      <c r="J106" s="44">
        <v>64</v>
      </c>
      <c r="K106" s="44">
        <v>6124015.4299999997</v>
      </c>
      <c r="L106" s="42">
        <f t="shared" si="48"/>
        <v>109</v>
      </c>
      <c r="M106" s="42">
        <f t="shared" si="49"/>
        <v>14307478.4</v>
      </c>
      <c r="N106" s="44">
        <v>6</v>
      </c>
      <c r="O106" s="44">
        <v>3174392.75</v>
      </c>
      <c r="P106" s="44">
        <v>4</v>
      </c>
      <c r="Q106" s="44">
        <v>4042154.29</v>
      </c>
      <c r="R106" s="42">
        <f t="shared" si="50"/>
        <v>10</v>
      </c>
      <c r="S106" s="42">
        <f t="shared" si="51"/>
        <v>7216547.04</v>
      </c>
      <c r="T106" s="42">
        <f t="shared" si="52"/>
        <v>119</v>
      </c>
      <c r="U106" s="42">
        <f t="shared" si="53"/>
        <v>21524025.440000001</v>
      </c>
      <c r="V106" s="16"/>
    </row>
    <row r="107" spans="1:22" s="9" customFormat="1">
      <c r="A107" s="30">
        <v>100</v>
      </c>
      <c r="B107" s="53" t="s">
        <v>258</v>
      </c>
      <c r="C107" s="32" t="s">
        <v>110</v>
      </c>
      <c r="D107" s="43">
        <v>20</v>
      </c>
      <c r="E107" s="43">
        <v>349521.08</v>
      </c>
      <c r="F107" s="43">
        <v>228</v>
      </c>
      <c r="G107" s="43">
        <v>7079118.8799999999</v>
      </c>
      <c r="H107" s="43">
        <v>95</v>
      </c>
      <c r="I107" s="43">
        <v>507234.25</v>
      </c>
      <c r="J107" s="43">
        <v>430</v>
      </c>
      <c r="K107" s="43">
        <v>2967396.95</v>
      </c>
      <c r="L107" s="43">
        <f t="shared" si="48"/>
        <v>773</v>
      </c>
      <c r="M107" s="43">
        <f t="shared" si="49"/>
        <v>10903271.16</v>
      </c>
      <c r="N107" s="43">
        <v>379</v>
      </c>
      <c r="O107" s="43">
        <v>9610136.8900000006</v>
      </c>
      <c r="P107" s="43">
        <v>28</v>
      </c>
      <c r="Q107" s="43">
        <v>482845.97</v>
      </c>
      <c r="R107" s="43">
        <f t="shared" si="50"/>
        <v>407</v>
      </c>
      <c r="S107" s="43">
        <f t="shared" si="51"/>
        <v>10092982.860000001</v>
      </c>
      <c r="T107" s="43">
        <f t="shared" si="52"/>
        <v>1180</v>
      </c>
      <c r="U107" s="43">
        <f t="shared" si="53"/>
        <v>20996254.020000003</v>
      </c>
      <c r="V107" s="16"/>
    </row>
    <row r="108" spans="1:22" s="9" customFormat="1">
      <c r="A108" s="33">
        <v>101</v>
      </c>
      <c r="B108" s="54" t="s">
        <v>227</v>
      </c>
      <c r="C108" s="1" t="s">
        <v>91</v>
      </c>
      <c r="D108" s="44">
        <v>16</v>
      </c>
      <c r="E108" s="44">
        <v>210032.68</v>
      </c>
      <c r="F108" s="44">
        <v>132</v>
      </c>
      <c r="G108" s="44">
        <v>3185907.41</v>
      </c>
      <c r="H108" s="44">
        <v>156</v>
      </c>
      <c r="I108" s="44">
        <v>1276759.46</v>
      </c>
      <c r="J108" s="44">
        <v>446</v>
      </c>
      <c r="K108" s="44">
        <v>4735016.09</v>
      </c>
      <c r="L108" s="42">
        <f t="shared" si="48"/>
        <v>750</v>
      </c>
      <c r="M108" s="42">
        <f t="shared" si="49"/>
        <v>9407715.6400000006</v>
      </c>
      <c r="N108" s="44">
        <v>385</v>
      </c>
      <c r="O108" s="44">
        <v>6966808.2599999998</v>
      </c>
      <c r="P108" s="44">
        <v>6</v>
      </c>
      <c r="Q108" s="44">
        <v>425136.5</v>
      </c>
      <c r="R108" s="42">
        <f t="shared" si="50"/>
        <v>391</v>
      </c>
      <c r="S108" s="42">
        <f t="shared" si="51"/>
        <v>7391944.7599999998</v>
      </c>
      <c r="T108" s="42">
        <f t="shared" si="52"/>
        <v>1141</v>
      </c>
      <c r="U108" s="42">
        <f t="shared" si="53"/>
        <v>16799660.399999999</v>
      </c>
      <c r="V108" s="16"/>
    </row>
    <row r="109" spans="1:22" s="9" customFormat="1">
      <c r="A109" s="30">
        <v>102</v>
      </c>
      <c r="B109" s="53" t="s">
        <v>92</v>
      </c>
      <c r="C109" s="32" t="s">
        <v>93</v>
      </c>
      <c r="D109" s="43"/>
      <c r="E109" s="43"/>
      <c r="F109" s="43">
        <v>15</v>
      </c>
      <c r="G109" s="43">
        <v>485265.87</v>
      </c>
      <c r="H109" s="43">
        <v>41</v>
      </c>
      <c r="I109" s="43">
        <v>2007604.86</v>
      </c>
      <c r="J109" s="43">
        <v>444</v>
      </c>
      <c r="K109" s="43">
        <v>7025201.4100000001</v>
      </c>
      <c r="L109" s="43">
        <f t="shared" si="48"/>
        <v>500</v>
      </c>
      <c r="M109" s="43">
        <f t="shared" si="49"/>
        <v>9518072.1399999987</v>
      </c>
      <c r="N109" s="43">
        <v>9</v>
      </c>
      <c r="O109" s="43">
        <v>6657207.9100000001</v>
      </c>
      <c r="P109" s="43">
        <v>2</v>
      </c>
      <c r="Q109" s="43">
        <v>2533.6999999999998</v>
      </c>
      <c r="R109" s="43">
        <f t="shared" si="50"/>
        <v>11</v>
      </c>
      <c r="S109" s="43">
        <f t="shared" si="51"/>
        <v>6659741.6100000003</v>
      </c>
      <c r="T109" s="43">
        <f t="shared" si="52"/>
        <v>511</v>
      </c>
      <c r="U109" s="43">
        <f t="shared" si="53"/>
        <v>16177813.75</v>
      </c>
      <c r="V109" s="16"/>
    </row>
    <row r="110" spans="1:22" s="9" customFormat="1">
      <c r="A110" s="33">
        <v>103</v>
      </c>
      <c r="B110" s="54" t="s">
        <v>282</v>
      </c>
      <c r="C110" s="1" t="s">
        <v>116</v>
      </c>
      <c r="D110" s="44"/>
      <c r="E110" s="44"/>
      <c r="F110" s="44">
        <v>19</v>
      </c>
      <c r="G110" s="44">
        <v>235774.5</v>
      </c>
      <c r="H110" s="44">
        <v>22</v>
      </c>
      <c r="I110" s="44">
        <v>40714.11</v>
      </c>
      <c r="J110" s="44">
        <v>83</v>
      </c>
      <c r="K110" s="44">
        <v>7603538.9800000004</v>
      </c>
      <c r="L110" s="44">
        <f t="shared" si="48"/>
        <v>124</v>
      </c>
      <c r="M110" s="44">
        <f t="shared" si="49"/>
        <v>7880027.5900000008</v>
      </c>
      <c r="N110" s="44">
        <v>439</v>
      </c>
      <c r="O110" s="44">
        <v>7836735.71</v>
      </c>
      <c r="P110" s="44"/>
      <c r="Q110" s="44"/>
      <c r="R110" s="44">
        <f t="shared" si="50"/>
        <v>439</v>
      </c>
      <c r="S110" s="44">
        <f t="shared" si="51"/>
        <v>7836735.71</v>
      </c>
      <c r="T110" s="44">
        <f t="shared" si="52"/>
        <v>563</v>
      </c>
      <c r="U110" s="44">
        <f t="shared" si="53"/>
        <v>15716763.300000001</v>
      </c>
      <c r="V110" s="16"/>
    </row>
    <row r="111" spans="1:22" s="9" customFormat="1">
      <c r="A111" s="30">
        <v>104</v>
      </c>
      <c r="B111" s="53" t="s">
        <v>237</v>
      </c>
      <c r="C111" s="32" t="s">
        <v>85</v>
      </c>
      <c r="D111" s="43">
        <v>4</v>
      </c>
      <c r="E111" s="43">
        <v>14332.34</v>
      </c>
      <c r="F111" s="43">
        <v>98</v>
      </c>
      <c r="G111" s="43">
        <v>2834826.94</v>
      </c>
      <c r="H111" s="43">
        <v>133</v>
      </c>
      <c r="I111" s="43">
        <v>1555719</v>
      </c>
      <c r="J111" s="43">
        <v>1196</v>
      </c>
      <c r="K111" s="43">
        <v>2857739.55</v>
      </c>
      <c r="L111" s="43">
        <f t="shared" si="48"/>
        <v>1431</v>
      </c>
      <c r="M111" s="43">
        <f t="shared" si="49"/>
        <v>7262617.8300000001</v>
      </c>
      <c r="N111" s="43">
        <v>349</v>
      </c>
      <c r="O111" s="43">
        <v>5869010.5999999996</v>
      </c>
      <c r="P111" s="43">
        <v>64</v>
      </c>
      <c r="Q111" s="43">
        <v>1708095.13</v>
      </c>
      <c r="R111" s="43">
        <f t="shared" si="50"/>
        <v>413</v>
      </c>
      <c r="S111" s="43">
        <f t="shared" si="51"/>
        <v>7577105.7299999995</v>
      </c>
      <c r="T111" s="43">
        <f t="shared" si="52"/>
        <v>1844</v>
      </c>
      <c r="U111" s="43">
        <f t="shared" si="53"/>
        <v>14839723.559999999</v>
      </c>
      <c r="V111" s="16"/>
    </row>
    <row r="112" spans="1:22" s="9" customFormat="1">
      <c r="A112" s="33">
        <v>105</v>
      </c>
      <c r="B112" s="54" t="s">
        <v>250</v>
      </c>
      <c r="C112" s="1" t="s">
        <v>131</v>
      </c>
      <c r="D112" s="44"/>
      <c r="E112" s="44"/>
      <c r="F112" s="44">
        <v>54</v>
      </c>
      <c r="G112" s="44">
        <v>1627789.86</v>
      </c>
      <c r="H112" s="44">
        <v>187</v>
      </c>
      <c r="I112" s="44">
        <v>924962.28</v>
      </c>
      <c r="J112" s="44">
        <v>429</v>
      </c>
      <c r="K112" s="44">
        <v>5020317.71</v>
      </c>
      <c r="L112" s="42">
        <f t="shared" si="0"/>
        <v>670</v>
      </c>
      <c r="M112" s="42">
        <f t="shared" si="1"/>
        <v>7573069.8500000006</v>
      </c>
      <c r="N112" s="44">
        <v>413</v>
      </c>
      <c r="O112" s="44">
        <v>6053746.0899999999</v>
      </c>
      <c r="P112" s="44">
        <v>41</v>
      </c>
      <c r="Q112" s="44">
        <v>389877.31</v>
      </c>
      <c r="R112" s="42">
        <f t="shared" si="2"/>
        <v>454</v>
      </c>
      <c r="S112" s="42">
        <f t="shared" si="3"/>
        <v>6443623.3999999994</v>
      </c>
      <c r="T112" s="42">
        <f t="shared" si="4"/>
        <v>1124</v>
      </c>
      <c r="U112" s="42">
        <f t="shared" si="5"/>
        <v>14016693.25</v>
      </c>
      <c r="V112" s="16"/>
    </row>
    <row r="113" spans="1:22" s="9" customFormat="1">
      <c r="A113" s="30">
        <v>106</v>
      </c>
      <c r="B113" s="31" t="s">
        <v>238</v>
      </c>
      <c r="C113" s="32" t="s">
        <v>95</v>
      </c>
      <c r="D113" s="43">
        <v>1</v>
      </c>
      <c r="E113" s="43">
        <v>19961</v>
      </c>
      <c r="F113" s="43">
        <v>27</v>
      </c>
      <c r="G113" s="43">
        <v>333509.71000000002</v>
      </c>
      <c r="H113" s="43">
        <v>504</v>
      </c>
      <c r="I113" s="43">
        <v>986010.54</v>
      </c>
      <c r="J113" s="43">
        <v>1001</v>
      </c>
      <c r="K113" s="43">
        <v>5485162.1500000004</v>
      </c>
      <c r="L113" s="43">
        <f t="shared" si="0"/>
        <v>1533</v>
      </c>
      <c r="M113" s="43">
        <f t="shared" si="1"/>
        <v>6824643.4000000004</v>
      </c>
      <c r="N113" s="43">
        <v>457</v>
      </c>
      <c r="O113" s="43">
        <v>5535309.3399999999</v>
      </c>
      <c r="P113" s="43">
        <v>12</v>
      </c>
      <c r="Q113" s="43">
        <v>719473.68</v>
      </c>
      <c r="R113" s="43">
        <f t="shared" si="2"/>
        <v>469</v>
      </c>
      <c r="S113" s="43">
        <f t="shared" si="3"/>
        <v>6254783.0199999996</v>
      </c>
      <c r="T113" s="43">
        <f t="shared" si="4"/>
        <v>2002</v>
      </c>
      <c r="U113" s="43">
        <f t="shared" si="5"/>
        <v>13079426.42</v>
      </c>
      <c r="V113" s="16"/>
    </row>
    <row r="114" spans="1:22" s="9" customFormat="1">
      <c r="A114" s="33">
        <v>107</v>
      </c>
      <c r="B114" s="54" t="s">
        <v>256</v>
      </c>
      <c r="C114" s="1" t="s">
        <v>314</v>
      </c>
      <c r="D114" s="44">
        <v>10</v>
      </c>
      <c r="E114" s="44">
        <v>1070445.1200000001</v>
      </c>
      <c r="F114" s="44">
        <v>16</v>
      </c>
      <c r="G114" s="44">
        <v>508615.23</v>
      </c>
      <c r="H114" s="44">
        <v>2</v>
      </c>
      <c r="I114" s="44">
        <v>36696.6</v>
      </c>
      <c r="J114" s="44">
        <v>18</v>
      </c>
      <c r="K114" s="44">
        <v>2483694.13</v>
      </c>
      <c r="L114" s="42">
        <f t="shared" si="0"/>
        <v>46</v>
      </c>
      <c r="M114" s="42">
        <f t="shared" si="1"/>
        <v>4099451.08</v>
      </c>
      <c r="N114" s="44">
        <v>10</v>
      </c>
      <c r="O114" s="44">
        <v>4884938.8499999996</v>
      </c>
      <c r="P114" s="44">
        <v>7</v>
      </c>
      <c r="Q114" s="44">
        <v>3729599.91</v>
      </c>
      <c r="R114" s="42">
        <f t="shared" si="2"/>
        <v>17</v>
      </c>
      <c r="S114" s="42">
        <f t="shared" si="3"/>
        <v>8614538.7599999998</v>
      </c>
      <c r="T114" s="42">
        <f t="shared" si="4"/>
        <v>63</v>
      </c>
      <c r="U114" s="42">
        <f t="shared" si="5"/>
        <v>12713989.84</v>
      </c>
      <c r="V114" s="16"/>
    </row>
    <row r="115" spans="1:22" s="9" customFormat="1">
      <c r="A115" s="30">
        <v>108</v>
      </c>
      <c r="B115" s="53" t="s">
        <v>231</v>
      </c>
      <c r="C115" s="32" t="s">
        <v>97</v>
      </c>
      <c r="D115" s="43">
        <v>22</v>
      </c>
      <c r="E115" s="43">
        <v>86481.05</v>
      </c>
      <c r="F115" s="43">
        <v>38</v>
      </c>
      <c r="G115" s="43">
        <v>547373.28</v>
      </c>
      <c r="H115" s="43">
        <v>437</v>
      </c>
      <c r="I115" s="43">
        <v>688312.77</v>
      </c>
      <c r="J115" s="43">
        <v>2037</v>
      </c>
      <c r="K115" s="43">
        <v>4051587.62</v>
      </c>
      <c r="L115" s="43">
        <f t="shared" si="0"/>
        <v>2534</v>
      </c>
      <c r="M115" s="43">
        <f t="shared" si="1"/>
        <v>5373754.7200000007</v>
      </c>
      <c r="N115" s="43">
        <v>296</v>
      </c>
      <c r="O115" s="43">
        <v>5467136.5099999998</v>
      </c>
      <c r="P115" s="43">
        <v>17</v>
      </c>
      <c r="Q115" s="43">
        <v>1627792.9</v>
      </c>
      <c r="R115" s="43">
        <f t="shared" si="2"/>
        <v>313</v>
      </c>
      <c r="S115" s="43">
        <f t="shared" si="3"/>
        <v>7094929.4100000001</v>
      </c>
      <c r="T115" s="43">
        <f t="shared" si="4"/>
        <v>2847</v>
      </c>
      <c r="U115" s="43">
        <f t="shared" si="5"/>
        <v>12468684.130000001</v>
      </c>
      <c r="V115" s="16"/>
    </row>
    <row r="116" spans="1:22" s="9" customFormat="1">
      <c r="A116" s="33">
        <v>109</v>
      </c>
      <c r="B116" s="54" t="s">
        <v>278</v>
      </c>
      <c r="C116" s="1" t="s">
        <v>112</v>
      </c>
      <c r="D116" s="44"/>
      <c r="E116" s="44"/>
      <c r="F116" s="44">
        <v>19</v>
      </c>
      <c r="G116" s="44">
        <v>428057.14</v>
      </c>
      <c r="H116" s="44">
        <v>11</v>
      </c>
      <c r="I116" s="44">
        <v>99024.13</v>
      </c>
      <c r="J116" s="44">
        <v>161</v>
      </c>
      <c r="K116" s="44">
        <v>5234429</v>
      </c>
      <c r="L116" s="42">
        <f t="shared" si="0"/>
        <v>191</v>
      </c>
      <c r="M116" s="42">
        <f t="shared" si="1"/>
        <v>5761510.2699999996</v>
      </c>
      <c r="N116" s="44">
        <v>329</v>
      </c>
      <c r="O116" s="44">
        <v>5802275.8600000003</v>
      </c>
      <c r="P116" s="44">
        <v>4</v>
      </c>
      <c r="Q116" s="44">
        <v>183017.9</v>
      </c>
      <c r="R116" s="42">
        <f t="shared" si="2"/>
        <v>333</v>
      </c>
      <c r="S116" s="42">
        <f t="shared" si="3"/>
        <v>5985293.7600000007</v>
      </c>
      <c r="T116" s="42">
        <f t="shared" si="4"/>
        <v>524</v>
      </c>
      <c r="U116" s="42">
        <f t="shared" si="5"/>
        <v>11746804.030000001</v>
      </c>
      <c r="V116" s="16"/>
    </row>
    <row r="117" spans="1:22" s="9" customFormat="1">
      <c r="A117" s="30">
        <v>110</v>
      </c>
      <c r="B117" s="53" t="s">
        <v>255</v>
      </c>
      <c r="C117" s="32" t="s">
        <v>125</v>
      </c>
      <c r="D117" s="43">
        <v>4</v>
      </c>
      <c r="E117" s="43">
        <v>182010.5</v>
      </c>
      <c r="F117" s="43">
        <v>86</v>
      </c>
      <c r="G117" s="43">
        <v>4230298.57</v>
      </c>
      <c r="H117" s="43">
        <v>14</v>
      </c>
      <c r="I117" s="43">
        <v>237781.24</v>
      </c>
      <c r="J117" s="43">
        <v>154</v>
      </c>
      <c r="K117" s="43">
        <v>452863.16</v>
      </c>
      <c r="L117" s="43">
        <f t="shared" ref="L117:L124" si="54">J117+H117+F117+D117</f>
        <v>258</v>
      </c>
      <c r="M117" s="43">
        <f t="shared" ref="M117:M124" si="55">K117+I117+G117+E117</f>
        <v>5102953.4700000007</v>
      </c>
      <c r="N117" s="43">
        <v>180</v>
      </c>
      <c r="O117" s="43">
        <v>5190660.29</v>
      </c>
      <c r="P117" s="43">
        <v>22</v>
      </c>
      <c r="Q117" s="43">
        <v>927286.87</v>
      </c>
      <c r="R117" s="43">
        <f t="shared" ref="R117:R124" si="56">P117+N117</f>
        <v>202</v>
      </c>
      <c r="S117" s="43">
        <f t="shared" ref="S117:S124" si="57">Q117+O117</f>
        <v>6117947.1600000001</v>
      </c>
      <c r="T117" s="43">
        <f t="shared" ref="T117:T124" si="58">R117+L117</f>
        <v>460</v>
      </c>
      <c r="U117" s="43">
        <f t="shared" ref="U117:U124" si="59">S117+M117</f>
        <v>11220900.630000001</v>
      </c>
      <c r="V117" s="16"/>
    </row>
    <row r="118" spans="1:22" s="9" customFormat="1">
      <c r="A118" s="33">
        <v>111</v>
      </c>
      <c r="B118" s="54" t="s">
        <v>254</v>
      </c>
      <c r="C118" s="1" t="s">
        <v>100</v>
      </c>
      <c r="D118" s="44"/>
      <c r="E118" s="44"/>
      <c r="F118" s="44"/>
      <c r="G118" s="44"/>
      <c r="H118" s="44">
        <v>127</v>
      </c>
      <c r="I118" s="44">
        <v>307802.13</v>
      </c>
      <c r="J118" s="44">
        <v>286</v>
      </c>
      <c r="K118" s="44">
        <v>5511672.4800000004</v>
      </c>
      <c r="L118" s="44">
        <f t="shared" si="54"/>
        <v>413</v>
      </c>
      <c r="M118" s="44">
        <f t="shared" si="55"/>
        <v>5819474.6100000003</v>
      </c>
      <c r="N118" s="44">
        <v>256</v>
      </c>
      <c r="O118" s="44">
        <v>5291601.7</v>
      </c>
      <c r="P118" s="44">
        <v>6</v>
      </c>
      <c r="Q118" s="44">
        <v>39776.480000000003</v>
      </c>
      <c r="R118" s="44">
        <f t="shared" si="56"/>
        <v>262</v>
      </c>
      <c r="S118" s="44">
        <f t="shared" si="57"/>
        <v>5331378.1800000006</v>
      </c>
      <c r="T118" s="44">
        <f t="shared" si="58"/>
        <v>675</v>
      </c>
      <c r="U118" s="44">
        <f t="shared" si="59"/>
        <v>11150852.790000001</v>
      </c>
      <c r="V118" s="16"/>
    </row>
    <row r="119" spans="1:22" s="9" customFormat="1">
      <c r="A119" s="30">
        <v>112</v>
      </c>
      <c r="B119" s="53" t="s">
        <v>232</v>
      </c>
      <c r="C119" s="32" t="s">
        <v>8</v>
      </c>
      <c r="D119" s="43">
        <v>3</v>
      </c>
      <c r="E119" s="43">
        <v>1439940.02</v>
      </c>
      <c r="F119" s="43">
        <v>7</v>
      </c>
      <c r="G119" s="43">
        <v>1801925.81</v>
      </c>
      <c r="H119" s="43">
        <v>378</v>
      </c>
      <c r="I119" s="43">
        <v>944099.99</v>
      </c>
      <c r="J119" s="43">
        <v>113</v>
      </c>
      <c r="K119" s="43">
        <v>338807.2</v>
      </c>
      <c r="L119" s="43">
        <f t="shared" si="54"/>
        <v>501</v>
      </c>
      <c r="M119" s="43">
        <f t="shared" si="55"/>
        <v>4524773.0199999996</v>
      </c>
      <c r="N119" s="43">
        <v>13</v>
      </c>
      <c r="O119" s="43">
        <v>3005197.84</v>
      </c>
      <c r="P119" s="43">
        <v>13</v>
      </c>
      <c r="Q119" s="43">
        <v>3327079.79</v>
      </c>
      <c r="R119" s="43">
        <f t="shared" si="56"/>
        <v>26</v>
      </c>
      <c r="S119" s="43">
        <f t="shared" si="57"/>
        <v>6332277.6299999999</v>
      </c>
      <c r="T119" s="43">
        <f t="shared" si="58"/>
        <v>527</v>
      </c>
      <c r="U119" s="43">
        <f t="shared" si="59"/>
        <v>10857050.649999999</v>
      </c>
      <c r="V119" s="16"/>
    </row>
    <row r="120" spans="1:22" s="9" customFormat="1">
      <c r="A120" s="33">
        <v>113</v>
      </c>
      <c r="B120" s="54" t="s">
        <v>280</v>
      </c>
      <c r="C120" s="1" t="s">
        <v>145</v>
      </c>
      <c r="D120" s="44"/>
      <c r="E120" s="44"/>
      <c r="F120" s="44"/>
      <c r="G120" s="44"/>
      <c r="H120" s="44">
        <v>55</v>
      </c>
      <c r="I120" s="44">
        <v>349297.34</v>
      </c>
      <c r="J120" s="44">
        <v>321</v>
      </c>
      <c r="K120" s="44">
        <v>4906725.99</v>
      </c>
      <c r="L120" s="44">
        <f t="shared" si="54"/>
        <v>376</v>
      </c>
      <c r="M120" s="44">
        <f t="shared" si="55"/>
        <v>5256023.33</v>
      </c>
      <c r="N120" s="44">
        <v>619</v>
      </c>
      <c r="O120" s="44">
        <v>4846835.95</v>
      </c>
      <c r="P120" s="44">
        <v>17</v>
      </c>
      <c r="Q120" s="44">
        <v>261894.32</v>
      </c>
      <c r="R120" s="44">
        <f t="shared" si="56"/>
        <v>636</v>
      </c>
      <c r="S120" s="44">
        <f t="shared" si="57"/>
        <v>5108730.2700000005</v>
      </c>
      <c r="T120" s="44">
        <f t="shared" si="58"/>
        <v>1012</v>
      </c>
      <c r="U120" s="44">
        <f t="shared" si="59"/>
        <v>10364753.600000001</v>
      </c>
      <c r="V120" s="16"/>
    </row>
    <row r="121" spans="1:22" s="9" customFormat="1">
      <c r="A121" s="30">
        <v>114</v>
      </c>
      <c r="B121" s="53" t="s">
        <v>284</v>
      </c>
      <c r="C121" s="32" t="s">
        <v>148</v>
      </c>
      <c r="D121" s="43">
        <v>4</v>
      </c>
      <c r="E121" s="43">
        <v>37249.06</v>
      </c>
      <c r="F121" s="43">
        <v>86</v>
      </c>
      <c r="G121" s="43">
        <v>1742785.3</v>
      </c>
      <c r="H121" s="43">
        <v>20</v>
      </c>
      <c r="I121" s="43">
        <v>321084.56</v>
      </c>
      <c r="J121" s="43">
        <v>669</v>
      </c>
      <c r="K121" s="43">
        <v>3058916.41</v>
      </c>
      <c r="L121" s="43">
        <f t="shared" si="54"/>
        <v>779</v>
      </c>
      <c r="M121" s="43">
        <f t="shared" si="55"/>
        <v>5160035.33</v>
      </c>
      <c r="N121" s="43">
        <v>475</v>
      </c>
      <c r="O121" s="43">
        <v>4815920.57</v>
      </c>
      <c r="P121" s="43">
        <v>23</v>
      </c>
      <c r="Q121" s="43">
        <v>387332.53</v>
      </c>
      <c r="R121" s="43">
        <f t="shared" si="56"/>
        <v>498</v>
      </c>
      <c r="S121" s="43">
        <f t="shared" si="57"/>
        <v>5203253.1000000006</v>
      </c>
      <c r="T121" s="43">
        <f t="shared" si="58"/>
        <v>1277</v>
      </c>
      <c r="U121" s="43">
        <f t="shared" si="59"/>
        <v>10363288.43</v>
      </c>
      <c r="V121" s="16"/>
    </row>
    <row r="122" spans="1:22" s="9" customFormat="1">
      <c r="A122" s="33">
        <v>115</v>
      </c>
      <c r="B122" s="54" t="s">
        <v>332</v>
      </c>
      <c r="C122" s="1" t="s">
        <v>333</v>
      </c>
      <c r="D122" s="44"/>
      <c r="E122" s="44"/>
      <c r="F122" s="44"/>
      <c r="G122" s="44"/>
      <c r="H122" s="44">
        <v>467</v>
      </c>
      <c r="I122" s="44">
        <v>4853579.67</v>
      </c>
      <c r="J122" s="44">
        <v>5</v>
      </c>
      <c r="K122" s="44">
        <v>17105.830000000002</v>
      </c>
      <c r="L122" s="44">
        <f t="shared" si="54"/>
        <v>472</v>
      </c>
      <c r="M122" s="44">
        <f t="shared" si="55"/>
        <v>4870685.5</v>
      </c>
      <c r="N122" s="44"/>
      <c r="O122" s="44"/>
      <c r="P122" s="44">
        <v>39</v>
      </c>
      <c r="Q122" s="44">
        <v>4836701.47</v>
      </c>
      <c r="R122" s="44">
        <f t="shared" si="56"/>
        <v>39</v>
      </c>
      <c r="S122" s="44">
        <f t="shared" si="57"/>
        <v>4836701.47</v>
      </c>
      <c r="T122" s="44">
        <f t="shared" si="58"/>
        <v>511</v>
      </c>
      <c r="U122" s="44">
        <f t="shared" si="59"/>
        <v>9707386.9699999988</v>
      </c>
      <c r="V122" s="16"/>
    </row>
    <row r="123" spans="1:22" s="9" customFormat="1">
      <c r="A123" s="30">
        <v>116</v>
      </c>
      <c r="B123" s="53" t="s">
        <v>246</v>
      </c>
      <c r="C123" s="32" t="s">
        <v>122</v>
      </c>
      <c r="D123" s="43">
        <v>7</v>
      </c>
      <c r="E123" s="43">
        <v>79707.63</v>
      </c>
      <c r="F123" s="43">
        <v>11</v>
      </c>
      <c r="G123" s="43">
        <v>88528.55</v>
      </c>
      <c r="H123" s="43">
        <v>199</v>
      </c>
      <c r="I123" s="43">
        <v>398359.26</v>
      </c>
      <c r="J123" s="43">
        <v>551</v>
      </c>
      <c r="K123" s="43">
        <v>4580596.0199999996</v>
      </c>
      <c r="L123" s="43">
        <f t="shared" si="54"/>
        <v>768</v>
      </c>
      <c r="M123" s="43">
        <f t="shared" si="55"/>
        <v>5147191.459999999</v>
      </c>
      <c r="N123" s="43">
        <v>391</v>
      </c>
      <c r="O123" s="43">
        <v>4044224.91</v>
      </c>
      <c r="P123" s="43">
        <v>3</v>
      </c>
      <c r="Q123" s="43">
        <v>36711.699999999997</v>
      </c>
      <c r="R123" s="43">
        <f t="shared" si="56"/>
        <v>394</v>
      </c>
      <c r="S123" s="43">
        <f t="shared" si="57"/>
        <v>4080936.6100000003</v>
      </c>
      <c r="T123" s="43">
        <f t="shared" si="58"/>
        <v>1162</v>
      </c>
      <c r="U123" s="43">
        <f t="shared" si="59"/>
        <v>9228128.0700000003</v>
      </c>
      <c r="V123" s="16"/>
    </row>
    <row r="124" spans="1:22" s="9" customFormat="1">
      <c r="A124" s="33">
        <v>117</v>
      </c>
      <c r="B124" s="54" t="s">
        <v>317</v>
      </c>
      <c r="C124" s="1" t="s">
        <v>318</v>
      </c>
      <c r="D124" s="44">
        <v>3</v>
      </c>
      <c r="E124" s="44">
        <v>28409.41</v>
      </c>
      <c r="F124" s="44">
        <v>38</v>
      </c>
      <c r="G124" s="44">
        <v>1243365.6399999999</v>
      </c>
      <c r="H124" s="44">
        <v>113</v>
      </c>
      <c r="I124" s="44">
        <v>550189.09</v>
      </c>
      <c r="J124" s="44">
        <v>324</v>
      </c>
      <c r="K124" s="44">
        <v>2743635.7</v>
      </c>
      <c r="L124" s="44">
        <f t="shared" si="54"/>
        <v>478</v>
      </c>
      <c r="M124" s="44">
        <f t="shared" si="55"/>
        <v>4565599.84</v>
      </c>
      <c r="N124" s="44">
        <v>295</v>
      </c>
      <c r="O124" s="44">
        <v>3764078.28</v>
      </c>
      <c r="P124" s="44">
        <v>38</v>
      </c>
      <c r="Q124" s="44">
        <v>361664.85</v>
      </c>
      <c r="R124" s="44">
        <f t="shared" si="56"/>
        <v>333</v>
      </c>
      <c r="S124" s="44">
        <f t="shared" si="57"/>
        <v>4125743.13</v>
      </c>
      <c r="T124" s="44">
        <f t="shared" si="58"/>
        <v>811</v>
      </c>
      <c r="U124" s="44">
        <f t="shared" si="59"/>
        <v>8691342.9699999988</v>
      </c>
      <c r="V124" s="16"/>
    </row>
    <row r="125" spans="1:22" s="9" customFormat="1">
      <c r="A125" s="30">
        <v>118</v>
      </c>
      <c r="B125" s="53" t="s">
        <v>253</v>
      </c>
      <c r="C125" s="32" t="s">
        <v>82</v>
      </c>
      <c r="D125" s="43">
        <v>37</v>
      </c>
      <c r="E125" s="43">
        <v>2575825.2400000002</v>
      </c>
      <c r="F125" s="43">
        <v>25</v>
      </c>
      <c r="G125" s="43">
        <v>943720.68</v>
      </c>
      <c r="H125" s="43">
        <v>16</v>
      </c>
      <c r="I125" s="43">
        <v>507721.67</v>
      </c>
      <c r="J125" s="43">
        <v>57</v>
      </c>
      <c r="K125" s="43">
        <v>356219.35</v>
      </c>
      <c r="L125" s="43">
        <f t="shared" si="0"/>
        <v>135</v>
      </c>
      <c r="M125" s="43">
        <f t="shared" si="1"/>
        <v>4383486.9400000004</v>
      </c>
      <c r="N125" s="43">
        <v>9</v>
      </c>
      <c r="O125" s="43">
        <v>924950.48</v>
      </c>
      <c r="P125" s="43">
        <v>16</v>
      </c>
      <c r="Q125" s="43">
        <v>2729705.49</v>
      </c>
      <c r="R125" s="43">
        <f t="shared" si="2"/>
        <v>25</v>
      </c>
      <c r="S125" s="43">
        <f t="shared" si="3"/>
        <v>3654655.97</v>
      </c>
      <c r="T125" s="43">
        <f t="shared" si="4"/>
        <v>160</v>
      </c>
      <c r="U125" s="43">
        <f t="shared" si="5"/>
        <v>8038142.9100000001</v>
      </c>
      <c r="V125" s="16"/>
    </row>
    <row r="126" spans="1:22" s="9" customFormat="1">
      <c r="A126" s="33">
        <v>119</v>
      </c>
      <c r="B126" s="54" t="s">
        <v>240</v>
      </c>
      <c r="C126" s="1" t="s">
        <v>88</v>
      </c>
      <c r="D126" s="44"/>
      <c r="E126" s="44"/>
      <c r="F126" s="44"/>
      <c r="G126" s="44"/>
      <c r="H126" s="44">
        <v>127</v>
      </c>
      <c r="I126" s="44">
        <v>410072.54</v>
      </c>
      <c r="J126" s="44">
        <v>421</v>
      </c>
      <c r="K126" s="44">
        <v>3990473.46</v>
      </c>
      <c r="L126" s="44">
        <f t="shared" si="0"/>
        <v>548</v>
      </c>
      <c r="M126" s="44">
        <f t="shared" si="1"/>
        <v>4400546</v>
      </c>
      <c r="N126" s="44">
        <v>227</v>
      </c>
      <c r="O126" s="44">
        <v>3488323.57</v>
      </c>
      <c r="P126" s="44">
        <v>10</v>
      </c>
      <c r="Q126" s="44">
        <v>71667.509999999995</v>
      </c>
      <c r="R126" s="44">
        <f t="shared" si="2"/>
        <v>237</v>
      </c>
      <c r="S126" s="44">
        <f t="shared" si="3"/>
        <v>3559991.0799999996</v>
      </c>
      <c r="T126" s="44">
        <f t="shared" si="4"/>
        <v>785</v>
      </c>
      <c r="U126" s="44">
        <f t="shared" si="5"/>
        <v>7960537.0800000001</v>
      </c>
      <c r="V126" s="16"/>
    </row>
    <row r="127" spans="1:22" s="9" customFormat="1">
      <c r="A127" s="30">
        <v>120</v>
      </c>
      <c r="B127" s="53" t="s">
        <v>356</v>
      </c>
      <c r="C127" s="32" t="s">
        <v>357</v>
      </c>
      <c r="D127" s="43"/>
      <c r="E127" s="43"/>
      <c r="F127" s="43"/>
      <c r="G127" s="43"/>
      <c r="H127" s="43">
        <v>1</v>
      </c>
      <c r="I127" s="43">
        <v>35000</v>
      </c>
      <c r="J127" s="43">
        <v>94</v>
      </c>
      <c r="K127" s="43">
        <v>3291182.83</v>
      </c>
      <c r="L127" s="43">
        <f t="shared" si="0"/>
        <v>95</v>
      </c>
      <c r="M127" s="43">
        <f t="shared" si="1"/>
        <v>3326182.83</v>
      </c>
      <c r="N127" s="43">
        <v>90</v>
      </c>
      <c r="O127" s="43">
        <v>3256541.75</v>
      </c>
      <c r="P127" s="43"/>
      <c r="Q127" s="43"/>
      <c r="R127" s="43">
        <f t="shared" si="2"/>
        <v>90</v>
      </c>
      <c r="S127" s="43">
        <f t="shared" si="3"/>
        <v>3256541.75</v>
      </c>
      <c r="T127" s="43">
        <f t="shared" si="4"/>
        <v>185</v>
      </c>
      <c r="U127" s="43">
        <f t="shared" si="5"/>
        <v>6582724.5800000001</v>
      </c>
      <c r="V127" s="16"/>
    </row>
    <row r="128" spans="1:22" s="9" customFormat="1">
      <c r="A128" s="33">
        <v>121</v>
      </c>
      <c r="B128" s="54" t="s">
        <v>242</v>
      </c>
      <c r="C128" s="1" t="s">
        <v>99</v>
      </c>
      <c r="D128" s="44">
        <v>1</v>
      </c>
      <c r="E128" s="44">
        <v>100000</v>
      </c>
      <c r="F128" s="44">
        <v>33</v>
      </c>
      <c r="G128" s="44">
        <v>316930.17</v>
      </c>
      <c r="H128" s="44">
        <v>39</v>
      </c>
      <c r="I128" s="44">
        <v>411132.4</v>
      </c>
      <c r="J128" s="44">
        <v>554</v>
      </c>
      <c r="K128" s="44">
        <v>2488128.39</v>
      </c>
      <c r="L128" s="44">
        <f t="shared" si="0"/>
        <v>627</v>
      </c>
      <c r="M128" s="44">
        <f t="shared" si="1"/>
        <v>3316190.96</v>
      </c>
      <c r="N128" s="44">
        <v>159</v>
      </c>
      <c r="O128" s="44">
        <v>2711322.36</v>
      </c>
      <c r="P128" s="44">
        <v>18</v>
      </c>
      <c r="Q128" s="44">
        <v>451403.29</v>
      </c>
      <c r="R128" s="44">
        <f t="shared" si="2"/>
        <v>177</v>
      </c>
      <c r="S128" s="44">
        <f t="shared" si="3"/>
        <v>3162725.65</v>
      </c>
      <c r="T128" s="44">
        <f t="shared" si="4"/>
        <v>804</v>
      </c>
      <c r="U128" s="44">
        <f t="shared" si="5"/>
        <v>6478916.6099999994</v>
      </c>
      <c r="V128" s="16"/>
    </row>
    <row r="129" spans="1:22" s="9" customFormat="1">
      <c r="A129" s="30">
        <v>122</v>
      </c>
      <c r="B129" s="53" t="s">
        <v>260</v>
      </c>
      <c r="C129" s="32" t="s">
        <v>103</v>
      </c>
      <c r="D129" s="43"/>
      <c r="E129" s="43"/>
      <c r="F129" s="43"/>
      <c r="G129" s="43"/>
      <c r="H129" s="43">
        <v>1531</v>
      </c>
      <c r="I129" s="43">
        <v>427689.63</v>
      </c>
      <c r="J129" s="43">
        <v>3560</v>
      </c>
      <c r="K129" s="43">
        <v>2940816.53</v>
      </c>
      <c r="L129" s="43">
        <f t="shared" si="0"/>
        <v>5091</v>
      </c>
      <c r="M129" s="43">
        <f t="shared" si="1"/>
        <v>3368506.1599999997</v>
      </c>
      <c r="N129" s="43">
        <v>74</v>
      </c>
      <c r="O129" s="43">
        <v>2502719.37</v>
      </c>
      <c r="P129" s="43"/>
      <c r="Q129" s="43"/>
      <c r="R129" s="43">
        <f t="shared" si="2"/>
        <v>74</v>
      </c>
      <c r="S129" s="43">
        <f t="shared" si="3"/>
        <v>2502719.37</v>
      </c>
      <c r="T129" s="43">
        <f t="shared" si="4"/>
        <v>5165</v>
      </c>
      <c r="U129" s="43">
        <f t="shared" si="5"/>
        <v>5871225.5299999993</v>
      </c>
      <c r="V129" s="16"/>
    </row>
    <row r="130" spans="1:22" s="9" customFormat="1">
      <c r="A130" s="33">
        <v>123</v>
      </c>
      <c r="B130" s="54" t="s">
        <v>264</v>
      </c>
      <c r="C130" s="1" t="s">
        <v>133</v>
      </c>
      <c r="D130" s="44"/>
      <c r="E130" s="44"/>
      <c r="F130" s="44">
        <v>3</v>
      </c>
      <c r="G130" s="44">
        <v>7739.92</v>
      </c>
      <c r="H130" s="44">
        <v>36</v>
      </c>
      <c r="I130" s="44">
        <v>431557.62</v>
      </c>
      <c r="J130" s="44">
        <v>75</v>
      </c>
      <c r="K130" s="44">
        <v>2692019.77</v>
      </c>
      <c r="L130" s="44">
        <f t="shared" si="0"/>
        <v>114</v>
      </c>
      <c r="M130" s="44">
        <f t="shared" si="1"/>
        <v>3131317.31</v>
      </c>
      <c r="N130" s="44">
        <v>7</v>
      </c>
      <c r="O130" s="44">
        <v>2450000</v>
      </c>
      <c r="P130" s="44">
        <v>2</v>
      </c>
      <c r="Q130" s="44">
        <v>116616</v>
      </c>
      <c r="R130" s="44">
        <f t="shared" si="2"/>
        <v>9</v>
      </c>
      <c r="S130" s="44">
        <f t="shared" si="3"/>
        <v>2566616</v>
      </c>
      <c r="T130" s="44">
        <f t="shared" si="4"/>
        <v>123</v>
      </c>
      <c r="U130" s="44">
        <f t="shared" si="5"/>
        <v>5697933.3100000005</v>
      </c>
      <c r="V130" s="16"/>
    </row>
    <row r="131" spans="1:22" s="9" customFormat="1">
      <c r="A131" s="30">
        <v>124</v>
      </c>
      <c r="B131" s="53" t="s">
        <v>269</v>
      </c>
      <c r="C131" s="32" t="s">
        <v>147</v>
      </c>
      <c r="D131" s="43"/>
      <c r="E131" s="43"/>
      <c r="F131" s="43"/>
      <c r="G131" s="43"/>
      <c r="H131" s="43">
        <v>181</v>
      </c>
      <c r="I131" s="43">
        <v>1238722.1499999999</v>
      </c>
      <c r="J131" s="43">
        <v>272</v>
      </c>
      <c r="K131" s="43">
        <v>2718686.22</v>
      </c>
      <c r="L131" s="43">
        <f t="shared" si="0"/>
        <v>453</v>
      </c>
      <c r="M131" s="43">
        <f t="shared" si="1"/>
        <v>3957408.37</v>
      </c>
      <c r="N131" s="43">
        <v>404</v>
      </c>
      <c r="O131" s="43">
        <v>1484935.29</v>
      </c>
      <c r="P131" s="43">
        <v>1</v>
      </c>
      <c r="Q131" s="43">
        <v>2129</v>
      </c>
      <c r="R131" s="43">
        <f t="shared" si="2"/>
        <v>405</v>
      </c>
      <c r="S131" s="43">
        <f t="shared" si="3"/>
        <v>1487064.29</v>
      </c>
      <c r="T131" s="43">
        <f t="shared" si="4"/>
        <v>858</v>
      </c>
      <c r="U131" s="43">
        <f t="shared" si="5"/>
        <v>5444472.6600000001</v>
      </c>
      <c r="V131" s="16"/>
    </row>
    <row r="132" spans="1:22" s="9" customFormat="1">
      <c r="A132" s="33">
        <v>125</v>
      </c>
      <c r="B132" s="54" t="s">
        <v>243</v>
      </c>
      <c r="C132" s="1" t="s">
        <v>101</v>
      </c>
      <c r="D132" s="44">
        <v>5</v>
      </c>
      <c r="E132" s="44">
        <v>303117.46999999997</v>
      </c>
      <c r="F132" s="44">
        <v>43</v>
      </c>
      <c r="G132" s="44">
        <v>839310.14</v>
      </c>
      <c r="H132" s="44">
        <v>23</v>
      </c>
      <c r="I132" s="44">
        <v>482615.86</v>
      </c>
      <c r="J132" s="44">
        <v>256</v>
      </c>
      <c r="K132" s="44">
        <v>1049877.3</v>
      </c>
      <c r="L132" s="44">
        <f t="shared" si="0"/>
        <v>327</v>
      </c>
      <c r="M132" s="44">
        <f t="shared" si="1"/>
        <v>2674920.7700000005</v>
      </c>
      <c r="N132" s="44">
        <v>104</v>
      </c>
      <c r="O132" s="44">
        <v>1850426.96</v>
      </c>
      <c r="P132" s="44">
        <v>14</v>
      </c>
      <c r="Q132" s="44">
        <v>736769.5</v>
      </c>
      <c r="R132" s="44">
        <f t="shared" si="2"/>
        <v>118</v>
      </c>
      <c r="S132" s="44">
        <f t="shared" si="3"/>
        <v>2587196.46</v>
      </c>
      <c r="T132" s="44">
        <f t="shared" si="4"/>
        <v>445</v>
      </c>
      <c r="U132" s="44">
        <f t="shared" si="5"/>
        <v>5262117.2300000004</v>
      </c>
      <c r="V132" s="16"/>
    </row>
    <row r="133" spans="1:22" s="9" customFormat="1">
      <c r="A133" s="30">
        <v>126</v>
      </c>
      <c r="B133" s="53" t="s">
        <v>197</v>
      </c>
      <c r="C133" s="32" t="s">
        <v>71</v>
      </c>
      <c r="D133" s="43">
        <v>5</v>
      </c>
      <c r="E133" s="43">
        <v>234897.36</v>
      </c>
      <c r="F133" s="43">
        <v>2</v>
      </c>
      <c r="G133" s="43">
        <v>875070.84</v>
      </c>
      <c r="H133" s="43">
        <v>44</v>
      </c>
      <c r="I133" s="43">
        <v>346427.11</v>
      </c>
      <c r="J133" s="43">
        <v>65</v>
      </c>
      <c r="K133" s="43">
        <v>951079.83</v>
      </c>
      <c r="L133" s="43">
        <f t="shared" ref="L133:L140" si="60">J133+H133+F133+D133</f>
        <v>116</v>
      </c>
      <c r="M133" s="43">
        <f t="shared" ref="M133:M140" si="61">K133+I133+G133+E133</f>
        <v>2407475.1399999997</v>
      </c>
      <c r="N133" s="43">
        <v>15</v>
      </c>
      <c r="O133" s="43">
        <v>1373975.1</v>
      </c>
      <c r="P133" s="43">
        <v>4</v>
      </c>
      <c r="Q133" s="43">
        <v>1206981.6100000001</v>
      </c>
      <c r="R133" s="43">
        <f t="shared" ref="R133:R142" si="62">P133+N133</f>
        <v>19</v>
      </c>
      <c r="S133" s="43">
        <f t="shared" ref="S133:S142" si="63">Q133+O133</f>
        <v>2580956.71</v>
      </c>
      <c r="T133" s="43">
        <f t="shared" ref="T133:T142" si="64">R133+L133</f>
        <v>135</v>
      </c>
      <c r="U133" s="43">
        <f t="shared" ref="U133:U142" si="65">S133+M133</f>
        <v>4988431.8499999996</v>
      </c>
      <c r="V133" s="16"/>
    </row>
    <row r="134" spans="1:22" s="9" customFormat="1" ht="11.25" customHeight="1">
      <c r="A134" s="33">
        <v>127</v>
      </c>
      <c r="B134" s="54" t="s">
        <v>265</v>
      </c>
      <c r="C134" s="1" t="s">
        <v>108</v>
      </c>
      <c r="D134" s="44">
        <v>1</v>
      </c>
      <c r="E134" s="44">
        <v>19046.91</v>
      </c>
      <c r="F134" s="44">
        <v>15</v>
      </c>
      <c r="G134" s="44">
        <v>276749.17</v>
      </c>
      <c r="H134" s="44">
        <v>32</v>
      </c>
      <c r="I134" s="44">
        <v>300532.3</v>
      </c>
      <c r="J134" s="44">
        <v>240</v>
      </c>
      <c r="K134" s="44">
        <v>1766302.26</v>
      </c>
      <c r="L134" s="44">
        <f t="shared" si="60"/>
        <v>288</v>
      </c>
      <c r="M134" s="44">
        <f t="shared" si="61"/>
        <v>2362630.64</v>
      </c>
      <c r="N134" s="44">
        <v>118</v>
      </c>
      <c r="O134" s="44">
        <v>1986743.73</v>
      </c>
      <c r="P134" s="44">
        <v>11</v>
      </c>
      <c r="Q134" s="44">
        <v>290416.3</v>
      </c>
      <c r="R134" s="44">
        <f t="shared" si="62"/>
        <v>129</v>
      </c>
      <c r="S134" s="44">
        <f t="shared" si="63"/>
        <v>2277160.0299999998</v>
      </c>
      <c r="T134" s="44">
        <f t="shared" si="64"/>
        <v>417</v>
      </c>
      <c r="U134" s="44">
        <f t="shared" si="65"/>
        <v>4639790.67</v>
      </c>
      <c r="V134" s="16"/>
    </row>
    <row r="135" spans="1:22" s="9" customFormat="1">
      <c r="A135" s="30">
        <v>128</v>
      </c>
      <c r="B135" s="53" t="s">
        <v>263</v>
      </c>
      <c r="C135" s="32" t="s">
        <v>102</v>
      </c>
      <c r="D135" s="43"/>
      <c r="E135" s="43"/>
      <c r="F135" s="43"/>
      <c r="G135" s="43"/>
      <c r="H135" s="43">
        <v>308</v>
      </c>
      <c r="I135" s="43">
        <v>316168.21000000002</v>
      </c>
      <c r="J135" s="43">
        <v>831</v>
      </c>
      <c r="K135" s="43">
        <v>1781692.36</v>
      </c>
      <c r="L135" s="43">
        <f t="shared" si="60"/>
        <v>1139</v>
      </c>
      <c r="M135" s="43">
        <f t="shared" si="61"/>
        <v>2097860.5700000003</v>
      </c>
      <c r="N135" s="43">
        <v>47</v>
      </c>
      <c r="O135" s="43">
        <v>2357821.4700000002</v>
      </c>
      <c r="P135" s="43"/>
      <c r="Q135" s="43"/>
      <c r="R135" s="43">
        <f t="shared" si="62"/>
        <v>47</v>
      </c>
      <c r="S135" s="43">
        <f t="shared" si="63"/>
        <v>2357821.4700000002</v>
      </c>
      <c r="T135" s="43">
        <f t="shared" si="64"/>
        <v>1186</v>
      </c>
      <c r="U135" s="43">
        <f t="shared" si="65"/>
        <v>4455682.040000001</v>
      </c>
      <c r="V135" s="16"/>
    </row>
    <row r="136" spans="1:22" s="9" customFormat="1">
      <c r="A136" s="33">
        <v>129</v>
      </c>
      <c r="B136" s="54" t="s">
        <v>257</v>
      </c>
      <c r="C136" s="1" t="s">
        <v>96</v>
      </c>
      <c r="D136" s="44"/>
      <c r="E136" s="44"/>
      <c r="F136" s="44"/>
      <c r="G136" s="44"/>
      <c r="H136" s="44">
        <v>377</v>
      </c>
      <c r="I136" s="44">
        <v>224767.26</v>
      </c>
      <c r="J136" s="44">
        <v>1929</v>
      </c>
      <c r="K136" s="44">
        <v>1946176.03</v>
      </c>
      <c r="L136" s="44">
        <f t="shared" si="60"/>
        <v>2306</v>
      </c>
      <c r="M136" s="44">
        <f t="shared" si="61"/>
        <v>2170943.29</v>
      </c>
      <c r="N136" s="44">
        <v>82</v>
      </c>
      <c r="O136" s="44">
        <v>1751639.88</v>
      </c>
      <c r="P136" s="44">
        <v>2</v>
      </c>
      <c r="Q136" s="44">
        <v>11353</v>
      </c>
      <c r="R136" s="44">
        <f t="shared" si="62"/>
        <v>84</v>
      </c>
      <c r="S136" s="44">
        <f t="shared" si="63"/>
        <v>1762992.88</v>
      </c>
      <c r="T136" s="44">
        <f t="shared" si="64"/>
        <v>2390</v>
      </c>
      <c r="U136" s="44">
        <f t="shared" si="65"/>
        <v>3933936.17</v>
      </c>
      <c r="V136" s="16"/>
    </row>
    <row r="137" spans="1:22" s="9" customFormat="1">
      <c r="A137" s="30">
        <v>130</v>
      </c>
      <c r="B137" s="53" t="s">
        <v>247</v>
      </c>
      <c r="C137" s="32" t="s">
        <v>94</v>
      </c>
      <c r="D137" s="43"/>
      <c r="E137" s="43"/>
      <c r="F137" s="43"/>
      <c r="G137" s="43"/>
      <c r="H137" s="43">
        <v>159</v>
      </c>
      <c r="I137" s="43">
        <v>1060226.83</v>
      </c>
      <c r="J137" s="43">
        <v>176</v>
      </c>
      <c r="K137" s="43">
        <v>1974822.61</v>
      </c>
      <c r="L137" s="43">
        <f t="shared" si="60"/>
        <v>335</v>
      </c>
      <c r="M137" s="43">
        <f t="shared" si="61"/>
        <v>3035049.4400000004</v>
      </c>
      <c r="N137" s="43">
        <v>91</v>
      </c>
      <c r="O137" s="43">
        <v>871549.39</v>
      </c>
      <c r="P137" s="43">
        <v>5</v>
      </c>
      <c r="Q137" s="43">
        <v>15807.73</v>
      </c>
      <c r="R137" s="43">
        <f t="shared" si="62"/>
        <v>96</v>
      </c>
      <c r="S137" s="43">
        <f t="shared" si="63"/>
        <v>887357.12</v>
      </c>
      <c r="T137" s="43">
        <f t="shared" si="64"/>
        <v>431</v>
      </c>
      <c r="U137" s="43">
        <f t="shared" si="65"/>
        <v>3922406.5600000005</v>
      </c>
      <c r="V137" s="16"/>
    </row>
    <row r="138" spans="1:22" s="9" customFormat="1">
      <c r="A138" s="33">
        <v>131</v>
      </c>
      <c r="B138" s="54" t="s">
        <v>239</v>
      </c>
      <c r="C138" s="1" t="s">
        <v>312</v>
      </c>
      <c r="D138" s="44">
        <v>1</v>
      </c>
      <c r="E138" s="44">
        <v>6074.27</v>
      </c>
      <c r="F138" s="44">
        <v>10</v>
      </c>
      <c r="G138" s="44">
        <v>84087.94</v>
      </c>
      <c r="H138" s="44">
        <v>95</v>
      </c>
      <c r="I138" s="44">
        <v>52554.2</v>
      </c>
      <c r="J138" s="44">
        <v>1038</v>
      </c>
      <c r="K138" s="44">
        <v>1903482.61</v>
      </c>
      <c r="L138" s="44">
        <f t="shared" si="60"/>
        <v>1144</v>
      </c>
      <c r="M138" s="44">
        <f t="shared" si="61"/>
        <v>2046199.02</v>
      </c>
      <c r="N138" s="44">
        <v>254</v>
      </c>
      <c r="O138" s="44">
        <v>1800599.86</v>
      </c>
      <c r="P138" s="44">
        <v>1</v>
      </c>
      <c r="Q138" s="44">
        <v>0</v>
      </c>
      <c r="R138" s="44">
        <f t="shared" si="62"/>
        <v>255</v>
      </c>
      <c r="S138" s="44">
        <f t="shared" si="63"/>
        <v>1800599.86</v>
      </c>
      <c r="T138" s="44">
        <f t="shared" si="64"/>
        <v>1399</v>
      </c>
      <c r="U138" s="44">
        <f t="shared" si="65"/>
        <v>3846798.88</v>
      </c>
      <c r="V138" s="16"/>
    </row>
    <row r="139" spans="1:22" s="9" customFormat="1">
      <c r="A139" s="30">
        <v>132</v>
      </c>
      <c r="B139" s="53" t="s">
        <v>259</v>
      </c>
      <c r="C139" s="32" t="s">
        <v>142</v>
      </c>
      <c r="D139" s="43"/>
      <c r="E139" s="43"/>
      <c r="F139" s="43"/>
      <c r="G139" s="43"/>
      <c r="H139" s="43">
        <v>100</v>
      </c>
      <c r="I139" s="43">
        <v>215971.08</v>
      </c>
      <c r="J139" s="43">
        <v>188</v>
      </c>
      <c r="K139" s="43">
        <v>1869848.99</v>
      </c>
      <c r="L139" s="43">
        <f t="shared" si="60"/>
        <v>288</v>
      </c>
      <c r="M139" s="43">
        <f t="shared" si="61"/>
        <v>2085820.07</v>
      </c>
      <c r="N139" s="43">
        <v>156</v>
      </c>
      <c r="O139" s="43">
        <v>1680860.52</v>
      </c>
      <c r="P139" s="43">
        <v>7</v>
      </c>
      <c r="Q139" s="43">
        <v>21582.39</v>
      </c>
      <c r="R139" s="43">
        <f t="shared" si="62"/>
        <v>163</v>
      </c>
      <c r="S139" s="43">
        <f t="shared" si="63"/>
        <v>1702442.91</v>
      </c>
      <c r="T139" s="43">
        <f t="shared" si="64"/>
        <v>451</v>
      </c>
      <c r="U139" s="43">
        <f t="shared" si="65"/>
        <v>3788262.98</v>
      </c>
      <c r="V139" s="16"/>
    </row>
    <row r="140" spans="1:22" s="9" customFormat="1">
      <c r="A140" s="33">
        <v>133</v>
      </c>
      <c r="B140" s="54" t="s">
        <v>320</v>
      </c>
      <c r="C140" s="1" t="s">
        <v>321</v>
      </c>
      <c r="D140" s="44">
        <v>2</v>
      </c>
      <c r="E140" s="44">
        <v>32720.04</v>
      </c>
      <c r="F140" s="44">
        <v>2</v>
      </c>
      <c r="G140" s="44">
        <v>1205864.78</v>
      </c>
      <c r="H140" s="44"/>
      <c r="I140" s="44"/>
      <c r="J140" s="44">
        <v>5</v>
      </c>
      <c r="K140" s="44">
        <v>9338.01</v>
      </c>
      <c r="L140" s="44">
        <f t="shared" si="60"/>
        <v>9</v>
      </c>
      <c r="M140" s="44">
        <f t="shared" si="61"/>
        <v>1247922.83</v>
      </c>
      <c r="N140" s="44"/>
      <c r="O140" s="44"/>
      <c r="P140" s="44">
        <v>4</v>
      </c>
      <c r="Q140" s="44">
        <v>2500000</v>
      </c>
      <c r="R140" s="44">
        <f t="shared" si="62"/>
        <v>4</v>
      </c>
      <c r="S140" s="44">
        <f t="shared" si="63"/>
        <v>2500000</v>
      </c>
      <c r="T140" s="44">
        <f t="shared" si="64"/>
        <v>13</v>
      </c>
      <c r="U140" s="44">
        <f t="shared" si="65"/>
        <v>3747922.83</v>
      </c>
      <c r="V140" s="16"/>
    </row>
    <row r="141" spans="1:22" s="9" customFormat="1">
      <c r="A141" s="30">
        <v>134</v>
      </c>
      <c r="B141" s="53" t="s">
        <v>358</v>
      </c>
      <c r="C141" s="32" t="s">
        <v>359</v>
      </c>
      <c r="D141" s="43"/>
      <c r="E141" s="43"/>
      <c r="F141" s="43"/>
      <c r="G141" s="43"/>
      <c r="H141" s="43">
        <v>127</v>
      </c>
      <c r="I141" s="43">
        <v>351471.61</v>
      </c>
      <c r="J141" s="43">
        <v>205</v>
      </c>
      <c r="K141" s="43">
        <v>1444066.95</v>
      </c>
      <c r="L141" s="43">
        <f t="shared" si="0"/>
        <v>332</v>
      </c>
      <c r="M141" s="43">
        <f t="shared" si="1"/>
        <v>1795538.56</v>
      </c>
      <c r="N141" s="43">
        <v>71</v>
      </c>
      <c r="O141" s="43">
        <v>1102891.49</v>
      </c>
      <c r="P141" s="43"/>
      <c r="Q141" s="43"/>
      <c r="R141" s="43">
        <f t="shared" si="62"/>
        <v>71</v>
      </c>
      <c r="S141" s="43">
        <f t="shared" si="63"/>
        <v>1102891.49</v>
      </c>
      <c r="T141" s="43">
        <f t="shared" si="64"/>
        <v>403</v>
      </c>
      <c r="U141" s="43">
        <f t="shared" si="65"/>
        <v>2898430.05</v>
      </c>
      <c r="V141" s="16"/>
    </row>
    <row r="142" spans="1:22" s="9" customFormat="1">
      <c r="A142" s="33">
        <v>135</v>
      </c>
      <c r="B142" s="54" t="s">
        <v>266</v>
      </c>
      <c r="C142" s="1" t="s">
        <v>267</v>
      </c>
      <c r="D142" s="44"/>
      <c r="E142" s="44"/>
      <c r="F142" s="44"/>
      <c r="G142" s="44"/>
      <c r="H142" s="44">
        <v>119</v>
      </c>
      <c r="I142" s="44">
        <v>456269.35</v>
      </c>
      <c r="J142" s="44">
        <v>215</v>
      </c>
      <c r="K142" s="44">
        <v>1386442.63</v>
      </c>
      <c r="L142" s="44">
        <f t="shared" si="0"/>
        <v>334</v>
      </c>
      <c r="M142" s="44">
        <f t="shared" si="1"/>
        <v>1842711.98</v>
      </c>
      <c r="N142" s="44">
        <v>97</v>
      </c>
      <c r="O142" s="44">
        <v>946147.29</v>
      </c>
      <c r="P142" s="44"/>
      <c r="Q142" s="44"/>
      <c r="R142" s="44">
        <f t="shared" si="62"/>
        <v>97</v>
      </c>
      <c r="S142" s="44">
        <f t="shared" si="63"/>
        <v>946147.29</v>
      </c>
      <c r="T142" s="44">
        <f t="shared" si="64"/>
        <v>431</v>
      </c>
      <c r="U142" s="44">
        <f t="shared" si="65"/>
        <v>2788859.27</v>
      </c>
      <c r="V142" s="16"/>
    </row>
    <row r="143" spans="1:22" s="9" customFormat="1">
      <c r="A143" s="30">
        <v>136</v>
      </c>
      <c r="B143" s="53" t="s">
        <v>262</v>
      </c>
      <c r="C143" s="32" t="s">
        <v>134</v>
      </c>
      <c r="D143" s="43"/>
      <c r="E143" s="43"/>
      <c r="F143" s="43"/>
      <c r="G143" s="43"/>
      <c r="H143" s="43">
        <v>19</v>
      </c>
      <c r="I143" s="43">
        <v>14897.13</v>
      </c>
      <c r="J143" s="43">
        <v>142</v>
      </c>
      <c r="K143" s="43">
        <v>1324890.96</v>
      </c>
      <c r="L143" s="43">
        <f t="shared" si="0"/>
        <v>161</v>
      </c>
      <c r="M143" s="43">
        <f t="shared" si="1"/>
        <v>1339788.0899999999</v>
      </c>
      <c r="N143" s="43">
        <v>199</v>
      </c>
      <c r="O143" s="43">
        <v>1301551.8</v>
      </c>
      <c r="P143" s="43">
        <v>8</v>
      </c>
      <c r="Q143" s="43">
        <v>4531.16</v>
      </c>
      <c r="R143" s="43">
        <f t="shared" si="2"/>
        <v>207</v>
      </c>
      <c r="S143" s="43">
        <f t="shared" si="3"/>
        <v>1306082.96</v>
      </c>
      <c r="T143" s="43">
        <f t="shared" si="4"/>
        <v>368</v>
      </c>
      <c r="U143" s="43">
        <f t="shared" si="5"/>
        <v>2645871.0499999998</v>
      </c>
      <c r="V143" s="16"/>
    </row>
    <row r="144" spans="1:22" s="9" customFormat="1">
      <c r="A144" s="33">
        <v>137</v>
      </c>
      <c r="B144" s="54" t="s">
        <v>261</v>
      </c>
      <c r="C144" s="1" t="s">
        <v>106</v>
      </c>
      <c r="D144" s="44">
        <v>14</v>
      </c>
      <c r="E144" s="44">
        <v>117011.25</v>
      </c>
      <c r="F144" s="44">
        <v>3</v>
      </c>
      <c r="G144" s="44">
        <v>17530</v>
      </c>
      <c r="H144" s="44">
        <v>75</v>
      </c>
      <c r="I144" s="44">
        <v>428251.79</v>
      </c>
      <c r="J144" s="44">
        <v>461</v>
      </c>
      <c r="K144" s="44">
        <v>955659.34</v>
      </c>
      <c r="L144" s="44">
        <f t="shared" si="0"/>
        <v>553</v>
      </c>
      <c r="M144" s="44">
        <f t="shared" si="1"/>
        <v>1518452.38</v>
      </c>
      <c r="N144" s="44">
        <v>92</v>
      </c>
      <c r="O144" s="44">
        <v>744917.24</v>
      </c>
      <c r="P144" s="44">
        <v>12</v>
      </c>
      <c r="Q144" s="44">
        <v>304324.98</v>
      </c>
      <c r="R144" s="44">
        <f t="shared" si="2"/>
        <v>104</v>
      </c>
      <c r="S144" s="44">
        <f t="shared" si="3"/>
        <v>1049242.22</v>
      </c>
      <c r="T144" s="44">
        <f t="shared" si="4"/>
        <v>657</v>
      </c>
      <c r="U144" s="44">
        <f t="shared" si="5"/>
        <v>2567694.5999999996</v>
      </c>
      <c r="V144" s="16"/>
    </row>
    <row r="145" spans="1:22" s="9" customFormat="1">
      <c r="A145" s="30">
        <v>138</v>
      </c>
      <c r="B145" s="31" t="s">
        <v>334</v>
      </c>
      <c r="C145" s="32" t="s">
        <v>335</v>
      </c>
      <c r="D145" s="43"/>
      <c r="E145" s="43"/>
      <c r="F145" s="43"/>
      <c r="G145" s="43"/>
      <c r="H145" s="43">
        <v>1080</v>
      </c>
      <c r="I145" s="43">
        <v>350646.99</v>
      </c>
      <c r="J145" s="43">
        <v>1635</v>
      </c>
      <c r="K145" s="43">
        <v>1260745.98</v>
      </c>
      <c r="L145" s="43">
        <f t="shared" si="0"/>
        <v>2715</v>
      </c>
      <c r="M145" s="43">
        <f t="shared" si="1"/>
        <v>1611392.97</v>
      </c>
      <c r="N145" s="43">
        <v>80</v>
      </c>
      <c r="O145" s="43">
        <v>921493.83</v>
      </c>
      <c r="P145" s="43">
        <v>1</v>
      </c>
      <c r="Q145" s="43">
        <v>10000</v>
      </c>
      <c r="R145" s="43">
        <f t="shared" si="2"/>
        <v>81</v>
      </c>
      <c r="S145" s="43">
        <f t="shared" si="3"/>
        <v>931493.83</v>
      </c>
      <c r="T145" s="43">
        <f t="shared" si="4"/>
        <v>2796</v>
      </c>
      <c r="U145" s="43">
        <f t="shared" si="5"/>
        <v>2542886.7999999998</v>
      </c>
      <c r="V145" s="16"/>
    </row>
    <row r="146" spans="1:22" s="9" customFormat="1">
      <c r="A146" s="33">
        <v>139</v>
      </c>
      <c r="B146" s="54" t="s">
        <v>286</v>
      </c>
      <c r="C146" s="1" t="s">
        <v>105</v>
      </c>
      <c r="D146" s="44"/>
      <c r="E146" s="44"/>
      <c r="F146" s="44">
        <v>1</v>
      </c>
      <c r="G146" s="44">
        <v>10496</v>
      </c>
      <c r="H146" s="44">
        <v>39</v>
      </c>
      <c r="I146" s="44">
        <v>123514.13</v>
      </c>
      <c r="J146" s="44">
        <v>7</v>
      </c>
      <c r="K146" s="44">
        <v>1143655.55</v>
      </c>
      <c r="L146" s="44">
        <f t="shared" si="0"/>
        <v>47</v>
      </c>
      <c r="M146" s="44">
        <f t="shared" si="1"/>
        <v>1277665.6800000002</v>
      </c>
      <c r="N146" s="44">
        <v>2</v>
      </c>
      <c r="O146" s="44">
        <v>1100000</v>
      </c>
      <c r="P146" s="44"/>
      <c r="Q146" s="44"/>
      <c r="R146" s="44">
        <f t="shared" si="2"/>
        <v>2</v>
      </c>
      <c r="S146" s="44">
        <f t="shared" si="3"/>
        <v>1100000</v>
      </c>
      <c r="T146" s="44">
        <f t="shared" si="4"/>
        <v>49</v>
      </c>
      <c r="U146" s="44">
        <f t="shared" si="5"/>
        <v>2377665.6800000002</v>
      </c>
      <c r="V146" s="16"/>
    </row>
    <row r="147" spans="1:22" s="9" customFormat="1">
      <c r="A147" s="30">
        <v>140</v>
      </c>
      <c r="B147" s="53" t="s">
        <v>275</v>
      </c>
      <c r="C147" s="32" t="s">
        <v>115</v>
      </c>
      <c r="D147" s="43"/>
      <c r="E147" s="43"/>
      <c r="F147" s="43">
        <v>5</v>
      </c>
      <c r="G147" s="43">
        <v>235701.3</v>
      </c>
      <c r="H147" s="43">
        <v>40</v>
      </c>
      <c r="I147" s="43">
        <v>688587.18</v>
      </c>
      <c r="J147" s="43">
        <v>113</v>
      </c>
      <c r="K147" s="43">
        <v>173408.97</v>
      </c>
      <c r="L147" s="43">
        <f t="shared" si="0"/>
        <v>158</v>
      </c>
      <c r="M147" s="43">
        <f t="shared" si="1"/>
        <v>1097697.45</v>
      </c>
      <c r="N147" s="43">
        <v>62</v>
      </c>
      <c r="O147" s="43">
        <v>406377.08</v>
      </c>
      <c r="P147" s="43">
        <v>25</v>
      </c>
      <c r="Q147" s="43">
        <v>686532.2</v>
      </c>
      <c r="R147" s="43">
        <f t="shared" si="2"/>
        <v>87</v>
      </c>
      <c r="S147" s="43">
        <f t="shared" si="3"/>
        <v>1092909.28</v>
      </c>
      <c r="T147" s="43">
        <f t="shared" si="4"/>
        <v>245</v>
      </c>
      <c r="U147" s="43">
        <f t="shared" si="5"/>
        <v>2190606.73</v>
      </c>
      <c r="V147" s="16"/>
    </row>
    <row r="148" spans="1:22" s="9" customFormat="1">
      <c r="A148" s="33">
        <v>141</v>
      </c>
      <c r="B148" s="54" t="s">
        <v>292</v>
      </c>
      <c r="C148" s="1" t="s">
        <v>351</v>
      </c>
      <c r="D148" s="44"/>
      <c r="E148" s="44"/>
      <c r="F148" s="44">
        <v>12</v>
      </c>
      <c r="G148" s="44">
        <v>575516.62</v>
      </c>
      <c r="H148" s="44">
        <v>9</v>
      </c>
      <c r="I148" s="44">
        <v>135955.47</v>
      </c>
      <c r="J148" s="44">
        <v>79</v>
      </c>
      <c r="K148" s="44">
        <v>355855.7</v>
      </c>
      <c r="L148" s="44">
        <f t="shared" si="0"/>
        <v>100</v>
      </c>
      <c r="M148" s="44">
        <f t="shared" si="1"/>
        <v>1067327.79</v>
      </c>
      <c r="N148" s="44">
        <v>79</v>
      </c>
      <c r="O148" s="44">
        <v>939088.02</v>
      </c>
      <c r="P148" s="44">
        <v>5</v>
      </c>
      <c r="Q148" s="44">
        <v>135106.25</v>
      </c>
      <c r="R148" s="44">
        <f t="shared" si="2"/>
        <v>84</v>
      </c>
      <c r="S148" s="44">
        <f t="shared" si="3"/>
        <v>1074194.27</v>
      </c>
      <c r="T148" s="44">
        <f t="shared" si="4"/>
        <v>184</v>
      </c>
      <c r="U148" s="44">
        <f t="shared" si="5"/>
        <v>2141522.06</v>
      </c>
      <c r="V148" s="16"/>
    </row>
    <row r="149" spans="1:22" s="9" customFormat="1">
      <c r="A149" s="30">
        <v>142</v>
      </c>
      <c r="B149" s="53" t="s">
        <v>323</v>
      </c>
      <c r="C149" s="32" t="s">
        <v>374</v>
      </c>
      <c r="D149" s="43"/>
      <c r="E149" s="43"/>
      <c r="F149" s="43"/>
      <c r="G149" s="43"/>
      <c r="H149" s="43">
        <v>1</v>
      </c>
      <c r="I149" s="43">
        <v>491.35</v>
      </c>
      <c r="J149" s="43">
        <v>5</v>
      </c>
      <c r="K149" s="43">
        <v>1960.21</v>
      </c>
      <c r="L149" s="43">
        <f>J149+H149+F149+D149</f>
        <v>6</v>
      </c>
      <c r="M149" s="43">
        <f>K149+I149+G149+E149</f>
        <v>2451.56</v>
      </c>
      <c r="N149" s="43"/>
      <c r="O149" s="43"/>
      <c r="P149" s="43">
        <v>1</v>
      </c>
      <c r="Q149" s="43">
        <v>2100000</v>
      </c>
      <c r="R149" s="43">
        <f>P149+N149</f>
        <v>1</v>
      </c>
      <c r="S149" s="43">
        <f>Q149+O149</f>
        <v>2100000</v>
      </c>
      <c r="T149" s="43">
        <f>R149+L149</f>
        <v>7</v>
      </c>
      <c r="U149" s="43">
        <f>S149+M149</f>
        <v>2102451.56</v>
      </c>
      <c r="V149" s="16"/>
    </row>
    <row r="150" spans="1:22" s="9" customFormat="1">
      <c r="A150" s="33">
        <v>143</v>
      </c>
      <c r="B150" s="54" t="s">
        <v>296</v>
      </c>
      <c r="C150" s="1" t="s">
        <v>297</v>
      </c>
      <c r="D150" s="44"/>
      <c r="E150" s="44"/>
      <c r="F150" s="44"/>
      <c r="G150" s="44"/>
      <c r="H150" s="44">
        <v>94</v>
      </c>
      <c r="I150" s="44">
        <v>349063.66</v>
      </c>
      <c r="J150" s="44">
        <v>143</v>
      </c>
      <c r="K150" s="44">
        <v>1054920.97</v>
      </c>
      <c r="L150" s="44">
        <f t="shared" si="0"/>
        <v>237</v>
      </c>
      <c r="M150" s="44">
        <f t="shared" si="1"/>
        <v>1403984.63</v>
      </c>
      <c r="N150" s="44">
        <v>70</v>
      </c>
      <c r="O150" s="44">
        <v>667788.18000000005</v>
      </c>
      <c r="P150" s="44"/>
      <c r="Q150" s="44"/>
      <c r="R150" s="44">
        <f t="shared" si="2"/>
        <v>70</v>
      </c>
      <c r="S150" s="44">
        <f t="shared" si="3"/>
        <v>667788.18000000005</v>
      </c>
      <c r="T150" s="44">
        <f t="shared" si="4"/>
        <v>307</v>
      </c>
      <c r="U150" s="44">
        <f t="shared" si="5"/>
        <v>2071772.81</v>
      </c>
      <c r="V150" s="16"/>
    </row>
    <row r="151" spans="1:22" s="9" customFormat="1">
      <c r="A151" s="30">
        <v>144</v>
      </c>
      <c r="B151" s="53" t="s">
        <v>287</v>
      </c>
      <c r="C151" s="32" t="s">
        <v>119</v>
      </c>
      <c r="D151" s="43">
        <v>9</v>
      </c>
      <c r="E151" s="43">
        <v>150585.26999999999</v>
      </c>
      <c r="F151" s="43"/>
      <c r="G151" s="43"/>
      <c r="H151" s="43">
        <v>16</v>
      </c>
      <c r="I151" s="43">
        <v>332706.84999999998</v>
      </c>
      <c r="J151" s="43">
        <v>100</v>
      </c>
      <c r="K151" s="43">
        <v>350380.56</v>
      </c>
      <c r="L151" s="43">
        <f t="shared" si="0"/>
        <v>125</v>
      </c>
      <c r="M151" s="43">
        <f t="shared" si="1"/>
        <v>833672.67999999993</v>
      </c>
      <c r="N151" s="43">
        <v>12</v>
      </c>
      <c r="O151" s="43">
        <v>389181.39</v>
      </c>
      <c r="P151" s="43">
        <v>14</v>
      </c>
      <c r="Q151" s="43">
        <v>795742.04</v>
      </c>
      <c r="R151" s="43">
        <f t="shared" si="2"/>
        <v>26</v>
      </c>
      <c r="S151" s="43">
        <f t="shared" si="3"/>
        <v>1184923.4300000002</v>
      </c>
      <c r="T151" s="43">
        <f t="shared" si="4"/>
        <v>151</v>
      </c>
      <c r="U151" s="43">
        <f t="shared" si="5"/>
        <v>2018596.11</v>
      </c>
      <c r="V151" s="16"/>
    </row>
    <row r="152" spans="1:22" s="9" customFormat="1">
      <c r="A152" s="33">
        <v>145</v>
      </c>
      <c r="B152" s="54" t="s">
        <v>277</v>
      </c>
      <c r="C152" s="1" t="s">
        <v>135</v>
      </c>
      <c r="D152" s="44"/>
      <c r="E152" s="44"/>
      <c r="F152" s="44"/>
      <c r="G152" s="44"/>
      <c r="H152" s="44">
        <v>8</v>
      </c>
      <c r="I152" s="44">
        <v>8180.91</v>
      </c>
      <c r="J152" s="44">
        <v>135</v>
      </c>
      <c r="K152" s="44">
        <v>880349.33</v>
      </c>
      <c r="L152" s="44">
        <f t="shared" si="0"/>
        <v>143</v>
      </c>
      <c r="M152" s="44">
        <f t="shared" si="1"/>
        <v>888530.24</v>
      </c>
      <c r="N152" s="44">
        <v>201</v>
      </c>
      <c r="O152" s="44">
        <v>876481.24</v>
      </c>
      <c r="P152" s="44">
        <v>3</v>
      </c>
      <c r="Q152" s="44">
        <v>4302.46</v>
      </c>
      <c r="R152" s="44">
        <f t="shared" si="2"/>
        <v>204</v>
      </c>
      <c r="S152" s="44">
        <f t="shared" si="3"/>
        <v>880783.7</v>
      </c>
      <c r="T152" s="44">
        <f t="shared" si="4"/>
        <v>347</v>
      </c>
      <c r="U152" s="44">
        <f t="shared" si="5"/>
        <v>1769313.94</v>
      </c>
      <c r="V152" s="16"/>
    </row>
    <row r="153" spans="1:22" s="9" customFormat="1">
      <c r="A153" s="30">
        <v>146</v>
      </c>
      <c r="B153" s="53" t="s">
        <v>330</v>
      </c>
      <c r="C153" s="32" t="s">
        <v>331</v>
      </c>
      <c r="D153" s="43"/>
      <c r="E153" s="43"/>
      <c r="F153" s="43"/>
      <c r="G153" s="43"/>
      <c r="H153" s="43">
        <v>82</v>
      </c>
      <c r="I153" s="43">
        <v>492476.41</v>
      </c>
      <c r="J153" s="43">
        <v>114</v>
      </c>
      <c r="K153" s="43">
        <v>878486.55</v>
      </c>
      <c r="L153" s="43">
        <f t="shared" si="0"/>
        <v>196</v>
      </c>
      <c r="M153" s="43">
        <f t="shared" si="1"/>
        <v>1370962.96</v>
      </c>
      <c r="N153" s="43">
        <v>50</v>
      </c>
      <c r="O153" s="43">
        <v>377999.5</v>
      </c>
      <c r="P153" s="43">
        <v>4</v>
      </c>
      <c r="Q153" s="43">
        <v>8282.4500000000007</v>
      </c>
      <c r="R153" s="43">
        <f t="shared" si="2"/>
        <v>54</v>
      </c>
      <c r="S153" s="43">
        <f t="shared" si="3"/>
        <v>386281.95</v>
      </c>
      <c r="T153" s="43">
        <f t="shared" si="4"/>
        <v>250</v>
      </c>
      <c r="U153" s="43">
        <f t="shared" si="5"/>
        <v>1757244.91</v>
      </c>
      <c r="V153" s="16"/>
    </row>
    <row r="154" spans="1:22" s="9" customFormat="1">
      <c r="A154" s="33">
        <v>147</v>
      </c>
      <c r="B154" s="54" t="s">
        <v>336</v>
      </c>
      <c r="C154" s="1" t="s">
        <v>343</v>
      </c>
      <c r="D154" s="44"/>
      <c r="E154" s="44"/>
      <c r="F154" s="44"/>
      <c r="G154" s="44"/>
      <c r="H154" s="44">
        <v>183</v>
      </c>
      <c r="I154" s="44">
        <v>615249.4</v>
      </c>
      <c r="J154" s="44">
        <v>203</v>
      </c>
      <c r="K154" s="44">
        <v>803962.13</v>
      </c>
      <c r="L154" s="44">
        <f t="shared" si="0"/>
        <v>386</v>
      </c>
      <c r="M154" s="44">
        <f t="shared" si="1"/>
        <v>1419211.53</v>
      </c>
      <c r="N154" s="44">
        <v>35</v>
      </c>
      <c r="O154" s="44">
        <v>177013.8</v>
      </c>
      <c r="P154" s="44">
        <v>2</v>
      </c>
      <c r="Q154" s="44">
        <v>13602.66</v>
      </c>
      <c r="R154" s="44">
        <f t="shared" si="2"/>
        <v>37</v>
      </c>
      <c r="S154" s="44">
        <f t="shared" si="3"/>
        <v>190616.46</v>
      </c>
      <c r="T154" s="44">
        <f t="shared" si="4"/>
        <v>423</v>
      </c>
      <c r="U154" s="44">
        <f t="shared" si="5"/>
        <v>1609827.99</v>
      </c>
      <c r="V154" s="16"/>
    </row>
    <row r="155" spans="1:22" s="9" customFormat="1">
      <c r="A155" s="30">
        <v>148</v>
      </c>
      <c r="B155" s="53" t="s">
        <v>268</v>
      </c>
      <c r="C155" s="32" t="s">
        <v>109</v>
      </c>
      <c r="D155" s="43"/>
      <c r="E155" s="43"/>
      <c r="F155" s="43"/>
      <c r="G155" s="43"/>
      <c r="H155" s="43">
        <v>45</v>
      </c>
      <c r="I155" s="43">
        <v>40938.629999999997</v>
      </c>
      <c r="J155" s="43">
        <v>439</v>
      </c>
      <c r="K155" s="43">
        <v>715454.4</v>
      </c>
      <c r="L155" s="43">
        <f t="shared" si="0"/>
        <v>484</v>
      </c>
      <c r="M155" s="43">
        <f t="shared" si="1"/>
        <v>756393.03</v>
      </c>
      <c r="N155" s="43">
        <v>71</v>
      </c>
      <c r="O155" s="43">
        <v>677236.62</v>
      </c>
      <c r="P155" s="43"/>
      <c r="Q155" s="43"/>
      <c r="R155" s="43">
        <f t="shared" si="2"/>
        <v>71</v>
      </c>
      <c r="S155" s="43">
        <f t="shared" si="3"/>
        <v>677236.62</v>
      </c>
      <c r="T155" s="43">
        <f t="shared" si="4"/>
        <v>555</v>
      </c>
      <c r="U155" s="43">
        <f t="shared" si="5"/>
        <v>1433629.65</v>
      </c>
      <c r="V155" s="16"/>
    </row>
    <row r="156" spans="1:22" s="9" customFormat="1">
      <c r="A156" s="33">
        <v>149</v>
      </c>
      <c r="B156" s="54" t="s">
        <v>270</v>
      </c>
      <c r="C156" s="1" t="s">
        <v>141</v>
      </c>
      <c r="D156" s="44"/>
      <c r="E156" s="44"/>
      <c r="F156" s="44"/>
      <c r="G156" s="44"/>
      <c r="H156" s="44">
        <v>22</v>
      </c>
      <c r="I156" s="44">
        <v>21820.73</v>
      </c>
      <c r="J156" s="44">
        <v>470</v>
      </c>
      <c r="K156" s="44">
        <v>617645.19999999995</v>
      </c>
      <c r="L156" s="44">
        <f t="shared" si="0"/>
        <v>492</v>
      </c>
      <c r="M156" s="44">
        <f t="shared" si="1"/>
        <v>639465.92999999993</v>
      </c>
      <c r="N156" s="44">
        <v>75</v>
      </c>
      <c r="O156" s="44">
        <v>653648.53</v>
      </c>
      <c r="P156" s="44">
        <v>2</v>
      </c>
      <c r="Q156" s="44">
        <v>29400</v>
      </c>
      <c r="R156" s="44">
        <f t="shared" si="2"/>
        <v>77</v>
      </c>
      <c r="S156" s="44">
        <f t="shared" si="3"/>
        <v>683048.53</v>
      </c>
      <c r="T156" s="44">
        <f t="shared" si="4"/>
        <v>569</v>
      </c>
      <c r="U156" s="44">
        <f t="shared" si="5"/>
        <v>1322514.46</v>
      </c>
      <c r="V156" s="16"/>
    </row>
    <row r="157" spans="1:22" s="9" customFormat="1">
      <c r="A157" s="30">
        <v>150</v>
      </c>
      <c r="B157" s="53" t="s">
        <v>274</v>
      </c>
      <c r="C157" s="32" t="s">
        <v>128</v>
      </c>
      <c r="D157" s="43"/>
      <c r="E157" s="43"/>
      <c r="F157" s="43"/>
      <c r="G157" s="43"/>
      <c r="H157" s="43">
        <v>367</v>
      </c>
      <c r="I157" s="43">
        <v>164224.07</v>
      </c>
      <c r="J157" s="43">
        <v>947</v>
      </c>
      <c r="K157" s="43">
        <v>637272.03</v>
      </c>
      <c r="L157" s="43">
        <f t="shared" si="0"/>
        <v>1314</v>
      </c>
      <c r="M157" s="43">
        <f t="shared" si="1"/>
        <v>801496.10000000009</v>
      </c>
      <c r="N157" s="43">
        <v>40</v>
      </c>
      <c r="O157" s="43">
        <v>450826.91</v>
      </c>
      <c r="P157" s="43"/>
      <c r="Q157" s="43"/>
      <c r="R157" s="43">
        <f t="shared" si="2"/>
        <v>40</v>
      </c>
      <c r="S157" s="43">
        <f t="shared" si="3"/>
        <v>450826.91</v>
      </c>
      <c r="T157" s="43">
        <f t="shared" si="4"/>
        <v>1354</v>
      </c>
      <c r="U157" s="43">
        <f t="shared" si="5"/>
        <v>1252323.01</v>
      </c>
      <c r="V157" s="16"/>
    </row>
    <row r="158" spans="1:22" s="9" customFormat="1">
      <c r="A158" s="33">
        <v>151</v>
      </c>
      <c r="B158" s="54" t="s">
        <v>326</v>
      </c>
      <c r="C158" s="1" t="s">
        <v>327</v>
      </c>
      <c r="D158" s="44"/>
      <c r="E158" s="44"/>
      <c r="F158" s="44"/>
      <c r="G158" s="44"/>
      <c r="H158" s="44">
        <v>111</v>
      </c>
      <c r="I158" s="44">
        <v>46678.55</v>
      </c>
      <c r="J158" s="44">
        <v>118</v>
      </c>
      <c r="K158" s="44">
        <v>154470.54</v>
      </c>
      <c r="L158" s="44">
        <f t="shared" si="0"/>
        <v>229</v>
      </c>
      <c r="M158" s="44">
        <f t="shared" si="1"/>
        <v>201149.09000000003</v>
      </c>
      <c r="N158" s="44">
        <v>31</v>
      </c>
      <c r="O158" s="44">
        <v>565890.44999999995</v>
      </c>
      <c r="P158" s="44">
        <v>13</v>
      </c>
      <c r="Q158" s="44">
        <v>463000</v>
      </c>
      <c r="R158" s="44">
        <f t="shared" si="2"/>
        <v>44</v>
      </c>
      <c r="S158" s="44">
        <f t="shared" si="3"/>
        <v>1028890.45</v>
      </c>
      <c r="T158" s="44">
        <f t="shared" si="4"/>
        <v>273</v>
      </c>
      <c r="U158" s="44">
        <f t="shared" si="5"/>
        <v>1230039.54</v>
      </c>
      <c r="V158" s="16"/>
    </row>
    <row r="159" spans="1:22" s="9" customFormat="1">
      <c r="A159" s="30">
        <v>152</v>
      </c>
      <c r="B159" s="53" t="s">
        <v>324</v>
      </c>
      <c r="C159" s="32" t="s">
        <v>325</v>
      </c>
      <c r="D159" s="43">
        <v>3</v>
      </c>
      <c r="E159" s="43">
        <v>31828.37</v>
      </c>
      <c r="F159" s="43">
        <v>13</v>
      </c>
      <c r="G159" s="43">
        <v>380624.34</v>
      </c>
      <c r="H159" s="43">
        <v>3</v>
      </c>
      <c r="I159" s="43">
        <v>51903.68</v>
      </c>
      <c r="J159" s="43">
        <v>32</v>
      </c>
      <c r="K159" s="43">
        <v>66140.67</v>
      </c>
      <c r="L159" s="43">
        <f t="shared" si="0"/>
        <v>51</v>
      </c>
      <c r="M159" s="43">
        <f t="shared" si="1"/>
        <v>530497.06000000006</v>
      </c>
      <c r="N159" s="43">
        <v>18</v>
      </c>
      <c r="O159" s="43">
        <v>422364.69</v>
      </c>
      <c r="P159" s="43">
        <v>5</v>
      </c>
      <c r="Q159" s="43">
        <v>72769.36</v>
      </c>
      <c r="R159" s="43">
        <f t="shared" si="2"/>
        <v>23</v>
      </c>
      <c r="S159" s="43">
        <f t="shared" si="3"/>
        <v>495134.05</v>
      </c>
      <c r="T159" s="43">
        <f t="shared" si="4"/>
        <v>74</v>
      </c>
      <c r="U159" s="43">
        <f t="shared" si="5"/>
        <v>1025631.1100000001</v>
      </c>
      <c r="V159" s="16"/>
    </row>
    <row r="160" spans="1:22" s="9" customFormat="1">
      <c r="A160" s="33">
        <v>153</v>
      </c>
      <c r="B160" s="54" t="s">
        <v>367</v>
      </c>
      <c r="C160" s="1" t="s">
        <v>368</v>
      </c>
      <c r="D160" s="44"/>
      <c r="E160" s="44"/>
      <c r="F160" s="44"/>
      <c r="G160" s="44"/>
      <c r="H160" s="44"/>
      <c r="I160" s="44"/>
      <c r="J160" s="44">
        <v>1</v>
      </c>
      <c r="K160" s="44">
        <v>500000</v>
      </c>
      <c r="L160" s="44">
        <f t="shared" si="0"/>
        <v>1</v>
      </c>
      <c r="M160" s="44">
        <f t="shared" si="1"/>
        <v>500000</v>
      </c>
      <c r="N160" s="44">
        <v>1</v>
      </c>
      <c r="O160" s="44">
        <v>500000</v>
      </c>
      <c r="P160" s="44"/>
      <c r="Q160" s="44"/>
      <c r="R160" s="44">
        <f t="shared" si="2"/>
        <v>1</v>
      </c>
      <c r="S160" s="44">
        <f t="shared" si="3"/>
        <v>500000</v>
      </c>
      <c r="T160" s="44">
        <f t="shared" si="4"/>
        <v>2</v>
      </c>
      <c r="U160" s="44">
        <f t="shared" si="5"/>
        <v>1000000</v>
      </c>
      <c r="V160" s="16"/>
    </row>
    <row r="161" spans="1:22" s="9" customFormat="1">
      <c r="A161" s="30">
        <v>154</v>
      </c>
      <c r="B161" s="31" t="s">
        <v>272</v>
      </c>
      <c r="C161" s="32" t="s">
        <v>139</v>
      </c>
      <c r="D161" s="43"/>
      <c r="E161" s="43"/>
      <c r="F161" s="43"/>
      <c r="G161" s="43"/>
      <c r="H161" s="43">
        <v>152</v>
      </c>
      <c r="I161" s="43">
        <v>263922.28999999998</v>
      </c>
      <c r="J161" s="43">
        <v>202</v>
      </c>
      <c r="K161" s="43">
        <v>488438.73</v>
      </c>
      <c r="L161" s="43">
        <f t="shared" si="0"/>
        <v>354</v>
      </c>
      <c r="M161" s="43">
        <f t="shared" si="1"/>
        <v>752361.02</v>
      </c>
      <c r="N161" s="43">
        <v>69</v>
      </c>
      <c r="O161" s="43">
        <v>242771.93</v>
      </c>
      <c r="P161" s="43"/>
      <c r="Q161" s="43"/>
      <c r="R161" s="43">
        <f t="shared" si="2"/>
        <v>69</v>
      </c>
      <c r="S161" s="43">
        <f t="shared" si="3"/>
        <v>242771.93</v>
      </c>
      <c r="T161" s="43">
        <f t="shared" si="4"/>
        <v>423</v>
      </c>
      <c r="U161" s="43">
        <f t="shared" si="5"/>
        <v>995132.95</v>
      </c>
      <c r="V161" s="16"/>
    </row>
    <row r="162" spans="1:22" s="9" customFormat="1">
      <c r="A162" s="33">
        <v>155</v>
      </c>
      <c r="B162" s="54" t="s">
        <v>276</v>
      </c>
      <c r="C162" s="1" t="s">
        <v>113</v>
      </c>
      <c r="D162" s="44"/>
      <c r="E162" s="44"/>
      <c r="F162" s="44">
        <v>6</v>
      </c>
      <c r="G162" s="44">
        <v>59523.44</v>
      </c>
      <c r="H162" s="44">
        <v>6</v>
      </c>
      <c r="I162" s="44">
        <v>46638.5</v>
      </c>
      <c r="J162" s="44">
        <v>29</v>
      </c>
      <c r="K162" s="44">
        <v>396250.06</v>
      </c>
      <c r="L162" s="44">
        <f t="shared" si="0"/>
        <v>41</v>
      </c>
      <c r="M162" s="44">
        <f t="shared" si="1"/>
        <v>502412</v>
      </c>
      <c r="N162" s="44">
        <v>24</v>
      </c>
      <c r="O162" s="44">
        <v>426233.44</v>
      </c>
      <c r="P162" s="44">
        <v>3</v>
      </c>
      <c r="Q162" s="44">
        <v>18675.43</v>
      </c>
      <c r="R162" s="44">
        <f t="shared" si="2"/>
        <v>27</v>
      </c>
      <c r="S162" s="44">
        <f t="shared" si="3"/>
        <v>444908.87</v>
      </c>
      <c r="T162" s="44">
        <f t="shared" si="4"/>
        <v>68</v>
      </c>
      <c r="U162" s="44">
        <f t="shared" si="5"/>
        <v>947320.87</v>
      </c>
      <c r="V162" s="16"/>
    </row>
    <row r="163" spans="1:22" s="9" customFormat="1">
      <c r="A163" s="30">
        <v>156</v>
      </c>
      <c r="B163" s="53" t="s">
        <v>273</v>
      </c>
      <c r="C163" s="32" t="s">
        <v>152</v>
      </c>
      <c r="D163" s="43"/>
      <c r="E163" s="43"/>
      <c r="F163" s="43"/>
      <c r="G163" s="43"/>
      <c r="H163" s="43">
        <v>57</v>
      </c>
      <c r="I163" s="43">
        <v>27890.37</v>
      </c>
      <c r="J163" s="43">
        <v>291</v>
      </c>
      <c r="K163" s="43">
        <v>465552.06</v>
      </c>
      <c r="L163" s="43">
        <f t="shared" si="0"/>
        <v>348</v>
      </c>
      <c r="M163" s="43">
        <f t="shared" si="1"/>
        <v>493442.43</v>
      </c>
      <c r="N163" s="43">
        <v>34</v>
      </c>
      <c r="O163" s="43">
        <v>417691.76</v>
      </c>
      <c r="P163" s="43"/>
      <c r="Q163" s="43"/>
      <c r="R163" s="43">
        <f t="shared" si="2"/>
        <v>34</v>
      </c>
      <c r="S163" s="43">
        <f t="shared" si="3"/>
        <v>417691.76</v>
      </c>
      <c r="T163" s="43">
        <f t="shared" si="4"/>
        <v>382</v>
      </c>
      <c r="U163" s="43">
        <f t="shared" si="5"/>
        <v>911134.19</v>
      </c>
      <c r="V163" s="16"/>
    </row>
    <row r="164" spans="1:22" s="9" customFormat="1">
      <c r="A164" s="33">
        <v>157</v>
      </c>
      <c r="B164" s="54" t="s">
        <v>271</v>
      </c>
      <c r="C164" s="1" t="s">
        <v>104</v>
      </c>
      <c r="D164" s="44"/>
      <c r="E164" s="44"/>
      <c r="F164" s="44"/>
      <c r="G164" s="44"/>
      <c r="H164" s="44">
        <v>86</v>
      </c>
      <c r="I164" s="44">
        <v>33047.949999999997</v>
      </c>
      <c r="J164" s="44">
        <v>452</v>
      </c>
      <c r="K164" s="44">
        <v>412958.83</v>
      </c>
      <c r="L164" s="44">
        <f t="shared" si="0"/>
        <v>538</v>
      </c>
      <c r="M164" s="44">
        <f t="shared" si="1"/>
        <v>446006.78</v>
      </c>
      <c r="N164" s="44">
        <v>154</v>
      </c>
      <c r="O164" s="44">
        <v>378095.25</v>
      </c>
      <c r="P164" s="44"/>
      <c r="Q164" s="44"/>
      <c r="R164" s="44">
        <f t="shared" si="2"/>
        <v>154</v>
      </c>
      <c r="S164" s="44">
        <f t="shared" si="3"/>
        <v>378095.25</v>
      </c>
      <c r="T164" s="44">
        <f t="shared" si="4"/>
        <v>692</v>
      </c>
      <c r="U164" s="44">
        <f t="shared" si="5"/>
        <v>824102.03</v>
      </c>
      <c r="V164" s="16"/>
    </row>
    <row r="165" spans="1:22" s="9" customFormat="1">
      <c r="A165" s="30">
        <v>158</v>
      </c>
      <c r="B165" s="53" t="s">
        <v>291</v>
      </c>
      <c r="C165" s="32" t="s">
        <v>118</v>
      </c>
      <c r="D165" s="43"/>
      <c r="E165" s="43"/>
      <c r="F165" s="43"/>
      <c r="G165" s="43"/>
      <c r="H165" s="43">
        <v>12</v>
      </c>
      <c r="I165" s="43">
        <v>210272.75</v>
      </c>
      <c r="J165" s="43">
        <v>125</v>
      </c>
      <c r="K165" s="43">
        <v>227892.35</v>
      </c>
      <c r="L165" s="43">
        <f t="shared" si="0"/>
        <v>137</v>
      </c>
      <c r="M165" s="43">
        <f t="shared" si="1"/>
        <v>438165.1</v>
      </c>
      <c r="N165" s="43">
        <v>36</v>
      </c>
      <c r="O165" s="43">
        <v>160799.93</v>
      </c>
      <c r="P165" s="43">
        <v>1</v>
      </c>
      <c r="Q165" s="43">
        <v>175742.96</v>
      </c>
      <c r="R165" s="43">
        <f t="shared" si="2"/>
        <v>37</v>
      </c>
      <c r="S165" s="43">
        <f t="shared" si="3"/>
        <v>336542.89</v>
      </c>
      <c r="T165" s="43">
        <f t="shared" si="4"/>
        <v>174</v>
      </c>
      <c r="U165" s="43">
        <f t="shared" si="5"/>
        <v>774707.99</v>
      </c>
      <c r="V165" s="16"/>
    </row>
    <row r="166" spans="1:22" s="9" customFormat="1">
      <c r="A166" s="33">
        <v>159</v>
      </c>
      <c r="B166" s="54" t="s">
        <v>174</v>
      </c>
      <c r="C166" s="1" t="s">
        <v>39</v>
      </c>
      <c r="D166" s="44">
        <v>2</v>
      </c>
      <c r="E166" s="44">
        <v>16679</v>
      </c>
      <c r="F166" s="44">
        <v>7</v>
      </c>
      <c r="G166" s="44">
        <v>100702.2</v>
      </c>
      <c r="H166" s="44">
        <v>10</v>
      </c>
      <c r="I166" s="44">
        <v>183187.85</v>
      </c>
      <c r="J166" s="44">
        <v>12</v>
      </c>
      <c r="K166" s="44">
        <v>374713.68</v>
      </c>
      <c r="L166" s="44">
        <f t="shared" si="0"/>
        <v>31</v>
      </c>
      <c r="M166" s="44">
        <f t="shared" si="1"/>
        <v>675282.73</v>
      </c>
      <c r="N166" s="44"/>
      <c r="O166" s="44"/>
      <c r="P166" s="44"/>
      <c r="Q166" s="44"/>
      <c r="R166" s="44">
        <f t="shared" si="2"/>
        <v>0</v>
      </c>
      <c r="S166" s="44">
        <f t="shared" si="3"/>
        <v>0</v>
      </c>
      <c r="T166" s="44">
        <f t="shared" si="4"/>
        <v>31</v>
      </c>
      <c r="U166" s="44">
        <f t="shared" si="5"/>
        <v>675282.73</v>
      </c>
      <c r="V166" s="16"/>
    </row>
    <row r="167" spans="1:22" s="9" customFormat="1">
      <c r="A167" s="30">
        <v>160</v>
      </c>
      <c r="B167" s="53" t="s">
        <v>248</v>
      </c>
      <c r="C167" s="32" t="s">
        <v>98</v>
      </c>
      <c r="D167" s="43"/>
      <c r="E167" s="43"/>
      <c r="F167" s="43"/>
      <c r="G167" s="43"/>
      <c r="H167" s="43">
        <v>3</v>
      </c>
      <c r="I167" s="43">
        <v>4331.79</v>
      </c>
      <c r="J167" s="43">
        <v>104</v>
      </c>
      <c r="K167" s="43">
        <v>320221.71000000002</v>
      </c>
      <c r="L167" s="43">
        <f t="shared" si="0"/>
        <v>107</v>
      </c>
      <c r="M167" s="43">
        <f t="shared" si="1"/>
        <v>324553.5</v>
      </c>
      <c r="N167" s="43">
        <v>172</v>
      </c>
      <c r="O167" s="43">
        <v>327834.21999999997</v>
      </c>
      <c r="P167" s="43"/>
      <c r="Q167" s="43"/>
      <c r="R167" s="43">
        <f t="shared" si="2"/>
        <v>172</v>
      </c>
      <c r="S167" s="43">
        <f t="shared" si="3"/>
        <v>327834.21999999997</v>
      </c>
      <c r="T167" s="43">
        <f t="shared" si="4"/>
        <v>279</v>
      </c>
      <c r="U167" s="43">
        <f t="shared" si="5"/>
        <v>652387.72</v>
      </c>
      <c r="V167" s="16"/>
    </row>
    <row r="168" spans="1:22" s="9" customFormat="1">
      <c r="A168" s="33">
        <v>161</v>
      </c>
      <c r="B168" s="23" t="s">
        <v>283</v>
      </c>
      <c r="C168" s="1" t="s">
        <v>117</v>
      </c>
      <c r="D168" s="44"/>
      <c r="E168" s="44"/>
      <c r="F168" s="44"/>
      <c r="G168" s="44"/>
      <c r="H168" s="44">
        <v>17</v>
      </c>
      <c r="I168" s="44">
        <v>16090.79</v>
      </c>
      <c r="J168" s="44">
        <v>178</v>
      </c>
      <c r="K168" s="44">
        <v>289172.93</v>
      </c>
      <c r="L168" s="44">
        <f t="shared" si="0"/>
        <v>195</v>
      </c>
      <c r="M168" s="44">
        <f t="shared" si="1"/>
        <v>305263.71999999997</v>
      </c>
      <c r="N168" s="44">
        <v>57</v>
      </c>
      <c r="O168" s="44">
        <v>273786.53000000003</v>
      </c>
      <c r="P168" s="44"/>
      <c r="Q168" s="44"/>
      <c r="R168" s="44">
        <f t="shared" si="2"/>
        <v>57</v>
      </c>
      <c r="S168" s="44">
        <f t="shared" si="3"/>
        <v>273786.53000000003</v>
      </c>
      <c r="T168" s="44">
        <f t="shared" si="4"/>
        <v>252</v>
      </c>
      <c r="U168" s="44">
        <f t="shared" si="5"/>
        <v>579050.25</v>
      </c>
      <c r="V168" s="16"/>
    </row>
    <row r="169" spans="1:22" s="9" customFormat="1" ht="12">
      <c r="A169" s="30">
        <v>162</v>
      </c>
      <c r="B169" s="53" t="s">
        <v>281</v>
      </c>
      <c r="C169" s="32" t="s">
        <v>126</v>
      </c>
      <c r="D169" s="43"/>
      <c r="E169" s="43"/>
      <c r="F169" s="43">
        <v>1</v>
      </c>
      <c r="G169" s="43">
        <v>3039.1</v>
      </c>
      <c r="H169" s="43">
        <v>37</v>
      </c>
      <c r="I169" s="43">
        <v>42511.47</v>
      </c>
      <c r="J169" s="43">
        <v>71</v>
      </c>
      <c r="K169" s="43">
        <v>239417.04</v>
      </c>
      <c r="L169" s="43">
        <f t="shared" si="0"/>
        <v>109</v>
      </c>
      <c r="M169" s="43">
        <f t="shared" si="1"/>
        <v>284967.61</v>
      </c>
      <c r="N169" s="43">
        <v>40</v>
      </c>
      <c r="O169" s="43">
        <v>208666.7</v>
      </c>
      <c r="P169" s="43"/>
      <c r="Q169" s="43"/>
      <c r="R169" s="43">
        <f t="shared" si="2"/>
        <v>40</v>
      </c>
      <c r="S169" s="43">
        <f t="shared" si="3"/>
        <v>208666.7</v>
      </c>
      <c r="T169" s="43">
        <f t="shared" si="4"/>
        <v>149</v>
      </c>
      <c r="U169" s="43">
        <f t="shared" si="5"/>
        <v>493634.31</v>
      </c>
    </row>
    <row r="170" spans="1:22" s="9" customFormat="1" ht="12">
      <c r="A170" s="33">
        <v>163</v>
      </c>
      <c r="B170" s="54" t="s">
        <v>279</v>
      </c>
      <c r="C170" s="1" t="s">
        <v>339</v>
      </c>
      <c r="D170" s="44"/>
      <c r="E170" s="44"/>
      <c r="F170" s="44">
        <v>1</v>
      </c>
      <c r="G170" s="44">
        <v>41235.71</v>
      </c>
      <c r="H170" s="44">
        <v>2</v>
      </c>
      <c r="I170" s="44">
        <v>17394</v>
      </c>
      <c r="J170" s="44">
        <v>15</v>
      </c>
      <c r="K170" s="44">
        <v>67978.100000000006</v>
      </c>
      <c r="L170" s="44">
        <f t="shared" si="0"/>
        <v>18</v>
      </c>
      <c r="M170" s="44">
        <f t="shared" si="1"/>
        <v>126607.81</v>
      </c>
      <c r="N170" s="44">
        <v>15</v>
      </c>
      <c r="O170" s="44">
        <v>109213.81</v>
      </c>
      <c r="P170" s="44">
        <v>2</v>
      </c>
      <c r="Q170" s="44">
        <v>17393.55</v>
      </c>
      <c r="R170" s="44">
        <f t="shared" si="2"/>
        <v>17</v>
      </c>
      <c r="S170" s="44">
        <f t="shared" si="3"/>
        <v>126607.36</v>
      </c>
      <c r="T170" s="44">
        <f t="shared" si="4"/>
        <v>35</v>
      </c>
      <c r="U170" s="44">
        <f t="shared" si="5"/>
        <v>253215.16999999998</v>
      </c>
    </row>
    <row r="171" spans="1:22" s="9" customFormat="1" ht="12">
      <c r="A171" s="30">
        <v>164</v>
      </c>
      <c r="B171" s="53" t="s">
        <v>341</v>
      </c>
      <c r="C171" s="32" t="s">
        <v>342</v>
      </c>
      <c r="D171" s="43"/>
      <c r="E171" s="43"/>
      <c r="F171" s="43"/>
      <c r="G171" s="43"/>
      <c r="H171" s="43">
        <v>15</v>
      </c>
      <c r="I171" s="43">
        <v>4906.7299999999996</v>
      </c>
      <c r="J171" s="43">
        <v>202</v>
      </c>
      <c r="K171" s="43">
        <v>119881.45</v>
      </c>
      <c r="L171" s="43">
        <f t="shared" si="0"/>
        <v>217</v>
      </c>
      <c r="M171" s="43">
        <f t="shared" si="1"/>
        <v>124788.18</v>
      </c>
      <c r="N171" s="43">
        <v>8</v>
      </c>
      <c r="O171" s="43">
        <v>113218</v>
      </c>
      <c r="P171" s="43"/>
      <c r="Q171" s="43"/>
      <c r="R171" s="43">
        <f t="shared" si="2"/>
        <v>8</v>
      </c>
      <c r="S171" s="43">
        <f t="shared" si="3"/>
        <v>113218</v>
      </c>
      <c r="T171" s="43">
        <f t="shared" si="4"/>
        <v>225</v>
      </c>
      <c r="U171" s="43">
        <f t="shared" si="5"/>
        <v>238006.18</v>
      </c>
    </row>
    <row r="172" spans="1:22" s="9" customFormat="1" ht="12">
      <c r="A172" s="33">
        <v>165</v>
      </c>
      <c r="B172" s="54" t="s">
        <v>289</v>
      </c>
      <c r="C172" s="1" t="s">
        <v>111</v>
      </c>
      <c r="D172" s="44"/>
      <c r="E172" s="44"/>
      <c r="F172" s="44"/>
      <c r="G172" s="44"/>
      <c r="H172" s="44">
        <v>3</v>
      </c>
      <c r="I172" s="44">
        <v>215203.41</v>
      </c>
      <c r="J172" s="44">
        <v>3</v>
      </c>
      <c r="K172" s="44">
        <v>20076.560000000001</v>
      </c>
      <c r="L172" s="44">
        <f t="shared" si="0"/>
        <v>6</v>
      </c>
      <c r="M172" s="44">
        <f t="shared" si="1"/>
        <v>235279.97</v>
      </c>
      <c r="N172" s="44"/>
      <c r="O172" s="44"/>
      <c r="P172" s="44"/>
      <c r="Q172" s="44"/>
      <c r="R172" s="44">
        <f t="shared" si="2"/>
        <v>0</v>
      </c>
      <c r="S172" s="44">
        <f t="shared" si="3"/>
        <v>0</v>
      </c>
      <c r="T172" s="44">
        <f t="shared" si="4"/>
        <v>6</v>
      </c>
      <c r="U172" s="44">
        <f t="shared" si="5"/>
        <v>235279.97</v>
      </c>
    </row>
    <row r="173" spans="1:22" s="9" customFormat="1" ht="12">
      <c r="A173" s="30">
        <v>166</v>
      </c>
      <c r="B173" s="53" t="s">
        <v>285</v>
      </c>
      <c r="C173" s="32" t="s">
        <v>129</v>
      </c>
      <c r="D173" s="43"/>
      <c r="E173" s="43"/>
      <c r="F173" s="43"/>
      <c r="G173" s="43"/>
      <c r="H173" s="43">
        <v>108</v>
      </c>
      <c r="I173" s="43">
        <v>44252.42</v>
      </c>
      <c r="J173" s="43">
        <v>79</v>
      </c>
      <c r="K173" s="43">
        <v>59756.73</v>
      </c>
      <c r="L173" s="43">
        <f t="shared" si="0"/>
        <v>187</v>
      </c>
      <c r="M173" s="43">
        <f t="shared" si="1"/>
        <v>104009.15</v>
      </c>
      <c r="N173" s="43"/>
      <c r="O173" s="43"/>
      <c r="P173" s="43"/>
      <c r="Q173" s="43"/>
      <c r="R173" s="43">
        <f t="shared" si="2"/>
        <v>0</v>
      </c>
      <c r="S173" s="43">
        <f t="shared" si="3"/>
        <v>0</v>
      </c>
      <c r="T173" s="43">
        <f t="shared" si="4"/>
        <v>187</v>
      </c>
      <c r="U173" s="43">
        <f t="shared" si="5"/>
        <v>104009.15</v>
      </c>
    </row>
    <row r="174" spans="1:22" s="9" customFormat="1" ht="12">
      <c r="A174" s="33">
        <v>167</v>
      </c>
      <c r="B174" s="54" t="s">
        <v>295</v>
      </c>
      <c r="C174" s="1" t="s">
        <v>127</v>
      </c>
      <c r="D174" s="44"/>
      <c r="E174" s="44"/>
      <c r="F174" s="44"/>
      <c r="G174" s="44"/>
      <c r="H174" s="44">
        <v>1</v>
      </c>
      <c r="I174" s="44">
        <v>21875.86</v>
      </c>
      <c r="J174" s="44">
        <v>4</v>
      </c>
      <c r="K174" s="44">
        <v>10540.02</v>
      </c>
      <c r="L174" s="44">
        <f t="shared" si="0"/>
        <v>5</v>
      </c>
      <c r="M174" s="44">
        <f t="shared" si="1"/>
        <v>32415.88</v>
      </c>
      <c r="N174" s="44"/>
      <c r="O174" s="44"/>
      <c r="P174" s="44"/>
      <c r="Q174" s="44"/>
      <c r="R174" s="44">
        <f t="shared" si="2"/>
        <v>0</v>
      </c>
      <c r="S174" s="44">
        <f t="shared" si="3"/>
        <v>0</v>
      </c>
      <c r="T174" s="44">
        <f t="shared" si="4"/>
        <v>5</v>
      </c>
      <c r="U174" s="44">
        <f t="shared" si="5"/>
        <v>32415.88</v>
      </c>
    </row>
    <row r="175" spans="1:22" s="9" customFormat="1" ht="12">
      <c r="A175" s="30">
        <v>168</v>
      </c>
      <c r="B175" s="53" t="s">
        <v>288</v>
      </c>
      <c r="C175" s="32" t="s">
        <v>371</v>
      </c>
      <c r="D175" s="43"/>
      <c r="E175" s="43"/>
      <c r="F175" s="43"/>
      <c r="G175" s="43"/>
      <c r="H175" s="43"/>
      <c r="I175" s="43"/>
      <c r="J175" s="43">
        <v>7</v>
      </c>
      <c r="K175" s="43">
        <v>13541.12</v>
      </c>
      <c r="L175" s="43">
        <f t="shared" ref="L175:L180" si="66">J175+H175+F175+D175</f>
        <v>7</v>
      </c>
      <c r="M175" s="43">
        <f t="shared" ref="M175:M180" si="67">K175+I175+G175+E175</f>
        <v>13541.12</v>
      </c>
      <c r="N175" s="43">
        <v>2</v>
      </c>
      <c r="O175" s="43">
        <v>14126.9</v>
      </c>
      <c r="P175" s="43"/>
      <c r="Q175" s="43"/>
      <c r="R175" s="43">
        <f t="shared" ref="R175:R180" si="68">P175+N175</f>
        <v>2</v>
      </c>
      <c r="S175" s="43">
        <f t="shared" ref="S175:S180" si="69">Q175+O175</f>
        <v>14126.9</v>
      </c>
      <c r="T175" s="43">
        <f t="shared" ref="T175:T180" si="70">R175+L175</f>
        <v>9</v>
      </c>
      <c r="U175" s="43">
        <f t="shared" ref="U175:U180" si="71">S175+M175</f>
        <v>27668.02</v>
      </c>
    </row>
    <row r="176" spans="1:22" s="9" customFormat="1" ht="12">
      <c r="A176" s="33">
        <v>169</v>
      </c>
      <c r="B176" s="54" t="s">
        <v>346</v>
      </c>
      <c r="C176" s="1" t="s">
        <v>347</v>
      </c>
      <c r="D176" s="44"/>
      <c r="E176" s="44"/>
      <c r="F176" s="44"/>
      <c r="G176" s="44"/>
      <c r="H176" s="44"/>
      <c r="I176" s="44"/>
      <c r="J176" s="44">
        <v>4</v>
      </c>
      <c r="K176" s="44">
        <v>12912.99</v>
      </c>
      <c r="L176" s="44">
        <f t="shared" ref="L176:L179" si="72">J176+H176+F176+D176</f>
        <v>4</v>
      </c>
      <c r="M176" s="44">
        <f t="shared" ref="M176:M179" si="73">K176+I176+G176+E176</f>
        <v>12912.99</v>
      </c>
      <c r="N176" s="44">
        <v>3</v>
      </c>
      <c r="O176" s="44">
        <v>12763.06</v>
      </c>
      <c r="P176" s="44"/>
      <c r="Q176" s="44"/>
      <c r="R176" s="44">
        <f t="shared" ref="R176:R179" si="74">P176+N176</f>
        <v>3</v>
      </c>
      <c r="S176" s="44">
        <f t="shared" ref="S176:S179" si="75">Q176+O176</f>
        <v>12763.06</v>
      </c>
      <c r="T176" s="44">
        <f t="shared" ref="T176:T179" si="76">R176+L176</f>
        <v>7</v>
      </c>
      <c r="U176" s="44">
        <f t="shared" ref="U176:U179" si="77">S176+M176</f>
        <v>25676.05</v>
      </c>
    </row>
    <row r="177" spans="1:25" s="9" customFormat="1" ht="12">
      <c r="A177" s="30">
        <v>170</v>
      </c>
      <c r="B177" s="53" t="s">
        <v>294</v>
      </c>
      <c r="C177" s="32" t="s">
        <v>120</v>
      </c>
      <c r="D177" s="43"/>
      <c r="E177" s="43"/>
      <c r="F177" s="43"/>
      <c r="G177" s="43"/>
      <c r="H177" s="43">
        <v>1</v>
      </c>
      <c r="I177" s="43">
        <v>1330.12</v>
      </c>
      <c r="J177" s="43">
        <v>3</v>
      </c>
      <c r="K177" s="43">
        <v>887.9</v>
      </c>
      <c r="L177" s="43">
        <f t="shared" si="72"/>
        <v>4</v>
      </c>
      <c r="M177" s="43">
        <f t="shared" si="73"/>
        <v>2218.02</v>
      </c>
      <c r="N177" s="43"/>
      <c r="O177" s="43"/>
      <c r="P177" s="43"/>
      <c r="Q177" s="43"/>
      <c r="R177" s="43">
        <f t="shared" si="74"/>
        <v>0</v>
      </c>
      <c r="S177" s="43">
        <f t="shared" si="75"/>
        <v>0</v>
      </c>
      <c r="T177" s="43">
        <f t="shared" si="76"/>
        <v>4</v>
      </c>
      <c r="U177" s="43">
        <f t="shared" si="77"/>
        <v>2218.02</v>
      </c>
    </row>
    <row r="178" spans="1:25" s="9" customFormat="1" ht="12">
      <c r="A178" s="33">
        <v>171</v>
      </c>
      <c r="B178" s="54" t="s">
        <v>290</v>
      </c>
      <c r="C178" s="1" t="s">
        <v>136</v>
      </c>
      <c r="D178" s="44"/>
      <c r="E178" s="44"/>
      <c r="F178" s="44"/>
      <c r="G178" s="44"/>
      <c r="H178" s="44"/>
      <c r="I178" s="44"/>
      <c r="J178" s="44">
        <v>1</v>
      </c>
      <c r="K178" s="44">
        <v>1000</v>
      </c>
      <c r="L178" s="44">
        <f t="shared" si="72"/>
        <v>1</v>
      </c>
      <c r="M178" s="44">
        <f t="shared" si="73"/>
        <v>1000</v>
      </c>
      <c r="N178" s="44">
        <v>1</v>
      </c>
      <c r="O178" s="44">
        <v>1000</v>
      </c>
      <c r="P178" s="44"/>
      <c r="Q178" s="44"/>
      <c r="R178" s="44">
        <f t="shared" si="74"/>
        <v>1</v>
      </c>
      <c r="S178" s="44">
        <f t="shared" si="75"/>
        <v>1000</v>
      </c>
      <c r="T178" s="44">
        <f t="shared" si="76"/>
        <v>2</v>
      </c>
      <c r="U178" s="44">
        <f t="shared" si="77"/>
        <v>2000</v>
      </c>
    </row>
    <row r="179" spans="1:25" s="9" customFormat="1" ht="12">
      <c r="A179" s="30">
        <v>172</v>
      </c>
      <c r="B179" s="53" t="s">
        <v>235</v>
      </c>
      <c r="C179" s="32" t="s">
        <v>310</v>
      </c>
      <c r="D179" s="43"/>
      <c r="E179" s="43"/>
      <c r="F179" s="43"/>
      <c r="G179" s="43"/>
      <c r="H179" s="43"/>
      <c r="I179" s="43"/>
      <c r="J179" s="43">
        <v>2</v>
      </c>
      <c r="K179" s="43">
        <v>257.08</v>
      </c>
      <c r="L179" s="43">
        <f t="shared" si="72"/>
        <v>2</v>
      </c>
      <c r="M179" s="43">
        <f t="shared" si="73"/>
        <v>257.08</v>
      </c>
      <c r="N179" s="43">
        <v>2</v>
      </c>
      <c r="O179" s="43">
        <v>228.45</v>
      </c>
      <c r="P179" s="43"/>
      <c r="Q179" s="43"/>
      <c r="R179" s="43">
        <f t="shared" si="74"/>
        <v>2</v>
      </c>
      <c r="S179" s="43">
        <f t="shared" si="75"/>
        <v>228.45</v>
      </c>
      <c r="T179" s="43">
        <f t="shared" si="76"/>
        <v>4</v>
      </c>
      <c r="U179" s="43">
        <f t="shared" si="77"/>
        <v>485.53</v>
      </c>
    </row>
    <row r="180" spans="1:25" s="9" customFormat="1" thickBot="1">
      <c r="A180" s="30"/>
      <c r="B180" s="53"/>
      <c r="C180" s="32"/>
      <c r="D180" s="43"/>
      <c r="E180" s="43"/>
      <c r="F180" s="43"/>
      <c r="G180" s="43"/>
      <c r="H180" s="43"/>
      <c r="I180" s="43"/>
      <c r="J180" s="43"/>
      <c r="K180" s="43"/>
      <c r="L180" s="43">
        <f t="shared" si="66"/>
        <v>0</v>
      </c>
      <c r="M180" s="43">
        <f t="shared" si="67"/>
        <v>0</v>
      </c>
      <c r="N180" s="43"/>
      <c r="O180" s="43"/>
      <c r="P180" s="43"/>
      <c r="Q180" s="43"/>
      <c r="R180" s="43">
        <f t="shared" si="68"/>
        <v>0</v>
      </c>
      <c r="S180" s="43">
        <f t="shared" si="69"/>
        <v>0</v>
      </c>
      <c r="T180" s="43">
        <f t="shared" si="70"/>
        <v>0</v>
      </c>
      <c r="U180" s="43">
        <f t="shared" si="71"/>
        <v>0</v>
      </c>
    </row>
    <row r="181" spans="1:25" s="9" customFormat="1" ht="14.25" thickTop="1" thickBot="1">
      <c r="A181" s="55" t="s">
        <v>0</v>
      </c>
      <c r="B181" s="55"/>
      <c r="C181" s="56"/>
      <c r="D181" s="50">
        <f t="shared" ref="D181:U181" si="78">SUM(D8:D180)</f>
        <v>34946</v>
      </c>
      <c r="E181" s="50">
        <f t="shared" si="78"/>
        <v>15836861456.070009</v>
      </c>
      <c r="F181" s="50">
        <f t="shared" si="78"/>
        <v>85320</v>
      </c>
      <c r="G181" s="50">
        <f t="shared" si="78"/>
        <v>9597916942.3600063</v>
      </c>
      <c r="H181" s="50">
        <f t="shared" si="78"/>
        <v>179087</v>
      </c>
      <c r="I181" s="50">
        <f t="shared" si="78"/>
        <v>39555901536.089996</v>
      </c>
      <c r="J181" s="50">
        <f t="shared" si="78"/>
        <v>222571</v>
      </c>
      <c r="K181" s="50">
        <f t="shared" si="78"/>
        <v>39339052972.509956</v>
      </c>
      <c r="L181" s="50">
        <f t="shared" si="78"/>
        <v>521924</v>
      </c>
      <c r="M181" s="50">
        <f t="shared" si="78"/>
        <v>104329732907.02998</v>
      </c>
      <c r="N181" s="50">
        <f t="shared" si="78"/>
        <v>43949</v>
      </c>
      <c r="O181" s="50">
        <f t="shared" si="78"/>
        <v>51723856053.609978</v>
      </c>
      <c r="P181" s="50">
        <f t="shared" si="78"/>
        <v>43949</v>
      </c>
      <c r="Q181" s="50">
        <f t="shared" si="78"/>
        <v>51732418817.019997</v>
      </c>
      <c r="R181" s="50">
        <f t="shared" si="78"/>
        <v>87898</v>
      </c>
      <c r="S181" s="50">
        <f t="shared" si="78"/>
        <v>103456274870.62999</v>
      </c>
      <c r="T181" s="50">
        <f t="shared" si="78"/>
        <v>609822</v>
      </c>
      <c r="U181" s="50">
        <f t="shared" si="78"/>
        <v>207786007777.65979</v>
      </c>
    </row>
    <row r="182" spans="1:25" s="9" customFormat="1" ht="13.5" thickTop="1">
      <c r="A182" s="11" t="s">
        <v>375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322</v>
      </c>
    </row>
    <row r="184" spans="1:25">
      <c r="E184" s="12"/>
      <c r="F184" s="12"/>
      <c r="G184" s="12"/>
      <c r="H184" s="12"/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149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7"/>
  <sheetViews>
    <sheetView topLeftCell="A178" workbookViewId="0">
      <selection activeCell="A187" sqref="A187"/>
    </sheetView>
  </sheetViews>
  <sheetFormatPr defaultRowHeight="12.75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315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316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373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360</v>
      </c>
      <c r="E7" s="41" t="s">
        <v>25</v>
      </c>
      <c r="F7" s="41" t="s">
        <v>360</v>
      </c>
      <c r="G7" s="41" t="s">
        <v>25</v>
      </c>
      <c r="H7" s="41" t="s">
        <v>360</v>
      </c>
      <c r="I7" s="41" t="s">
        <v>25</v>
      </c>
      <c r="J7" s="41" t="s">
        <v>360</v>
      </c>
      <c r="K7" s="41" t="s">
        <v>25</v>
      </c>
      <c r="L7" s="41" t="s">
        <v>360</v>
      </c>
      <c r="M7" s="41" t="s">
        <v>25</v>
      </c>
      <c r="N7" s="41" t="s">
        <v>360</v>
      </c>
      <c r="O7" s="41" t="s">
        <v>25</v>
      </c>
      <c r="P7" s="41" t="s">
        <v>360</v>
      </c>
      <c r="Q7" s="41" t="s">
        <v>25</v>
      </c>
      <c r="R7" s="41" t="s">
        <v>360</v>
      </c>
      <c r="S7" s="41" t="s">
        <v>25</v>
      </c>
      <c r="T7" s="41" t="s">
        <v>360</v>
      </c>
      <c r="U7" s="41" t="s">
        <v>25</v>
      </c>
    </row>
    <row r="8" spans="1:22" s="9" customFormat="1" ht="13.5" thickTop="1">
      <c r="A8" s="33">
        <v>1</v>
      </c>
      <c r="B8" s="52" t="s">
        <v>155</v>
      </c>
      <c r="C8" s="34" t="s">
        <v>12</v>
      </c>
      <c r="D8" s="42">
        <v>16063</v>
      </c>
      <c r="E8" s="42">
        <v>5898941134.9200001</v>
      </c>
      <c r="F8" s="42">
        <v>68261</v>
      </c>
      <c r="G8" s="42">
        <v>5976047808.5900002</v>
      </c>
      <c r="H8" s="42">
        <v>66739</v>
      </c>
      <c r="I8" s="42">
        <v>14919966244.299999</v>
      </c>
      <c r="J8" s="42">
        <v>108983</v>
      </c>
      <c r="K8" s="42">
        <v>15405989514.780001</v>
      </c>
      <c r="L8" s="42">
        <f>J8+H8+F8+D8</f>
        <v>260046</v>
      </c>
      <c r="M8" s="42">
        <f>K8+I8+G8+E8</f>
        <v>42200944702.589996</v>
      </c>
      <c r="N8" s="42">
        <v>2776</v>
      </c>
      <c r="O8" s="42">
        <v>31694508576.700001</v>
      </c>
      <c r="P8" s="42">
        <v>2561</v>
      </c>
      <c r="Q8" s="42">
        <v>31241399368.939999</v>
      </c>
      <c r="R8" s="42">
        <f>P8+N8</f>
        <v>5337</v>
      </c>
      <c r="S8" s="42">
        <f>Q8+O8</f>
        <v>62935907945.639999</v>
      </c>
      <c r="T8" s="42">
        <f>R8+L8</f>
        <v>265383</v>
      </c>
      <c r="U8" s="42">
        <f>S8+M8</f>
        <v>105136852648.23</v>
      </c>
      <c r="V8" s="16"/>
    </row>
    <row r="9" spans="1:22" s="9" customFormat="1">
      <c r="A9" s="30">
        <v>2</v>
      </c>
      <c r="B9" s="53" t="s">
        <v>156</v>
      </c>
      <c r="C9" s="32" t="s">
        <v>28</v>
      </c>
      <c r="D9" s="43">
        <v>6460</v>
      </c>
      <c r="E9" s="43">
        <v>3865488392.1399999</v>
      </c>
      <c r="F9" s="43">
        <v>25020</v>
      </c>
      <c r="G9" s="43">
        <v>5595970431.2399998</v>
      </c>
      <c r="H9" s="43">
        <v>34995</v>
      </c>
      <c r="I9" s="43">
        <v>23604297829.450001</v>
      </c>
      <c r="J9" s="43">
        <v>53746</v>
      </c>
      <c r="K9" s="43">
        <v>25372313690.360001</v>
      </c>
      <c r="L9" s="43">
        <f t="shared" ref="L9:M177" si="0">J9+H9+F9+D9</f>
        <v>120221</v>
      </c>
      <c r="M9" s="43">
        <f t="shared" si="0"/>
        <v>58438070343.189995</v>
      </c>
      <c r="N9" s="43">
        <v>1220</v>
      </c>
      <c r="O9" s="43">
        <v>11989679080.41</v>
      </c>
      <c r="P9" s="43">
        <v>1191</v>
      </c>
      <c r="Q9" s="43">
        <v>8208388498.2700005</v>
      </c>
      <c r="R9" s="43">
        <f t="shared" ref="R9:S177" si="1">P9+N9</f>
        <v>2411</v>
      </c>
      <c r="S9" s="43">
        <f t="shared" si="1"/>
        <v>20198067578.68</v>
      </c>
      <c r="T9" s="43">
        <f t="shared" ref="T9:U177" si="2">R9+L9</f>
        <v>122632</v>
      </c>
      <c r="U9" s="43">
        <f t="shared" si="2"/>
        <v>78636137921.869995</v>
      </c>
      <c r="V9" s="16"/>
    </row>
    <row r="10" spans="1:22" s="9" customFormat="1">
      <c r="A10" s="33">
        <v>3</v>
      </c>
      <c r="B10" s="54" t="s">
        <v>158</v>
      </c>
      <c r="C10" s="1" t="s">
        <v>31</v>
      </c>
      <c r="D10" s="44">
        <v>19583</v>
      </c>
      <c r="E10" s="44">
        <v>8614312317.5699997</v>
      </c>
      <c r="F10" s="44">
        <v>37785</v>
      </c>
      <c r="G10" s="44">
        <v>4819770635.3599997</v>
      </c>
      <c r="H10" s="44">
        <v>99113</v>
      </c>
      <c r="I10" s="44">
        <v>16699794370.09</v>
      </c>
      <c r="J10" s="44">
        <v>53934</v>
      </c>
      <c r="K10" s="44">
        <v>19599577720.529999</v>
      </c>
      <c r="L10" s="42">
        <f t="shared" si="0"/>
        <v>210415</v>
      </c>
      <c r="M10" s="42">
        <f t="shared" si="0"/>
        <v>49733455043.549995</v>
      </c>
      <c r="N10" s="44">
        <v>2350</v>
      </c>
      <c r="O10" s="44">
        <v>10126149739.67</v>
      </c>
      <c r="P10" s="44">
        <v>2409</v>
      </c>
      <c r="Q10" s="44">
        <v>11973688140.1</v>
      </c>
      <c r="R10" s="42">
        <f t="shared" si="1"/>
        <v>4759</v>
      </c>
      <c r="S10" s="42">
        <f t="shared" si="1"/>
        <v>22099837879.77</v>
      </c>
      <c r="T10" s="42">
        <f t="shared" si="2"/>
        <v>215174</v>
      </c>
      <c r="U10" s="42">
        <f t="shared" si="2"/>
        <v>71833292923.319992</v>
      </c>
      <c r="V10" s="16"/>
    </row>
    <row r="11" spans="1:22" s="9" customFormat="1">
      <c r="A11" s="30">
        <v>4</v>
      </c>
      <c r="B11" s="53" t="s">
        <v>160</v>
      </c>
      <c r="C11" s="32" t="s">
        <v>36</v>
      </c>
      <c r="D11" s="43">
        <v>114</v>
      </c>
      <c r="E11" s="43">
        <v>224274666.81</v>
      </c>
      <c r="F11" s="43">
        <v>1021</v>
      </c>
      <c r="G11" s="43">
        <v>108945157.48</v>
      </c>
      <c r="H11" s="43">
        <v>705</v>
      </c>
      <c r="I11" s="43">
        <v>3606787943.0100002</v>
      </c>
      <c r="J11" s="43">
        <v>1347</v>
      </c>
      <c r="K11" s="43">
        <v>3264425898.8000002</v>
      </c>
      <c r="L11" s="43">
        <f t="shared" si="0"/>
        <v>3187</v>
      </c>
      <c r="M11" s="43">
        <f t="shared" si="0"/>
        <v>7204433666.1000004</v>
      </c>
      <c r="N11" s="43">
        <v>536</v>
      </c>
      <c r="O11" s="43">
        <v>27143653812.16</v>
      </c>
      <c r="P11" s="43">
        <v>589</v>
      </c>
      <c r="Q11" s="43">
        <v>28606065057.16</v>
      </c>
      <c r="R11" s="43">
        <f t="shared" si="1"/>
        <v>1125</v>
      </c>
      <c r="S11" s="43">
        <f t="shared" si="1"/>
        <v>55749718869.32</v>
      </c>
      <c r="T11" s="43">
        <f t="shared" si="2"/>
        <v>4312</v>
      </c>
      <c r="U11" s="43">
        <f t="shared" si="2"/>
        <v>62954152535.419998</v>
      </c>
      <c r="V11" s="16"/>
    </row>
    <row r="12" spans="1:22" s="9" customFormat="1">
      <c r="A12" s="33">
        <v>5</v>
      </c>
      <c r="B12" s="23" t="s">
        <v>153</v>
      </c>
      <c r="C12" s="1" t="s">
        <v>32</v>
      </c>
      <c r="D12" s="44">
        <v>9055</v>
      </c>
      <c r="E12" s="44">
        <v>2063993479.3399999</v>
      </c>
      <c r="F12" s="44">
        <v>32141</v>
      </c>
      <c r="G12" s="44">
        <v>3092568557.52</v>
      </c>
      <c r="H12" s="44">
        <v>31229</v>
      </c>
      <c r="I12" s="44">
        <v>9029462183.3999996</v>
      </c>
      <c r="J12" s="44">
        <v>57102</v>
      </c>
      <c r="K12" s="44">
        <v>9984933239.5900002</v>
      </c>
      <c r="L12" s="42">
        <f t="shared" si="0"/>
        <v>129527</v>
      </c>
      <c r="M12" s="42">
        <f t="shared" si="0"/>
        <v>24170957459.849998</v>
      </c>
      <c r="N12" s="44">
        <v>1136</v>
      </c>
      <c r="O12" s="44">
        <v>19631699000.59</v>
      </c>
      <c r="P12" s="44">
        <v>1094</v>
      </c>
      <c r="Q12" s="44">
        <v>17857795298.360001</v>
      </c>
      <c r="R12" s="42">
        <f t="shared" si="1"/>
        <v>2230</v>
      </c>
      <c r="S12" s="42">
        <f t="shared" si="1"/>
        <v>37489494298.949997</v>
      </c>
      <c r="T12" s="42">
        <f t="shared" si="2"/>
        <v>131757</v>
      </c>
      <c r="U12" s="42">
        <f t="shared" si="2"/>
        <v>61660451758.799995</v>
      </c>
      <c r="V12" s="16"/>
    </row>
    <row r="13" spans="1:22" s="9" customFormat="1">
      <c r="A13" s="30">
        <v>6</v>
      </c>
      <c r="B13" s="31" t="s">
        <v>154</v>
      </c>
      <c r="C13" s="32" t="s">
        <v>27</v>
      </c>
      <c r="D13" s="43">
        <v>26524</v>
      </c>
      <c r="E13" s="43">
        <v>4205974551.4499998</v>
      </c>
      <c r="F13" s="43">
        <v>59650</v>
      </c>
      <c r="G13" s="43">
        <v>4437102193.96</v>
      </c>
      <c r="H13" s="43">
        <v>196423</v>
      </c>
      <c r="I13" s="43">
        <v>13213922730.49</v>
      </c>
      <c r="J13" s="43">
        <v>109384</v>
      </c>
      <c r="K13" s="43">
        <v>16213280638.870001</v>
      </c>
      <c r="L13" s="43">
        <f t="shared" ref="L13:L28" si="3">J13+H13+F13+D13</f>
        <v>391981</v>
      </c>
      <c r="M13" s="43">
        <f t="shared" ref="M13:M28" si="4">K13+I13+G13+E13</f>
        <v>38070280114.769997</v>
      </c>
      <c r="N13" s="43">
        <v>948</v>
      </c>
      <c r="O13" s="43">
        <v>11153891188.9</v>
      </c>
      <c r="P13" s="43">
        <v>865</v>
      </c>
      <c r="Q13" s="43">
        <v>7181832349.1400003</v>
      </c>
      <c r="R13" s="43">
        <f t="shared" ref="R13:R28" si="5">P13+N13</f>
        <v>1813</v>
      </c>
      <c r="S13" s="43">
        <f t="shared" ref="S13:S28" si="6">Q13+O13</f>
        <v>18335723538.040001</v>
      </c>
      <c r="T13" s="43">
        <f t="shared" ref="T13:T28" si="7">R13+L13</f>
        <v>393794</v>
      </c>
      <c r="U13" s="43">
        <f t="shared" ref="U13:U28" si="8">S13+M13</f>
        <v>56406003652.809998</v>
      </c>
      <c r="V13" s="16"/>
    </row>
    <row r="14" spans="1:22" s="9" customFormat="1">
      <c r="A14" s="33">
        <v>7</v>
      </c>
      <c r="B14" s="54" t="s">
        <v>157</v>
      </c>
      <c r="C14" s="1" t="s">
        <v>33</v>
      </c>
      <c r="D14" s="44">
        <v>770</v>
      </c>
      <c r="E14" s="44">
        <v>2645413582.79</v>
      </c>
      <c r="F14" s="44">
        <v>7319</v>
      </c>
      <c r="G14" s="44">
        <v>2278539523.8600001</v>
      </c>
      <c r="H14" s="44">
        <v>3267</v>
      </c>
      <c r="I14" s="44">
        <v>17363172389.009998</v>
      </c>
      <c r="J14" s="44">
        <v>6246</v>
      </c>
      <c r="K14" s="44">
        <v>15194385044.959999</v>
      </c>
      <c r="L14" s="42">
        <f t="shared" si="3"/>
        <v>17602</v>
      </c>
      <c r="M14" s="42">
        <f t="shared" si="4"/>
        <v>37481510540.619995</v>
      </c>
      <c r="N14" s="44">
        <v>773</v>
      </c>
      <c r="O14" s="44">
        <v>7462168292.3000002</v>
      </c>
      <c r="P14" s="44">
        <v>891</v>
      </c>
      <c r="Q14" s="44">
        <v>10662881961.809999</v>
      </c>
      <c r="R14" s="42">
        <f t="shared" si="5"/>
        <v>1664</v>
      </c>
      <c r="S14" s="42">
        <f t="shared" si="6"/>
        <v>18125050254.110001</v>
      </c>
      <c r="T14" s="42">
        <f t="shared" si="7"/>
        <v>19266</v>
      </c>
      <c r="U14" s="42">
        <f t="shared" si="8"/>
        <v>55606560794.729996</v>
      </c>
      <c r="V14" s="16"/>
    </row>
    <row r="15" spans="1:22" s="9" customFormat="1">
      <c r="A15" s="30">
        <v>8</v>
      </c>
      <c r="B15" s="53" t="s">
        <v>29</v>
      </c>
      <c r="C15" s="32" t="s">
        <v>30</v>
      </c>
      <c r="D15" s="43">
        <v>32701</v>
      </c>
      <c r="E15" s="43">
        <v>13067489782.780001</v>
      </c>
      <c r="F15" s="43">
        <v>42736</v>
      </c>
      <c r="G15" s="43">
        <v>7083756501.2600002</v>
      </c>
      <c r="H15" s="43">
        <v>74246</v>
      </c>
      <c r="I15" s="43">
        <v>7024261578.8199997</v>
      </c>
      <c r="J15" s="43">
        <v>149637</v>
      </c>
      <c r="K15" s="43">
        <v>11500782351.370001</v>
      </c>
      <c r="L15" s="43">
        <f t="shared" si="3"/>
        <v>299320</v>
      </c>
      <c r="M15" s="43">
        <f t="shared" si="4"/>
        <v>38676290214.230003</v>
      </c>
      <c r="N15" s="43">
        <v>1117</v>
      </c>
      <c r="O15" s="43">
        <v>4880026989.6800003</v>
      </c>
      <c r="P15" s="43">
        <v>1131</v>
      </c>
      <c r="Q15" s="43">
        <v>8330838058.04</v>
      </c>
      <c r="R15" s="43">
        <f t="shared" si="5"/>
        <v>2248</v>
      </c>
      <c r="S15" s="43">
        <f t="shared" si="6"/>
        <v>13210865047.720001</v>
      </c>
      <c r="T15" s="43">
        <f t="shared" si="7"/>
        <v>301568</v>
      </c>
      <c r="U15" s="43">
        <f t="shared" si="8"/>
        <v>51887155261.950005</v>
      </c>
      <c r="V15" s="16"/>
    </row>
    <row r="16" spans="1:22" s="9" customFormat="1">
      <c r="A16" s="33">
        <v>9</v>
      </c>
      <c r="B16" s="54" t="s">
        <v>163</v>
      </c>
      <c r="C16" s="1" t="s">
        <v>328</v>
      </c>
      <c r="D16" s="44">
        <v>476</v>
      </c>
      <c r="E16" s="44">
        <v>2193711868.5900002</v>
      </c>
      <c r="F16" s="44">
        <v>1309</v>
      </c>
      <c r="G16" s="44">
        <v>638242982.15999997</v>
      </c>
      <c r="H16" s="44">
        <v>1159</v>
      </c>
      <c r="I16" s="44">
        <v>8521676374.1499996</v>
      </c>
      <c r="J16" s="44">
        <v>3553</v>
      </c>
      <c r="K16" s="44">
        <v>9889196868.4599991</v>
      </c>
      <c r="L16" s="42">
        <f t="shared" si="3"/>
        <v>6497</v>
      </c>
      <c r="M16" s="42">
        <f t="shared" si="4"/>
        <v>21242828093.360001</v>
      </c>
      <c r="N16" s="44">
        <v>111</v>
      </c>
      <c r="O16" s="44">
        <v>4307449947.3000002</v>
      </c>
      <c r="P16" s="44">
        <v>137</v>
      </c>
      <c r="Q16" s="44">
        <v>5085199587.8800001</v>
      </c>
      <c r="R16" s="42">
        <f t="shared" si="5"/>
        <v>248</v>
      </c>
      <c r="S16" s="42">
        <f t="shared" si="6"/>
        <v>9392649535.1800003</v>
      </c>
      <c r="T16" s="42">
        <f t="shared" si="7"/>
        <v>6745</v>
      </c>
      <c r="U16" s="42">
        <f t="shared" si="8"/>
        <v>30635477628.540001</v>
      </c>
      <c r="V16" s="16"/>
    </row>
    <row r="17" spans="1:22" s="9" customFormat="1">
      <c r="A17" s="30">
        <v>10</v>
      </c>
      <c r="B17" s="53" t="s">
        <v>159</v>
      </c>
      <c r="C17" s="32" t="s">
        <v>7</v>
      </c>
      <c r="D17" s="43">
        <v>103</v>
      </c>
      <c r="E17" s="43">
        <v>418459949.69</v>
      </c>
      <c r="F17" s="43">
        <v>100</v>
      </c>
      <c r="G17" s="43">
        <v>15502816.050000001</v>
      </c>
      <c r="H17" s="43">
        <v>1153</v>
      </c>
      <c r="I17" s="43">
        <v>1972103502.49</v>
      </c>
      <c r="J17" s="43">
        <v>1855</v>
      </c>
      <c r="K17" s="43">
        <v>1884254379.9000001</v>
      </c>
      <c r="L17" s="43">
        <f t="shared" si="3"/>
        <v>3211</v>
      </c>
      <c r="M17" s="43">
        <f t="shared" si="4"/>
        <v>4290320648.1300006</v>
      </c>
      <c r="N17" s="43">
        <v>392</v>
      </c>
      <c r="O17" s="43">
        <v>11575377484.85</v>
      </c>
      <c r="P17" s="43">
        <v>430</v>
      </c>
      <c r="Q17" s="43">
        <v>11712711232.43</v>
      </c>
      <c r="R17" s="43">
        <f t="shared" si="5"/>
        <v>822</v>
      </c>
      <c r="S17" s="43">
        <f t="shared" si="6"/>
        <v>23288088717.279999</v>
      </c>
      <c r="T17" s="43">
        <f t="shared" si="7"/>
        <v>4033</v>
      </c>
      <c r="U17" s="43">
        <f t="shared" si="8"/>
        <v>27578409365.41</v>
      </c>
      <c r="V17" s="16"/>
    </row>
    <row r="18" spans="1:22" s="9" customFormat="1">
      <c r="A18" s="33">
        <v>11</v>
      </c>
      <c r="B18" s="54" t="s">
        <v>162</v>
      </c>
      <c r="C18" s="1" t="s">
        <v>35</v>
      </c>
      <c r="D18" s="44">
        <v>17</v>
      </c>
      <c r="E18" s="44">
        <v>9304461.4800000004</v>
      </c>
      <c r="F18" s="44"/>
      <c r="G18" s="44"/>
      <c r="H18" s="44">
        <v>1137</v>
      </c>
      <c r="I18" s="44">
        <v>4539180437.4200001</v>
      </c>
      <c r="J18" s="44">
        <v>1359</v>
      </c>
      <c r="K18" s="44">
        <v>2781164031.9699998</v>
      </c>
      <c r="L18" s="42">
        <f t="shared" si="3"/>
        <v>2513</v>
      </c>
      <c r="M18" s="42">
        <f t="shared" si="4"/>
        <v>7329648930.8699989</v>
      </c>
      <c r="N18" s="44">
        <v>538</v>
      </c>
      <c r="O18" s="44">
        <v>8894226103.6900005</v>
      </c>
      <c r="P18" s="44">
        <v>691</v>
      </c>
      <c r="Q18" s="44">
        <v>10854974072.450001</v>
      </c>
      <c r="R18" s="42">
        <f t="shared" si="5"/>
        <v>1229</v>
      </c>
      <c r="S18" s="42">
        <f t="shared" si="6"/>
        <v>19749200176.139999</v>
      </c>
      <c r="T18" s="42">
        <f t="shared" si="7"/>
        <v>3742</v>
      </c>
      <c r="U18" s="42">
        <f t="shared" si="8"/>
        <v>27078849107.009998</v>
      </c>
      <c r="V18" s="16"/>
    </row>
    <row r="19" spans="1:22" s="9" customFormat="1">
      <c r="A19" s="30">
        <v>12</v>
      </c>
      <c r="B19" s="53" t="s">
        <v>165</v>
      </c>
      <c r="C19" s="32" t="s">
        <v>16</v>
      </c>
      <c r="D19" s="43">
        <v>799</v>
      </c>
      <c r="E19" s="43">
        <v>1123656745.03</v>
      </c>
      <c r="F19" s="43">
        <v>2507</v>
      </c>
      <c r="G19" s="43">
        <v>503289129.50999999</v>
      </c>
      <c r="H19" s="43">
        <v>2462</v>
      </c>
      <c r="I19" s="43">
        <v>5109686692.4899998</v>
      </c>
      <c r="J19" s="43">
        <v>4889</v>
      </c>
      <c r="K19" s="43">
        <v>4135405613.3200002</v>
      </c>
      <c r="L19" s="43">
        <f t="shared" si="3"/>
        <v>10657</v>
      </c>
      <c r="M19" s="43">
        <f t="shared" si="4"/>
        <v>10872038180.35</v>
      </c>
      <c r="N19" s="43">
        <v>1051</v>
      </c>
      <c r="O19" s="43">
        <v>5685964692.4399996</v>
      </c>
      <c r="P19" s="43">
        <v>1085</v>
      </c>
      <c r="Q19" s="43">
        <v>7356427692.29</v>
      </c>
      <c r="R19" s="43">
        <f t="shared" si="5"/>
        <v>2136</v>
      </c>
      <c r="S19" s="43">
        <f t="shared" si="6"/>
        <v>13042392384.73</v>
      </c>
      <c r="T19" s="43">
        <f t="shared" si="7"/>
        <v>12793</v>
      </c>
      <c r="U19" s="43">
        <f t="shared" si="8"/>
        <v>23914430565.080002</v>
      </c>
      <c r="V19" s="16"/>
    </row>
    <row r="20" spans="1:22" s="9" customFormat="1">
      <c r="A20" s="33">
        <v>13</v>
      </c>
      <c r="B20" s="54" t="s">
        <v>67</v>
      </c>
      <c r="C20" s="1" t="s">
        <v>20</v>
      </c>
      <c r="D20" s="44"/>
      <c r="E20" s="44"/>
      <c r="F20" s="44"/>
      <c r="G20" s="44"/>
      <c r="H20" s="44">
        <v>34</v>
      </c>
      <c r="I20" s="44">
        <v>72160973.189999998</v>
      </c>
      <c r="J20" s="44"/>
      <c r="K20" s="44"/>
      <c r="L20" s="42">
        <f t="shared" ref="L20:L27" si="9">J20+H20+F20+D20</f>
        <v>34</v>
      </c>
      <c r="M20" s="42">
        <f t="shared" ref="M20:M27" si="10">K20+I20+G20+E20</f>
        <v>72160973.189999998</v>
      </c>
      <c r="N20" s="44">
        <v>32</v>
      </c>
      <c r="O20" s="44">
        <v>9880000000</v>
      </c>
      <c r="P20" s="44">
        <v>32</v>
      </c>
      <c r="Q20" s="44">
        <v>9880000000</v>
      </c>
      <c r="R20" s="42">
        <f t="shared" ref="R20:R27" si="11">P20+N20</f>
        <v>64</v>
      </c>
      <c r="S20" s="42">
        <f t="shared" ref="S20:S27" si="12">Q20+O20</f>
        <v>19760000000</v>
      </c>
      <c r="T20" s="42">
        <f t="shared" ref="T20:T27" si="13">R20+L20</f>
        <v>98</v>
      </c>
      <c r="U20" s="42">
        <f t="shared" ref="U20:U27" si="14">S20+M20</f>
        <v>19832160973.189999</v>
      </c>
      <c r="V20" s="16"/>
    </row>
    <row r="21" spans="1:22" s="9" customFormat="1">
      <c r="A21" s="30">
        <v>14</v>
      </c>
      <c r="B21" s="31" t="s">
        <v>169</v>
      </c>
      <c r="C21" s="32" t="s">
        <v>17</v>
      </c>
      <c r="D21" s="43">
        <v>1</v>
      </c>
      <c r="E21" s="43">
        <v>39000000</v>
      </c>
      <c r="F21" s="43"/>
      <c r="G21" s="43"/>
      <c r="H21" s="43">
        <v>2225</v>
      </c>
      <c r="I21" s="43">
        <v>4394771556.1800003</v>
      </c>
      <c r="J21" s="43">
        <v>1403</v>
      </c>
      <c r="K21" s="43">
        <v>5358651462.2200003</v>
      </c>
      <c r="L21" s="43">
        <f t="shared" si="9"/>
        <v>3629</v>
      </c>
      <c r="M21" s="43">
        <f t="shared" si="10"/>
        <v>9792423018.4000015</v>
      </c>
      <c r="N21" s="43">
        <v>159</v>
      </c>
      <c r="O21" s="43">
        <v>4043429893.3200002</v>
      </c>
      <c r="P21" s="43">
        <v>119</v>
      </c>
      <c r="Q21" s="43">
        <v>2996189387.4200001</v>
      </c>
      <c r="R21" s="43">
        <f t="shared" si="11"/>
        <v>278</v>
      </c>
      <c r="S21" s="43">
        <f t="shared" si="12"/>
        <v>7039619280.7399998</v>
      </c>
      <c r="T21" s="43">
        <f t="shared" si="13"/>
        <v>3907</v>
      </c>
      <c r="U21" s="43">
        <f t="shared" si="14"/>
        <v>16832042299.140001</v>
      </c>
      <c r="V21" s="16"/>
    </row>
    <row r="22" spans="1:22" s="9" customFormat="1">
      <c r="A22" s="33">
        <v>15</v>
      </c>
      <c r="B22" s="54" t="s">
        <v>161</v>
      </c>
      <c r="C22" s="1" t="s">
        <v>34</v>
      </c>
      <c r="D22" s="44">
        <v>738</v>
      </c>
      <c r="E22" s="44">
        <v>1767878259.74</v>
      </c>
      <c r="F22" s="44">
        <v>3062</v>
      </c>
      <c r="G22" s="44">
        <v>929337315.25</v>
      </c>
      <c r="H22" s="44">
        <v>1369</v>
      </c>
      <c r="I22" s="44">
        <v>2375232756.4899998</v>
      </c>
      <c r="J22" s="44">
        <v>4058</v>
      </c>
      <c r="K22" s="44">
        <v>2527878564.3899999</v>
      </c>
      <c r="L22" s="42">
        <f t="shared" si="9"/>
        <v>9227</v>
      </c>
      <c r="M22" s="42">
        <f t="shared" si="10"/>
        <v>7600326895.8699989</v>
      </c>
      <c r="N22" s="44">
        <v>273</v>
      </c>
      <c r="O22" s="44">
        <v>4043203489.48</v>
      </c>
      <c r="P22" s="44">
        <v>315</v>
      </c>
      <c r="Q22" s="44">
        <v>4293734958.23</v>
      </c>
      <c r="R22" s="42">
        <f t="shared" si="11"/>
        <v>588</v>
      </c>
      <c r="S22" s="42">
        <f t="shared" si="12"/>
        <v>8336938447.71</v>
      </c>
      <c r="T22" s="42">
        <f t="shared" si="13"/>
        <v>9815</v>
      </c>
      <c r="U22" s="42">
        <f t="shared" si="14"/>
        <v>15937265343.579998</v>
      </c>
      <c r="V22" s="16"/>
    </row>
    <row r="23" spans="1:22" s="9" customFormat="1">
      <c r="A23" s="30">
        <v>16</v>
      </c>
      <c r="B23" s="53" t="s">
        <v>167</v>
      </c>
      <c r="C23" s="32" t="s">
        <v>38</v>
      </c>
      <c r="D23" s="43">
        <v>564</v>
      </c>
      <c r="E23" s="43">
        <v>176362538.09999999</v>
      </c>
      <c r="F23" s="43">
        <v>1728</v>
      </c>
      <c r="G23" s="43">
        <v>294134127.99000001</v>
      </c>
      <c r="H23" s="43">
        <v>2106</v>
      </c>
      <c r="I23" s="43">
        <v>1146334448.1600001</v>
      </c>
      <c r="J23" s="43">
        <v>2075</v>
      </c>
      <c r="K23" s="43">
        <v>889105833.99000001</v>
      </c>
      <c r="L23" s="43">
        <f t="shared" si="9"/>
        <v>6473</v>
      </c>
      <c r="M23" s="43">
        <f t="shared" si="10"/>
        <v>2505936948.2400002</v>
      </c>
      <c r="N23" s="43">
        <v>1404</v>
      </c>
      <c r="O23" s="43">
        <v>6096671986.1300001</v>
      </c>
      <c r="P23" s="43">
        <v>1355</v>
      </c>
      <c r="Q23" s="43">
        <v>6233435827.6599998</v>
      </c>
      <c r="R23" s="43">
        <f t="shared" si="11"/>
        <v>2759</v>
      </c>
      <c r="S23" s="43">
        <f t="shared" si="12"/>
        <v>12330107813.790001</v>
      </c>
      <c r="T23" s="43">
        <f t="shared" si="13"/>
        <v>9232</v>
      </c>
      <c r="U23" s="43">
        <f t="shared" si="14"/>
        <v>14836044762.030001</v>
      </c>
      <c r="V23" s="16"/>
    </row>
    <row r="24" spans="1:22" s="9" customFormat="1">
      <c r="A24" s="33">
        <v>17</v>
      </c>
      <c r="B24" s="54" t="s">
        <v>172</v>
      </c>
      <c r="C24" s="1" t="s">
        <v>13</v>
      </c>
      <c r="D24" s="44">
        <v>511</v>
      </c>
      <c r="E24" s="44">
        <v>1044909399.5700001</v>
      </c>
      <c r="F24" s="44">
        <v>4691</v>
      </c>
      <c r="G24" s="44">
        <v>741325683.82000005</v>
      </c>
      <c r="H24" s="44">
        <v>1174</v>
      </c>
      <c r="I24" s="44">
        <v>1977736656.3399999</v>
      </c>
      <c r="J24" s="44">
        <v>4046</v>
      </c>
      <c r="K24" s="44">
        <v>3280614611.54</v>
      </c>
      <c r="L24" s="42">
        <f t="shared" si="9"/>
        <v>10422</v>
      </c>
      <c r="M24" s="42">
        <f t="shared" si="10"/>
        <v>7044586351.2699995</v>
      </c>
      <c r="N24" s="44">
        <v>1163</v>
      </c>
      <c r="O24" s="44">
        <v>4307737954.1000004</v>
      </c>
      <c r="P24" s="44">
        <v>2495</v>
      </c>
      <c r="Q24" s="44">
        <v>3330079264.1199999</v>
      </c>
      <c r="R24" s="42">
        <f t="shared" si="11"/>
        <v>3658</v>
      </c>
      <c r="S24" s="42">
        <f t="shared" si="12"/>
        <v>7637817218.2200003</v>
      </c>
      <c r="T24" s="42">
        <f t="shared" si="13"/>
        <v>14080</v>
      </c>
      <c r="U24" s="42">
        <f t="shared" si="14"/>
        <v>14682403569.49</v>
      </c>
      <c r="V24" s="16"/>
    </row>
    <row r="25" spans="1:22" s="9" customFormat="1">
      <c r="A25" s="30">
        <v>18</v>
      </c>
      <c r="B25" s="53" t="s">
        <v>168</v>
      </c>
      <c r="C25" s="32" t="s">
        <v>37</v>
      </c>
      <c r="D25" s="43"/>
      <c r="E25" s="43"/>
      <c r="F25" s="43"/>
      <c r="G25" s="43"/>
      <c r="H25" s="43">
        <v>636</v>
      </c>
      <c r="I25" s="43">
        <v>2832068024.1900001</v>
      </c>
      <c r="J25" s="43">
        <v>686</v>
      </c>
      <c r="K25" s="43">
        <v>3549568975.4000001</v>
      </c>
      <c r="L25" s="43">
        <f t="shared" si="9"/>
        <v>1322</v>
      </c>
      <c r="M25" s="43">
        <f t="shared" si="10"/>
        <v>6381636999.5900002</v>
      </c>
      <c r="N25" s="43">
        <v>90</v>
      </c>
      <c r="O25" s="43">
        <v>3545324122.3899999</v>
      </c>
      <c r="P25" s="43">
        <v>100</v>
      </c>
      <c r="Q25" s="43">
        <v>2725066226.8499999</v>
      </c>
      <c r="R25" s="43">
        <f t="shared" si="11"/>
        <v>190</v>
      </c>
      <c r="S25" s="43">
        <f t="shared" si="12"/>
        <v>6270390349.2399998</v>
      </c>
      <c r="T25" s="43">
        <f t="shared" si="13"/>
        <v>1512</v>
      </c>
      <c r="U25" s="43">
        <f t="shared" si="14"/>
        <v>12652027348.83</v>
      </c>
      <c r="V25" s="16"/>
    </row>
    <row r="26" spans="1:22" s="9" customFormat="1">
      <c r="A26" s="33">
        <v>19</v>
      </c>
      <c r="B26" s="54" t="s">
        <v>176</v>
      </c>
      <c r="C26" s="1" t="s">
        <v>41</v>
      </c>
      <c r="D26" s="44">
        <v>611</v>
      </c>
      <c r="E26" s="44">
        <v>331525611.08999997</v>
      </c>
      <c r="F26" s="44">
        <v>2552</v>
      </c>
      <c r="G26" s="44">
        <v>301184454.12</v>
      </c>
      <c r="H26" s="44">
        <v>3089</v>
      </c>
      <c r="I26" s="44">
        <v>445941699.51999998</v>
      </c>
      <c r="J26" s="44">
        <v>8057</v>
      </c>
      <c r="K26" s="44">
        <v>1194864870.3900001</v>
      </c>
      <c r="L26" s="42">
        <f t="shared" si="9"/>
        <v>14309</v>
      </c>
      <c r="M26" s="42">
        <f t="shared" si="10"/>
        <v>2273516635.1200004</v>
      </c>
      <c r="N26" s="44">
        <v>490</v>
      </c>
      <c r="O26" s="44">
        <v>2998191488.5100002</v>
      </c>
      <c r="P26" s="44">
        <v>452</v>
      </c>
      <c r="Q26" s="44">
        <v>2152934702.25</v>
      </c>
      <c r="R26" s="42">
        <f t="shared" si="11"/>
        <v>942</v>
      </c>
      <c r="S26" s="42">
        <f t="shared" si="12"/>
        <v>5151126190.7600002</v>
      </c>
      <c r="T26" s="42">
        <f t="shared" si="13"/>
        <v>15251</v>
      </c>
      <c r="U26" s="42">
        <f t="shared" si="14"/>
        <v>7424642825.8800011</v>
      </c>
      <c r="V26" s="16"/>
    </row>
    <row r="27" spans="1:22" s="9" customFormat="1">
      <c r="A27" s="30">
        <v>20</v>
      </c>
      <c r="B27" s="53" t="s">
        <v>52</v>
      </c>
      <c r="C27" s="32" t="s">
        <v>18</v>
      </c>
      <c r="D27" s="43">
        <v>1035</v>
      </c>
      <c r="E27" s="43">
        <v>492494423.66000003</v>
      </c>
      <c r="F27" s="43">
        <v>678</v>
      </c>
      <c r="G27" s="43">
        <v>44517277.130000003</v>
      </c>
      <c r="H27" s="43">
        <v>19896</v>
      </c>
      <c r="I27" s="43">
        <v>312529958.45999998</v>
      </c>
      <c r="J27" s="43">
        <v>5236</v>
      </c>
      <c r="K27" s="43">
        <v>2078748031.7</v>
      </c>
      <c r="L27" s="43">
        <f t="shared" si="9"/>
        <v>26845</v>
      </c>
      <c r="M27" s="43">
        <f t="shared" si="10"/>
        <v>2928289690.9499998</v>
      </c>
      <c r="N27" s="43">
        <v>324</v>
      </c>
      <c r="O27" s="43">
        <v>2114556198.02</v>
      </c>
      <c r="P27" s="43">
        <v>367</v>
      </c>
      <c r="Q27" s="43">
        <v>791734694.05999994</v>
      </c>
      <c r="R27" s="43">
        <f t="shared" si="11"/>
        <v>691</v>
      </c>
      <c r="S27" s="43">
        <f t="shared" si="12"/>
        <v>2906290892.0799999</v>
      </c>
      <c r="T27" s="43">
        <f t="shared" si="13"/>
        <v>27536</v>
      </c>
      <c r="U27" s="43">
        <f t="shared" si="14"/>
        <v>5834580583.0299997</v>
      </c>
      <c r="V27" s="16"/>
    </row>
    <row r="28" spans="1:22" s="9" customFormat="1">
      <c r="A28" s="33">
        <v>21</v>
      </c>
      <c r="B28" s="54" t="s">
        <v>164</v>
      </c>
      <c r="C28" s="1" t="s">
        <v>11</v>
      </c>
      <c r="D28" s="44">
        <v>391</v>
      </c>
      <c r="E28" s="44">
        <v>233219580.43000001</v>
      </c>
      <c r="F28" s="44">
        <v>1337</v>
      </c>
      <c r="G28" s="44">
        <v>97027376.069999993</v>
      </c>
      <c r="H28" s="44">
        <v>2656</v>
      </c>
      <c r="I28" s="44">
        <v>403062495.49000001</v>
      </c>
      <c r="J28" s="44">
        <v>3494</v>
      </c>
      <c r="K28" s="44">
        <v>410440316.94999999</v>
      </c>
      <c r="L28" s="42">
        <f t="shared" si="3"/>
        <v>7878</v>
      </c>
      <c r="M28" s="42">
        <f t="shared" si="4"/>
        <v>1143749768.9400001</v>
      </c>
      <c r="N28" s="44">
        <v>4375</v>
      </c>
      <c r="O28" s="44">
        <v>1990277822.3399999</v>
      </c>
      <c r="P28" s="44">
        <v>33528</v>
      </c>
      <c r="Q28" s="44">
        <v>2132895889.99</v>
      </c>
      <c r="R28" s="42">
        <f t="shared" si="5"/>
        <v>37903</v>
      </c>
      <c r="S28" s="42">
        <f t="shared" si="6"/>
        <v>4123173712.3299999</v>
      </c>
      <c r="T28" s="42">
        <f t="shared" si="7"/>
        <v>45781</v>
      </c>
      <c r="U28" s="42">
        <f t="shared" si="8"/>
        <v>5266923481.2700005</v>
      </c>
      <c r="V28" s="16"/>
    </row>
    <row r="29" spans="1:22" s="9" customFormat="1">
      <c r="A29" s="30">
        <v>22</v>
      </c>
      <c r="B29" s="31" t="s">
        <v>173</v>
      </c>
      <c r="C29" s="32" t="s">
        <v>348</v>
      </c>
      <c r="D29" s="43">
        <v>49</v>
      </c>
      <c r="E29" s="43">
        <v>111116600</v>
      </c>
      <c r="F29" s="43">
        <v>323</v>
      </c>
      <c r="G29" s="43">
        <v>103168026.2</v>
      </c>
      <c r="H29" s="43">
        <v>158</v>
      </c>
      <c r="I29" s="43">
        <v>293064519.19</v>
      </c>
      <c r="J29" s="43">
        <v>264</v>
      </c>
      <c r="K29" s="43">
        <v>350843297.36000001</v>
      </c>
      <c r="L29" s="43">
        <f t="shared" ref="L29:L48" si="15">J29+H29+F29+D29</f>
        <v>794</v>
      </c>
      <c r="M29" s="43">
        <f t="shared" ref="M29:M48" si="16">K29+I29+G29+E29</f>
        <v>858192442.75</v>
      </c>
      <c r="N29" s="43">
        <v>403</v>
      </c>
      <c r="O29" s="43">
        <v>1833580887.24</v>
      </c>
      <c r="P29" s="43">
        <v>473</v>
      </c>
      <c r="Q29" s="43">
        <v>1771392303.6099999</v>
      </c>
      <c r="R29" s="43">
        <f t="shared" ref="R29:R48" si="17">P29+N29</f>
        <v>876</v>
      </c>
      <c r="S29" s="43">
        <f t="shared" ref="S29:S48" si="18">Q29+O29</f>
        <v>3604973190.8499999</v>
      </c>
      <c r="T29" s="43">
        <f t="shared" ref="T29:T48" si="19">R29+L29</f>
        <v>1670</v>
      </c>
      <c r="U29" s="43">
        <f t="shared" ref="U29:U48" si="20">S29+M29</f>
        <v>4463165633.6000004</v>
      </c>
      <c r="V29" s="16"/>
    </row>
    <row r="30" spans="1:22" s="9" customFormat="1">
      <c r="A30" s="33">
        <v>23</v>
      </c>
      <c r="B30" s="54" t="s">
        <v>194</v>
      </c>
      <c r="C30" s="1" t="s">
        <v>51</v>
      </c>
      <c r="D30" s="44">
        <v>108</v>
      </c>
      <c r="E30" s="44">
        <v>377700748.63</v>
      </c>
      <c r="F30" s="44">
        <v>28</v>
      </c>
      <c r="G30" s="44">
        <v>39200970.090000004</v>
      </c>
      <c r="H30" s="44">
        <v>35</v>
      </c>
      <c r="I30" s="44">
        <v>194253819.94999999</v>
      </c>
      <c r="J30" s="44">
        <v>275</v>
      </c>
      <c r="K30" s="44">
        <v>257680507.02000001</v>
      </c>
      <c r="L30" s="42">
        <f t="shared" si="15"/>
        <v>446</v>
      </c>
      <c r="M30" s="42">
        <f t="shared" si="16"/>
        <v>868836045.69000006</v>
      </c>
      <c r="N30" s="44">
        <v>73</v>
      </c>
      <c r="O30" s="44">
        <v>1199482060.3900001</v>
      </c>
      <c r="P30" s="44">
        <v>74</v>
      </c>
      <c r="Q30" s="44">
        <v>1270869269.79</v>
      </c>
      <c r="R30" s="42">
        <f t="shared" si="17"/>
        <v>147</v>
      </c>
      <c r="S30" s="42">
        <f t="shared" si="18"/>
        <v>2470351330.1800003</v>
      </c>
      <c r="T30" s="42">
        <f t="shared" si="19"/>
        <v>593</v>
      </c>
      <c r="U30" s="42">
        <f t="shared" si="20"/>
        <v>3339187375.8700004</v>
      </c>
      <c r="V30" s="16"/>
    </row>
    <row r="31" spans="1:22" s="9" customFormat="1">
      <c r="A31" s="30">
        <v>24</v>
      </c>
      <c r="B31" s="53" t="s">
        <v>249</v>
      </c>
      <c r="C31" s="32" t="s">
        <v>132</v>
      </c>
      <c r="D31" s="43">
        <v>8</v>
      </c>
      <c r="E31" s="43">
        <v>210956.65</v>
      </c>
      <c r="F31" s="43">
        <v>13</v>
      </c>
      <c r="G31" s="43">
        <v>4566769.32</v>
      </c>
      <c r="H31" s="43">
        <v>144</v>
      </c>
      <c r="I31" s="43">
        <v>22430506.16</v>
      </c>
      <c r="J31" s="43">
        <v>570</v>
      </c>
      <c r="K31" s="43">
        <v>20942259.32</v>
      </c>
      <c r="L31" s="43">
        <f t="shared" si="15"/>
        <v>735</v>
      </c>
      <c r="M31" s="43">
        <f t="shared" si="16"/>
        <v>48150491.450000003</v>
      </c>
      <c r="N31" s="43">
        <v>923</v>
      </c>
      <c r="O31" s="43">
        <v>1484259064.72</v>
      </c>
      <c r="P31" s="43">
        <v>1473</v>
      </c>
      <c r="Q31" s="43">
        <v>1478139209.3900001</v>
      </c>
      <c r="R31" s="43">
        <f t="shared" si="17"/>
        <v>2396</v>
      </c>
      <c r="S31" s="43">
        <f t="shared" si="18"/>
        <v>2962398274.1100001</v>
      </c>
      <c r="T31" s="43">
        <f t="shared" si="19"/>
        <v>3131</v>
      </c>
      <c r="U31" s="43">
        <f t="shared" si="20"/>
        <v>3010548765.5599999</v>
      </c>
      <c r="V31" s="16"/>
    </row>
    <row r="32" spans="1:22" s="9" customFormat="1">
      <c r="A32" s="33">
        <v>25</v>
      </c>
      <c r="B32" s="54" t="s">
        <v>177</v>
      </c>
      <c r="C32" s="1" t="s">
        <v>45</v>
      </c>
      <c r="D32" s="44">
        <v>248</v>
      </c>
      <c r="E32" s="44">
        <v>7918551.0099999998</v>
      </c>
      <c r="F32" s="44">
        <v>3144</v>
      </c>
      <c r="G32" s="44">
        <v>151484989.27000001</v>
      </c>
      <c r="H32" s="44">
        <v>1612</v>
      </c>
      <c r="I32" s="44">
        <v>165477002.06</v>
      </c>
      <c r="J32" s="44">
        <v>5538</v>
      </c>
      <c r="K32" s="44">
        <v>219276658.41</v>
      </c>
      <c r="L32" s="42">
        <f t="shared" si="15"/>
        <v>10542</v>
      </c>
      <c r="M32" s="42">
        <f t="shared" si="16"/>
        <v>544157200.75</v>
      </c>
      <c r="N32" s="44">
        <v>5118</v>
      </c>
      <c r="O32" s="44">
        <v>1309917281.6500001</v>
      </c>
      <c r="P32" s="44">
        <v>30685</v>
      </c>
      <c r="Q32" s="44">
        <v>1112983704.1700001</v>
      </c>
      <c r="R32" s="42">
        <f t="shared" si="17"/>
        <v>35803</v>
      </c>
      <c r="S32" s="42">
        <f t="shared" si="18"/>
        <v>2422900985.8200002</v>
      </c>
      <c r="T32" s="42">
        <f t="shared" si="19"/>
        <v>46345</v>
      </c>
      <c r="U32" s="42">
        <f t="shared" si="20"/>
        <v>2967058186.5700002</v>
      </c>
      <c r="V32" s="16"/>
    </row>
    <row r="33" spans="1:22" s="9" customFormat="1">
      <c r="A33" s="30">
        <v>26</v>
      </c>
      <c r="B33" s="53" t="s">
        <v>171</v>
      </c>
      <c r="C33" s="32" t="s">
        <v>150</v>
      </c>
      <c r="D33" s="43"/>
      <c r="E33" s="43"/>
      <c r="F33" s="43"/>
      <c r="G33" s="43"/>
      <c r="H33" s="43">
        <v>1</v>
      </c>
      <c r="I33" s="43">
        <v>3863000</v>
      </c>
      <c r="J33" s="43">
        <v>73</v>
      </c>
      <c r="K33" s="43">
        <v>1421770000</v>
      </c>
      <c r="L33" s="43">
        <f t="shared" si="15"/>
        <v>74</v>
      </c>
      <c r="M33" s="43">
        <f t="shared" si="16"/>
        <v>1425633000</v>
      </c>
      <c r="N33" s="43">
        <v>73</v>
      </c>
      <c r="O33" s="43">
        <v>1421770000</v>
      </c>
      <c r="P33" s="43">
        <v>1</v>
      </c>
      <c r="Q33" s="43">
        <v>3863000</v>
      </c>
      <c r="R33" s="43">
        <f t="shared" si="17"/>
        <v>74</v>
      </c>
      <c r="S33" s="43">
        <f t="shared" si="18"/>
        <v>1425633000</v>
      </c>
      <c r="T33" s="43">
        <f t="shared" si="19"/>
        <v>148</v>
      </c>
      <c r="U33" s="43">
        <f t="shared" si="20"/>
        <v>2851266000</v>
      </c>
      <c r="V33" s="16"/>
    </row>
    <row r="34" spans="1:22" s="9" customFormat="1">
      <c r="A34" s="33">
        <v>27</v>
      </c>
      <c r="B34" s="54" t="s">
        <v>175</v>
      </c>
      <c r="C34" s="1" t="s">
        <v>48</v>
      </c>
      <c r="D34" s="44">
        <v>505</v>
      </c>
      <c r="E34" s="44">
        <v>124328138.81</v>
      </c>
      <c r="F34" s="44">
        <v>1576</v>
      </c>
      <c r="G34" s="44">
        <v>248213939.19</v>
      </c>
      <c r="H34" s="44">
        <v>1384</v>
      </c>
      <c r="I34" s="44">
        <v>757527451.89999998</v>
      </c>
      <c r="J34" s="44">
        <v>1883</v>
      </c>
      <c r="K34" s="44">
        <v>525903269.97000003</v>
      </c>
      <c r="L34" s="42">
        <f t="shared" si="15"/>
        <v>5348</v>
      </c>
      <c r="M34" s="42">
        <f t="shared" si="16"/>
        <v>1655972799.8699999</v>
      </c>
      <c r="N34" s="44">
        <v>225</v>
      </c>
      <c r="O34" s="44">
        <v>531814878.64999998</v>
      </c>
      <c r="P34" s="44">
        <v>278</v>
      </c>
      <c r="Q34" s="44">
        <v>637686295.42999995</v>
      </c>
      <c r="R34" s="42">
        <f t="shared" si="17"/>
        <v>503</v>
      </c>
      <c r="S34" s="42">
        <f t="shared" si="18"/>
        <v>1169501174.0799999</v>
      </c>
      <c r="T34" s="42">
        <f t="shared" si="19"/>
        <v>5851</v>
      </c>
      <c r="U34" s="42">
        <f t="shared" si="20"/>
        <v>2825473973.9499998</v>
      </c>
      <c r="V34" s="16"/>
    </row>
    <row r="35" spans="1:22" s="9" customFormat="1">
      <c r="A35" s="30">
        <v>28</v>
      </c>
      <c r="B35" s="53" t="s">
        <v>170</v>
      </c>
      <c r="C35" s="32" t="s">
        <v>43</v>
      </c>
      <c r="D35" s="43">
        <v>232</v>
      </c>
      <c r="E35" s="43">
        <v>652798191.26999998</v>
      </c>
      <c r="F35" s="43">
        <v>51</v>
      </c>
      <c r="G35" s="43">
        <v>51301790.920000002</v>
      </c>
      <c r="H35" s="43">
        <v>286</v>
      </c>
      <c r="I35" s="43">
        <v>375389999.32999998</v>
      </c>
      <c r="J35" s="43">
        <v>585</v>
      </c>
      <c r="K35" s="43">
        <v>564226871.38999999</v>
      </c>
      <c r="L35" s="43">
        <f t="shared" si="15"/>
        <v>1154</v>
      </c>
      <c r="M35" s="43">
        <f t="shared" si="16"/>
        <v>1643716852.9099998</v>
      </c>
      <c r="N35" s="43">
        <v>58</v>
      </c>
      <c r="O35" s="43">
        <v>145942724.69999999</v>
      </c>
      <c r="P35" s="43">
        <v>87</v>
      </c>
      <c r="Q35" s="43">
        <v>851021160.45000005</v>
      </c>
      <c r="R35" s="43">
        <f t="shared" si="17"/>
        <v>145</v>
      </c>
      <c r="S35" s="43">
        <f t="shared" si="18"/>
        <v>996963885.1500001</v>
      </c>
      <c r="T35" s="43">
        <f t="shared" si="19"/>
        <v>1299</v>
      </c>
      <c r="U35" s="43">
        <f t="shared" si="20"/>
        <v>2640680738.0599999</v>
      </c>
      <c r="V35" s="16"/>
    </row>
    <row r="36" spans="1:22" s="9" customFormat="1">
      <c r="A36" s="33">
        <v>29</v>
      </c>
      <c r="B36" s="54" t="s">
        <v>183</v>
      </c>
      <c r="C36" s="1" t="s">
        <v>46</v>
      </c>
      <c r="D36" s="44">
        <v>1025</v>
      </c>
      <c r="E36" s="44">
        <v>113873139.95</v>
      </c>
      <c r="F36" s="44">
        <v>1269</v>
      </c>
      <c r="G36" s="44">
        <v>106588472.5</v>
      </c>
      <c r="H36" s="44">
        <v>1836</v>
      </c>
      <c r="I36" s="44">
        <v>72418545.329999998</v>
      </c>
      <c r="J36" s="44">
        <v>5621</v>
      </c>
      <c r="K36" s="44">
        <v>493380342.92000002</v>
      </c>
      <c r="L36" s="42">
        <f t="shared" si="15"/>
        <v>9751</v>
      </c>
      <c r="M36" s="42">
        <f t="shared" si="16"/>
        <v>786260500.70000005</v>
      </c>
      <c r="N36" s="44">
        <v>1485</v>
      </c>
      <c r="O36" s="44">
        <v>1085361326.6199999</v>
      </c>
      <c r="P36" s="44">
        <v>5003</v>
      </c>
      <c r="Q36" s="44">
        <v>738568063.76999998</v>
      </c>
      <c r="R36" s="42">
        <f t="shared" si="17"/>
        <v>6488</v>
      </c>
      <c r="S36" s="42">
        <f t="shared" si="18"/>
        <v>1823929390.3899999</v>
      </c>
      <c r="T36" s="42">
        <f t="shared" si="19"/>
        <v>16239</v>
      </c>
      <c r="U36" s="42">
        <f t="shared" si="20"/>
        <v>2610189891.0900002</v>
      </c>
      <c r="V36" s="16"/>
    </row>
    <row r="37" spans="1:22" s="9" customFormat="1">
      <c r="A37" s="30">
        <v>30</v>
      </c>
      <c r="B37" s="31" t="s">
        <v>201</v>
      </c>
      <c r="C37" s="32" t="s">
        <v>68</v>
      </c>
      <c r="D37" s="43">
        <v>26</v>
      </c>
      <c r="E37" s="43">
        <v>263916362.38</v>
      </c>
      <c r="F37" s="43">
        <v>1</v>
      </c>
      <c r="G37" s="43">
        <v>353179.94</v>
      </c>
      <c r="H37" s="43">
        <v>79</v>
      </c>
      <c r="I37" s="43">
        <v>165128366.49000001</v>
      </c>
      <c r="J37" s="43">
        <v>207</v>
      </c>
      <c r="K37" s="43">
        <v>35349860.969999999</v>
      </c>
      <c r="L37" s="43">
        <f t="shared" si="15"/>
        <v>313</v>
      </c>
      <c r="M37" s="43">
        <f t="shared" si="16"/>
        <v>464747769.77999997</v>
      </c>
      <c r="N37" s="43">
        <v>236</v>
      </c>
      <c r="O37" s="43">
        <v>870872399.05999994</v>
      </c>
      <c r="P37" s="43">
        <v>254</v>
      </c>
      <c r="Q37" s="43">
        <v>1270428116.73</v>
      </c>
      <c r="R37" s="43">
        <f t="shared" si="17"/>
        <v>490</v>
      </c>
      <c r="S37" s="43">
        <f t="shared" si="18"/>
        <v>2141300515.79</v>
      </c>
      <c r="T37" s="43">
        <f t="shared" si="19"/>
        <v>803</v>
      </c>
      <c r="U37" s="43">
        <f t="shared" si="20"/>
        <v>2606048285.5699997</v>
      </c>
      <c r="V37" s="16"/>
    </row>
    <row r="38" spans="1:22" s="9" customFormat="1">
      <c r="A38" s="33">
        <v>31</v>
      </c>
      <c r="B38" s="54" t="s">
        <v>195</v>
      </c>
      <c r="C38" s="1" t="s">
        <v>44</v>
      </c>
      <c r="D38" s="44">
        <v>227</v>
      </c>
      <c r="E38" s="44">
        <v>478252142.56</v>
      </c>
      <c r="F38" s="44"/>
      <c r="G38" s="44"/>
      <c r="H38" s="44">
        <v>317</v>
      </c>
      <c r="I38" s="44">
        <v>175586258.94</v>
      </c>
      <c r="J38" s="44">
        <v>273</v>
      </c>
      <c r="K38" s="44">
        <v>337006450.16000003</v>
      </c>
      <c r="L38" s="42">
        <f t="shared" ref="L38:L43" si="21">J38+H38+F38+D38</f>
        <v>817</v>
      </c>
      <c r="M38" s="42">
        <f t="shared" ref="M38:M43" si="22">K38+I38+G38+E38</f>
        <v>990844851.66000009</v>
      </c>
      <c r="N38" s="44">
        <v>17</v>
      </c>
      <c r="O38" s="44">
        <v>255087438.72</v>
      </c>
      <c r="P38" s="44">
        <v>24</v>
      </c>
      <c r="Q38" s="44">
        <v>1305346724.79</v>
      </c>
      <c r="R38" s="42">
        <f t="shared" ref="R38:R43" si="23">P38+N38</f>
        <v>41</v>
      </c>
      <c r="S38" s="42">
        <f t="shared" ref="S38:S43" si="24">Q38+O38</f>
        <v>1560434163.51</v>
      </c>
      <c r="T38" s="42">
        <f t="shared" ref="T38:T43" si="25">R38+L38</f>
        <v>858</v>
      </c>
      <c r="U38" s="42">
        <f t="shared" ref="U38:U43" si="26">S38+M38</f>
        <v>2551279015.1700001</v>
      </c>
      <c r="V38" s="16"/>
    </row>
    <row r="39" spans="1:22" s="9" customFormat="1">
      <c r="A39" s="30">
        <v>32</v>
      </c>
      <c r="B39" s="53" t="s">
        <v>192</v>
      </c>
      <c r="C39" s="32" t="s">
        <v>353</v>
      </c>
      <c r="D39" s="43">
        <v>354</v>
      </c>
      <c r="E39" s="43">
        <v>148170231.44999999</v>
      </c>
      <c r="F39" s="43">
        <v>272</v>
      </c>
      <c r="G39" s="43">
        <v>45036416.420000002</v>
      </c>
      <c r="H39" s="43">
        <v>145</v>
      </c>
      <c r="I39" s="43">
        <v>644677672.72000003</v>
      </c>
      <c r="J39" s="43">
        <v>661</v>
      </c>
      <c r="K39" s="43">
        <v>162034302.38</v>
      </c>
      <c r="L39" s="43">
        <f t="shared" si="21"/>
        <v>1432</v>
      </c>
      <c r="M39" s="43">
        <f t="shared" si="22"/>
        <v>999918622.97000003</v>
      </c>
      <c r="N39" s="43">
        <v>76</v>
      </c>
      <c r="O39" s="43">
        <v>255290150.74000001</v>
      </c>
      <c r="P39" s="43">
        <v>96</v>
      </c>
      <c r="Q39" s="43">
        <v>831773761.63</v>
      </c>
      <c r="R39" s="43">
        <f t="shared" si="23"/>
        <v>172</v>
      </c>
      <c r="S39" s="43">
        <f t="shared" si="24"/>
        <v>1087063912.3699999</v>
      </c>
      <c r="T39" s="43">
        <f t="shared" si="25"/>
        <v>1604</v>
      </c>
      <c r="U39" s="43">
        <f t="shared" si="26"/>
        <v>2086982535.3399999</v>
      </c>
      <c r="V39" s="16"/>
    </row>
    <row r="40" spans="1:22" s="9" customFormat="1">
      <c r="A40" s="33">
        <v>33</v>
      </c>
      <c r="B40" s="54" t="s">
        <v>185</v>
      </c>
      <c r="C40" s="1" t="s">
        <v>307</v>
      </c>
      <c r="D40" s="44">
        <v>119</v>
      </c>
      <c r="E40" s="44">
        <v>668590969.98000002</v>
      </c>
      <c r="F40" s="44">
        <v>517</v>
      </c>
      <c r="G40" s="44">
        <v>13127156.300000001</v>
      </c>
      <c r="H40" s="44">
        <v>637</v>
      </c>
      <c r="I40" s="44">
        <v>123646982.11</v>
      </c>
      <c r="J40" s="44">
        <v>1642</v>
      </c>
      <c r="K40" s="44">
        <v>223370657.69999999</v>
      </c>
      <c r="L40" s="42">
        <f t="shared" si="21"/>
        <v>2915</v>
      </c>
      <c r="M40" s="42">
        <f t="shared" si="22"/>
        <v>1028735766.09</v>
      </c>
      <c r="N40" s="44">
        <v>845</v>
      </c>
      <c r="O40" s="44">
        <v>241741301.34</v>
      </c>
      <c r="P40" s="44">
        <v>1029</v>
      </c>
      <c r="Q40" s="44">
        <v>797500016.47000003</v>
      </c>
      <c r="R40" s="42">
        <f t="shared" si="23"/>
        <v>1874</v>
      </c>
      <c r="S40" s="42">
        <f t="shared" si="24"/>
        <v>1039241317.8100001</v>
      </c>
      <c r="T40" s="42">
        <f t="shared" si="25"/>
        <v>4789</v>
      </c>
      <c r="U40" s="42">
        <f t="shared" si="26"/>
        <v>2067977083.9000001</v>
      </c>
      <c r="V40" s="16"/>
    </row>
    <row r="41" spans="1:22" s="9" customFormat="1">
      <c r="A41" s="30">
        <v>34</v>
      </c>
      <c r="B41" s="53" t="s">
        <v>166</v>
      </c>
      <c r="C41" s="32" t="s">
        <v>40</v>
      </c>
      <c r="D41" s="43"/>
      <c r="E41" s="43"/>
      <c r="F41" s="43">
        <v>1</v>
      </c>
      <c r="G41" s="43">
        <v>39012309.93</v>
      </c>
      <c r="H41" s="43">
        <v>184</v>
      </c>
      <c r="I41" s="43">
        <v>367760271.60000002</v>
      </c>
      <c r="J41" s="43">
        <v>197</v>
      </c>
      <c r="K41" s="43">
        <v>561730285.26999998</v>
      </c>
      <c r="L41" s="43">
        <f t="shared" si="21"/>
        <v>382</v>
      </c>
      <c r="M41" s="43">
        <f t="shared" si="22"/>
        <v>968502866.79999995</v>
      </c>
      <c r="N41" s="43">
        <v>164</v>
      </c>
      <c r="O41" s="43">
        <v>617353784.29999995</v>
      </c>
      <c r="P41" s="43">
        <v>175</v>
      </c>
      <c r="Q41" s="43">
        <v>477978154.97000003</v>
      </c>
      <c r="R41" s="43">
        <f t="shared" si="23"/>
        <v>339</v>
      </c>
      <c r="S41" s="43">
        <f t="shared" si="24"/>
        <v>1095331939.27</v>
      </c>
      <c r="T41" s="43">
        <f t="shared" si="25"/>
        <v>721</v>
      </c>
      <c r="U41" s="43">
        <f t="shared" si="26"/>
        <v>2063834806.0699999</v>
      </c>
      <c r="V41" s="16"/>
    </row>
    <row r="42" spans="1:22" s="9" customFormat="1">
      <c r="A42" s="33">
        <v>35</v>
      </c>
      <c r="B42" s="54" t="s">
        <v>198</v>
      </c>
      <c r="C42" s="1" t="s">
        <v>309</v>
      </c>
      <c r="D42" s="44">
        <v>103</v>
      </c>
      <c r="E42" s="44">
        <v>105920359.31</v>
      </c>
      <c r="F42" s="44">
        <v>274</v>
      </c>
      <c r="G42" s="44">
        <v>40688950.039999999</v>
      </c>
      <c r="H42" s="44">
        <v>153</v>
      </c>
      <c r="I42" s="44">
        <v>487535567.42000002</v>
      </c>
      <c r="J42" s="44">
        <v>206</v>
      </c>
      <c r="K42" s="44">
        <v>106225909.22</v>
      </c>
      <c r="L42" s="42">
        <f t="shared" si="21"/>
        <v>736</v>
      </c>
      <c r="M42" s="42">
        <f t="shared" si="22"/>
        <v>740370785.99000001</v>
      </c>
      <c r="N42" s="44">
        <v>218</v>
      </c>
      <c r="O42" s="44">
        <v>407773605.47000003</v>
      </c>
      <c r="P42" s="44">
        <v>239</v>
      </c>
      <c r="Q42" s="44">
        <v>856776202.35000002</v>
      </c>
      <c r="R42" s="42">
        <f t="shared" si="23"/>
        <v>457</v>
      </c>
      <c r="S42" s="42">
        <f t="shared" si="24"/>
        <v>1264549807.8200002</v>
      </c>
      <c r="T42" s="42">
        <f t="shared" si="25"/>
        <v>1193</v>
      </c>
      <c r="U42" s="42">
        <f t="shared" si="26"/>
        <v>2004920593.8100002</v>
      </c>
      <c r="V42" s="16"/>
    </row>
    <row r="43" spans="1:22" s="9" customFormat="1">
      <c r="A43" s="30">
        <v>36</v>
      </c>
      <c r="B43" s="31" t="s">
        <v>178</v>
      </c>
      <c r="C43" s="32" t="s">
        <v>42</v>
      </c>
      <c r="D43" s="43">
        <v>36</v>
      </c>
      <c r="E43" s="43">
        <v>2684476.85</v>
      </c>
      <c r="F43" s="43">
        <v>185</v>
      </c>
      <c r="G43" s="43">
        <v>20688582.539999999</v>
      </c>
      <c r="H43" s="43">
        <v>47932</v>
      </c>
      <c r="I43" s="43">
        <v>302359055.95999998</v>
      </c>
      <c r="J43" s="43">
        <v>4962</v>
      </c>
      <c r="K43" s="43">
        <v>224393304.40000001</v>
      </c>
      <c r="L43" s="43">
        <f t="shared" si="21"/>
        <v>53115</v>
      </c>
      <c r="M43" s="43">
        <f t="shared" si="22"/>
        <v>550125419.75</v>
      </c>
      <c r="N43" s="43">
        <v>1286</v>
      </c>
      <c r="O43" s="43">
        <v>630805234.88</v>
      </c>
      <c r="P43" s="43">
        <v>29184</v>
      </c>
      <c r="Q43" s="43">
        <v>732545275.82000005</v>
      </c>
      <c r="R43" s="43">
        <f t="shared" si="23"/>
        <v>30470</v>
      </c>
      <c r="S43" s="43">
        <f t="shared" si="24"/>
        <v>1363350510.7</v>
      </c>
      <c r="T43" s="43">
        <f t="shared" si="25"/>
        <v>83585</v>
      </c>
      <c r="U43" s="43">
        <f t="shared" si="26"/>
        <v>1913475930.45</v>
      </c>
      <c r="V43" s="16"/>
    </row>
    <row r="44" spans="1:22" s="9" customFormat="1">
      <c r="A44" s="33">
        <v>37</v>
      </c>
      <c r="B44" s="54" t="s">
        <v>179</v>
      </c>
      <c r="C44" s="1" t="s">
        <v>55</v>
      </c>
      <c r="D44" s="44">
        <v>200</v>
      </c>
      <c r="E44" s="44">
        <v>51401081.409999996</v>
      </c>
      <c r="F44" s="44">
        <v>484</v>
      </c>
      <c r="G44" s="44">
        <v>50444088.460000001</v>
      </c>
      <c r="H44" s="44">
        <v>81</v>
      </c>
      <c r="I44" s="44">
        <v>203331967.74000001</v>
      </c>
      <c r="J44" s="44">
        <v>979</v>
      </c>
      <c r="K44" s="44">
        <v>313902664.56999999</v>
      </c>
      <c r="L44" s="42">
        <f t="shared" si="15"/>
        <v>1744</v>
      </c>
      <c r="M44" s="42">
        <f t="shared" si="16"/>
        <v>619079802.17999995</v>
      </c>
      <c r="N44" s="44">
        <v>161</v>
      </c>
      <c r="O44" s="44">
        <v>802103694.12</v>
      </c>
      <c r="P44" s="44">
        <v>177</v>
      </c>
      <c r="Q44" s="44">
        <v>429419040.10000002</v>
      </c>
      <c r="R44" s="42">
        <f t="shared" si="17"/>
        <v>338</v>
      </c>
      <c r="S44" s="42">
        <f t="shared" si="18"/>
        <v>1231522734.22</v>
      </c>
      <c r="T44" s="42">
        <f t="shared" si="19"/>
        <v>2082</v>
      </c>
      <c r="U44" s="42">
        <f t="shared" si="20"/>
        <v>1850602536.4000001</v>
      </c>
      <c r="V44" s="16"/>
    </row>
    <row r="45" spans="1:22" s="9" customFormat="1">
      <c r="A45" s="30">
        <v>38</v>
      </c>
      <c r="B45" s="53" t="s">
        <v>244</v>
      </c>
      <c r="C45" s="32" t="s">
        <v>107</v>
      </c>
      <c r="D45" s="43">
        <v>107</v>
      </c>
      <c r="E45" s="43">
        <v>53057986</v>
      </c>
      <c r="F45" s="43">
        <v>995</v>
      </c>
      <c r="G45" s="43">
        <v>42390908.289999999</v>
      </c>
      <c r="H45" s="43">
        <v>947</v>
      </c>
      <c r="I45" s="43">
        <v>97941077.950000003</v>
      </c>
      <c r="J45" s="43">
        <v>2350</v>
      </c>
      <c r="K45" s="43">
        <v>106215795.94</v>
      </c>
      <c r="L45" s="43">
        <f t="shared" si="15"/>
        <v>4399</v>
      </c>
      <c r="M45" s="43">
        <f t="shared" si="16"/>
        <v>299605768.17999995</v>
      </c>
      <c r="N45" s="43">
        <v>1283</v>
      </c>
      <c r="O45" s="43">
        <v>797341897</v>
      </c>
      <c r="P45" s="43">
        <v>20818</v>
      </c>
      <c r="Q45" s="43">
        <v>743191631.10000002</v>
      </c>
      <c r="R45" s="43">
        <f t="shared" si="17"/>
        <v>22101</v>
      </c>
      <c r="S45" s="43">
        <f t="shared" si="18"/>
        <v>1540533528.0999999</v>
      </c>
      <c r="T45" s="43">
        <f t="shared" si="19"/>
        <v>26500</v>
      </c>
      <c r="U45" s="43">
        <f t="shared" si="20"/>
        <v>1840139296.2799997</v>
      </c>
      <c r="V45" s="16"/>
    </row>
    <row r="46" spans="1:22" s="9" customFormat="1">
      <c r="A46" s="33">
        <v>39</v>
      </c>
      <c r="B46" s="54" t="s">
        <v>208</v>
      </c>
      <c r="C46" s="1" t="s">
        <v>69</v>
      </c>
      <c r="D46" s="44">
        <v>43</v>
      </c>
      <c r="E46" s="44">
        <v>368705893.69</v>
      </c>
      <c r="F46" s="44">
        <v>53</v>
      </c>
      <c r="G46" s="44">
        <v>14357563.23</v>
      </c>
      <c r="H46" s="44">
        <v>39</v>
      </c>
      <c r="I46" s="44">
        <v>98666113.540000007</v>
      </c>
      <c r="J46" s="44">
        <v>200</v>
      </c>
      <c r="K46" s="44">
        <v>11130353</v>
      </c>
      <c r="L46" s="42">
        <f t="shared" si="15"/>
        <v>335</v>
      </c>
      <c r="M46" s="42">
        <f t="shared" si="16"/>
        <v>492859923.46000004</v>
      </c>
      <c r="N46" s="44">
        <v>103</v>
      </c>
      <c r="O46" s="44">
        <v>102273581.79000001</v>
      </c>
      <c r="P46" s="44">
        <v>110</v>
      </c>
      <c r="Q46" s="44">
        <v>539553596.79999995</v>
      </c>
      <c r="R46" s="42">
        <f t="shared" si="17"/>
        <v>213</v>
      </c>
      <c r="S46" s="42">
        <f t="shared" si="18"/>
        <v>641827178.58999991</v>
      </c>
      <c r="T46" s="42">
        <f t="shared" si="19"/>
        <v>548</v>
      </c>
      <c r="U46" s="42">
        <f t="shared" si="20"/>
        <v>1134687102.05</v>
      </c>
      <c r="V46" s="16"/>
    </row>
    <row r="47" spans="1:22" s="9" customFormat="1">
      <c r="A47" s="30">
        <v>40</v>
      </c>
      <c r="B47" s="53" t="s">
        <v>187</v>
      </c>
      <c r="C47" s="32" t="s">
        <v>123</v>
      </c>
      <c r="D47" s="43">
        <v>88</v>
      </c>
      <c r="E47" s="43">
        <v>210736293.78999999</v>
      </c>
      <c r="F47" s="43">
        <v>56</v>
      </c>
      <c r="G47" s="43">
        <v>106867800.45</v>
      </c>
      <c r="H47" s="43">
        <v>31</v>
      </c>
      <c r="I47" s="43">
        <v>227409894.44999999</v>
      </c>
      <c r="J47" s="43">
        <v>300</v>
      </c>
      <c r="K47" s="43">
        <v>102409378.31999999</v>
      </c>
      <c r="L47" s="43">
        <f t="shared" si="15"/>
        <v>475</v>
      </c>
      <c r="M47" s="43">
        <f t="shared" si="16"/>
        <v>647423367.00999999</v>
      </c>
      <c r="N47" s="43">
        <v>11</v>
      </c>
      <c r="O47" s="43">
        <v>83157515.25</v>
      </c>
      <c r="P47" s="43">
        <v>25</v>
      </c>
      <c r="Q47" s="43">
        <v>328158666.36000001</v>
      </c>
      <c r="R47" s="43">
        <f t="shared" si="17"/>
        <v>36</v>
      </c>
      <c r="S47" s="43">
        <f t="shared" si="18"/>
        <v>411316181.61000001</v>
      </c>
      <c r="T47" s="43">
        <f t="shared" si="19"/>
        <v>511</v>
      </c>
      <c r="U47" s="43">
        <f t="shared" si="20"/>
        <v>1058739548.62</v>
      </c>
      <c r="V47" s="16"/>
    </row>
    <row r="48" spans="1:22" s="9" customFormat="1">
      <c r="A48" s="33">
        <v>41</v>
      </c>
      <c r="B48" s="54" t="s">
        <v>186</v>
      </c>
      <c r="C48" s="1" t="s">
        <v>53</v>
      </c>
      <c r="D48" s="44">
        <v>3197</v>
      </c>
      <c r="E48" s="44">
        <v>278877551.29000002</v>
      </c>
      <c r="F48" s="44">
        <v>3736</v>
      </c>
      <c r="G48" s="44">
        <v>192931635.38999999</v>
      </c>
      <c r="H48" s="44">
        <v>1408</v>
      </c>
      <c r="I48" s="44">
        <v>85882841.930000007</v>
      </c>
      <c r="J48" s="44">
        <v>4389</v>
      </c>
      <c r="K48" s="44">
        <v>160483057.53999999</v>
      </c>
      <c r="L48" s="42">
        <f t="shared" si="15"/>
        <v>12730</v>
      </c>
      <c r="M48" s="42">
        <f t="shared" si="16"/>
        <v>718175086.1500001</v>
      </c>
      <c r="N48" s="44">
        <v>109</v>
      </c>
      <c r="O48" s="44">
        <v>162438474.28999999</v>
      </c>
      <c r="P48" s="44">
        <v>137</v>
      </c>
      <c r="Q48" s="44">
        <v>170917438.69999999</v>
      </c>
      <c r="R48" s="42">
        <f t="shared" si="17"/>
        <v>246</v>
      </c>
      <c r="S48" s="42">
        <f t="shared" si="18"/>
        <v>333355912.99000001</v>
      </c>
      <c r="T48" s="42">
        <f t="shared" si="19"/>
        <v>12976</v>
      </c>
      <c r="U48" s="42">
        <f t="shared" si="20"/>
        <v>1051530999.1400001</v>
      </c>
      <c r="V48" s="16"/>
    </row>
    <row r="49" spans="1:22" s="9" customFormat="1">
      <c r="A49" s="30">
        <v>42</v>
      </c>
      <c r="B49" s="31" t="s">
        <v>221</v>
      </c>
      <c r="C49" s="32" t="s">
        <v>57</v>
      </c>
      <c r="D49" s="43">
        <v>79</v>
      </c>
      <c r="E49" s="43">
        <v>291431317.5</v>
      </c>
      <c r="F49" s="43">
        <v>7</v>
      </c>
      <c r="G49" s="43">
        <v>5643135.0700000003</v>
      </c>
      <c r="H49" s="43">
        <v>39</v>
      </c>
      <c r="I49" s="43">
        <v>108180487.84999999</v>
      </c>
      <c r="J49" s="43">
        <v>71</v>
      </c>
      <c r="K49" s="43">
        <v>150909707.99000001</v>
      </c>
      <c r="L49" s="43">
        <f t="shared" ref="L49:L56" si="27">J49+H49+F49+D49</f>
        <v>196</v>
      </c>
      <c r="M49" s="43">
        <f t="shared" ref="M49:M56" si="28">K49+I49+G49+E49</f>
        <v>556164648.40999997</v>
      </c>
      <c r="N49" s="43">
        <v>9</v>
      </c>
      <c r="O49" s="43">
        <v>115389715.59</v>
      </c>
      <c r="P49" s="43">
        <v>20</v>
      </c>
      <c r="Q49" s="43">
        <v>345500000</v>
      </c>
      <c r="R49" s="43">
        <f t="shared" ref="R49:R56" si="29">P49+N49</f>
        <v>29</v>
      </c>
      <c r="S49" s="43">
        <f t="shared" ref="S49:S56" si="30">Q49+O49</f>
        <v>460889715.59000003</v>
      </c>
      <c r="T49" s="43">
        <f t="shared" ref="T49:T56" si="31">R49+L49</f>
        <v>225</v>
      </c>
      <c r="U49" s="43">
        <f t="shared" ref="U49:U56" si="32">S49+M49</f>
        <v>1017054364</v>
      </c>
      <c r="V49" s="16"/>
    </row>
    <row r="50" spans="1:22" s="9" customFormat="1">
      <c r="A50" s="33">
        <v>43</v>
      </c>
      <c r="B50" s="54" t="s">
        <v>203</v>
      </c>
      <c r="C50" s="1" t="s">
        <v>19</v>
      </c>
      <c r="D50" s="44"/>
      <c r="E50" s="44"/>
      <c r="F50" s="44"/>
      <c r="G50" s="44"/>
      <c r="H50" s="44">
        <v>385</v>
      </c>
      <c r="I50" s="44">
        <v>152018335.81</v>
      </c>
      <c r="J50" s="44">
        <v>654</v>
      </c>
      <c r="K50" s="44">
        <v>178981350.81999999</v>
      </c>
      <c r="L50" s="42">
        <f t="shared" si="27"/>
        <v>1039</v>
      </c>
      <c r="M50" s="42">
        <f t="shared" si="28"/>
        <v>330999686.63</v>
      </c>
      <c r="N50" s="44">
        <v>84</v>
      </c>
      <c r="O50" s="44">
        <v>304887460.95999998</v>
      </c>
      <c r="P50" s="44">
        <v>81</v>
      </c>
      <c r="Q50" s="44">
        <v>327286678.94</v>
      </c>
      <c r="R50" s="42">
        <f t="shared" si="29"/>
        <v>165</v>
      </c>
      <c r="S50" s="42">
        <f t="shared" si="30"/>
        <v>632174139.89999998</v>
      </c>
      <c r="T50" s="42">
        <f t="shared" si="31"/>
        <v>1204</v>
      </c>
      <c r="U50" s="42">
        <f t="shared" si="32"/>
        <v>963173826.52999997</v>
      </c>
      <c r="V50" s="16"/>
    </row>
    <row r="51" spans="1:22" s="9" customFormat="1">
      <c r="A51" s="30">
        <v>44</v>
      </c>
      <c r="B51" s="53" t="s">
        <v>188</v>
      </c>
      <c r="C51" s="32" t="s">
        <v>49</v>
      </c>
      <c r="D51" s="43">
        <v>446</v>
      </c>
      <c r="E51" s="43">
        <v>69176897.980000004</v>
      </c>
      <c r="F51" s="43">
        <v>1158</v>
      </c>
      <c r="G51" s="43">
        <v>105319354.09999999</v>
      </c>
      <c r="H51" s="43">
        <v>98</v>
      </c>
      <c r="I51" s="43">
        <v>52208888.43</v>
      </c>
      <c r="J51" s="43">
        <v>622</v>
      </c>
      <c r="K51" s="43">
        <v>249912999.09999999</v>
      </c>
      <c r="L51" s="43">
        <f t="shared" si="27"/>
        <v>2324</v>
      </c>
      <c r="M51" s="43">
        <f t="shared" si="28"/>
        <v>476618139.61000001</v>
      </c>
      <c r="N51" s="43">
        <v>85</v>
      </c>
      <c r="O51" s="43">
        <v>328858679.73000002</v>
      </c>
      <c r="P51" s="43">
        <v>58</v>
      </c>
      <c r="Q51" s="43">
        <v>122848297.47</v>
      </c>
      <c r="R51" s="43">
        <f t="shared" si="29"/>
        <v>143</v>
      </c>
      <c r="S51" s="43">
        <f t="shared" si="30"/>
        <v>451706977.20000005</v>
      </c>
      <c r="T51" s="43">
        <f t="shared" si="31"/>
        <v>2467</v>
      </c>
      <c r="U51" s="43">
        <f t="shared" si="32"/>
        <v>928325116.81000006</v>
      </c>
      <c r="V51" s="16"/>
    </row>
    <row r="52" spans="1:22" s="9" customFormat="1">
      <c r="A52" s="33">
        <v>45</v>
      </c>
      <c r="B52" s="54" t="s">
        <v>189</v>
      </c>
      <c r="C52" s="1" t="s">
        <v>62</v>
      </c>
      <c r="D52" s="44">
        <v>274</v>
      </c>
      <c r="E52" s="44">
        <v>6776114.4699999997</v>
      </c>
      <c r="F52" s="44">
        <v>1922</v>
      </c>
      <c r="G52" s="44">
        <v>41522728.619999997</v>
      </c>
      <c r="H52" s="44">
        <v>4121</v>
      </c>
      <c r="I52" s="44">
        <v>45059048.109999999</v>
      </c>
      <c r="J52" s="44">
        <v>7372</v>
      </c>
      <c r="K52" s="44">
        <v>162815619.53</v>
      </c>
      <c r="L52" s="42">
        <f t="shared" si="27"/>
        <v>13689</v>
      </c>
      <c r="M52" s="42">
        <f t="shared" si="28"/>
        <v>256173510.72999999</v>
      </c>
      <c r="N52" s="44">
        <v>9943</v>
      </c>
      <c r="O52" s="44">
        <v>326206874.69999999</v>
      </c>
      <c r="P52" s="44">
        <v>1318</v>
      </c>
      <c r="Q52" s="44">
        <v>173612600.66</v>
      </c>
      <c r="R52" s="42">
        <f t="shared" si="29"/>
        <v>11261</v>
      </c>
      <c r="S52" s="42">
        <f t="shared" si="30"/>
        <v>499819475.36000001</v>
      </c>
      <c r="T52" s="42">
        <f t="shared" si="31"/>
        <v>24950</v>
      </c>
      <c r="U52" s="42">
        <f t="shared" si="32"/>
        <v>755992986.09000003</v>
      </c>
      <c r="V52" s="16"/>
    </row>
    <row r="53" spans="1:22" s="9" customFormat="1">
      <c r="A53" s="30">
        <v>46</v>
      </c>
      <c r="B53" s="53" t="s">
        <v>220</v>
      </c>
      <c r="C53" s="32" t="s">
        <v>114</v>
      </c>
      <c r="D53" s="43">
        <v>33</v>
      </c>
      <c r="E53" s="43">
        <v>84693676.359999999</v>
      </c>
      <c r="F53" s="43">
        <v>6</v>
      </c>
      <c r="G53" s="43">
        <v>2041922.95</v>
      </c>
      <c r="H53" s="43">
        <v>6</v>
      </c>
      <c r="I53" s="43">
        <v>5104953.72</v>
      </c>
      <c r="J53" s="43">
        <v>65</v>
      </c>
      <c r="K53" s="43">
        <v>205231531.74000001</v>
      </c>
      <c r="L53" s="43">
        <f t="shared" si="27"/>
        <v>110</v>
      </c>
      <c r="M53" s="43">
        <f t="shared" si="28"/>
        <v>297072084.76999998</v>
      </c>
      <c r="N53" s="43">
        <v>26</v>
      </c>
      <c r="O53" s="43">
        <v>257604417.13</v>
      </c>
      <c r="P53" s="43">
        <v>32</v>
      </c>
      <c r="Q53" s="43">
        <v>147907843.78</v>
      </c>
      <c r="R53" s="43">
        <f t="shared" si="29"/>
        <v>58</v>
      </c>
      <c r="S53" s="43">
        <f t="shared" si="30"/>
        <v>405512260.90999997</v>
      </c>
      <c r="T53" s="43">
        <f t="shared" si="31"/>
        <v>168</v>
      </c>
      <c r="U53" s="43">
        <f t="shared" si="32"/>
        <v>702584345.67999995</v>
      </c>
      <c r="V53" s="16"/>
    </row>
    <row r="54" spans="1:22" s="9" customFormat="1">
      <c r="A54" s="33">
        <v>47</v>
      </c>
      <c r="B54" s="54" t="s">
        <v>80</v>
      </c>
      <c r="C54" s="1" t="s">
        <v>311</v>
      </c>
      <c r="D54" s="44"/>
      <c r="E54" s="44"/>
      <c r="F54" s="44"/>
      <c r="G54" s="44"/>
      <c r="H54" s="44">
        <v>331</v>
      </c>
      <c r="I54" s="44">
        <v>157560692.21000001</v>
      </c>
      <c r="J54" s="44">
        <v>327</v>
      </c>
      <c r="K54" s="44">
        <v>280566287.88</v>
      </c>
      <c r="L54" s="42">
        <f t="shared" si="27"/>
        <v>658</v>
      </c>
      <c r="M54" s="42">
        <f t="shared" si="28"/>
        <v>438126980.09000003</v>
      </c>
      <c r="N54" s="44">
        <v>121</v>
      </c>
      <c r="O54" s="44">
        <v>190549232.31999999</v>
      </c>
      <c r="P54" s="44">
        <v>89</v>
      </c>
      <c r="Q54" s="44">
        <v>67541991</v>
      </c>
      <c r="R54" s="42">
        <f t="shared" si="29"/>
        <v>210</v>
      </c>
      <c r="S54" s="42">
        <f t="shared" si="30"/>
        <v>258091223.31999999</v>
      </c>
      <c r="T54" s="42">
        <f t="shared" si="31"/>
        <v>868</v>
      </c>
      <c r="U54" s="42">
        <f t="shared" si="32"/>
        <v>696218203.41000009</v>
      </c>
      <c r="V54" s="16"/>
    </row>
    <row r="55" spans="1:22" s="9" customFormat="1">
      <c r="A55" s="30">
        <v>48</v>
      </c>
      <c r="B55" s="53" t="s">
        <v>211</v>
      </c>
      <c r="C55" s="32" t="s">
        <v>138</v>
      </c>
      <c r="D55" s="43">
        <v>1</v>
      </c>
      <c r="E55" s="43">
        <v>73385.600000000006</v>
      </c>
      <c r="F55" s="43">
        <v>173</v>
      </c>
      <c r="G55" s="43">
        <v>106111355.18000001</v>
      </c>
      <c r="H55" s="43">
        <v>105</v>
      </c>
      <c r="I55" s="43">
        <v>180685407.38999999</v>
      </c>
      <c r="J55" s="43">
        <v>1336</v>
      </c>
      <c r="K55" s="43">
        <v>73850315.5</v>
      </c>
      <c r="L55" s="43">
        <f t="shared" si="27"/>
        <v>1615</v>
      </c>
      <c r="M55" s="43">
        <f t="shared" si="28"/>
        <v>360720463.67000002</v>
      </c>
      <c r="N55" s="43">
        <v>173</v>
      </c>
      <c r="O55" s="43">
        <v>141932986.94</v>
      </c>
      <c r="P55" s="43">
        <v>15</v>
      </c>
      <c r="Q55" s="43">
        <v>142708519.09999999</v>
      </c>
      <c r="R55" s="43">
        <f t="shared" si="29"/>
        <v>188</v>
      </c>
      <c r="S55" s="43">
        <f t="shared" si="30"/>
        <v>284641506.03999996</v>
      </c>
      <c r="T55" s="43">
        <f t="shared" si="31"/>
        <v>1803</v>
      </c>
      <c r="U55" s="43">
        <f t="shared" si="32"/>
        <v>645361969.71000004</v>
      </c>
      <c r="V55" s="16"/>
    </row>
    <row r="56" spans="1:22" s="9" customFormat="1">
      <c r="A56" s="33">
        <v>49</v>
      </c>
      <c r="B56" s="54" t="s">
        <v>213</v>
      </c>
      <c r="C56" s="1" t="s">
        <v>130</v>
      </c>
      <c r="D56" s="44">
        <v>108</v>
      </c>
      <c r="E56" s="44">
        <v>1485317.83</v>
      </c>
      <c r="F56" s="44">
        <v>611</v>
      </c>
      <c r="G56" s="44">
        <v>16979413.329999998</v>
      </c>
      <c r="H56" s="44">
        <v>157</v>
      </c>
      <c r="I56" s="44">
        <v>8560851.5500000007</v>
      </c>
      <c r="J56" s="44">
        <v>426</v>
      </c>
      <c r="K56" s="44">
        <v>9522362.6999999993</v>
      </c>
      <c r="L56" s="42">
        <f t="shared" si="27"/>
        <v>1302</v>
      </c>
      <c r="M56" s="42">
        <f t="shared" si="28"/>
        <v>36547945.409999996</v>
      </c>
      <c r="N56" s="44">
        <v>253</v>
      </c>
      <c r="O56" s="44">
        <v>310888844.52999997</v>
      </c>
      <c r="P56" s="44">
        <v>967</v>
      </c>
      <c r="Q56" s="44">
        <v>289119791.56</v>
      </c>
      <c r="R56" s="42">
        <f t="shared" si="29"/>
        <v>1220</v>
      </c>
      <c r="S56" s="42">
        <f t="shared" si="30"/>
        <v>600008636.08999991</v>
      </c>
      <c r="T56" s="42">
        <f t="shared" si="31"/>
        <v>2522</v>
      </c>
      <c r="U56" s="42">
        <f t="shared" si="32"/>
        <v>636556581.49999988</v>
      </c>
      <c r="V56" s="16"/>
    </row>
    <row r="57" spans="1:22" s="9" customFormat="1">
      <c r="A57" s="30">
        <v>50</v>
      </c>
      <c r="B57" s="31" t="s">
        <v>202</v>
      </c>
      <c r="C57" s="32" t="s">
        <v>63</v>
      </c>
      <c r="D57" s="43">
        <v>34</v>
      </c>
      <c r="E57" s="43">
        <v>535846.81999999995</v>
      </c>
      <c r="F57" s="43">
        <v>417</v>
      </c>
      <c r="G57" s="43">
        <v>6195139.1799999997</v>
      </c>
      <c r="H57" s="43">
        <v>1284</v>
      </c>
      <c r="I57" s="43">
        <v>13834963.91</v>
      </c>
      <c r="J57" s="43">
        <v>4304</v>
      </c>
      <c r="K57" s="43">
        <v>58061507.939999998</v>
      </c>
      <c r="L57" s="43">
        <f t="shared" ref="L57:M64" si="33">J57+H57+F57+D57</f>
        <v>6039</v>
      </c>
      <c r="M57" s="43">
        <f t="shared" si="33"/>
        <v>78627457.849999994</v>
      </c>
      <c r="N57" s="43">
        <v>6995</v>
      </c>
      <c r="O57" s="43">
        <v>203542883.65000001</v>
      </c>
      <c r="P57" s="43">
        <v>1338</v>
      </c>
      <c r="Q57" s="43">
        <v>153451952.99000001</v>
      </c>
      <c r="R57" s="43">
        <f t="shared" ref="R57:S64" si="34">P57+N57</f>
        <v>8333</v>
      </c>
      <c r="S57" s="43">
        <f t="shared" si="34"/>
        <v>356994836.63999999</v>
      </c>
      <c r="T57" s="43">
        <f t="shared" ref="T57:U64" si="35">R57+L57</f>
        <v>14372</v>
      </c>
      <c r="U57" s="43">
        <f t="shared" si="35"/>
        <v>435622294.49000001</v>
      </c>
      <c r="V57" s="16"/>
    </row>
    <row r="58" spans="1:22" s="9" customFormat="1">
      <c r="A58" s="33">
        <v>51</v>
      </c>
      <c r="B58" s="54" t="s">
        <v>206</v>
      </c>
      <c r="C58" s="1" t="s">
        <v>73</v>
      </c>
      <c r="D58" s="44">
        <v>486</v>
      </c>
      <c r="E58" s="44">
        <v>12573828.140000001</v>
      </c>
      <c r="F58" s="44">
        <v>4291</v>
      </c>
      <c r="G58" s="44">
        <v>90045725.680000007</v>
      </c>
      <c r="H58" s="44">
        <v>4140</v>
      </c>
      <c r="I58" s="44">
        <v>38254111.310000002</v>
      </c>
      <c r="J58" s="44">
        <v>11275</v>
      </c>
      <c r="K58" s="44">
        <v>91891471.069999993</v>
      </c>
      <c r="L58" s="42">
        <f t="shared" si="33"/>
        <v>20192</v>
      </c>
      <c r="M58" s="42">
        <f t="shared" si="33"/>
        <v>232765136.19999999</v>
      </c>
      <c r="N58" s="44">
        <v>2223</v>
      </c>
      <c r="O58" s="44">
        <v>156877114.25999999</v>
      </c>
      <c r="P58" s="44">
        <v>550</v>
      </c>
      <c r="Q58" s="44">
        <v>25693153.309999999</v>
      </c>
      <c r="R58" s="42">
        <f t="shared" si="34"/>
        <v>2773</v>
      </c>
      <c r="S58" s="42">
        <f t="shared" si="34"/>
        <v>182570267.56999999</v>
      </c>
      <c r="T58" s="42">
        <f t="shared" si="35"/>
        <v>22965</v>
      </c>
      <c r="U58" s="42">
        <f t="shared" si="35"/>
        <v>415335403.76999998</v>
      </c>
      <c r="V58" s="16"/>
    </row>
    <row r="59" spans="1:22" s="9" customFormat="1">
      <c r="A59" s="30">
        <v>52</v>
      </c>
      <c r="B59" s="53" t="s">
        <v>200</v>
      </c>
      <c r="C59" s="32" t="s">
        <v>59</v>
      </c>
      <c r="D59" s="43">
        <v>129</v>
      </c>
      <c r="E59" s="43">
        <v>2271196.66</v>
      </c>
      <c r="F59" s="43">
        <v>511</v>
      </c>
      <c r="G59" s="43">
        <v>5403586.1500000004</v>
      </c>
      <c r="H59" s="43">
        <v>4901</v>
      </c>
      <c r="I59" s="43">
        <v>36917344.549999997</v>
      </c>
      <c r="J59" s="43">
        <v>17276</v>
      </c>
      <c r="K59" s="43">
        <v>193909755.62</v>
      </c>
      <c r="L59" s="43">
        <f t="shared" si="33"/>
        <v>22817</v>
      </c>
      <c r="M59" s="43">
        <f t="shared" si="33"/>
        <v>238501882.98000002</v>
      </c>
      <c r="N59" s="43">
        <v>2659</v>
      </c>
      <c r="O59" s="43">
        <v>161093515.24000001</v>
      </c>
      <c r="P59" s="43">
        <v>29</v>
      </c>
      <c r="Q59" s="43">
        <v>1087094.1100000001</v>
      </c>
      <c r="R59" s="43">
        <f t="shared" si="34"/>
        <v>2688</v>
      </c>
      <c r="S59" s="43">
        <f t="shared" si="34"/>
        <v>162180609.35000002</v>
      </c>
      <c r="T59" s="43">
        <f t="shared" si="35"/>
        <v>25505</v>
      </c>
      <c r="U59" s="43">
        <f t="shared" si="35"/>
        <v>400682492.33000004</v>
      </c>
      <c r="V59" s="16"/>
    </row>
    <row r="60" spans="1:22" s="9" customFormat="1">
      <c r="A60" s="33">
        <v>53</v>
      </c>
      <c r="B60" s="54" t="s">
        <v>89</v>
      </c>
      <c r="C60" s="1" t="s">
        <v>90</v>
      </c>
      <c r="D60" s="44"/>
      <c r="E60" s="44"/>
      <c r="F60" s="44"/>
      <c r="G60" s="44"/>
      <c r="H60" s="44">
        <v>203</v>
      </c>
      <c r="I60" s="44">
        <v>1077772.52</v>
      </c>
      <c r="J60" s="44">
        <v>484</v>
      </c>
      <c r="K60" s="44">
        <v>4868126.5199999996</v>
      </c>
      <c r="L60" s="42">
        <f t="shared" si="33"/>
        <v>687</v>
      </c>
      <c r="M60" s="42">
        <f t="shared" si="33"/>
        <v>5945899.0399999991</v>
      </c>
      <c r="N60" s="44">
        <v>913</v>
      </c>
      <c r="O60" s="44">
        <v>184862687.06</v>
      </c>
      <c r="P60" s="44">
        <v>492</v>
      </c>
      <c r="Q60" s="44">
        <v>181067273.25</v>
      </c>
      <c r="R60" s="42">
        <f t="shared" si="34"/>
        <v>1405</v>
      </c>
      <c r="S60" s="42">
        <f t="shared" si="34"/>
        <v>365929960.31</v>
      </c>
      <c r="T60" s="42">
        <f t="shared" si="35"/>
        <v>2092</v>
      </c>
      <c r="U60" s="42">
        <f t="shared" si="35"/>
        <v>371875859.35000002</v>
      </c>
      <c r="V60" s="16"/>
    </row>
    <row r="61" spans="1:22" s="9" customFormat="1">
      <c r="A61" s="30">
        <v>54</v>
      </c>
      <c r="B61" s="53" t="s">
        <v>236</v>
      </c>
      <c r="C61" s="32" t="s">
        <v>121</v>
      </c>
      <c r="D61" s="43">
        <v>7</v>
      </c>
      <c r="E61" s="43">
        <v>40138.93</v>
      </c>
      <c r="F61" s="43">
        <v>131</v>
      </c>
      <c r="G61" s="43">
        <v>1345005.5</v>
      </c>
      <c r="H61" s="43">
        <v>2053</v>
      </c>
      <c r="I61" s="43">
        <v>75111562.049999997</v>
      </c>
      <c r="J61" s="43">
        <v>3621</v>
      </c>
      <c r="K61" s="43">
        <v>162274327.94999999</v>
      </c>
      <c r="L61" s="43">
        <f t="shared" si="33"/>
        <v>5812</v>
      </c>
      <c r="M61" s="43">
        <f t="shared" si="33"/>
        <v>238771034.43000001</v>
      </c>
      <c r="N61" s="43">
        <v>2318</v>
      </c>
      <c r="O61" s="43">
        <v>99658543.849999994</v>
      </c>
      <c r="P61" s="43">
        <v>780</v>
      </c>
      <c r="Q61" s="43">
        <v>8737739.6899999995</v>
      </c>
      <c r="R61" s="43">
        <f t="shared" si="34"/>
        <v>3098</v>
      </c>
      <c r="S61" s="43">
        <f t="shared" si="34"/>
        <v>108396283.53999999</v>
      </c>
      <c r="T61" s="43">
        <f t="shared" si="35"/>
        <v>8910</v>
      </c>
      <c r="U61" s="43">
        <f t="shared" si="35"/>
        <v>347167317.97000003</v>
      </c>
      <c r="V61" s="16"/>
    </row>
    <row r="62" spans="1:22" s="9" customFormat="1">
      <c r="A62" s="33">
        <v>55</v>
      </c>
      <c r="B62" s="54" t="s">
        <v>190</v>
      </c>
      <c r="C62" s="1" t="s">
        <v>56</v>
      </c>
      <c r="D62" s="44"/>
      <c r="E62" s="44"/>
      <c r="F62" s="44">
        <v>16</v>
      </c>
      <c r="G62" s="44">
        <v>98253.5</v>
      </c>
      <c r="H62" s="44">
        <v>2687</v>
      </c>
      <c r="I62" s="44">
        <v>41508030.57</v>
      </c>
      <c r="J62" s="44">
        <v>8631</v>
      </c>
      <c r="K62" s="44">
        <v>168976796.03</v>
      </c>
      <c r="L62" s="42">
        <f t="shared" si="33"/>
        <v>11334</v>
      </c>
      <c r="M62" s="42">
        <f t="shared" si="33"/>
        <v>210583080.09999999</v>
      </c>
      <c r="N62" s="44">
        <v>6488</v>
      </c>
      <c r="O62" s="44">
        <v>131985665.92</v>
      </c>
      <c r="P62" s="44">
        <v>185</v>
      </c>
      <c r="Q62" s="44">
        <v>4171163.23</v>
      </c>
      <c r="R62" s="42">
        <f t="shared" si="34"/>
        <v>6673</v>
      </c>
      <c r="S62" s="42">
        <f t="shared" si="34"/>
        <v>136156829.15000001</v>
      </c>
      <c r="T62" s="42">
        <f t="shared" si="35"/>
        <v>18007</v>
      </c>
      <c r="U62" s="42">
        <f t="shared" si="35"/>
        <v>346739909.25</v>
      </c>
      <c r="V62" s="16"/>
    </row>
    <row r="63" spans="1:22" s="9" customFormat="1">
      <c r="A63" s="30">
        <v>56</v>
      </c>
      <c r="B63" s="53" t="s">
        <v>212</v>
      </c>
      <c r="C63" s="32" t="s">
        <v>74</v>
      </c>
      <c r="D63" s="43">
        <v>268</v>
      </c>
      <c r="E63" s="43">
        <v>5451711.9000000004</v>
      </c>
      <c r="F63" s="43">
        <v>3511</v>
      </c>
      <c r="G63" s="43">
        <v>80958568.569999993</v>
      </c>
      <c r="H63" s="43">
        <v>2813</v>
      </c>
      <c r="I63" s="43">
        <v>37761374.560000002</v>
      </c>
      <c r="J63" s="43">
        <v>11454</v>
      </c>
      <c r="K63" s="43">
        <v>84394544.879999995</v>
      </c>
      <c r="L63" s="43">
        <f t="shared" si="33"/>
        <v>18046</v>
      </c>
      <c r="M63" s="43">
        <f t="shared" si="33"/>
        <v>208566199.91</v>
      </c>
      <c r="N63" s="43">
        <v>2968</v>
      </c>
      <c r="O63" s="43">
        <v>129586133.58</v>
      </c>
      <c r="P63" s="43">
        <v>83</v>
      </c>
      <c r="Q63" s="43">
        <v>7690295.3499999996</v>
      </c>
      <c r="R63" s="43">
        <f t="shared" si="34"/>
        <v>3051</v>
      </c>
      <c r="S63" s="43">
        <f t="shared" si="34"/>
        <v>137276428.93000001</v>
      </c>
      <c r="T63" s="43">
        <f t="shared" si="35"/>
        <v>21097</v>
      </c>
      <c r="U63" s="43">
        <f t="shared" si="35"/>
        <v>345842628.84000003</v>
      </c>
      <c r="V63" s="16"/>
    </row>
    <row r="64" spans="1:22" s="9" customFormat="1">
      <c r="A64" s="33">
        <v>57</v>
      </c>
      <c r="B64" s="54" t="s">
        <v>207</v>
      </c>
      <c r="C64" s="1" t="s">
        <v>14</v>
      </c>
      <c r="D64" s="44">
        <v>13</v>
      </c>
      <c r="E64" s="44">
        <v>5292964.08</v>
      </c>
      <c r="F64" s="44">
        <v>155</v>
      </c>
      <c r="G64" s="44">
        <v>15725691.16</v>
      </c>
      <c r="H64" s="44">
        <v>112</v>
      </c>
      <c r="I64" s="44">
        <v>137949456.97999999</v>
      </c>
      <c r="J64" s="44">
        <v>278</v>
      </c>
      <c r="K64" s="44">
        <v>126784086.84999999</v>
      </c>
      <c r="L64" s="42">
        <f t="shared" si="33"/>
        <v>558</v>
      </c>
      <c r="M64" s="42">
        <f t="shared" si="33"/>
        <v>285752199.06999999</v>
      </c>
      <c r="N64" s="44">
        <v>25</v>
      </c>
      <c r="O64" s="44">
        <v>26525115.829999998</v>
      </c>
      <c r="P64" s="44">
        <v>18</v>
      </c>
      <c r="Q64" s="44">
        <v>25114558.870000001</v>
      </c>
      <c r="R64" s="42">
        <f t="shared" si="34"/>
        <v>43</v>
      </c>
      <c r="S64" s="42">
        <f t="shared" si="34"/>
        <v>51639674.700000003</v>
      </c>
      <c r="T64" s="42">
        <f t="shared" si="35"/>
        <v>601</v>
      </c>
      <c r="U64" s="42">
        <f t="shared" si="35"/>
        <v>337391873.76999998</v>
      </c>
      <c r="V64" s="16"/>
    </row>
    <row r="65" spans="1:22" s="9" customFormat="1">
      <c r="A65" s="30">
        <v>58</v>
      </c>
      <c r="B65" s="31" t="s">
        <v>215</v>
      </c>
      <c r="C65" s="32" t="s">
        <v>144</v>
      </c>
      <c r="D65" s="43">
        <v>54</v>
      </c>
      <c r="E65" s="43">
        <v>24156830.420000002</v>
      </c>
      <c r="F65" s="43">
        <v>369</v>
      </c>
      <c r="G65" s="43">
        <v>77231789.439999998</v>
      </c>
      <c r="H65" s="43">
        <v>181</v>
      </c>
      <c r="I65" s="43">
        <v>51517642.93</v>
      </c>
      <c r="J65" s="43">
        <v>275</v>
      </c>
      <c r="K65" s="43">
        <v>27606570.5</v>
      </c>
      <c r="L65" s="43">
        <f t="shared" si="0"/>
        <v>879</v>
      </c>
      <c r="M65" s="43">
        <f t="shared" si="0"/>
        <v>180512833.29000002</v>
      </c>
      <c r="N65" s="43">
        <v>188</v>
      </c>
      <c r="O65" s="43">
        <v>90715815.459999993</v>
      </c>
      <c r="P65" s="43">
        <v>69</v>
      </c>
      <c r="Q65" s="43">
        <v>62001861.700000003</v>
      </c>
      <c r="R65" s="43">
        <f t="shared" si="1"/>
        <v>257</v>
      </c>
      <c r="S65" s="43">
        <f t="shared" si="1"/>
        <v>152717677.16</v>
      </c>
      <c r="T65" s="43">
        <f t="shared" si="2"/>
        <v>1136</v>
      </c>
      <c r="U65" s="43">
        <f t="shared" si="2"/>
        <v>333230510.45000005</v>
      </c>
      <c r="V65" s="16"/>
    </row>
    <row r="66" spans="1:22" s="9" customFormat="1">
      <c r="A66" s="33">
        <v>59</v>
      </c>
      <c r="B66" s="54" t="s">
        <v>196</v>
      </c>
      <c r="C66" s="1" t="s">
        <v>308</v>
      </c>
      <c r="D66" s="44"/>
      <c r="E66" s="44"/>
      <c r="F66" s="44"/>
      <c r="G66" s="44"/>
      <c r="H66" s="44">
        <v>455</v>
      </c>
      <c r="I66" s="44">
        <v>591337.56999999995</v>
      </c>
      <c r="J66" s="44">
        <v>3398</v>
      </c>
      <c r="K66" s="44">
        <v>13773826.35</v>
      </c>
      <c r="L66" s="42">
        <f t="shared" si="0"/>
        <v>3853</v>
      </c>
      <c r="M66" s="42">
        <f t="shared" si="0"/>
        <v>14365163.92</v>
      </c>
      <c r="N66" s="44">
        <v>1507</v>
      </c>
      <c r="O66" s="44">
        <v>163144604.13</v>
      </c>
      <c r="P66" s="44">
        <v>332</v>
      </c>
      <c r="Q66" s="44">
        <v>149966901.80000001</v>
      </c>
      <c r="R66" s="42">
        <f t="shared" si="1"/>
        <v>1839</v>
      </c>
      <c r="S66" s="42">
        <f t="shared" si="1"/>
        <v>313111505.93000001</v>
      </c>
      <c r="T66" s="42">
        <f t="shared" si="2"/>
        <v>5692</v>
      </c>
      <c r="U66" s="42">
        <f t="shared" si="2"/>
        <v>327476669.85000002</v>
      </c>
      <c r="V66" s="16"/>
    </row>
    <row r="67" spans="1:22" s="9" customFormat="1">
      <c r="A67" s="30">
        <v>60</v>
      </c>
      <c r="B67" s="53" t="s">
        <v>219</v>
      </c>
      <c r="C67" s="32" t="s">
        <v>140</v>
      </c>
      <c r="D67" s="43">
        <v>87</v>
      </c>
      <c r="E67" s="43">
        <v>1854678.88</v>
      </c>
      <c r="F67" s="43">
        <v>3236</v>
      </c>
      <c r="G67" s="43">
        <v>95678678.739999995</v>
      </c>
      <c r="H67" s="43">
        <v>1273</v>
      </c>
      <c r="I67" s="43">
        <v>13701698.43</v>
      </c>
      <c r="J67" s="43">
        <v>4248</v>
      </c>
      <c r="K67" s="43">
        <v>42744026.369999997</v>
      </c>
      <c r="L67" s="43">
        <f t="shared" si="0"/>
        <v>8844</v>
      </c>
      <c r="M67" s="43">
        <f t="shared" si="0"/>
        <v>153979082.41999999</v>
      </c>
      <c r="N67" s="43">
        <v>4675</v>
      </c>
      <c r="O67" s="43">
        <v>142824256.25</v>
      </c>
      <c r="P67" s="43">
        <v>538</v>
      </c>
      <c r="Q67" s="43">
        <v>19914518.59</v>
      </c>
      <c r="R67" s="43">
        <f t="shared" si="1"/>
        <v>5213</v>
      </c>
      <c r="S67" s="43">
        <f t="shared" si="1"/>
        <v>162738774.84</v>
      </c>
      <c r="T67" s="43">
        <f t="shared" si="2"/>
        <v>14057</v>
      </c>
      <c r="U67" s="43">
        <f t="shared" si="2"/>
        <v>316717857.25999999</v>
      </c>
      <c r="V67" s="16"/>
    </row>
    <row r="68" spans="1:22" s="9" customFormat="1">
      <c r="A68" s="33">
        <v>61</v>
      </c>
      <c r="B68" s="54" t="s">
        <v>209</v>
      </c>
      <c r="C68" s="1" t="s">
        <v>72</v>
      </c>
      <c r="D68" s="44">
        <v>71</v>
      </c>
      <c r="E68" s="44">
        <v>2811081.13</v>
      </c>
      <c r="F68" s="44">
        <v>875</v>
      </c>
      <c r="G68" s="44">
        <v>14877325.779999999</v>
      </c>
      <c r="H68" s="44">
        <v>3010</v>
      </c>
      <c r="I68" s="44">
        <v>16176425.93</v>
      </c>
      <c r="J68" s="44">
        <v>9910</v>
      </c>
      <c r="K68" s="44">
        <v>52100446.030000001</v>
      </c>
      <c r="L68" s="42">
        <f t="shared" si="0"/>
        <v>13866</v>
      </c>
      <c r="M68" s="42">
        <f t="shared" si="0"/>
        <v>85965278.870000005</v>
      </c>
      <c r="N68" s="44">
        <v>5622</v>
      </c>
      <c r="O68" s="44">
        <v>133794354.39</v>
      </c>
      <c r="P68" s="44">
        <v>1676</v>
      </c>
      <c r="Q68" s="44">
        <v>85789565.870000005</v>
      </c>
      <c r="R68" s="42">
        <f t="shared" si="1"/>
        <v>7298</v>
      </c>
      <c r="S68" s="42">
        <f t="shared" si="1"/>
        <v>219583920.25999999</v>
      </c>
      <c r="T68" s="42">
        <f t="shared" si="2"/>
        <v>21164</v>
      </c>
      <c r="U68" s="42">
        <f t="shared" si="2"/>
        <v>305549199.13</v>
      </c>
      <c r="V68" s="16"/>
    </row>
    <row r="69" spans="1:22" s="9" customFormat="1">
      <c r="A69" s="30">
        <v>62</v>
      </c>
      <c r="B69" s="53" t="s">
        <v>319</v>
      </c>
      <c r="C69" s="32" t="s">
        <v>352</v>
      </c>
      <c r="D69" s="43">
        <v>41</v>
      </c>
      <c r="E69" s="43">
        <v>1193389.44</v>
      </c>
      <c r="F69" s="43">
        <v>676</v>
      </c>
      <c r="G69" s="43">
        <v>28350344.760000002</v>
      </c>
      <c r="H69" s="43">
        <v>237</v>
      </c>
      <c r="I69" s="43">
        <v>97455158.980000004</v>
      </c>
      <c r="J69" s="43">
        <v>1370</v>
      </c>
      <c r="K69" s="43">
        <v>36723060.090000004</v>
      </c>
      <c r="L69" s="43">
        <f t="shared" si="0"/>
        <v>2324</v>
      </c>
      <c r="M69" s="43">
        <f t="shared" si="0"/>
        <v>163721953.27000001</v>
      </c>
      <c r="N69" s="43">
        <v>691</v>
      </c>
      <c r="O69" s="43">
        <v>51596290.899999999</v>
      </c>
      <c r="P69" s="43">
        <v>1122</v>
      </c>
      <c r="Q69" s="43">
        <v>88682898.780000001</v>
      </c>
      <c r="R69" s="43">
        <f t="shared" si="1"/>
        <v>1813</v>
      </c>
      <c r="S69" s="43">
        <f t="shared" si="1"/>
        <v>140279189.68000001</v>
      </c>
      <c r="T69" s="43">
        <f t="shared" si="2"/>
        <v>4137</v>
      </c>
      <c r="U69" s="43">
        <f t="shared" si="2"/>
        <v>304001142.95000005</v>
      </c>
      <c r="V69" s="16"/>
    </row>
    <row r="70" spans="1:22" s="9" customFormat="1">
      <c r="A70" s="33">
        <v>63</v>
      </c>
      <c r="B70" s="54" t="s">
        <v>365</v>
      </c>
      <c r="C70" s="1" t="s">
        <v>366</v>
      </c>
      <c r="D70" s="44"/>
      <c r="E70" s="44"/>
      <c r="F70" s="44"/>
      <c r="G70" s="44"/>
      <c r="H70" s="44"/>
      <c r="I70" s="44"/>
      <c r="J70" s="44"/>
      <c r="K70" s="44"/>
      <c r="L70" s="42">
        <f t="shared" si="0"/>
        <v>0</v>
      </c>
      <c r="M70" s="42">
        <f t="shared" si="0"/>
        <v>0</v>
      </c>
      <c r="N70" s="44">
        <v>2</v>
      </c>
      <c r="O70" s="44">
        <v>276231745.29000002</v>
      </c>
      <c r="P70" s="44"/>
      <c r="Q70" s="44"/>
      <c r="R70" s="42">
        <f t="shared" si="1"/>
        <v>2</v>
      </c>
      <c r="S70" s="42">
        <f t="shared" si="1"/>
        <v>276231745.29000002</v>
      </c>
      <c r="T70" s="42">
        <f t="shared" si="2"/>
        <v>2</v>
      </c>
      <c r="U70" s="42">
        <f t="shared" si="2"/>
        <v>276231745.29000002</v>
      </c>
      <c r="V70" s="16"/>
    </row>
    <row r="71" spans="1:22" s="9" customFormat="1">
      <c r="A71" s="30">
        <v>64</v>
      </c>
      <c r="B71" s="53" t="s">
        <v>303</v>
      </c>
      <c r="C71" s="32" t="s">
        <v>305</v>
      </c>
      <c r="D71" s="43">
        <v>152</v>
      </c>
      <c r="E71" s="43">
        <v>37244720.990000002</v>
      </c>
      <c r="F71" s="43">
        <v>345</v>
      </c>
      <c r="G71" s="43">
        <v>45418981.75</v>
      </c>
      <c r="H71" s="43">
        <v>78</v>
      </c>
      <c r="I71" s="43">
        <v>5857460.6799999997</v>
      </c>
      <c r="J71" s="43">
        <v>1316</v>
      </c>
      <c r="K71" s="43">
        <v>44779785.439999998</v>
      </c>
      <c r="L71" s="43">
        <f t="shared" si="0"/>
        <v>1891</v>
      </c>
      <c r="M71" s="43">
        <f t="shared" si="0"/>
        <v>133300948.86000001</v>
      </c>
      <c r="N71" s="43">
        <v>673</v>
      </c>
      <c r="O71" s="43">
        <v>94166231.060000002</v>
      </c>
      <c r="P71" s="43">
        <v>207</v>
      </c>
      <c r="Q71" s="43">
        <v>47073979.649999999</v>
      </c>
      <c r="R71" s="43">
        <f t="shared" si="1"/>
        <v>880</v>
      </c>
      <c r="S71" s="43">
        <f t="shared" si="1"/>
        <v>141240210.71000001</v>
      </c>
      <c r="T71" s="43">
        <f t="shared" si="2"/>
        <v>2771</v>
      </c>
      <c r="U71" s="43">
        <f t="shared" si="2"/>
        <v>274541159.57000005</v>
      </c>
      <c r="V71" s="16"/>
    </row>
    <row r="72" spans="1:22" s="9" customFormat="1">
      <c r="A72" s="33">
        <v>65</v>
      </c>
      <c r="B72" s="54" t="s">
        <v>216</v>
      </c>
      <c r="C72" s="1" t="s">
        <v>81</v>
      </c>
      <c r="D72" s="44">
        <v>3</v>
      </c>
      <c r="E72" s="44">
        <v>20781.099999999999</v>
      </c>
      <c r="F72" s="44">
        <v>187</v>
      </c>
      <c r="G72" s="44">
        <v>9893561.5500000007</v>
      </c>
      <c r="H72" s="44">
        <v>3391</v>
      </c>
      <c r="I72" s="44">
        <v>14740292.09</v>
      </c>
      <c r="J72" s="44">
        <v>5978</v>
      </c>
      <c r="K72" s="44">
        <v>49372434.740000002</v>
      </c>
      <c r="L72" s="42">
        <f t="shared" si="0"/>
        <v>9559</v>
      </c>
      <c r="M72" s="42">
        <f t="shared" si="0"/>
        <v>74027069.479999989</v>
      </c>
      <c r="N72" s="44">
        <v>4957</v>
      </c>
      <c r="O72" s="44">
        <v>120697376.41</v>
      </c>
      <c r="P72" s="44">
        <v>247</v>
      </c>
      <c r="Q72" s="44">
        <v>76621236</v>
      </c>
      <c r="R72" s="42">
        <f t="shared" si="1"/>
        <v>5204</v>
      </c>
      <c r="S72" s="42">
        <f t="shared" si="1"/>
        <v>197318612.41</v>
      </c>
      <c r="T72" s="42">
        <f t="shared" si="2"/>
        <v>14763</v>
      </c>
      <c r="U72" s="42">
        <f t="shared" si="2"/>
        <v>271345681.88999999</v>
      </c>
      <c r="V72" s="16"/>
    </row>
    <row r="73" spans="1:22" s="9" customFormat="1">
      <c r="A73" s="30">
        <v>66</v>
      </c>
      <c r="B73" s="31" t="s">
        <v>180</v>
      </c>
      <c r="C73" s="32" t="s">
        <v>47</v>
      </c>
      <c r="D73" s="43">
        <v>33</v>
      </c>
      <c r="E73" s="43">
        <v>21082973.84</v>
      </c>
      <c r="F73" s="43">
        <v>39</v>
      </c>
      <c r="G73" s="43">
        <v>32292720.969999999</v>
      </c>
      <c r="H73" s="43">
        <v>14</v>
      </c>
      <c r="I73" s="43">
        <v>39835768.490000002</v>
      </c>
      <c r="J73" s="43">
        <v>182</v>
      </c>
      <c r="K73" s="43">
        <v>71494210.900000006</v>
      </c>
      <c r="L73" s="43">
        <f t="shared" si="0"/>
        <v>268</v>
      </c>
      <c r="M73" s="43">
        <f t="shared" si="0"/>
        <v>164705674.20000002</v>
      </c>
      <c r="N73" s="43">
        <v>17</v>
      </c>
      <c r="O73" s="43">
        <v>93473099.510000005</v>
      </c>
      <c r="P73" s="43">
        <v>9</v>
      </c>
      <c r="Q73" s="43">
        <v>12970095.09</v>
      </c>
      <c r="R73" s="43">
        <f t="shared" si="1"/>
        <v>26</v>
      </c>
      <c r="S73" s="43">
        <f t="shared" si="1"/>
        <v>106443194.60000001</v>
      </c>
      <c r="T73" s="43">
        <f t="shared" si="2"/>
        <v>294</v>
      </c>
      <c r="U73" s="43">
        <f t="shared" si="2"/>
        <v>271148868.80000001</v>
      </c>
      <c r="V73" s="16"/>
    </row>
    <row r="74" spans="1:22" s="9" customFormat="1">
      <c r="A74" s="33">
        <v>67</v>
      </c>
      <c r="B74" s="54" t="s">
        <v>182</v>
      </c>
      <c r="C74" s="1" t="s">
        <v>54</v>
      </c>
      <c r="D74" s="44">
        <v>14</v>
      </c>
      <c r="E74" s="44">
        <v>21763552.399999999</v>
      </c>
      <c r="F74" s="44">
        <v>19</v>
      </c>
      <c r="G74" s="44">
        <v>5595600.2699999996</v>
      </c>
      <c r="H74" s="44">
        <v>38</v>
      </c>
      <c r="I74" s="44">
        <v>18561620.460000001</v>
      </c>
      <c r="J74" s="44">
        <v>327</v>
      </c>
      <c r="K74" s="44">
        <v>21634746.309999999</v>
      </c>
      <c r="L74" s="42">
        <f t="shared" si="0"/>
        <v>398</v>
      </c>
      <c r="M74" s="42">
        <f t="shared" si="0"/>
        <v>67555519.439999998</v>
      </c>
      <c r="N74" s="44">
        <v>52</v>
      </c>
      <c r="O74" s="44">
        <v>90061520</v>
      </c>
      <c r="P74" s="44">
        <v>63</v>
      </c>
      <c r="Q74" s="44">
        <v>106023350</v>
      </c>
      <c r="R74" s="42">
        <f t="shared" si="1"/>
        <v>115</v>
      </c>
      <c r="S74" s="42">
        <f t="shared" si="1"/>
        <v>196084870</v>
      </c>
      <c r="T74" s="42">
        <f t="shared" si="2"/>
        <v>513</v>
      </c>
      <c r="U74" s="42">
        <f t="shared" si="2"/>
        <v>263640389.44</v>
      </c>
      <c r="V74" s="16"/>
    </row>
    <row r="75" spans="1:22" s="9" customFormat="1">
      <c r="A75" s="30">
        <v>68</v>
      </c>
      <c r="B75" s="53" t="s">
        <v>304</v>
      </c>
      <c r="C75" s="32" t="s">
        <v>306</v>
      </c>
      <c r="D75" s="43">
        <v>49</v>
      </c>
      <c r="E75" s="43">
        <v>94417267.680000007</v>
      </c>
      <c r="F75" s="43"/>
      <c r="G75" s="43"/>
      <c r="H75" s="43">
        <v>14</v>
      </c>
      <c r="I75" s="43">
        <v>28871207.59</v>
      </c>
      <c r="J75" s="43">
        <v>70</v>
      </c>
      <c r="K75" s="43">
        <v>4284959.7</v>
      </c>
      <c r="L75" s="43">
        <f t="shared" si="0"/>
        <v>133</v>
      </c>
      <c r="M75" s="43">
        <f t="shared" si="0"/>
        <v>127573434.97</v>
      </c>
      <c r="N75" s="43">
        <v>9</v>
      </c>
      <c r="O75" s="43">
        <v>8271000</v>
      </c>
      <c r="P75" s="43">
        <v>53</v>
      </c>
      <c r="Q75" s="43">
        <v>126560000</v>
      </c>
      <c r="R75" s="43">
        <f t="shared" si="1"/>
        <v>62</v>
      </c>
      <c r="S75" s="43">
        <f t="shared" si="1"/>
        <v>134831000</v>
      </c>
      <c r="T75" s="43">
        <f t="shared" si="2"/>
        <v>195</v>
      </c>
      <c r="U75" s="43">
        <f t="shared" si="2"/>
        <v>262404434.97</v>
      </c>
      <c r="V75" s="16"/>
    </row>
    <row r="76" spans="1:22" s="9" customFormat="1">
      <c r="A76" s="33">
        <v>69</v>
      </c>
      <c r="B76" s="54" t="s">
        <v>210</v>
      </c>
      <c r="C76" s="1" t="s">
        <v>50</v>
      </c>
      <c r="D76" s="44">
        <v>429</v>
      </c>
      <c r="E76" s="44">
        <v>107561347.38</v>
      </c>
      <c r="F76" s="44">
        <v>349</v>
      </c>
      <c r="G76" s="44">
        <v>25693742.27</v>
      </c>
      <c r="H76" s="44">
        <v>59</v>
      </c>
      <c r="I76" s="44">
        <v>4149828.32</v>
      </c>
      <c r="J76" s="44">
        <v>361</v>
      </c>
      <c r="K76" s="44">
        <v>5833971.3099999996</v>
      </c>
      <c r="L76" s="42">
        <f t="shared" si="0"/>
        <v>1198</v>
      </c>
      <c r="M76" s="42">
        <f t="shared" si="0"/>
        <v>143238889.28</v>
      </c>
      <c r="N76" s="44">
        <v>40</v>
      </c>
      <c r="O76" s="44">
        <v>11111308.619999999</v>
      </c>
      <c r="P76" s="44">
        <v>50</v>
      </c>
      <c r="Q76" s="44">
        <v>107515265.72</v>
      </c>
      <c r="R76" s="42">
        <f t="shared" si="1"/>
        <v>90</v>
      </c>
      <c r="S76" s="42">
        <f t="shared" si="1"/>
        <v>118626574.34</v>
      </c>
      <c r="T76" s="42">
        <f t="shared" si="2"/>
        <v>1288</v>
      </c>
      <c r="U76" s="42">
        <f t="shared" si="2"/>
        <v>261865463.62</v>
      </c>
      <c r="V76" s="16"/>
    </row>
    <row r="77" spans="1:22" s="9" customFormat="1">
      <c r="A77" s="30">
        <v>70</v>
      </c>
      <c r="B77" s="53" t="s">
        <v>77</v>
      </c>
      <c r="C77" s="32" t="s">
        <v>78</v>
      </c>
      <c r="D77" s="43">
        <v>355</v>
      </c>
      <c r="E77" s="43">
        <v>11040835.65</v>
      </c>
      <c r="F77" s="43">
        <v>2364</v>
      </c>
      <c r="G77" s="43">
        <v>73952340.890000001</v>
      </c>
      <c r="H77" s="43">
        <v>1265</v>
      </c>
      <c r="I77" s="43">
        <v>28008907.84</v>
      </c>
      <c r="J77" s="43">
        <v>2917</v>
      </c>
      <c r="K77" s="43">
        <v>35678646.990000002</v>
      </c>
      <c r="L77" s="43">
        <f t="shared" si="0"/>
        <v>6901</v>
      </c>
      <c r="M77" s="43">
        <f t="shared" si="0"/>
        <v>148680731.37</v>
      </c>
      <c r="N77" s="43">
        <v>1054</v>
      </c>
      <c r="O77" s="43">
        <v>88048526.359999999</v>
      </c>
      <c r="P77" s="43">
        <v>115</v>
      </c>
      <c r="Q77" s="43">
        <v>17434883.710000001</v>
      </c>
      <c r="R77" s="43">
        <f t="shared" si="1"/>
        <v>1169</v>
      </c>
      <c r="S77" s="43">
        <f t="shared" si="1"/>
        <v>105483410.06999999</v>
      </c>
      <c r="T77" s="43">
        <f t="shared" si="2"/>
        <v>8070</v>
      </c>
      <c r="U77" s="43">
        <f t="shared" si="2"/>
        <v>254164141.44</v>
      </c>
      <c r="V77" s="16"/>
    </row>
    <row r="78" spans="1:22" s="9" customFormat="1">
      <c r="A78" s="33">
        <v>71</v>
      </c>
      <c r="B78" s="54" t="s">
        <v>214</v>
      </c>
      <c r="C78" s="1" t="s">
        <v>60</v>
      </c>
      <c r="D78" s="44">
        <v>128</v>
      </c>
      <c r="E78" s="44">
        <v>32963849.809999999</v>
      </c>
      <c r="F78" s="44">
        <v>164</v>
      </c>
      <c r="G78" s="44">
        <v>16509256.859999999</v>
      </c>
      <c r="H78" s="44">
        <v>80</v>
      </c>
      <c r="I78" s="44">
        <v>29661600.800000001</v>
      </c>
      <c r="J78" s="44">
        <v>176</v>
      </c>
      <c r="K78" s="44">
        <v>19252184.859999999</v>
      </c>
      <c r="L78" s="42">
        <f t="shared" si="0"/>
        <v>548</v>
      </c>
      <c r="M78" s="42">
        <f t="shared" si="0"/>
        <v>98386892.329999998</v>
      </c>
      <c r="N78" s="44">
        <v>62</v>
      </c>
      <c r="O78" s="44">
        <v>64418100</v>
      </c>
      <c r="P78" s="44">
        <v>71</v>
      </c>
      <c r="Q78" s="44">
        <v>89991692</v>
      </c>
      <c r="R78" s="42">
        <f t="shared" si="1"/>
        <v>133</v>
      </c>
      <c r="S78" s="42">
        <f t="shared" si="1"/>
        <v>154409792</v>
      </c>
      <c r="T78" s="42">
        <f t="shared" si="2"/>
        <v>681</v>
      </c>
      <c r="U78" s="42">
        <f t="shared" si="2"/>
        <v>252796684.32999998</v>
      </c>
      <c r="V78" s="16"/>
    </row>
    <row r="79" spans="1:22" s="9" customFormat="1">
      <c r="A79" s="30">
        <v>72</v>
      </c>
      <c r="B79" s="53" t="s">
        <v>223</v>
      </c>
      <c r="C79" s="32" t="s">
        <v>15</v>
      </c>
      <c r="D79" s="43">
        <v>1520</v>
      </c>
      <c r="E79" s="43">
        <v>78368562.989999995</v>
      </c>
      <c r="F79" s="43">
        <v>1237</v>
      </c>
      <c r="G79" s="43">
        <v>32895057.129999999</v>
      </c>
      <c r="H79" s="43">
        <v>558</v>
      </c>
      <c r="I79" s="43">
        <v>13435736.449999999</v>
      </c>
      <c r="J79" s="43">
        <v>1056</v>
      </c>
      <c r="K79" s="43">
        <v>41340550.979999997</v>
      </c>
      <c r="L79" s="43">
        <f t="shared" si="0"/>
        <v>4371</v>
      </c>
      <c r="M79" s="43">
        <f t="shared" si="0"/>
        <v>166039907.54999998</v>
      </c>
      <c r="N79" s="43">
        <v>103</v>
      </c>
      <c r="O79" s="43">
        <v>29047909.32</v>
      </c>
      <c r="P79" s="43">
        <v>70</v>
      </c>
      <c r="Q79" s="43">
        <v>53837082.939999998</v>
      </c>
      <c r="R79" s="43">
        <f t="shared" si="1"/>
        <v>173</v>
      </c>
      <c r="S79" s="43">
        <f t="shared" si="1"/>
        <v>82884992.25999999</v>
      </c>
      <c r="T79" s="43">
        <f t="shared" si="2"/>
        <v>4544</v>
      </c>
      <c r="U79" s="43">
        <f t="shared" si="2"/>
        <v>248924899.80999997</v>
      </c>
      <c r="V79" s="16"/>
    </row>
    <row r="80" spans="1:22" s="9" customFormat="1">
      <c r="A80" s="33">
        <v>73</v>
      </c>
      <c r="B80" s="54" t="s">
        <v>181</v>
      </c>
      <c r="C80" s="1" t="s">
        <v>9</v>
      </c>
      <c r="D80" s="44">
        <v>113</v>
      </c>
      <c r="E80" s="44">
        <v>55633802.310000002</v>
      </c>
      <c r="F80" s="44">
        <v>1</v>
      </c>
      <c r="G80" s="44">
        <v>19635</v>
      </c>
      <c r="H80" s="44">
        <v>52</v>
      </c>
      <c r="I80" s="44">
        <v>28748013.850000001</v>
      </c>
      <c r="J80" s="44">
        <v>157</v>
      </c>
      <c r="K80" s="44">
        <v>26289613.489999998</v>
      </c>
      <c r="L80" s="42">
        <f t="shared" si="0"/>
        <v>323</v>
      </c>
      <c r="M80" s="42">
        <f t="shared" si="0"/>
        <v>110691064.65000001</v>
      </c>
      <c r="N80" s="44">
        <v>13</v>
      </c>
      <c r="O80" s="44">
        <v>19129579.350000001</v>
      </c>
      <c r="P80" s="44">
        <v>39</v>
      </c>
      <c r="Q80" s="44">
        <v>107366544.13</v>
      </c>
      <c r="R80" s="42">
        <f t="shared" si="1"/>
        <v>52</v>
      </c>
      <c r="S80" s="42">
        <f t="shared" si="1"/>
        <v>126496123.47999999</v>
      </c>
      <c r="T80" s="42">
        <f t="shared" si="2"/>
        <v>375</v>
      </c>
      <c r="U80" s="42">
        <f t="shared" si="2"/>
        <v>237187188.13</v>
      </c>
      <c r="V80" s="16"/>
    </row>
    <row r="81" spans="1:22" s="9" customFormat="1">
      <c r="A81" s="30">
        <v>74</v>
      </c>
      <c r="B81" s="31" t="s">
        <v>205</v>
      </c>
      <c r="C81" s="32" t="s">
        <v>61</v>
      </c>
      <c r="D81" s="43">
        <v>2503</v>
      </c>
      <c r="E81" s="43">
        <v>80728862.209999993</v>
      </c>
      <c r="F81" s="43">
        <v>1075</v>
      </c>
      <c r="G81" s="43">
        <v>40228263.880000003</v>
      </c>
      <c r="H81" s="43">
        <v>252</v>
      </c>
      <c r="I81" s="43">
        <v>2784418.33</v>
      </c>
      <c r="J81" s="43">
        <v>826</v>
      </c>
      <c r="K81" s="43">
        <v>5580344.9400000004</v>
      </c>
      <c r="L81" s="43">
        <f t="shared" si="0"/>
        <v>4656</v>
      </c>
      <c r="M81" s="43">
        <f t="shared" si="0"/>
        <v>129321889.36</v>
      </c>
      <c r="N81" s="43">
        <v>92</v>
      </c>
      <c r="O81" s="43">
        <v>33802636.020000003</v>
      </c>
      <c r="P81" s="43">
        <v>197</v>
      </c>
      <c r="Q81" s="43">
        <v>71126435.049999997</v>
      </c>
      <c r="R81" s="43">
        <f t="shared" si="1"/>
        <v>289</v>
      </c>
      <c r="S81" s="43">
        <f t="shared" si="1"/>
        <v>104929071.06999999</v>
      </c>
      <c r="T81" s="43">
        <f t="shared" si="2"/>
        <v>4945</v>
      </c>
      <c r="U81" s="43">
        <f t="shared" si="2"/>
        <v>234250960.43000001</v>
      </c>
      <c r="V81" s="16"/>
    </row>
    <row r="82" spans="1:22" s="9" customFormat="1">
      <c r="A82" s="33">
        <v>75</v>
      </c>
      <c r="B82" s="54" t="s">
        <v>300</v>
      </c>
      <c r="C82" s="1" t="s">
        <v>301</v>
      </c>
      <c r="D82" s="44"/>
      <c r="E82" s="44"/>
      <c r="F82" s="44">
        <v>283</v>
      </c>
      <c r="G82" s="44">
        <v>74532564.969999999</v>
      </c>
      <c r="H82" s="44">
        <v>26</v>
      </c>
      <c r="I82" s="44">
        <v>50632987.780000001</v>
      </c>
      <c r="J82" s="44">
        <v>61</v>
      </c>
      <c r="K82" s="44">
        <v>19139752.620000001</v>
      </c>
      <c r="L82" s="42">
        <f t="shared" si="0"/>
        <v>370</v>
      </c>
      <c r="M82" s="42">
        <f t="shared" si="0"/>
        <v>144305305.37</v>
      </c>
      <c r="N82" s="44">
        <v>100</v>
      </c>
      <c r="O82" s="44">
        <v>59706588.289999999</v>
      </c>
      <c r="P82" s="44">
        <v>12</v>
      </c>
      <c r="Q82" s="44">
        <v>28073000</v>
      </c>
      <c r="R82" s="42">
        <f t="shared" si="1"/>
        <v>112</v>
      </c>
      <c r="S82" s="42">
        <f t="shared" si="1"/>
        <v>87779588.289999992</v>
      </c>
      <c r="T82" s="42">
        <f t="shared" si="2"/>
        <v>482</v>
      </c>
      <c r="U82" s="42">
        <f t="shared" si="2"/>
        <v>232084893.66</v>
      </c>
      <c r="V82" s="16"/>
    </row>
    <row r="83" spans="1:22" s="9" customFormat="1">
      <c r="A83" s="30">
        <v>76</v>
      </c>
      <c r="B83" s="53" t="s">
        <v>193</v>
      </c>
      <c r="C83" s="32" t="s">
        <v>354</v>
      </c>
      <c r="D83" s="43">
        <v>1</v>
      </c>
      <c r="E83" s="43">
        <v>5000000</v>
      </c>
      <c r="F83" s="43">
        <v>2</v>
      </c>
      <c r="G83" s="43">
        <v>14665.54</v>
      </c>
      <c r="H83" s="43">
        <v>343</v>
      </c>
      <c r="I83" s="43">
        <v>49234229.359999999</v>
      </c>
      <c r="J83" s="43">
        <v>283</v>
      </c>
      <c r="K83" s="43">
        <v>38322411.710000001</v>
      </c>
      <c r="L83" s="43">
        <f t="shared" si="0"/>
        <v>629</v>
      </c>
      <c r="M83" s="43">
        <f t="shared" si="0"/>
        <v>92571306.609999999</v>
      </c>
      <c r="N83" s="43">
        <v>52</v>
      </c>
      <c r="O83" s="43">
        <v>55909530.789999999</v>
      </c>
      <c r="P83" s="43">
        <v>52</v>
      </c>
      <c r="Q83" s="43">
        <v>72279424.819999993</v>
      </c>
      <c r="R83" s="43">
        <f t="shared" si="1"/>
        <v>104</v>
      </c>
      <c r="S83" s="43">
        <f t="shared" si="1"/>
        <v>128188955.60999998</v>
      </c>
      <c r="T83" s="43">
        <f t="shared" si="2"/>
        <v>733</v>
      </c>
      <c r="U83" s="43">
        <f t="shared" si="2"/>
        <v>220760262.21999997</v>
      </c>
      <c r="V83" s="16"/>
    </row>
    <row r="84" spans="1:22" s="9" customFormat="1">
      <c r="A84" s="33">
        <v>77</v>
      </c>
      <c r="B84" s="54" t="s">
        <v>344</v>
      </c>
      <c r="C84" s="1" t="s">
        <v>345</v>
      </c>
      <c r="D84" s="44">
        <v>4</v>
      </c>
      <c r="E84" s="44">
        <v>64532.08</v>
      </c>
      <c r="F84" s="44">
        <v>476</v>
      </c>
      <c r="G84" s="44">
        <v>12875107.66</v>
      </c>
      <c r="H84" s="44">
        <v>170</v>
      </c>
      <c r="I84" s="44">
        <v>1233824.8</v>
      </c>
      <c r="J84" s="44">
        <v>2771</v>
      </c>
      <c r="K84" s="44">
        <v>35471893.700000003</v>
      </c>
      <c r="L84" s="42">
        <f t="shared" si="0"/>
        <v>3421</v>
      </c>
      <c r="M84" s="42">
        <f t="shared" si="0"/>
        <v>49645358.239999995</v>
      </c>
      <c r="N84" s="44">
        <v>3181</v>
      </c>
      <c r="O84" s="44">
        <v>109087695.53</v>
      </c>
      <c r="P84" s="44">
        <v>195</v>
      </c>
      <c r="Q84" s="44">
        <v>61987901.859999999</v>
      </c>
      <c r="R84" s="42">
        <f t="shared" si="1"/>
        <v>3376</v>
      </c>
      <c r="S84" s="42">
        <f t="shared" si="1"/>
        <v>171075597.38999999</v>
      </c>
      <c r="T84" s="42">
        <f t="shared" si="2"/>
        <v>6797</v>
      </c>
      <c r="U84" s="42">
        <f t="shared" si="2"/>
        <v>220720955.63</v>
      </c>
      <c r="V84" s="16"/>
    </row>
    <row r="85" spans="1:22" s="9" customFormat="1">
      <c r="A85" s="30">
        <v>78</v>
      </c>
      <c r="B85" s="53" t="s">
        <v>217</v>
      </c>
      <c r="C85" s="32" t="s">
        <v>66</v>
      </c>
      <c r="D85" s="43">
        <v>34</v>
      </c>
      <c r="E85" s="43">
        <v>11294046.75</v>
      </c>
      <c r="F85" s="43">
        <v>21</v>
      </c>
      <c r="G85" s="43">
        <v>2354613.39</v>
      </c>
      <c r="H85" s="43">
        <v>49</v>
      </c>
      <c r="I85" s="43">
        <v>63804236.439999998</v>
      </c>
      <c r="J85" s="43">
        <v>147</v>
      </c>
      <c r="K85" s="43">
        <v>33393368.850000001</v>
      </c>
      <c r="L85" s="43">
        <f t="shared" si="0"/>
        <v>251</v>
      </c>
      <c r="M85" s="43">
        <f t="shared" si="0"/>
        <v>110846265.42999999</v>
      </c>
      <c r="N85" s="43">
        <v>10</v>
      </c>
      <c r="O85" s="43">
        <v>29692878.25</v>
      </c>
      <c r="P85" s="43">
        <v>20</v>
      </c>
      <c r="Q85" s="43">
        <v>69944248.409999996</v>
      </c>
      <c r="R85" s="43">
        <f t="shared" si="1"/>
        <v>30</v>
      </c>
      <c r="S85" s="43">
        <f t="shared" si="1"/>
        <v>99637126.659999996</v>
      </c>
      <c r="T85" s="43">
        <f t="shared" si="2"/>
        <v>281</v>
      </c>
      <c r="U85" s="43">
        <f t="shared" si="2"/>
        <v>210483392.08999997</v>
      </c>
      <c r="V85" s="16"/>
    </row>
    <row r="86" spans="1:22" s="9" customFormat="1">
      <c r="A86" s="33">
        <v>79</v>
      </c>
      <c r="B86" s="54" t="s">
        <v>184</v>
      </c>
      <c r="C86" s="1" t="s">
        <v>65</v>
      </c>
      <c r="D86" s="44">
        <v>71</v>
      </c>
      <c r="E86" s="44">
        <v>25685037.440000001</v>
      </c>
      <c r="F86" s="44">
        <v>2</v>
      </c>
      <c r="G86" s="44">
        <v>103374.15</v>
      </c>
      <c r="H86" s="44">
        <v>16</v>
      </c>
      <c r="I86" s="44">
        <v>294045.37</v>
      </c>
      <c r="J86" s="44">
        <v>32</v>
      </c>
      <c r="K86" s="44">
        <v>407115.26</v>
      </c>
      <c r="L86" s="42">
        <f t="shared" si="0"/>
        <v>121</v>
      </c>
      <c r="M86" s="42">
        <f t="shared" si="0"/>
        <v>26489572.220000003</v>
      </c>
      <c r="N86" s="44">
        <v>70</v>
      </c>
      <c r="O86" s="44">
        <v>74720000</v>
      </c>
      <c r="P86" s="44">
        <v>99</v>
      </c>
      <c r="Q86" s="44">
        <v>100900000</v>
      </c>
      <c r="R86" s="42">
        <f t="shared" si="1"/>
        <v>169</v>
      </c>
      <c r="S86" s="42">
        <f t="shared" si="1"/>
        <v>175620000</v>
      </c>
      <c r="T86" s="42">
        <f t="shared" si="2"/>
        <v>290</v>
      </c>
      <c r="U86" s="42">
        <f t="shared" si="2"/>
        <v>202109572.22</v>
      </c>
      <c r="V86" s="16"/>
    </row>
    <row r="87" spans="1:22" s="9" customFormat="1">
      <c r="A87" s="30">
        <v>80</v>
      </c>
      <c r="B87" s="53" t="s">
        <v>226</v>
      </c>
      <c r="C87" s="32" t="s">
        <v>79</v>
      </c>
      <c r="D87" s="43">
        <v>26</v>
      </c>
      <c r="E87" s="43">
        <v>362479.6</v>
      </c>
      <c r="F87" s="43">
        <v>295</v>
      </c>
      <c r="G87" s="43">
        <v>7250266.1500000004</v>
      </c>
      <c r="H87" s="43">
        <v>451</v>
      </c>
      <c r="I87" s="43">
        <v>1492908.37</v>
      </c>
      <c r="J87" s="43">
        <v>1714</v>
      </c>
      <c r="K87" s="43">
        <v>10954216.09</v>
      </c>
      <c r="L87" s="43">
        <f t="shared" si="0"/>
        <v>2486</v>
      </c>
      <c r="M87" s="43">
        <f t="shared" si="0"/>
        <v>20059870.210000001</v>
      </c>
      <c r="N87" s="43">
        <v>1740</v>
      </c>
      <c r="O87" s="43">
        <v>97758758.200000003</v>
      </c>
      <c r="P87" s="43">
        <v>334</v>
      </c>
      <c r="Q87" s="43">
        <v>81477317.280000001</v>
      </c>
      <c r="R87" s="43">
        <f t="shared" si="1"/>
        <v>2074</v>
      </c>
      <c r="S87" s="43">
        <f t="shared" si="1"/>
        <v>179236075.48000002</v>
      </c>
      <c r="T87" s="43">
        <f t="shared" si="2"/>
        <v>4560</v>
      </c>
      <c r="U87" s="43">
        <f t="shared" si="2"/>
        <v>199295945.69000003</v>
      </c>
      <c r="V87" s="16"/>
    </row>
    <row r="88" spans="1:22" s="9" customFormat="1">
      <c r="A88" s="33">
        <v>81</v>
      </c>
      <c r="B88" s="54" t="s">
        <v>224</v>
      </c>
      <c r="C88" s="1" t="s">
        <v>355</v>
      </c>
      <c r="D88" s="44">
        <v>7</v>
      </c>
      <c r="E88" s="44">
        <v>1788661.84</v>
      </c>
      <c r="F88" s="44">
        <v>43</v>
      </c>
      <c r="G88" s="44">
        <v>21635103.859999999</v>
      </c>
      <c r="H88" s="44">
        <v>172</v>
      </c>
      <c r="I88" s="44">
        <v>76162219.230000004</v>
      </c>
      <c r="J88" s="44">
        <v>927</v>
      </c>
      <c r="K88" s="44">
        <v>40409004.469999999</v>
      </c>
      <c r="L88" s="42">
        <f t="shared" si="0"/>
        <v>1149</v>
      </c>
      <c r="M88" s="42">
        <f t="shared" si="0"/>
        <v>139994989.40000001</v>
      </c>
      <c r="N88" s="44">
        <v>41</v>
      </c>
      <c r="O88" s="44">
        <v>16176210.869999999</v>
      </c>
      <c r="P88" s="44">
        <v>30</v>
      </c>
      <c r="Q88" s="44">
        <v>32069050</v>
      </c>
      <c r="R88" s="42">
        <f t="shared" si="1"/>
        <v>71</v>
      </c>
      <c r="S88" s="42">
        <f t="shared" si="1"/>
        <v>48245260.869999997</v>
      </c>
      <c r="T88" s="42">
        <f t="shared" si="2"/>
        <v>1220</v>
      </c>
      <c r="U88" s="42">
        <f t="shared" si="2"/>
        <v>188240250.27000001</v>
      </c>
      <c r="V88" s="16"/>
    </row>
    <row r="89" spans="1:22" s="9" customFormat="1">
      <c r="A89" s="30">
        <v>82</v>
      </c>
      <c r="B89" s="53" t="s">
        <v>241</v>
      </c>
      <c r="C89" s="32" t="s">
        <v>84</v>
      </c>
      <c r="D89" s="43">
        <v>9</v>
      </c>
      <c r="E89" s="43">
        <v>182499.37</v>
      </c>
      <c r="F89" s="43">
        <v>19</v>
      </c>
      <c r="G89" s="43">
        <v>532505.5</v>
      </c>
      <c r="H89" s="43">
        <v>161</v>
      </c>
      <c r="I89" s="43">
        <v>77661403.650000006</v>
      </c>
      <c r="J89" s="43">
        <v>98</v>
      </c>
      <c r="K89" s="43">
        <v>56518987.890000001</v>
      </c>
      <c r="L89" s="43">
        <f t="shared" si="0"/>
        <v>287</v>
      </c>
      <c r="M89" s="43">
        <f t="shared" si="0"/>
        <v>134895396.41000003</v>
      </c>
      <c r="N89" s="43">
        <v>40</v>
      </c>
      <c r="O89" s="43">
        <v>15655190.43</v>
      </c>
      <c r="P89" s="43">
        <v>59</v>
      </c>
      <c r="Q89" s="43">
        <v>36561266.630000003</v>
      </c>
      <c r="R89" s="43">
        <f t="shared" si="1"/>
        <v>99</v>
      </c>
      <c r="S89" s="43">
        <f t="shared" si="1"/>
        <v>52216457.060000002</v>
      </c>
      <c r="T89" s="43">
        <f t="shared" si="2"/>
        <v>386</v>
      </c>
      <c r="U89" s="43">
        <f t="shared" si="2"/>
        <v>187111853.47000003</v>
      </c>
      <c r="V89" s="16"/>
    </row>
    <row r="90" spans="1:22" s="9" customFormat="1">
      <c r="A90" s="33">
        <v>83</v>
      </c>
      <c r="B90" s="54" t="s">
        <v>302</v>
      </c>
      <c r="C90" s="1" t="s">
        <v>313</v>
      </c>
      <c r="D90" s="44">
        <v>41</v>
      </c>
      <c r="E90" s="44">
        <v>65991423.659999996</v>
      </c>
      <c r="F90" s="44">
        <v>291</v>
      </c>
      <c r="G90" s="44">
        <v>41487515.689999998</v>
      </c>
      <c r="H90" s="44">
        <v>96</v>
      </c>
      <c r="I90" s="44">
        <v>641441.53</v>
      </c>
      <c r="J90" s="44">
        <v>754</v>
      </c>
      <c r="K90" s="44">
        <v>13203265.84</v>
      </c>
      <c r="L90" s="42">
        <f t="shared" si="0"/>
        <v>1182</v>
      </c>
      <c r="M90" s="42">
        <f t="shared" si="0"/>
        <v>121323646.72</v>
      </c>
      <c r="N90" s="44">
        <v>48</v>
      </c>
      <c r="O90" s="44">
        <v>26518814.48</v>
      </c>
      <c r="P90" s="44">
        <v>25</v>
      </c>
      <c r="Q90" s="44">
        <v>35380286.149999999</v>
      </c>
      <c r="R90" s="42">
        <f t="shared" si="1"/>
        <v>73</v>
      </c>
      <c r="S90" s="42">
        <f t="shared" si="1"/>
        <v>61899100.629999995</v>
      </c>
      <c r="T90" s="42">
        <f t="shared" si="2"/>
        <v>1255</v>
      </c>
      <c r="U90" s="42">
        <f t="shared" si="2"/>
        <v>183222747.34999999</v>
      </c>
      <c r="V90" s="16"/>
    </row>
    <row r="91" spans="1:22" s="9" customFormat="1">
      <c r="A91" s="30">
        <v>84</v>
      </c>
      <c r="B91" s="53" t="s">
        <v>218</v>
      </c>
      <c r="C91" s="32" t="s">
        <v>87</v>
      </c>
      <c r="D91" s="43">
        <v>29</v>
      </c>
      <c r="E91" s="43">
        <v>275732.14</v>
      </c>
      <c r="F91" s="43">
        <v>1199</v>
      </c>
      <c r="G91" s="43">
        <v>55006708.390000001</v>
      </c>
      <c r="H91" s="43">
        <v>281</v>
      </c>
      <c r="I91" s="43">
        <v>1961896.84</v>
      </c>
      <c r="J91" s="43">
        <v>2637</v>
      </c>
      <c r="K91" s="43">
        <v>30599618.66</v>
      </c>
      <c r="L91" s="43">
        <f t="shared" si="0"/>
        <v>4146</v>
      </c>
      <c r="M91" s="43">
        <f t="shared" si="0"/>
        <v>87843956.030000001</v>
      </c>
      <c r="N91" s="43">
        <v>2455</v>
      </c>
      <c r="O91" s="43">
        <v>88772717.489999995</v>
      </c>
      <c r="P91" s="43">
        <v>62</v>
      </c>
      <c r="Q91" s="43">
        <v>5384116.29</v>
      </c>
      <c r="R91" s="43">
        <f t="shared" si="1"/>
        <v>2517</v>
      </c>
      <c r="S91" s="43">
        <f t="shared" si="1"/>
        <v>94156833.780000001</v>
      </c>
      <c r="T91" s="43">
        <f t="shared" si="2"/>
        <v>6663</v>
      </c>
      <c r="U91" s="43">
        <f t="shared" si="2"/>
        <v>182000789.81</v>
      </c>
      <c r="V91" s="16"/>
    </row>
    <row r="92" spans="1:22" s="9" customFormat="1">
      <c r="A92" s="33">
        <v>85</v>
      </c>
      <c r="B92" s="54" t="s">
        <v>222</v>
      </c>
      <c r="C92" s="1" t="s">
        <v>76</v>
      </c>
      <c r="D92" s="44">
        <v>84</v>
      </c>
      <c r="E92" s="44">
        <v>3284230.37</v>
      </c>
      <c r="F92" s="44">
        <v>1994</v>
      </c>
      <c r="G92" s="44">
        <v>52198473.869999997</v>
      </c>
      <c r="H92" s="44">
        <v>1136</v>
      </c>
      <c r="I92" s="44">
        <v>8793522.1899999995</v>
      </c>
      <c r="J92" s="44">
        <v>3455</v>
      </c>
      <c r="K92" s="44">
        <v>29243494.420000002</v>
      </c>
      <c r="L92" s="42">
        <f t="shared" si="0"/>
        <v>6669</v>
      </c>
      <c r="M92" s="42">
        <f t="shared" si="0"/>
        <v>93519720.849999994</v>
      </c>
      <c r="N92" s="44">
        <v>2109</v>
      </c>
      <c r="O92" s="44">
        <v>73811451.739999995</v>
      </c>
      <c r="P92" s="44">
        <v>199</v>
      </c>
      <c r="Q92" s="44">
        <v>4449760.46</v>
      </c>
      <c r="R92" s="42">
        <f t="shared" si="1"/>
        <v>2308</v>
      </c>
      <c r="S92" s="42">
        <f t="shared" si="1"/>
        <v>78261212.199999988</v>
      </c>
      <c r="T92" s="42">
        <f t="shared" si="2"/>
        <v>8977</v>
      </c>
      <c r="U92" s="42">
        <f t="shared" si="2"/>
        <v>171780933.04999998</v>
      </c>
      <c r="V92" s="16"/>
    </row>
    <row r="93" spans="1:22" s="9" customFormat="1">
      <c r="A93" s="30">
        <v>86</v>
      </c>
      <c r="B93" s="53" t="s">
        <v>199</v>
      </c>
      <c r="C93" s="32" t="s">
        <v>58</v>
      </c>
      <c r="D93" s="43">
        <v>185</v>
      </c>
      <c r="E93" s="43">
        <v>35242026.740000002</v>
      </c>
      <c r="F93" s="43">
        <v>239</v>
      </c>
      <c r="G93" s="43">
        <v>16372441.48</v>
      </c>
      <c r="H93" s="43">
        <v>66</v>
      </c>
      <c r="I93" s="43">
        <v>2932315.34</v>
      </c>
      <c r="J93" s="43">
        <v>327</v>
      </c>
      <c r="K93" s="43">
        <v>22767502.620000001</v>
      </c>
      <c r="L93" s="43">
        <f t="shared" si="0"/>
        <v>817</v>
      </c>
      <c r="M93" s="43">
        <f t="shared" si="0"/>
        <v>77314286.180000007</v>
      </c>
      <c r="N93" s="43">
        <v>72</v>
      </c>
      <c r="O93" s="43">
        <v>37957201.939999998</v>
      </c>
      <c r="P93" s="43">
        <v>67</v>
      </c>
      <c r="Q93" s="43">
        <v>53609738.170000002</v>
      </c>
      <c r="R93" s="43">
        <f t="shared" si="1"/>
        <v>139</v>
      </c>
      <c r="S93" s="43">
        <f t="shared" si="1"/>
        <v>91566940.109999999</v>
      </c>
      <c r="T93" s="43">
        <f t="shared" si="2"/>
        <v>956</v>
      </c>
      <c r="U93" s="43">
        <f t="shared" si="2"/>
        <v>168881226.29000002</v>
      </c>
      <c r="V93" s="16"/>
    </row>
    <row r="94" spans="1:22" s="9" customFormat="1">
      <c r="A94" s="33">
        <v>87</v>
      </c>
      <c r="B94" s="54" t="s">
        <v>204</v>
      </c>
      <c r="C94" s="1" t="s">
        <v>64</v>
      </c>
      <c r="D94" s="44">
        <v>285</v>
      </c>
      <c r="E94" s="44">
        <v>42397767.240000002</v>
      </c>
      <c r="F94" s="44">
        <v>402</v>
      </c>
      <c r="G94" s="44">
        <v>25383510</v>
      </c>
      <c r="H94" s="44">
        <v>281</v>
      </c>
      <c r="I94" s="44">
        <v>1954699.24</v>
      </c>
      <c r="J94" s="44">
        <v>226</v>
      </c>
      <c r="K94" s="44">
        <v>13390820.189999999</v>
      </c>
      <c r="L94" s="42">
        <f t="shared" si="0"/>
        <v>1194</v>
      </c>
      <c r="M94" s="42">
        <f t="shared" si="0"/>
        <v>83126796.670000002</v>
      </c>
      <c r="N94" s="44">
        <v>210</v>
      </c>
      <c r="O94" s="44">
        <v>39935625.060000002</v>
      </c>
      <c r="P94" s="44">
        <v>116</v>
      </c>
      <c r="Q94" s="44">
        <v>43764126.950000003</v>
      </c>
      <c r="R94" s="42">
        <f t="shared" si="1"/>
        <v>326</v>
      </c>
      <c r="S94" s="42">
        <f t="shared" si="1"/>
        <v>83699752.010000005</v>
      </c>
      <c r="T94" s="42">
        <f t="shared" si="2"/>
        <v>1520</v>
      </c>
      <c r="U94" s="42">
        <f t="shared" si="2"/>
        <v>166826548.68000001</v>
      </c>
      <c r="V94" s="16"/>
    </row>
    <row r="95" spans="1:22" s="9" customFormat="1">
      <c r="A95" s="30">
        <v>88</v>
      </c>
      <c r="B95" s="53" t="s">
        <v>229</v>
      </c>
      <c r="C95" s="32" t="s">
        <v>83</v>
      </c>
      <c r="D95" s="43">
        <v>165</v>
      </c>
      <c r="E95" s="43">
        <v>3242769.19</v>
      </c>
      <c r="F95" s="43">
        <v>2446</v>
      </c>
      <c r="G95" s="43">
        <v>44730888.079999998</v>
      </c>
      <c r="H95" s="43">
        <v>650</v>
      </c>
      <c r="I95" s="43">
        <v>11438447.15</v>
      </c>
      <c r="J95" s="43">
        <v>2622</v>
      </c>
      <c r="K95" s="43">
        <v>23699093.27</v>
      </c>
      <c r="L95" s="43">
        <f t="shared" si="0"/>
        <v>5883</v>
      </c>
      <c r="M95" s="43">
        <f t="shared" si="0"/>
        <v>83111197.689999998</v>
      </c>
      <c r="N95" s="43">
        <v>1580</v>
      </c>
      <c r="O95" s="43">
        <v>60005750.039999999</v>
      </c>
      <c r="P95" s="43">
        <v>93</v>
      </c>
      <c r="Q95" s="43">
        <v>6251656.5300000003</v>
      </c>
      <c r="R95" s="43">
        <f t="shared" si="1"/>
        <v>1673</v>
      </c>
      <c r="S95" s="43">
        <f t="shared" si="1"/>
        <v>66257406.57</v>
      </c>
      <c r="T95" s="43">
        <f t="shared" si="2"/>
        <v>7556</v>
      </c>
      <c r="U95" s="43">
        <f t="shared" si="2"/>
        <v>149368604.25999999</v>
      </c>
      <c r="V95" s="16"/>
    </row>
    <row r="96" spans="1:22" s="9" customFormat="1">
      <c r="A96" s="33">
        <v>89</v>
      </c>
      <c r="B96" s="54" t="s">
        <v>293</v>
      </c>
      <c r="C96" s="1" t="s">
        <v>143</v>
      </c>
      <c r="D96" s="44">
        <v>32</v>
      </c>
      <c r="E96" s="44">
        <v>25126384.23</v>
      </c>
      <c r="F96" s="44">
        <v>7</v>
      </c>
      <c r="G96" s="44">
        <v>5040957.07</v>
      </c>
      <c r="H96" s="44">
        <v>13</v>
      </c>
      <c r="I96" s="44">
        <v>37755676.549999997</v>
      </c>
      <c r="J96" s="44">
        <v>112</v>
      </c>
      <c r="K96" s="44">
        <v>3020722.78</v>
      </c>
      <c r="L96" s="42">
        <f t="shared" si="0"/>
        <v>164</v>
      </c>
      <c r="M96" s="42">
        <f t="shared" si="0"/>
        <v>70943740.629999995</v>
      </c>
      <c r="N96" s="44">
        <v>15</v>
      </c>
      <c r="O96" s="44">
        <v>9175774.0999999996</v>
      </c>
      <c r="P96" s="44">
        <v>23</v>
      </c>
      <c r="Q96" s="44">
        <v>65129059</v>
      </c>
      <c r="R96" s="42">
        <f t="shared" si="1"/>
        <v>38</v>
      </c>
      <c r="S96" s="42">
        <f t="shared" si="1"/>
        <v>74304833.099999994</v>
      </c>
      <c r="T96" s="42">
        <f t="shared" si="2"/>
        <v>202</v>
      </c>
      <c r="U96" s="42">
        <f t="shared" si="2"/>
        <v>145248573.72999999</v>
      </c>
      <c r="V96" s="16"/>
    </row>
    <row r="97" spans="1:22" s="9" customFormat="1">
      <c r="A97" s="30">
        <v>90</v>
      </c>
      <c r="B97" s="53" t="s">
        <v>228</v>
      </c>
      <c r="C97" s="32" t="s">
        <v>75</v>
      </c>
      <c r="D97" s="43">
        <v>4</v>
      </c>
      <c r="E97" s="43">
        <v>50167.95</v>
      </c>
      <c r="F97" s="43">
        <v>142</v>
      </c>
      <c r="G97" s="43">
        <v>3141900.76</v>
      </c>
      <c r="H97" s="43">
        <v>1453</v>
      </c>
      <c r="I97" s="43">
        <v>7554121.0599999996</v>
      </c>
      <c r="J97" s="43">
        <v>5306</v>
      </c>
      <c r="K97" s="43">
        <v>50969933.82</v>
      </c>
      <c r="L97" s="43">
        <f t="shared" si="0"/>
        <v>6905</v>
      </c>
      <c r="M97" s="43">
        <f t="shared" si="0"/>
        <v>61716123.590000004</v>
      </c>
      <c r="N97" s="43">
        <v>3147</v>
      </c>
      <c r="O97" s="43">
        <v>64152115.390000001</v>
      </c>
      <c r="P97" s="43">
        <v>240</v>
      </c>
      <c r="Q97" s="43">
        <v>17614041.73</v>
      </c>
      <c r="R97" s="43">
        <f t="shared" si="1"/>
        <v>3387</v>
      </c>
      <c r="S97" s="43">
        <f t="shared" si="1"/>
        <v>81766157.120000005</v>
      </c>
      <c r="T97" s="43">
        <f t="shared" si="2"/>
        <v>10292</v>
      </c>
      <c r="U97" s="43">
        <f t="shared" si="2"/>
        <v>143482280.71000001</v>
      </c>
      <c r="V97" s="16"/>
    </row>
    <row r="98" spans="1:22" s="9" customFormat="1">
      <c r="A98" s="33">
        <v>91</v>
      </c>
      <c r="B98" s="54" t="s">
        <v>349</v>
      </c>
      <c r="C98" s="1" t="s">
        <v>350</v>
      </c>
      <c r="D98" s="44">
        <v>27</v>
      </c>
      <c r="E98" s="44">
        <v>20992506.800000001</v>
      </c>
      <c r="F98" s="44">
        <v>24</v>
      </c>
      <c r="G98" s="44">
        <v>8304303.9900000002</v>
      </c>
      <c r="H98" s="44">
        <v>14</v>
      </c>
      <c r="I98" s="44">
        <v>16747833.59</v>
      </c>
      <c r="J98" s="44">
        <v>28</v>
      </c>
      <c r="K98" s="44">
        <v>19531122.489999998</v>
      </c>
      <c r="L98" s="42">
        <f t="shared" si="0"/>
        <v>93</v>
      </c>
      <c r="M98" s="42">
        <f t="shared" si="0"/>
        <v>65575766.870000005</v>
      </c>
      <c r="N98" s="44">
        <v>22</v>
      </c>
      <c r="O98" s="44">
        <v>23562567.98</v>
      </c>
      <c r="P98" s="44">
        <v>31</v>
      </c>
      <c r="Q98" s="44">
        <v>33357492.050000001</v>
      </c>
      <c r="R98" s="42">
        <f t="shared" si="1"/>
        <v>53</v>
      </c>
      <c r="S98" s="42">
        <f t="shared" si="1"/>
        <v>56920060.030000001</v>
      </c>
      <c r="T98" s="42">
        <f t="shared" si="2"/>
        <v>146</v>
      </c>
      <c r="U98" s="42">
        <f t="shared" si="2"/>
        <v>122495826.90000001</v>
      </c>
      <c r="V98" s="16"/>
    </row>
    <row r="99" spans="1:22" s="9" customFormat="1">
      <c r="A99" s="30">
        <v>92</v>
      </c>
      <c r="B99" s="53" t="s">
        <v>225</v>
      </c>
      <c r="C99" s="32" t="s">
        <v>137</v>
      </c>
      <c r="D99" s="43"/>
      <c r="E99" s="43"/>
      <c r="F99" s="43"/>
      <c r="G99" s="43"/>
      <c r="H99" s="43">
        <v>531</v>
      </c>
      <c r="I99" s="43">
        <v>2767102.74</v>
      </c>
      <c r="J99" s="43">
        <v>1981</v>
      </c>
      <c r="K99" s="43">
        <v>60188569.740000002</v>
      </c>
      <c r="L99" s="43">
        <f t="shared" si="0"/>
        <v>2512</v>
      </c>
      <c r="M99" s="43">
        <f t="shared" si="0"/>
        <v>62955672.480000004</v>
      </c>
      <c r="N99" s="43">
        <v>2271</v>
      </c>
      <c r="O99" s="43">
        <v>57510041.189999998</v>
      </c>
      <c r="P99" s="43">
        <v>15</v>
      </c>
      <c r="Q99" s="43">
        <v>59648.33</v>
      </c>
      <c r="R99" s="43">
        <f t="shared" si="1"/>
        <v>2286</v>
      </c>
      <c r="S99" s="43">
        <f t="shared" si="1"/>
        <v>57569689.519999996</v>
      </c>
      <c r="T99" s="43">
        <f t="shared" si="2"/>
        <v>4798</v>
      </c>
      <c r="U99" s="43">
        <f t="shared" si="2"/>
        <v>120525362</v>
      </c>
      <c r="V99" s="16"/>
    </row>
    <row r="100" spans="1:22" s="9" customFormat="1">
      <c r="A100" s="33">
        <v>93</v>
      </c>
      <c r="B100" s="54" t="s">
        <v>251</v>
      </c>
      <c r="C100" s="1" t="s">
        <v>151</v>
      </c>
      <c r="D100" s="44"/>
      <c r="E100" s="44"/>
      <c r="F100" s="44">
        <v>12</v>
      </c>
      <c r="G100" s="44">
        <v>104133.89</v>
      </c>
      <c r="H100" s="44">
        <v>562</v>
      </c>
      <c r="I100" s="44">
        <v>4908293.99</v>
      </c>
      <c r="J100" s="44">
        <v>1339</v>
      </c>
      <c r="K100" s="44">
        <v>35386860.710000001</v>
      </c>
      <c r="L100" s="42">
        <f t="shared" si="0"/>
        <v>1913</v>
      </c>
      <c r="M100" s="42">
        <f t="shared" si="0"/>
        <v>40399288.590000004</v>
      </c>
      <c r="N100" s="44">
        <v>3301</v>
      </c>
      <c r="O100" s="44">
        <v>54402298.740000002</v>
      </c>
      <c r="P100" s="44">
        <v>235</v>
      </c>
      <c r="Q100" s="44">
        <v>23829593.579999998</v>
      </c>
      <c r="R100" s="42">
        <f t="shared" si="1"/>
        <v>3536</v>
      </c>
      <c r="S100" s="42">
        <f t="shared" si="1"/>
        <v>78231892.319999993</v>
      </c>
      <c r="T100" s="42">
        <f t="shared" si="2"/>
        <v>5449</v>
      </c>
      <c r="U100" s="42">
        <f t="shared" si="2"/>
        <v>118631180.91</v>
      </c>
      <c r="V100" s="16"/>
    </row>
    <row r="101" spans="1:22" s="9" customFormat="1">
      <c r="A101" s="30">
        <v>94</v>
      </c>
      <c r="B101" s="53" t="s">
        <v>338</v>
      </c>
      <c r="C101" s="32" t="s">
        <v>337</v>
      </c>
      <c r="D101" s="43"/>
      <c r="E101" s="43"/>
      <c r="F101" s="43">
        <v>10</v>
      </c>
      <c r="G101" s="43">
        <v>141129.69</v>
      </c>
      <c r="H101" s="43">
        <v>177</v>
      </c>
      <c r="I101" s="43">
        <v>1666671.97</v>
      </c>
      <c r="J101" s="43">
        <v>555</v>
      </c>
      <c r="K101" s="43">
        <v>52079214.75</v>
      </c>
      <c r="L101" s="43">
        <f t="shared" si="0"/>
        <v>742</v>
      </c>
      <c r="M101" s="43">
        <f t="shared" si="0"/>
        <v>53887016.409999996</v>
      </c>
      <c r="N101" s="43">
        <v>3218</v>
      </c>
      <c r="O101" s="43">
        <v>50914935.770000003</v>
      </c>
      <c r="P101" s="43">
        <v>11</v>
      </c>
      <c r="Q101" s="43">
        <v>330657.48</v>
      </c>
      <c r="R101" s="43">
        <f t="shared" si="1"/>
        <v>3229</v>
      </c>
      <c r="S101" s="43">
        <f t="shared" si="1"/>
        <v>51245593.25</v>
      </c>
      <c r="T101" s="43">
        <f t="shared" si="2"/>
        <v>3971</v>
      </c>
      <c r="U101" s="43">
        <f t="shared" si="2"/>
        <v>105132609.66</v>
      </c>
      <c r="V101" s="16"/>
    </row>
    <row r="102" spans="1:22" s="9" customFormat="1">
      <c r="A102" s="33">
        <v>95</v>
      </c>
      <c r="B102" s="54" t="s">
        <v>234</v>
      </c>
      <c r="C102" s="1" t="s">
        <v>86</v>
      </c>
      <c r="D102" s="44">
        <v>89</v>
      </c>
      <c r="E102" s="44">
        <v>1283739.74</v>
      </c>
      <c r="F102" s="44">
        <v>1097</v>
      </c>
      <c r="G102" s="44">
        <v>21922960.140000001</v>
      </c>
      <c r="H102" s="44">
        <v>377</v>
      </c>
      <c r="I102" s="44">
        <v>3388455.21</v>
      </c>
      <c r="J102" s="44">
        <v>2022</v>
      </c>
      <c r="K102" s="44">
        <v>25249190.489999998</v>
      </c>
      <c r="L102" s="44">
        <f t="shared" si="0"/>
        <v>3585</v>
      </c>
      <c r="M102" s="44">
        <f t="shared" si="0"/>
        <v>51844345.580000006</v>
      </c>
      <c r="N102" s="44">
        <v>4766</v>
      </c>
      <c r="O102" s="44">
        <v>45134007.25</v>
      </c>
      <c r="P102" s="44">
        <v>172</v>
      </c>
      <c r="Q102" s="44">
        <v>2634130.66</v>
      </c>
      <c r="R102" s="44">
        <f t="shared" si="1"/>
        <v>4938</v>
      </c>
      <c r="S102" s="44">
        <f t="shared" si="1"/>
        <v>47768137.909999996</v>
      </c>
      <c r="T102" s="44">
        <f t="shared" si="2"/>
        <v>8523</v>
      </c>
      <c r="U102" s="44">
        <f t="shared" si="2"/>
        <v>99612483.49000001</v>
      </c>
      <c r="V102" s="16"/>
    </row>
    <row r="103" spans="1:22" s="9" customFormat="1">
      <c r="A103" s="30">
        <v>96</v>
      </c>
      <c r="B103" s="53" t="s">
        <v>252</v>
      </c>
      <c r="C103" s="32" t="s">
        <v>146</v>
      </c>
      <c r="D103" s="43">
        <v>3</v>
      </c>
      <c r="E103" s="43">
        <v>67402.789999999994</v>
      </c>
      <c r="F103" s="43">
        <v>567</v>
      </c>
      <c r="G103" s="43">
        <v>14227842.720000001</v>
      </c>
      <c r="H103" s="43">
        <v>58</v>
      </c>
      <c r="I103" s="43">
        <v>109201.5</v>
      </c>
      <c r="J103" s="43">
        <v>2235</v>
      </c>
      <c r="K103" s="43">
        <v>28975840.399999999</v>
      </c>
      <c r="L103" s="43">
        <f t="shared" si="0"/>
        <v>2863</v>
      </c>
      <c r="M103" s="43">
        <f t="shared" si="0"/>
        <v>43380287.409999996</v>
      </c>
      <c r="N103" s="43">
        <v>1864</v>
      </c>
      <c r="O103" s="43">
        <v>49468252.420000002</v>
      </c>
      <c r="P103" s="43">
        <v>55</v>
      </c>
      <c r="Q103" s="43">
        <v>6459545.1299999999</v>
      </c>
      <c r="R103" s="43">
        <f t="shared" si="1"/>
        <v>1919</v>
      </c>
      <c r="S103" s="43">
        <f t="shared" si="1"/>
        <v>55927797.550000004</v>
      </c>
      <c r="T103" s="43">
        <f t="shared" si="2"/>
        <v>4782</v>
      </c>
      <c r="U103" s="43">
        <f t="shared" si="2"/>
        <v>99308084.960000008</v>
      </c>
      <c r="V103" s="16"/>
    </row>
    <row r="104" spans="1:22" s="9" customFormat="1">
      <c r="A104" s="33">
        <v>97</v>
      </c>
      <c r="B104" s="54" t="s">
        <v>245</v>
      </c>
      <c r="C104" s="1" t="s">
        <v>124</v>
      </c>
      <c r="D104" s="44">
        <v>72</v>
      </c>
      <c r="E104" s="44">
        <v>1268362.05</v>
      </c>
      <c r="F104" s="44">
        <v>877</v>
      </c>
      <c r="G104" s="44">
        <v>22033811.620000001</v>
      </c>
      <c r="H104" s="44">
        <v>605</v>
      </c>
      <c r="I104" s="44">
        <v>5651292.6100000003</v>
      </c>
      <c r="J104" s="44">
        <v>2995</v>
      </c>
      <c r="K104" s="44">
        <v>26465898.27</v>
      </c>
      <c r="L104" s="42">
        <f t="shared" si="0"/>
        <v>4549</v>
      </c>
      <c r="M104" s="42">
        <f t="shared" si="0"/>
        <v>55419364.549999997</v>
      </c>
      <c r="N104" s="44">
        <v>3320</v>
      </c>
      <c r="O104" s="44">
        <v>42026803.75</v>
      </c>
      <c r="P104" s="44">
        <v>20</v>
      </c>
      <c r="Q104" s="44">
        <v>168268.02</v>
      </c>
      <c r="R104" s="42">
        <f t="shared" si="1"/>
        <v>3340</v>
      </c>
      <c r="S104" s="42">
        <f t="shared" si="1"/>
        <v>42195071.770000003</v>
      </c>
      <c r="T104" s="42">
        <f t="shared" si="2"/>
        <v>7889</v>
      </c>
      <c r="U104" s="42">
        <f t="shared" si="2"/>
        <v>97614436.319999993</v>
      </c>
      <c r="V104" s="16"/>
    </row>
    <row r="105" spans="1:22" s="9" customFormat="1">
      <c r="A105" s="30">
        <v>98</v>
      </c>
      <c r="B105" s="31" t="s">
        <v>233</v>
      </c>
      <c r="C105" s="32" t="s">
        <v>340</v>
      </c>
      <c r="D105" s="43"/>
      <c r="E105" s="43"/>
      <c r="F105" s="43">
        <v>58</v>
      </c>
      <c r="G105" s="43">
        <v>1462453.06</v>
      </c>
      <c r="H105" s="43">
        <v>1816</v>
      </c>
      <c r="I105" s="43">
        <v>6457508.0899999999</v>
      </c>
      <c r="J105" s="43">
        <v>3769</v>
      </c>
      <c r="K105" s="43">
        <v>44399726.850000001</v>
      </c>
      <c r="L105" s="43">
        <f t="shared" si="0"/>
        <v>5643</v>
      </c>
      <c r="M105" s="43">
        <f t="shared" si="0"/>
        <v>52319688</v>
      </c>
      <c r="N105" s="43">
        <v>2313</v>
      </c>
      <c r="O105" s="43">
        <v>39712352.149999999</v>
      </c>
      <c r="P105" s="43">
        <v>11</v>
      </c>
      <c r="Q105" s="43">
        <v>278573.34999999998</v>
      </c>
      <c r="R105" s="43">
        <f t="shared" si="1"/>
        <v>2324</v>
      </c>
      <c r="S105" s="43">
        <f t="shared" si="1"/>
        <v>39990925.5</v>
      </c>
      <c r="T105" s="43">
        <f t="shared" si="2"/>
        <v>7967</v>
      </c>
      <c r="U105" s="43">
        <f t="shared" si="2"/>
        <v>92310613.5</v>
      </c>
      <c r="V105" s="16"/>
    </row>
    <row r="106" spans="1:22" s="9" customFormat="1">
      <c r="A106" s="33">
        <v>99</v>
      </c>
      <c r="B106" s="54" t="s">
        <v>298</v>
      </c>
      <c r="C106" s="1" t="s">
        <v>299</v>
      </c>
      <c r="D106" s="44">
        <v>3</v>
      </c>
      <c r="E106" s="44">
        <v>27284</v>
      </c>
      <c r="F106" s="44">
        <v>11</v>
      </c>
      <c r="G106" s="44">
        <v>95417.82</v>
      </c>
      <c r="H106" s="44">
        <v>592</v>
      </c>
      <c r="I106" s="44">
        <v>7424056.4699999997</v>
      </c>
      <c r="J106" s="44">
        <v>1253</v>
      </c>
      <c r="K106" s="44">
        <v>14650684.77</v>
      </c>
      <c r="L106" s="42">
        <f t="shared" si="0"/>
        <v>1859</v>
      </c>
      <c r="M106" s="42">
        <f t="shared" si="0"/>
        <v>22197443.059999999</v>
      </c>
      <c r="N106" s="44">
        <v>689</v>
      </c>
      <c r="O106" s="44">
        <v>37529626.259999998</v>
      </c>
      <c r="P106" s="44">
        <v>223</v>
      </c>
      <c r="Q106" s="44">
        <v>30243671.670000002</v>
      </c>
      <c r="R106" s="42">
        <f t="shared" si="1"/>
        <v>912</v>
      </c>
      <c r="S106" s="42">
        <f t="shared" si="1"/>
        <v>67773297.930000007</v>
      </c>
      <c r="T106" s="42">
        <f t="shared" si="2"/>
        <v>2771</v>
      </c>
      <c r="U106" s="42">
        <f t="shared" si="2"/>
        <v>89970740.99000001</v>
      </c>
      <c r="V106" s="16"/>
    </row>
    <row r="107" spans="1:22" s="9" customFormat="1">
      <c r="A107" s="30">
        <v>100</v>
      </c>
      <c r="B107" s="53" t="s">
        <v>256</v>
      </c>
      <c r="C107" s="32" t="s">
        <v>314</v>
      </c>
      <c r="D107" s="43">
        <v>52</v>
      </c>
      <c r="E107" s="43">
        <v>5835844.7699999996</v>
      </c>
      <c r="F107" s="43">
        <v>60</v>
      </c>
      <c r="G107" s="43">
        <v>1441970.32</v>
      </c>
      <c r="H107" s="43">
        <v>14</v>
      </c>
      <c r="I107" s="43">
        <v>5374755.21</v>
      </c>
      <c r="J107" s="43">
        <v>74</v>
      </c>
      <c r="K107" s="43">
        <v>14488175.92</v>
      </c>
      <c r="L107" s="43">
        <f t="shared" si="0"/>
        <v>200</v>
      </c>
      <c r="M107" s="43">
        <f t="shared" si="0"/>
        <v>27140746.219999999</v>
      </c>
      <c r="N107" s="43">
        <v>26</v>
      </c>
      <c r="O107" s="43">
        <v>31607597.82</v>
      </c>
      <c r="P107" s="43">
        <v>25</v>
      </c>
      <c r="Q107" s="43">
        <v>26814853.170000002</v>
      </c>
      <c r="R107" s="43">
        <f t="shared" si="1"/>
        <v>51</v>
      </c>
      <c r="S107" s="43">
        <f t="shared" si="1"/>
        <v>58422450.990000002</v>
      </c>
      <c r="T107" s="43">
        <f t="shared" si="2"/>
        <v>251</v>
      </c>
      <c r="U107" s="43">
        <f t="shared" si="2"/>
        <v>85563197.210000008</v>
      </c>
      <c r="V107" s="16"/>
    </row>
    <row r="108" spans="1:22" s="9" customFormat="1">
      <c r="A108" s="33">
        <v>101</v>
      </c>
      <c r="B108" s="54" t="s">
        <v>230</v>
      </c>
      <c r="C108" s="1" t="s">
        <v>329</v>
      </c>
      <c r="D108" s="44">
        <v>10</v>
      </c>
      <c r="E108" s="44">
        <v>2151950.2200000002</v>
      </c>
      <c r="F108" s="44"/>
      <c r="G108" s="44"/>
      <c r="H108" s="44">
        <v>39</v>
      </c>
      <c r="I108" s="44">
        <v>4725178.0599999996</v>
      </c>
      <c r="J108" s="44">
        <v>132</v>
      </c>
      <c r="K108" s="44">
        <v>24012413.489999998</v>
      </c>
      <c r="L108" s="42">
        <f t="shared" si="0"/>
        <v>181</v>
      </c>
      <c r="M108" s="42">
        <f t="shared" si="0"/>
        <v>30889541.769999996</v>
      </c>
      <c r="N108" s="44">
        <v>3</v>
      </c>
      <c r="O108" s="44">
        <v>22121434.129999999</v>
      </c>
      <c r="P108" s="44">
        <v>15</v>
      </c>
      <c r="Q108" s="44">
        <v>29850000</v>
      </c>
      <c r="R108" s="42">
        <f t="shared" si="1"/>
        <v>18</v>
      </c>
      <c r="S108" s="42">
        <f t="shared" si="1"/>
        <v>51971434.129999995</v>
      </c>
      <c r="T108" s="42">
        <f t="shared" si="2"/>
        <v>199</v>
      </c>
      <c r="U108" s="42">
        <f t="shared" si="2"/>
        <v>82860975.899999991</v>
      </c>
      <c r="V108" s="16"/>
    </row>
    <row r="109" spans="1:22" s="9" customFormat="1">
      <c r="A109" s="30">
        <v>102</v>
      </c>
      <c r="B109" s="53" t="s">
        <v>238</v>
      </c>
      <c r="C109" s="32" t="s">
        <v>95</v>
      </c>
      <c r="D109" s="43">
        <v>3</v>
      </c>
      <c r="E109" s="43">
        <v>40051</v>
      </c>
      <c r="F109" s="43">
        <v>124</v>
      </c>
      <c r="G109" s="43">
        <v>1896504.4</v>
      </c>
      <c r="H109" s="43">
        <v>2150</v>
      </c>
      <c r="I109" s="43">
        <v>4807572.05</v>
      </c>
      <c r="J109" s="43">
        <v>3836</v>
      </c>
      <c r="K109" s="43">
        <v>21842446.199999999</v>
      </c>
      <c r="L109" s="43">
        <f t="shared" si="0"/>
        <v>6113</v>
      </c>
      <c r="M109" s="43">
        <f t="shared" si="0"/>
        <v>28586573.649999999</v>
      </c>
      <c r="N109" s="43">
        <v>1786</v>
      </c>
      <c r="O109" s="43">
        <v>36212317.979999997</v>
      </c>
      <c r="P109" s="43">
        <v>140</v>
      </c>
      <c r="Q109" s="43">
        <v>17286599.100000001</v>
      </c>
      <c r="R109" s="43">
        <f t="shared" si="1"/>
        <v>1926</v>
      </c>
      <c r="S109" s="43">
        <f t="shared" si="1"/>
        <v>53498917.079999998</v>
      </c>
      <c r="T109" s="43">
        <f t="shared" si="2"/>
        <v>8039</v>
      </c>
      <c r="U109" s="43">
        <f t="shared" si="2"/>
        <v>82085490.729999989</v>
      </c>
      <c r="V109" s="16"/>
    </row>
    <row r="110" spans="1:22" s="9" customFormat="1">
      <c r="A110" s="33">
        <v>103</v>
      </c>
      <c r="B110" s="54" t="s">
        <v>237</v>
      </c>
      <c r="C110" s="1" t="s">
        <v>85</v>
      </c>
      <c r="D110" s="44">
        <v>8</v>
      </c>
      <c r="E110" s="44">
        <v>22282.3</v>
      </c>
      <c r="F110" s="44">
        <v>467</v>
      </c>
      <c r="G110" s="44">
        <v>15457154.57</v>
      </c>
      <c r="H110" s="44">
        <v>572</v>
      </c>
      <c r="I110" s="44">
        <v>5412542.6600000001</v>
      </c>
      <c r="J110" s="44">
        <v>5266</v>
      </c>
      <c r="K110" s="44">
        <v>13660964.68</v>
      </c>
      <c r="L110" s="44">
        <f t="shared" si="0"/>
        <v>6313</v>
      </c>
      <c r="M110" s="44">
        <f t="shared" si="0"/>
        <v>34552944.209999993</v>
      </c>
      <c r="N110" s="44">
        <v>1225</v>
      </c>
      <c r="O110" s="44">
        <v>29380470.609999999</v>
      </c>
      <c r="P110" s="44">
        <v>175</v>
      </c>
      <c r="Q110" s="44">
        <v>6241816.1699999999</v>
      </c>
      <c r="R110" s="44">
        <f t="shared" si="1"/>
        <v>1400</v>
      </c>
      <c r="S110" s="44">
        <f t="shared" si="1"/>
        <v>35622286.780000001</v>
      </c>
      <c r="T110" s="44">
        <f t="shared" si="2"/>
        <v>7713</v>
      </c>
      <c r="U110" s="44">
        <f t="shared" si="2"/>
        <v>70175230.989999995</v>
      </c>
      <c r="V110" s="16"/>
    </row>
    <row r="111" spans="1:22" s="9" customFormat="1">
      <c r="A111" s="30">
        <v>104</v>
      </c>
      <c r="B111" s="53" t="s">
        <v>282</v>
      </c>
      <c r="C111" s="32" t="s">
        <v>116</v>
      </c>
      <c r="D111" s="43"/>
      <c r="E111" s="43"/>
      <c r="F111" s="43">
        <v>40</v>
      </c>
      <c r="G111" s="43">
        <v>678411.62</v>
      </c>
      <c r="H111" s="43">
        <v>113</v>
      </c>
      <c r="I111" s="43">
        <v>356925.53</v>
      </c>
      <c r="J111" s="43">
        <v>311</v>
      </c>
      <c r="K111" s="43">
        <v>33625138.079999998</v>
      </c>
      <c r="L111" s="43">
        <f t="shared" si="0"/>
        <v>464</v>
      </c>
      <c r="M111" s="43">
        <f t="shared" si="0"/>
        <v>34660475.229999997</v>
      </c>
      <c r="N111" s="43">
        <v>1401</v>
      </c>
      <c r="O111" s="43">
        <v>34120018.840000004</v>
      </c>
      <c r="P111" s="43">
        <v>6</v>
      </c>
      <c r="Q111" s="43">
        <v>132192.5</v>
      </c>
      <c r="R111" s="43">
        <f t="shared" si="1"/>
        <v>1407</v>
      </c>
      <c r="S111" s="43">
        <f t="shared" si="1"/>
        <v>34252211.340000004</v>
      </c>
      <c r="T111" s="43">
        <f t="shared" si="2"/>
        <v>1871</v>
      </c>
      <c r="U111" s="43">
        <f t="shared" si="2"/>
        <v>68912686.569999993</v>
      </c>
      <c r="V111" s="16"/>
    </row>
    <row r="112" spans="1:22" s="9" customFormat="1">
      <c r="A112" s="33">
        <v>105</v>
      </c>
      <c r="B112" s="54" t="s">
        <v>258</v>
      </c>
      <c r="C112" s="1" t="s">
        <v>110</v>
      </c>
      <c r="D112" s="44">
        <v>79</v>
      </c>
      <c r="E112" s="44">
        <v>2599926.31</v>
      </c>
      <c r="F112" s="44">
        <v>630</v>
      </c>
      <c r="G112" s="44">
        <v>18399546.359999999</v>
      </c>
      <c r="H112" s="44">
        <v>394</v>
      </c>
      <c r="I112" s="44">
        <v>2399341.11</v>
      </c>
      <c r="J112" s="44">
        <v>1422</v>
      </c>
      <c r="K112" s="44">
        <v>9728078.9700000007</v>
      </c>
      <c r="L112" s="44">
        <f t="shared" si="0"/>
        <v>2525</v>
      </c>
      <c r="M112" s="44">
        <f t="shared" si="0"/>
        <v>33126892.749999996</v>
      </c>
      <c r="N112" s="44">
        <v>1297</v>
      </c>
      <c r="O112" s="44">
        <v>25974231.219999999</v>
      </c>
      <c r="P112" s="44">
        <v>113</v>
      </c>
      <c r="Q112" s="44">
        <v>2862286.68</v>
      </c>
      <c r="R112" s="44">
        <f t="shared" si="1"/>
        <v>1410</v>
      </c>
      <c r="S112" s="44">
        <f t="shared" si="1"/>
        <v>28836517.899999999</v>
      </c>
      <c r="T112" s="44">
        <f t="shared" si="2"/>
        <v>3935</v>
      </c>
      <c r="U112" s="44">
        <f t="shared" si="2"/>
        <v>61963410.649999991</v>
      </c>
      <c r="V112" s="16"/>
    </row>
    <row r="113" spans="1:22" s="9" customFormat="1">
      <c r="A113" s="30">
        <v>106</v>
      </c>
      <c r="B113" s="53" t="s">
        <v>227</v>
      </c>
      <c r="C113" s="32" t="s">
        <v>91</v>
      </c>
      <c r="D113" s="43">
        <v>70</v>
      </c>
      <c r="E113" s="43">
        <v>997489.64</v>
      </c>
      <c r="F113" s="43">
        <v>507</v>
      </c>
      <c r="G113" s="43">
        <v>11279995.91</v>
      </c>
      <c r="H113" s="43">
        <v>609</v>
      </c>
      <c r="I113" s="43">
        <v>5823249.5099999998</v>
      </c>
      <c r="J113" s="43">
        <v>1783</v>
      </c>
      <c r="K113" s="43">
        <v>18186629.600000001</v>
      </c>
      <c r="L113" s="43">
        <f t="shared" si="0"/>
        <v>2969</v>
      </c>
      <c r="M113" s="43">
        <f t="shared" si="0"/>
        <v>36287364.659999996</v>
      </c>
      <c r="N113" s="43">
        <v>1450</v>
      </c>
      <c r="O113" s="43">
        <v>24146873.559999999</v>
      </c>
      <c r="P113" s="43">
        <v>21</v>
      </c>
      <c r="Q113" s="43">
        <v>1430829.77</v>
      </c>
      <c r="R113" s="43">
        <f t="shared" si="1"/>
        <v>1471</v>
      </c>
      <c r="S113" s="43">
        <f t="shared" si="1"/>
        <v>25577703.329999998</v>
      </c>
      <c r="T113" s="43">
        <f t="shared" si="2"/>
        <v>4440</v>
      </c>
      <c r="U113" s="43">
        <f t="shared" si="2"/>
        <v>61865067.989999995</v>
      </c>
      <c r="V113" s="16"/>
    </row>
    <row r="114" spans="1:22" s="9" customFormat="1">
      <c r="A114" s="33">
        <v>107</v>
      </c>
      <c r="B114" s="54" t="s">
        <v>250</v>
      </c>
      <c r="C114" s="1" t="s">
        <v>131</v>
      </c>
      <c r="D114" s="44">
        <v>2</v>
      </c>
      <c r="E114" s="44">
        <v>62847.98</v>
      </c>
      <c r="F114" s="44">
        <v>214</v>
      </c>
      <c r="G114" s="44">
        <v>5767143.29</v>
      </c>
      <c r="H114" s="44">
        <v>803</v>
      </c>
      <c r="I114" s="44">
        <v>4837784.3</v>
      </c>
      <c r="J114" s="44">
        <v>1479</v>
      </c>
      <c r="K114" s="44">
        <v>15056068.109999999</v>
      </c>
      <c r="L114" s="44">
        <f t="shared" si="0"/>
        <v>2498</v>
      </c>
      <c r="M114" s="44">
        <f t="shared" si="0"/>
        <v>25723843.68</v>
      </c>
      <c r="N114" s="44">
        <v>1271</v>
      </c>
      <c r="O114" s="44">
        <v>24227406.440000001</v>
      </c>
      <c r="P114" s="44">
        <v>192</v>
      </c>
      <c r="Q114" s="44">
        <v>8284771.4500000002</v>
      </c>
      <c r="R114" s="44">
        <f t="shared" si="1"/>
        <v>1463</v>
      </c>
      <c r="S114" s="44">
        <f t="shared" si="1"/>
        <v>32512177.890000001</v>
      </c>
      <c r="T114" s="44">
        <f t="shared" si="2"/>
        <v>3961</v>
      </c>
      <c r="U114" s="44">
        <f t="shared" si="2"/>
        <v>58236021.57</v>
      </c>
      <c r="V114" s="16"/>
    </row>
    <row r="115" spans="1:22" s="9" customFormat="1">
      <c r="A115" s="30">
        <v>108</v>
      </c>
      <c r="B115" s="53" t="s">
        <v>197</v>
      </c>
      <c r="C115" s="32" t="s">
        <v>71</v>
      </c>
      <c r="D115" s="43">
        <v>20</v>
      </c>
      <c r="E115" s="43">
        <v>993255.72</v>
      </c>
      <c r="F115" s="43">
        <v>10</v>
      </c>
      <c r="G115" s="43">
        <v>1738455.55</v>
      </c>
      <c r="H115" s="43">
        <v>109</v>
      </c>
      <c r="I115" s="43">
        <v>2903949.43</v>
      </c>
      <c r="J115" s="43">
        <v>180</v>
      </c>
      <c r="K115" s="43">
        <v>11181628.77</v>
      </c>
      <c r="L115" s="43">
        <f t="shared" si="0"/>
        <v>319</v>
      </c>
      <c r="M115" s="43">
        <f t="shared" si="0"/>
        <v>16817289.469999999</v>
      </c>
      <c r="N115" s="43">
        <v>74</v>
      </c>
      <c r="O115" s="43">
        <v>12409303.390000001</v>
      </c>
      <c r="P115" s="43">
        <v>21</v>
      </c>
      <c r="Q115" s="43">
        <v>25616779.960000001</v>
      </c>
      <c r="R115" s="43">
        <f t="shared" si="1"/>
        <v>95</v>
      </c>
      <c r="S115" s="43">
        <f t="shared" si="1"/>
        <v>38026083.350000001</v>
      </c>
      <c r="T115" s="43">
        <f t="shared" si="2"/>
        <v>414</v>
      </c>
      <c r="U115" s="43">
        <f t="shared" si="2"/>
        <v>54843372.82</v>
      </c>
      <c r="V115" s="16"/>
    </row>
    <row r="116" spans="1:22" s="9" customFormat="1">
      <c r="A116" s="33">
        <v>109</v>
      </c>
      <c r="B116" s="54" t="s">
        <v>284</v>
      </c>
      <c r="C116" s="1" t="s">
        <v>148</v>
      </c>
      <c r="D116" s="44">
        <v>11</v>
      </c>
      <c r="E116" s="44">
        <v>291320.8</v>
      </c>
      <c r="F116" s="44">
        <v>342</v>
      </c>
      <c r="G116" s="44">
        <v>7535105.3300000001</v>
      </c>
      <c r="H116" s="44">
        <v>109</v>
      </c>
      <c r="I116" s="44">
        <v>1494151.49</v>
      </c>
      <c r="J116" s="44">
        <v>2545</v>
      </c>
      <c r="K116" s="44">
        <v>12618230.43</v>
      </c>
      <c r="L116" s="44">
        <f t="shared" si="0"/>
        <v>3007</v>
      </c>
      <c r="M116" s="44">
        <f t="shared" si="0"/>
        <v>21938808.050000001</v>
      </c>
      <c r="N116" s="44">
        <v>1703</v>
      </c>
      <c r="O116" s="44">
        <v>20463434.030000001</v>
      </c>
      <c r="P116" s="44">
        <v>80</v>
      </c>
      <c r="Q116" s="44">
        <v>2096308.64</v>
      </c>
      <c r="R116" s="44">
        <f t="shared" si="1"/>
        <v>1783</v>
      </c>
      <c r="S116" s="44">
        <f t="shared" si="1"/>
        <v>22559742.670000002</v>
      </c>
      <c r="T116" s="44">
        <f t="shared" si="2"/>
        <v>4790</v>
      </c>
      <c r="U116" s="44">
        <f t="shared" si="2"/>
        <v>44498550.719999999</v>
      </c>
      <c r="V116" s="16"/>
    </row>
    <row r="117" spans="1:22" s="9" customFormat="1">
      <c r="A117" s="30">
        <v>110</v>
      </c>
      <c r="B117" s="53" t="s">
        <v>243</v>
      </c>
      <c r="C117" s="32" t="s">
        <v>101</v>
      </c>
      <c r="D117" s="43">
        <v>5</v>
      </c>
      <c r="E117" s="43">
        <v>303117.46999999997</v>
      </c>
      <c r="F117" s="43">
        <v>158</v>
      </c>
      <c r="G117" s="43">
        <v>2870013.2</v>
      </c>
      <c r="H117" s="43">
        <v>209</v>
      </c>
      <c r="I117" s="43">
        <v>9285333.9800000004</v>
      </c>
      <c r="J117" s="43">
        <v>1184</v>
      </c>
      <c r="K117" s="43">
        <v>15214737.99</v>
      </c>
      <c r="L117" s="43">
        <f t="shared" si="0"/>
        <v>1556</v>
      </c>
      <c r="M117" s="43">
        <f t="shared" si="0"/>
        <v>27673202.639999997</v>
      </c>
      <c r="N117" s="43">
        <v>439</v>
      </c>
      <c r="O117" s="43">
        <v>12474090.67</v>
      </c>
      <c r="P117" s="43">
        <v>83</v>
      </c>
      <c r="Q117" s="43">
        <v>3966096.34</v>
      </c>
      <c r="R117" s="43">
        <f t="shared" si="1"/>
        <v>522</v>
      </c>
      <c r="S117" s="43">
        <f t="shared" si="1"/>
        <v>16440187.01</v>
      </c>
      <c r="T117" s="43">
        <f t="shared" si="2"/>
        <v>2078</v>
      </c>
      <c r="U117" s="43">
        <f t="shared" si="2"/>
        <v>44113389.649999999</v>
      </c>
      <c r="V117" s="16"/>
    </row>
    <row r="118" spans="1:22" s="9" customFormat="1">
      <c r="A118" s="33">
        <v>111</v>
      </c>
      <c r="B118" s="54" t="s">
        <v>280</v>
      </c>
      <c r="C118" s="1" t="s">
        <v>145</v>
      </c>
      <c r="D118" s="44"/>
      <c r="E118" s="44"/>
      <c r="F118" s="44"/>
      <c r="G118" s="44"/>
      <c r="H118" s="44">
        <v>187</v>
      </c>
      <c r="I118" s="44">
        <v>697501.1</v>
      </c>
      <c r="J118" s="44">
        <v>1251</v>
      </c>
      <c r="K118" s="44">
        <v>21379324.59</v>
      </c>
      <c r="L118" s="44">
        <f t="shared" si="0"/>
        <v>1438</v>
      </c>
      <c r="M118" s="44">
        <f t="shared" si="0"/>
        <v>22076825.690000001</v>
      </c>
      <c r="N118" s="44">
        <v>2402</v>
      </c>
      <c r="O118" s="44">
        <v>21143974.18</v>
      </c>
      <c r="P118" s="44">
        <v>38</v>
      </c>
      <c r="Q118" s="44">
        <v>463513.59999999998</v>
      </c>
      <c r="R118" s="44">
        <f t="shared" si="1"/>
        <v>2440</v>
      </c>
      <c r="S118" s="44">
        <f t="shared" si="1"/>
        <v>21607487.780000001</v>
      </c>
      <c r="T118" s="44">
        <f t="shared" si="2"/>
        <v>3878</v>
      </c>
      <c r="U118" s="44">
        <f t="shared" si="2"/>
        <v>43684313.469999999</v>
      </c>
      <c r="V118" s="16"/>
    </row>
    <row r="119" spans="1:22" s="9" customFormat="1">
      <c r="A119" s="30">
        <v>112</v>
      </c>
      <c r="B119" s="53" t="s">
        <v>232</v>
      </c>
      <c r="C119" s="32" t="s">
        <v>8</v>
      </c>
      <c r="D119" s="43">
        <v>19</v>
      </c>
      <c r="E119" s="43">
        <v>6147628.8499999996</v>
      </c>
      <c r="F119" s="43">
        <v>22</v>
      </c>
      <c r="G119" s="43">
        <v>2272406.16</v>
      </c>
      <c r="H119" s="43">
        <v>1420</v>
      </c>
      <c r="I119" s="43">
        <v>2045337.14</v>
      </c>
      <c r="J119" s="43">
        <v>362</v>
      </c>
      <c r="K119" s="43">
        <v>792056.08</v>
      </c>
      <c r="L119" s="43">
        <f t="shared" si="0"/>
        <v>1823</v>
      </c>
      <c r="M119" s="43">
        <f t="shared" si="0"/>
        <v>11257428.23</v>
      </c>
      <c r="N119" s="43">
        <v>30</v>
      </c>
      <c r="O119" s="43">
        <v>13406614.619999999</v>
      </c>
      <c r="P119" s="43">
        <v>39</v>
      </c>
      <c r="Q119" s="43">
        <v>18548514.760000002</v>
      </c>
      <c r="R119" s="43">
        <f t="shared" si="1"/>
        <v>69</v>
      </c>
      <c r="S119" s="43">
        <f t="shared" si="1"/>
        <v>31955129.380000003</v>
      </c>
      <c r="T119" s="43">
        <f t="shared" si="2"/>
        <v>1892</v>
      </c>
      <c r="U119" s="43">
        <f t="shared" si="2"/>
        <v>43212557.609999999</v>
      </c>
      <c r="V119" s="16"/>
    </row>
    <row r="120" spans="1:22" s="9" customFormat="1">
      <c r="A120" s="33">
        <v>113</v>
      </c>
      <c r="B120" s="54" t="s">
        <v>231</v>
      </c>
      <c r="C120" s="1" t="s">
        <v>97</v>
      </c>
      <c r="D120" s="44">
        <v>64</v>
      </c>
      <c r="E120" s="44">
        <v>195225.36</v>
      </c>
      <c r="F120" s="44">
        <v>162</v>
      </c>
      <c r="G120" s="44">
        <v>2394512.98</v>
      </c>
      <c r="H120" s="44">
        <v>1950</v>
      </c>
      <c r="I120" s="44">
        <v>2707706.76</v>
      </c>
      <c r="J120" s="44">
        <v>7506</v>
      </c>
      <c r="K120" s="44">
        <v>14958481.58</v>
      </c>
      <c r="L120" s="44">
        <f t="shared" si="0"/>
        <v>9682</v>
      </c>
      <c r="M120" s="44">
        <f t="shared" si="0"/>
        <v>20255926.68</v>
      </c>
      <c r="N120" s="44">
        <v>1119</v>
      </c>
      <c r="O120" s="44">
        <v>18513279.530000001</v>
      </c>
      <c r="P120" s="44">
        <v>62</v>
      </c>
      <c r="Q120" s="44">
        <v>4032702.43</v>
      </c>
      <c r="R120" s="44">
        <f t="shared" si="1"/>
        <v>1181</v>
      </c>
      <c r="S120" s="44">
        <f t="shared" si="1"/>
        <v>22545981.960000001</v>
      </c>
      <c r="T120" s="44">
        <f t="shared" si="2"/>
        <v>10863</v>
      </c>
      <c r="U120" s="44">
        <f t="shared" si="2"/>
        <v>42801908.640000001</v>
      </c>
      <c r="V120" s="16"/>
    </row>
    <row r="121" spans="1:22" s="9" customFormat="1">
      <c r="A121" s="30">
        <v>114</v>
      </c>
      <c r="B121" s="53" t="s">
        <v>278</v>
      </c>
      <c r="C121" s="32" t="s">
        <v>112</v>
      </c>
      <c r="D121" s="43"/>
      <c r="E121" s="43"/>
      <c r="F121" s="43">
        <v>103</v>
      </c>
      <c r="G121" s="43">
        <v>2194654.19</v>
      </c>
      <c r="H121" s="43">
        <v>129</v>
      </c>
      <c r="I121" s="43">
        <v>627204.12</v>
      </c>
      <c r="J121" s="43">
        <v>525</v>
      </c>
      <c r="K121" s="43">
        <v>17828028.629999999</v>
      </c>
      <c r="L121" s="43">
        <f t="shared" si="0"/>
        <v>757</v>
      </c>
      <c r="M121" s="43">
        <f t="shared" si="0"/>
        <v>20649886.940000001</v>
      </c>
      <c r="N121" s="43">
        <v>998</v>
      </c>
      <c r="O121" s="43">
        <v>20067396.109999999</v>
      </c>
      <c r="P121" s="43">
        <v>16</v>
      </c>
      <c r="Q121" s="43">
        <v>556609.88</v>
      </c>
      <c r="R121" s="43">
        <f t="shared" si="1"/>
        <v>1014</v>
      </c>
      <c r="S121" s="43">
        <f t="shared" si="1"/>
        <v>20624005.989999998</v>
      </c>
      <c r="T121" s="43">
        <f t="shared" si="2"/>
        <v>1771</v>
      </c>
      <c r="U121" s="43">
        <f t="shared" si="2"/>
        <v>41273892.93</v>
      </c>
      <c r="V121" s="16"/>
    </row>
    <row r="122" spans="1:22" s="9" customFormat="1">
      <c r="A122" s="33">
        <v>115</v>
      </c>
      <c r="B122" s="54" t="s">
        <v>92</v>
      </c>
      <c r="C122" s="1" t="s">
        <v>93</v>
      </c>
      <c r="D122" s="44"/>
      <c r="E122" s="44"/>
      <c r="F122" s="44">
        <v>58</v>
      </c>
      <c r="G122" s="44">
        <v>2055772.9</v>
      </c>
      <c r="H122" s="44">
        <v>259</v>
      </c>
      <c r="I122" s="44">
        <v>5803677.0599999996</v>
      </c>
      <c r="J122" s="44">
        <v>1660</v>
      </c>
      <c r="K122" s="44">
        <v>15708597.58</v>
      </c>
      <c r="L122" s="44">
        <f t="shared" si="0"/>
        <v>1977</v>
      </c>
      <c r="M122" s="44">
        <f t="shared" si="0"/>
        <v>23568047.539999999</v>
      </c>
      <c r="N122" s="44">
        <v>26</v>
      </c>
      <c r="O122" s="44">
        <v>13508194.029999999</v>
      </c>
      <c r="P122" s="44">
        <v>6</v>
      </c>
      <c r="Q122" s="44">
        <v>3816412.69</v>
      </c>
      <c r="R122" s="44">
        <f t="shared" si="1"/>
        <v>32</v>
      </c>
      <c r="S122" s="44">
        <f t="shared" si="1"/>
        <v>17324606.719999999</v>
      </c>
      <c r="T122" s="44">
        <f t="shared" si="2"/>
        <v>2009</v>
      </c>
      <c r="U122" s="44">
        <f t="shared" si="2"/>
        <v>40892654.259999998</v>
      </c>
      <c r="V122" s="16"/>
    </row>
    <row r="123" spans="1:22" s="9" customFormat="1">
      <c r="A123" s="30">
        <v>116</v>
      </c>
      <c r="B123" s="53" t="s">
        <v>253</v>
      </c>
      <c r="C123" s="32" t="s">
        <v>82</v>
      </c>
      <c r="D123" s="43">
        <v>186</v>
      </c>
      <c r="E123" s="43">
        <v>15434341.810000001</v>
      </c>
      <c r="F123" s="43">
        <v>67</v>
      </c>
      <c r="G123" s="43">
        <v>2750305.38</v>
      </c>
      <c r="H123" s="43">
        <v>79</v>
      </c>
      <c r="I123" s="43">
        <v>1247652.6499999999</v>
      </c>
      <c r="J123" s="43">
        <v>215</v>
      </c>
      <c r="K123" s="43">
        <v>1514743.95</v>
      </c>
      <c r="L123" s="43">
        <f t="shared" si="0"/>
        <v>547</v>
      </c>
      <c r="M123" s="43">
        <f t="shared" si="0"/>
        <v>20947043.789999999</v>
      </c>
      <c r="N123" s="43">
        <v>21</v>
      </c>
      <c r="O123" s="43">
        <v>3731773.58</v>
      </c>
      <c r="P123" s="43">
        <v>95</v>
      </c>
      <c r="Q123" s="43">
        <v>16161318.449999999</v>
      </c>
      <c r="R123" s="43">
        <f t="shared" si="1"/>
        <v>116</v>
      </c>
      <c r="S123" s="43">
        <f t="shared" si="1"/>
        <v>19893092.030000001</v>
      </c>
      <c r="T123" s="43">
        <f t="shared" si="2"/>
        <v>663</v>
      </c>
      <c r="U123" s="43">
        <f t="shared" si="2"/>
        <v>40840135.82</v>
      </c>
      <c r="V123" s="16"/>
    </row>
    <row r="124" spans="1:22" s="9" customFormat="1">
      <c r="A124" s="33">
        <v>117</v>
      </c>
      <c r="B124" s="54" t="s">
        <v>254</v>
      </c>
      <c r="C124" s="1" t="s">
        <v>100</v>
      </c>
      <c r="D124" s="44"/>
      <c r="E124" s="44"/>
      <c r="F124" s="44"/>
      <c r="G124" s="44"/>
      <c r="H124" s="44">
        <v>514</v>
      </c>
      <c r="I124" s="44">
        <v>2252517.86</v>
      </c>
      <c r="J124" s="44">
        <v>1167</v>
      </c>
      <c r="K124" s="44">
        <v>18384978.09</v>
      </c>
      <c r="L124" s="44">
        <f t="shared" si="0"/>
        <v>1681</v>
      </c>
      <c r="M124" s="44">
        <f t="shared" si="0"/>
        <v>20637495.949999999</v>
      </c>
      <c r="N124" s="44">
        <v>935</v>
      </c>
      <c r="O124" s="44">
        <v>16253320.220000001</v>
      </c>
      <c r="P124" s="44">
        <v>15</v>
      </c>
      <c r="Q124" s="44">
        <v>113149.96</v>
      </c>
      <c r="R124" s="44">
        <f t="shared" si="1"/>
        <v>950</v>
      </c>
      <c r="S124" s="44">
        <f t="shared" si="1"/>
        <v>16366470.180000002</v>
      </c>
      <c r="T124" s="44">
        <f t="shared" si="2"/>
        <v>2631</v>
      </c>
      <c r="U124" s="44">
        <f t="shared" si="2"/>
        <v>37003966.130000003</v>
      </c>
      <c r="V124" s="16"/>
    </row>
    <row r="125" spans="1:22" s="9" customFormat="1">
      <c r="A125" s="30">
        <v>118</v>
      </c>
      <c r="B125" s="53" t="s">
        <v>246</v>
      </c>
      <c r="C125" s="32" t="s">
        <v>122</v>
      </c>
      <c r="D125" s="43">
        <v>7</v>
      </c>
      <c r="E125" s="43">
        <v>79707.63</v>
      </c>
      <c r="F125" s="43">
        <v>24</v>
      </c>
      <c r="G125" s="43">
        <v>206499.94</v>
      </c>
      <c r="H125" s="43">
        <v>894</v>
      </c>
      <c r="I125" s="43">
        <v>2488009.96</v>
      </c>
      <c r="J125" s="43">
        <v>2072</v>
      </c>
      <c r="K125" s="43">
        <v>16984825.109999999</v>
      </c>
      <c r="L125" s="43">
        <f t="shared" si="0"/>
        <v>2997</v>
      </c>
      <c r="M125" s="43">
        <f t="shared" si="0"/>
        <v>19759042.640000001</v>
      </c>
      <c r="N125" s="43">
        <v>1314</v>
      </c>
      <c r="O125" s="43">
        <v>14583794.73</v>
      </c>
      <c r="P125" s="43">
        <v>9</v>
      </c>
      <c r="Q125" s="43">
        <v>127573.21</v>
      </c>
      <c r="R125" s="43">
        <f t="shared" si="1"/>
        <v>1323</v>
      </c>
      <c r="S125" s="43">
        <f t="shared" si="1"/>
        <v>14711367.940000001</v>
      </c>
      <c r="T125" s="43">
        <f t="shared" si="2"/>
        <v>4320</v>
      </c>
      <c r="U125" s="43">
        <f t="shared" si="2"/>
        <v>34470410.579999998</v>
      </c>
      <c r="V125" s="16"/>
    </row>
    <row r="126" spans="1:22" s="9" customFormat="1">
      <c r="A126" s="33">
        <v>119</v>
      </c>
      <c r="B126" s="54" t="s">
        <v>242</v>
      </c>
      <c r="C126" s="1" t="s">
        <v>99</v>
      </c>
      <c r="D126" s="44">
        <v>3</v>
      </c>
      <c r="E126" s="44">
        <v>300000</v>
      </c>
      <c r="F126" s="44">
        <v>128</v>
      </c>
      <c r="G126" s="44">
        <v>1757466.28</v>
      </c>
      <c r="H126" s="44">
        <v>163</v>
      </c>
      <c r="I126" s="44">
        <v>2566961.14</v>
      </c>
      <c r="J126" s="44">
        <v>2226</v>
      </c>
      <c r="K126" s="44">
        <v>13087858.029999999</v>
      </c>
      <c r="L126" s="44">
        <f t="shared" si="0"/>
        <v>2520</v>
      </c>
      <c r="M126" s="44">
        <f t="shared" si="0"/>
        <v>17712285.449999999</v>
      </c>
      <c r="N126" s="44">
        <v>650</v>
      </c>
      <c r="O126" s="44">
        <v>14295749.109999999</v>
      </c>
      <c r="P126" s="44">
        <v>54</v>
      </c>
      <c r="Q126" s="44">
        <v>2310032.19</v>
      </c>
      <c r="R126" s="44">
        <f t="shared" si="1"/>
        <v>704</v>
      </c>
      <c r="S126" s="44">
        <f t="shared" si="1"/>
        <v>16605781.299999999</v>
      </c>
      <c r="T126" s="44">
        <f t="shared" si="2"/>
        <v>3224</v>
      </c>
      <c r="U126" s="44">
        <f t="shared" si="2"/>
        <v>34318066.75</v>
      </c>
      <c r="V126" s="16"/>
    </row>
    <row r="127" spans="1:22" s="9" customFormat="1">
      <c r="A127" s="30">
        <v>120</v>
      </c>
      <c r="B127" s="53" t="s">
        <v>255</v>
      </c>
      <c r="C127" s="32" t="s">
        <v>125</v>
      </c>
      <c r="D127" s="43">
        <v>28</v>
      </c>
      <c r="E127" s="43">
        <v>820840.51</v>
      </c>
      <c r="F127" s="43">
        <v>320</v>
      </c>
      <c r="G127" s="43">
        <v>13877002.08</v>
      </c>
      <c r="H127" s="43">
        <v>54</v>
      </c>
      <c r="I127" s="43">
        <v>654854.46</v>
      </c>
      <c r="J127" s="43">
        <v>562</v>
      </c>
      <c r="K127" s="43">
        <v>1311470.47</v>
      </c>
      <c r="L127" s="43">
        <f t="shared" si="0"/>
        <v>964</v>
      </c>
      <c r="M127" s="43">
        <f t="shared" si="0"/>
        <v>16664167.52</v>
      </c>
      <c r="N127" s="43">
        <v>550</v>
      </c>
      <c r="O127" s="43">
        <v>15644869.779999999</v>
      </c>
      <c r="P127" s="43">
        <v>72</v>
      </c>
      <c r="Q127" s="43">
        <v>1932236.64</v>
      </c>
      <c r="R127" s="43">
        <f t="shared" si="1"/>
        <v>622</v>
      </c>
      <c r="S127" s="43">
        <f t="shared" si="1"/>
        <v>17577106.419999998</v>
      </c>
      <c r="T127" s="43">
        <f t="shared" si="2"/>
        <v>1586</v>
      </c>
      <c r="U127" s="43">
        <f t="shared" si="2"/>
        <v>34241273.939999998</v>
      </c>
      <c r="V127" s="16"/>
    </row>
    <row r="128" spans="1:22" s="9" customFormat="1">
      <c r="A128" s="33">
        <v>121</v>
      </c>
      <c r="B128" s="54" t="s">
        <v>240</v>
      </c>
      <c r="C128" s="1" t="s">
        <v>88</v>
      </c>
      <c r="D128" s="44"/>
      <c r="E128" s="44"/>
      <c r="F128" s="44">
        <v>4</v>
      </c>
      <c r="G128" s="44">
        <v>75946.91</v>
      </c>
      <c r="H128" s="44">
        <v>520</v>
      </c>
      <c r="I128" s="44">
        <v>2113524.34</v>
      </c>
      <c r="J128" s="44">
        <v>1723</v>
      </c>
      <c r="K128" s="44">
        <v>16237789.779999999</v>
      </c>
      <c r="L128" s="44">
        <f t="shared" si="0"/>
        <v>2247</v>
      </c>
      <c r="M128" s="44">
        <f t="shared" si="0"/>
        <v>18427261.029999997</v>
      </c>
      <c r="N128" s="44">
        <v>900</v>
      </c>
      <c r="O128" s="44">
        <v>14100842.74</v>
      </c>
      <c r="P128" s="44">
        <v>54</v>
      </c>
      <c r="Q128" s="44">
        <v>201934.22</v>
      </c>
      <c r="R128" s="44">
        <f t="shared" si="1"/>
        <v>954</v>
      </c>
      <c r="S128" s="44">
        <f t="shared" si="1"/>
        <v>14302776.960000001</v>
      </c>
      <c r="T128" s="44">
        <f t="shared" si="2"/>
        <v>3201</v>
      </c>
      <c r="U128" s="44">
        <f t="shared" si="2"/>
        <v>32730037.989999998</v>
      </c>
      <c r="V128" s="16"/>
    </row>
    <row r="129" spans="1:22" s="9" customFormat="1">
      <c r="A129" s="30">
        <v>122</v>
      </c>
      <c r="B129" s="53" t="s">
        <v>332</v>
      </c>
      <c r="C129" s="32" t="s">
        <v>333</v>
      </c>
      <c r="D129" s="43"/>
      <c r="E129" s="43"/>
      <c r="F129" s="43">
        <v>2</v>
      </c>
      <c r="G129" s="43">
        <v>137223.56</v>
      </c>
      <c r="H129" s="43">
        <v>2447</v>
      </c>
      <c r="I129" s="43">
        <v>16022305.699999999</v>
      </c>
      <c r="J129" s="43">
        <v>64</v>
      </c>
      <c r="K129" s="43">
        <v>70898.820000000007</v>
      </c>
      <c r="L129" s="43">
        <f t="shared" si="0"/>
        <v>2513</v>
      </c>
      <c r="M129" s="43">
        <f t="shared" si="0"/>
        <v>16230428.08</v>
      </c>
      <c r="N129" s="43">
        <v>9</v>
      </c>
      <c r="O129" s="43">
        <v>36268.11</v>
      </c>
      <c r="P129" s="43">
        <v>149</v>
      </c>
      <c r="Q129" s="43">
        <v>15850779.15</v>
      </c>
      <c r="R129" s="43">
        <f t="shared" si="1"/>
        <v>158</v>
      </c>
      <c r="S129" s="43">
        <f t="shared" si="1"/>
        <v>15887047.26</v>
      </c>
      <c r="T129" s="43">
        <f t="shared" si="2"/>
        <v>2671</v>
      </c>
      <c r="U129" s="43">
        <f t="shared" si="2"/>
        <v>32117475.34</v>
      </c>
      <c r="V129" s="16"/>
    </row>
    <row r="130" spans="1:22" s="9" customFormat="1">
      <c r="A130" s="33">
        <v>123</v>
      </c>
      <c r="B130" s="54" t="s">
        <v>356</v>
      </c>
      <c r="C130" s="1" t="s">
        <v>357</v>
      </c>
      <c r="D130" s="44"/>
      <c r="E130" s="44"/>
      <c r="F130" s="44"/>
      <c r="G130" s="44"/>
      <c r="H130" s="44">
        <v>14</v>
      </c>
      <c r="I130" s="44">
        <v>377036.55</v>
      </c>
      <c r="J130" s="44">
        <v>367</v>
      </c>
      <c r="K130" s="44">
        <v>14692727.369999999</v>
      </c>
      <c r="L130" s="44">
        <f t="shared" si="0"/>
        <v>381</v>
      </c>
      <c r="M130" s="44">
        <f t="shared" si="0"/>
        <v>15069763.92</v>
      </c>
      <c r="N130" s="44">
        <v>329</v>
      </c>
      <c r="O130" s="44">
        <v>14481398.630000001</v>
      </c>
      <c r="P130" s="44">
        <v>7</v>
      </c>
      <c r="Q130" s="44">
        <v>156290.73000000001</v>
      </c>
      <c r="R130" s="44">
        <f t="shared" si="1"/>
        <v>336</v>
      </c>
      <c r="S130" s="44">
        <f t="shared" si="1"/>
        <v>14637689.360000001</v>
      </c>
      <c r="T130" s="44">
        <f t="shared" si="2"/>
        <v>717</v>
      </c>
      <c r="U130" s="44">
        <f t="shared" si="2"/>
        <v>29707453.280000001</v>
      </c>
      <c r="V130" s="16"/>
    </row>
    <row r="131" spans="1:22" s="9" customFormat="1">
      <c r="A131" s="30">
        <v>124</v>
      </c>
      <c r="B131" s="53" t="s">
        <v>317</v>
      </c>
      <c r="C131" s="32" t="s">
        <v>318</v>
      </c>
      <c r="D131" s="43">
        <v>10</v>
      </c>
      <c r="E131" s="43">
        <v>84836.1</v>
      </c>
      <c r="F131" s="43">
        <v>130</v>
      </c>
      <c r="G131" s="43">
        <v>3673792.03</v>
      </c>
      <c r="H131" s="43">
        <v>507</v>
      </c>
      <c r="I131" s="43">
        <v>3033467.02</v>
      </c>
      <c r="J131" s="43">
        <v>1322</v>
      </c>
      <c r="K131" s="43">
        <v>9620607.0999999996</v>
      </c>
      <c r="L131" s="43">
        <f t="shared" si="0"/>
        <v>1969</v>
      </c>
      <c r="M131" s="43">
        <f t="shared" si="0"/>
        <v>16412702.249999998</v>
      </c>
      <c r="N131" s="43">
        <v>1073</v>
      </c>
      <c r="O131" s="43">
        <v>11412231.1</v>
      </c>
      <c r="P131" s="43">
        <v>131</v>
      </c>
      <c r="Q131" s="43">
        <v>1222536.75</v>
      </c>
      <c r="R131" s="43">
        <f t="shared" si="1"/>
        <v>1204</v>
      </c>
      <c r="S131" s="43">
        <f t="shared" si="1"/>
        <v>12634767.85</v>
      </c>
      <c r="T131" s="43">
        <f t="shared" si="2"/>
        <v>3173</v>
      </c>
      <c r="U131" s="43">
        <f t="shared" si="2"/>
        <v>29047470.099999998</v>
      </c>
      <c r="V131" s="16"/>
    </row>
    <row r="132" spans="1:22" s="9" customFormat="1">
      <c r="A132" s="33">
        <v>125</v>
      </c>
      <c r="B132" s="54" t="s">
        <v>264</v>
      </c>
      <c r="C132" s="1" t="s">
        <v>133</v>
      </c>
      <c r="D132" s="44">
        <v>5</v>
      </c>
      <c r="E132" s="44">
        <v>2693651.56</v>
      </c>
      <c r="F132" s="44">
        <v>56</v>
      </c>
      <c r="G132" s="44">
        <v>3672242.33</v>
      </c>
      <c r="H132" s="44">
        <v>140</v>
      </c>
      <c r="I132" s="44">
        <v>2604412.21</v>
      </c>
      <c r="J132" s="44">
        <v>284</v>
      </c>
      <c r="K132" s="44">
        <v>6799809.2199999997</v>
      </c>
      <c r="L132" s="44">
        <f t="shared" si="0"/>
        <v>485</v>
      </c>
      <c r="M132" s="44">
        <f t="shared" si="0"/>
        <v>15770115.32</v>
      </c>
      <c r="N132" s="44">
        <v>39</v>
      </c>
      <c r="O132" s="44">
        <v>9158388.1999999993</v>
      </c>
      <c r="P132" s="44">
        <v>15</v>
      </c>
      <c r="Q132" s="44">
        <v>3970126</v>
      </c>
      <c r="R132" s="44">
        <f t="shared" si="1"/>
        <v>54</v>
      </c>
      <c r="S132" s="44">
        <f t="shared" si="1"/>
        <v>13128514.199999999</v>
      </c>
      <c r="T132" s="44">
        <f t="shared" si="2"/>
        <v>539</v>
      </c>
      <c r="U132" s="44">
        <f t="shared" si="2"/>
        <v>28898629.52</v>
      </c>
      <c r="V132" s="16"/>
    </row>
    <row r="133" spans="1:22" s="9" customFormat="1">
      <c r="A133" s="30">
        <v>126</v>
      </c>
      <c r="B133" s="53" t="s">
        <v>260</v>
      </c>
      <c r="C133" s="32" t="s">
        <v>103</v>
      </c>
      <c r="D133" s="43"/>
      <c r="E133" s="43"/>
      <c r="F133" s="43"/>
      <c r="G133" s="43"/>
      <c r="H133" s="43">
        <v>7225</v>
      </c>
      <c r="I133" s="43">
        <v>2501720.0099999998</v>
      </c>
      <c r="J133" s="43">
        <v>12674</v>
      </c>
      <c r="K133" s="43">
        <v>10644529.18</v>
      </c>
      <c r="L133" s="43">
        <f t="shared" si="0"/>
        <v>19899</v>
      </c>
      <c r="M133" s="43">
        <f t="shared" si="0"/>
        <v>13146249.189999999</v>
      </c>
      <c r="N133" s="43">
        <v>238</v>
      </c>
      <c r="O133" s="43">
        <v>8043439.8899999997</v>
      </c>
      <c r="P133" s="43">
        <v>1</v>
      </c>
      <c r="Q133" s="43">
        <v>31004.400000000001</v>
      </c>
      <c r="R133" s="43">
        <f t="shared" si="1"/>
        <v>239</v>
      </c>
      <c r="S133" s="43">
        <f t="shared" si="1"/>
        <v>8074444.29</v>
      </c>
      <c r="T133" s="43">
        <f t="shared" si="2"/>
        <v>20138</v>
      </c>
      <c r="U133" s="43">
        <f t="shared" si="2"/>
        <v>21220693.48</v>
      </c>
      <c r="V133" s="16"/>
    </row>
    <row r="134" spans="1:22" s="9" customFormat="1">
      <c r="A134" s="33">
        <v>127</v>
      </c>
      <c r="B134" s="54" t="s">
        <v>269</v>
      </c>
      <c r="C134" s="1" t="s">
        <v>147</v>
      </c>
      <c r="D134" s="44"/>
      <c r="E134" s="44"/>
      <c r="F134" s="44"/>
      <c r="G134" s="44"/>
      <c r="H134" s="44">
        <v>739</v>
      </c>
      <c r="I134" s="44">
        <v>6643526.0999999996</v>
      </c>
      <c r="J134" s="44">
        <v>985</v>
      </c>
      <c r="K134" s="44">
        <v>9491326.4700000007</v>
      </c>
      <c r="L134" s="44">
        <f t="shared" si="0"/>
        <v>1724</v>
      </c>
      <c r="M134" s="44">
        <f t="shared" si="0"/>
        <v>16134852.57</v>
      </c>
      <c r="N134" s="44">
        <v>1140</v>
      </c>
      <c r="O134" s="44">
        <v>3724039.89</v>
      </c>
      <c r="P134" s="44">
        <v>49</v>
      </c>
      <c r="Q134" s="44">
        <v>879880.35</v>
      </c>
      <c r="R134" s="44">
        <f t="shared" si="1"/>
        <v>1189</v>
      </c>
      <c r="S134" s="44">
        <f t="shared" si="1"/>
        <v>4603920.24</v>
      </c>
      <c r="T134" s="44">
        <f t="shared" si="2"/>
        <v>2913</v>
      </c>
      <c r="U134" s="44">
        <f t="shared" si="2"/>
        <v>20738772.810000002</v>
      </c>
      <c r="V134" s="16"/>
    </row>
    <row r="135" spans="1:22" s="9" customFormat="1">
      <c r="A135" s="30">
        <v>128</v>
      </c>
      <c r="B135" s="53" t="s">
        <v>259</v>
      </c>
      <c r="C135" s="32" t="s">
        <v>142</v>
      </c>
      <c r="D135" s="43"/>
      <c r="E135" s="43"/>
      <c r="F135" s="43">
        <v>1</v>
      </c>
      <c r="G135" s="43">
        <v>7300</v>
      </c>
      <c r="H135" s="43">
        <v>391</v>
      </c>
      <c r="I135" s="43">
        <v>1068596.92</v>
      </c>
      <c r="J135" s="43">
        <v>775</v>
      </c>
      <c r="K135" s="43">
        <v>9858145.5199999996</v>
      </c>
      <c r="L135" s="43">
        <f t="shared" si="0"/>
        <v>1167</v>
      </c>
      <c r="M135" s="43">
        <f t="shared" si="0"/>
        <v>10934042.439999999</v>
      </c>
      <c r="N135" s="43">
        <v>637</v>
      </c>
      <c r="O135" s="43">
        <v>8873533.2300000004</v>
      </c>
      <c r="P135" s="43">
        <v>25</v>
      </c>
      <c r="Q135" s="43">
        <v>81663.63</v>
      </c>
      <c r="R135" s="43">
        <f t="shared" si="1"/>
        <v>662</v>
      </c>
      <c r="S135" s="43">
        <f t="shared" si="1"/>
        <v>8955196.8600000013</v>
      </c>
      <c r="T135" s="43">
        <f t="shared" si="2"/>
        <v>1829</v>
      </c>
      <c r="U135" s="43">
        <f t="shared" si="2"/>
        <v>19889239.300000001</v>
      </c>
      <c r="V135" s="16"/>
    </row>
    <row r="136" spans="1:22" s="9" customFormat="1">
      <c r="A136" s="33">
        <v>129</v>
      </c>
      <c r="B136" s="54" t="s">
        <v>265</v>
      </c>
      <c r="C136" s="1" t="s">
        <v>108</v>
      </c>
      <c r="D136" s="44">
        <v>6</v>
      </c>
      <c r="E136" s="44">
        <v>66137.16</v>
      </c>
      <c r="F136" s="44">
        <v>35</v>
      </c>
      <c r="G136" s="44">
        <v>795282.63</v>
      </c>
      <c r="H136" s="44">
        <v>124</v>
      </c>
      <c r="I136" s="44">
        <v>1409160.14</v>
      </c>
      <c r="J136" s="44">
        <v>880</v>
      </c>
      <c r="K136" s="44">
        <v>8646485.9199999999</v>
      </c>
      <c r="L136" s="44">
        <f t="shared" si="0"/>
        <v>1045</v>
      </c>
      <c r="M136" s="44">
        <f t="shared" si="0"/>
        <v>10917065.850000001</v>
      </c>
      <c r="N136" s="44">
        <v>449</v>
      </c>
      <c r="O136" s="44">
        <v>8433092.0600000005</v>
      </c>
      <c r="P136" s="44">
        <v>45</v>
      </c>
      <c r="Q136" s="44">
        <v>466002.23</v>
      </c>
      <c r="R136" s="44">
        <f t="shared" si="1"/>
        <v>494</v>
      </c>
      <c r="S136" s="44">
        <f t="shared" si="1"/>
        <v>8899094.290000001</v>
      </c>
      <c r="T136" s="44">
        <f t="shared" si="2"/>
        <v>1539</v>
      </c>
      <c r="U136" s="44">
        <f t="shared" si="2"/>
        <v>19816160.140000001</v>
      </c>
      <c r="V136" s="16"/>
    </row>
    <row r="137" spans="1:22" s="9" customFormat="1">
      <c r="A137" s="30">
        <v>130</v>
      </c>
      <c r="B137" s="31" t="s">
        <v>263</v>
      </c>
      <c r="C137" s="32" t="s">
        <v>102</v>
      </c>
      <c r="D137" s="43"/>
      <c r="E137" s="43"/>
      <c r="F137" s="43"/>
      <c r="G137" s="43"/>
      <c r="H137" s="43">
        <v>1252</v>
      </c>
      <c r="I137" s="43">
        <v>1697239.66</v>
      </c>
      <c r="J137" s="43">
        <v>4945</v>
      </c>
      <c r="K137" s="43">
        <v>10038398.300000001</v>
      </c>
      <c r="L137" s="43">
        <f t="shared" si="0"/>
        <v>6197</v>
      </c>
      <c r="M137" s="43">
        <f t="shared" si="0"/>
        <v>11735637.960000001</v>
      </c>
      <c r="N137" s="43">
        <v>164</v>
      </c>
      <c r="O137" s="43">
        <v>7776432.9500000002</v>
      </c>
      <c r="P137" s="43"/>
      <c r="Q137" s="43"/>
      <c r="R137" s="43">
        <f t="shared" si="1"/>
        <v>164</v>
      </c>
      <c r="S137" s="43">
        <f t="shared" si="1"/>
        <v>7776432.9500000002</v>
      </c>
      <c r="T137" s="43">
        <f t="shared" si="2"/>
        <v>6361</v>
      </c>
      <c r="U137" s="43">
        <f t="shared" si="2"/>
        <v>19512070.91</v>
      </c>
      <c r="V137" s="16"/>
    </row>
    <row r="138" spans="1:22" s="9" customFormat="1">
      <c r="A138" s="33">
        <v>131</v>
      </c>
      <c r="B138" s="54" t="s">
        <v>247</v>
      </c>
      <c r="C138" s="1" t="s">
        <v>94</v>
      </c>
      <c r="D138" s="44"/>
      <c r="E138" s="44"/>
      <c r="F138" s="44"/>
      <c r="G138" s="44"/>
      <c r="H138" s="44">
        <v>646</v>
      </c>
      <c r="I138" s="44">
        <v>5956837.7000000002</v>
      </c>
      <c r="J138" s="44">
        <v>765</v>
      </c>
      <c r="K138" s="44">
        <v>7679146.4800000004</v>
      </c>
      <c r="L138" s="44">
        <f t="shared" si="0"/>
        <v>1411</v>
      </c>
      <c r="M138" s="44">
        <f t="shared" si="0"/>
        <v>13635984.18</v>
      </c>
      <c r="N138" s="44">
        <v>321</v>
      </c>
      <c r="O138" s="44">
        <v>2918959.55</v>
      </c>
      <c r="P138" s="44">
        <v>72</v>
      </c>
      <c r="Q138" s="44">
        <v>1302464.0900000001</v>
      </c>
      <c r="R138" s="44">
        <f t="shared" si="1"/>
        <v>393</v>
      </c>
      <c r="S138" s="44">
        <f t="shared" si="1"/>
        <v>4221423.6399999997</v>
      </c>
      <c r="T138" s="44">
        <f t="shared" si="2"/>
        <v>1804</v>
      </c>
      <c r="U138" s="44">
        <f t="shared" si="2"/>
        <v>17857407.82</v>
      </c>
      <c r="V138" s="16"/>
    </row>
    <row r="139" spans="1:22" s="9" customFormat="1">
      <c r="A139" s="30">
        <v>132</v>
      </c>
      <c r="B139" s="53" t="s">
        <v>248</v>
      </c>
      <c r="C139" s="32" t="s">
        <v>98</v>
      </c>
      <c r="D139" s="43"/>
      <c r="E139" s="43"/>
      <c r="F139" s="43"/>
      <c r="G139" s="43"/>
      <c r="H139" s="43">
        <v>109</v>
      </c>
      <c r="I139" s="43">
        <v>157383.29999999999</v>
      </c>
      <c r="J139" s="43">
        <v>911</v>
      </c>
      <c r="K139" s="43">
        <v>7082213.8200000003</v>
      </c>
      <c r="L139" s="43">
        <f t="shared" si="0"/>
        <v>1020</v>
      </c>
      <c r="M139" s="43">
        <f t="shared" si="0"/>
        <v>7239597.1200000001</v>
      </c>
      <c r="N139" s="43">
        <v>1174</v>
      </c>
      <c r="O139" s="43">
        <v>7358844.21</v>
      </c>
      <c r="P139" s="43">
        <v>10</v>
      </c>
      <c r="Q139" s="43">
        <v>422483.23</v>
      </c>
      <c r="R139" s="43">
        <f t="shared" si="1"/>
        <v>1184</v>
      </c>
      <c r="S139" s="43">
        <f t="shared" si="1"/>
        <v>7781327.4399999995</v>
      </c>
      <c r="T139" s="43">
        <f t="shared" si="2"/>
        <v>2204</v>
      </c>
      <c r="U139" s="43">
        <f t="shared" si="2"/>
        <v>15020924.559999999</v>
      </c>
      <c r="V139" s="16"/>
    </row>
    <row r="140" spans="1:22" s="9" customFormat="1">
      <c r="A140" s="33">
        <v>133</v>
      </c>
      <c r="B140" s="54" t="s">
        <v>257</v>
      </c>
      <c r="C140" s="1" t="s">
        <v>96</v>
      </c>
      <c r="D140" s="44"/>
      <c r="E140" s="44"/>
      <c r="F140" s="44">
        <v>2</v>
      </c>
      <c r="G140" s="44">
        <v>4520.13</v>
      </c>
      <c r="H140" s="44">
        <v>1936</v>
      </c>
      <c r="I140" s="44">
        <v>1009193.82</v>
      </c>
      <c r="J140" s="44">
        <v>6679</v>
      </c>
      <c r="K140" s="44">
        <v>6617233.5099999998</v>
      </c>
      <c r="L140" s="44">
        <f t="shared" si="0"/>
        <v>8617</v>
      </c>
      <c r="M140" s="44">
        <f t="shared" si="0"/>
        <v>7630947.46</v>
      </c>
      <c r="N140" s="44">
        <v>305</v>
      </c>
      <c r="O140" s="44">
        <v>5854431.1699999999</v>
      </c>
      <c r="P140" s="44">
        <v>12</v>
      </c>
      <c r="Q140" s="44">
        <v>203988.55</v>
      </c>
      <c r="R140" s="44">
        <f t="shared" si="1"/>
        <v>317</v>
      </c>
      <c r="S140" s="44">
        <f t="shared" si="1"/>
        <v>6058419.7199999997</v>
      </c>
      <c r="T140" s="44">
        <f t="shared" si="2"/>
        <v>8934</v>
      </c>
      <c r="U140" s="44">
        <f t="shared" si="2"/>
        <v>13689367.18</v>
      </c>
      <c r="V140" s="16"/>
    </row>
    <row r="141" spans="1:22" s="9" customFormat="1">
      <c r="A141" s="30">
        <v>134</v>
      </c>
      <c r="B141" s="53" t="s">
        <v>239</v>
      </c>
      <c r="C141" s="32" t="s">
        <v>312</v>
      </c>
      <c r="D141" s="43">
        <v>3</v>
      </c>
      <c r="E141" s="43">
        <v>84586.76</v>
      </c>
      <c r="F141" s="43">
        <v>21</v>
      </c>
      <c r="G141" s="43">
        <v>225480.22</v>
      </c>
      <c r="H141" s="43">
        <v>483</v>
      </c>
      <c r="I141" s="43">
        <v>332510.8</v>
      </c>
      <c r="J141" s="43">
        <v>3647</v>
      </c>
      <c r="K141" s="43">
        <v>6577607.9000000004</v>
      </c>
      <c r="L141" s="43">
        <f>J141+H141+F141+D141</f>
        <v>4154</v>
      </c>
      <c r="M141" s="43">
        <f>K141+I141+G141+E141</f>
        <v>7220185.6799999997</v>
      </c>
      <c r="N141" s="43">
        <v>910</v>
      </c>
      <c r="O141" s="43">
        <v>6206152.4400000004</v>
      </c>
      <c r="P141" s="43">
        <v>5</v>
      </c>
      <c r="Q141" s="43">
        <v>33511.5</v>
      </c>
      <c r="R141" s="43">
        <f>P141+N141</f>
        <v>915</v>
      </c>
      <c r="S141" s="43">
        <f>Q141+O141</f>
        <v>6239663.9400000004</v>
      </c>
      <c r="T141" s="43">
        <f>R141+L141</f>
        <v>5069</v>
      </c>
      <c r="U141" s="43">
        <f>S141+M141</f>
        <v>13459849.620000001</v>
      </c>
      <c r="V141" s="16"/>
    </row>
    <row r="142" spans="1:22" s="9" customFormat="1">
      <c r="A142" s="33">
        <v>135</v>
      </c>
      <c r="B142" s="54" t="s">
        <v>358</v>
      </c>
      <c r="C142" s="1" t="s">
        <v>359</v>
      </c>
      <c r="D142" s="44"/>
      <c r="E142" s="44"/>
      <c r="F142" s="44"/>
      <c r="G142" s="44"/>
      <c r="H142" s="44">
        <v>585</v>
      </c>
      <c r="I142" s="44">
        <v>2380808.15</v>
      </c>
      <c r="J142" s="44">
        <v>808</v>
      </c>
      <c r="K142" s="44">
        <v>5237784.9400000004</v>
      </c>
      <c r="L142" s="44">
        <f t="shared" si="0"/>
        <v>1393</v>
      </c>
      <c r="M142" s="44">
        <f t="shared" si="0"/>
        <v>7618593.0899999999</v>
      </c>
      <c r="N142" s="44">
        <v>244</v>
      </c>
      <c r="O142" s="44">
        <v>3191343.92</v>
      </c>
      <c r="P142" s="44">
        <v>6</v>
      </c>
      <c r="Q142" s="44">
        <v>255000</v>
      </c>
      <c r="R142" s="44">
        <f t="shared" si="1"/>
        <v>250</v>
      </c>
      <c r="S142" s="44">
        <f t="shared" si="1"/>
        <v>3446343.92</v>
      </c>
      <c r="T142" s="44">
        <f t="shared" si="2"/>
        <v>1643</v>
      </c>
      <c r="U142" s="44">
        <f t="shared" si="2"/>
        <v>11064937.01</v>
      </c>
      <c r="V142" s="16"/>
    </row>
    <row r="143" spans="1:22" s="9" customFormat="1">
      <c r="A143" s="30">
        <v>136</v>
      </c>
      <c r="B143" s="53" t="s">
        <v>320</v>
      </c>
      <c r="C143" s="32" t="s">
        <v>321</v>
      </c>
      <c r="D143" s="43">
        <v>11</v>
      </c>
      <c r="E143" s="43">
        <v>1582672.66</v>
      </c>
      <c r="F143" s="43">
        <v>4</v>
      </c>
      <c r="G143" s="43">
        <v>2046794.92</v>
      </c>
      <c r="H143" s="43"/>
      <c r="I143" s="43"/>
      <c r="J143" s="43">
        <v>20</v>
      </c>
      <c r="K143" s="43">
        <v>98347.98</v>
      </c>
      <c r="L143" s="43">
        <f t="shared" si="0"/>
        <v>35</v>
      </c>
      <c r="M143" s="43">
        <f t="shared" si="0"/>
        <v>3727815.5599999996</v>
      </c>
      <c r="N143" s="43">
        <v>1</v>
      </c>
      <c r="O143" s="43">
        <v>2500000</v>
      </c>
      <c r="P143" s="43">
        <v>7</v>
      </c>
      <c r="Q143" s="43">
        <v>4800000</v>
      </c>
      <c r="R143" s="43">
        <f t="shared" si="1"/>
        <v>8</v>
      </c>
      <c r="S143" s="43">
        <f t="shared" si="1"/>
        <v>7300000</v>
      </c>
      <c r="T143" s="43">
        <f t="shared" si="2"/>
        <v>43</v>
      </c>
      <c r="U143" s="43">
        <f t="shared" si="2"/>
        <v>11027815.559999999</v>
      </c>
      <c r="V143" s="16"/>
    </row>
    <row r="144" spans="1:22" s="9" customFormat="1">
      <c r="A144" s="33">
        <v>137</v>
      </c>
      <c r="B144" s="54" t="s">
        <v>261</v>
      </c>
      <c r="C144" s="1" t="s">
        <v>106</v>
      </c>
      <c r="D144" s="44">
        <v>68</v>
      </c>
      <c r="E144" s="44">
        <v>516033.36</v>
      </c>
      <c r="F144" s="44">
        <v>22</v>
      </c>
      <c r="G144" s="44">
        <v>323809.88</v>
      </c>
      <c r="H144" s="44">
        <v>363</v>
      </c>
      <c r="I144" s="44">
        <v>1809285.68</v>
      </c>
      <c r="J144" s="44">
        <v>1706</v>
      </c>
      <c r="K144" s="44">
        <v>3855222.96</v>
      </c>
      <c r="L144" s="44">
        <f t="shared" si="0"/>
        <v>2159</v>
      </c>
      <c r="M144" s="44">
        <f t="shared" si="0"/>
        <v>6504351.8799999999</v>
      </c>
      <c r="N144" s="44">
        <v>318</v>
      </c>
      <c r="O144" s="44">
        <v>2891928.17</v>
      </c>
      <c r="P144" s="44">
        <v>50</v>
      </c>
      <c r="Q144" s="44">
        <v>1040344.73</v>
      </c>
      <c r="R144" s="44">
        <f t="shared" si="1"/>
        <v>368</v>
      </c>
      <c r="S144" s="44">
        <f t="shared" si="1"/>
        <v>3932272.9</v>
      </c>
      <c r="T144" s="44">
        <f t="shared" si="2"/>
        <v>2527</v>
      </c>
      <c r="U144" s="44">
        <f t="shared" si="2"/>
        <v>10436624.779999999</v>
      </c>
      <c r="V144" s="16"/>
    </row>
    <row r="145" spans="1:22" s="9" customFormat="1">
      <c r="A145" s="30">
        <v>138</v>
      </c>
      <c r="B145" s="53" t="s">
        <v>266</v>
      </c>
      <c r="C145" s="32" t="s">
        <v>267</v>
      </c>
      <c r="D145" s="43"/>
      <c r="E145" s="43"/>
      <c r="F145" s="43"/>
      <c r="G145" s="43"/>
      <c r="H145" s="43">
        <v>489</v>
      </c>
      <c r="I145" s="43">
        <v>1871989.21</v>
      </c>
      <c r="J145" s="43">
        <v>881</v>
      </c>
      <c r="K145" s="43">
        <v>4853310.2300000004</v>
      </c>
      <c r="L145" s="43">
        <f t="shared" si="0"/>
        <v>1370</v>
      </c>
      <c r="M145" s="43">
        <f t="shared" si="0"/>
        <v>6725299.4400000004</v>
      </c>
      <c r="N145" s="43">
        <v>325</v>
      </c>
      <c r="O145" s="43">
        <v>3013844.48</v>
      </c>
      <c r="P145" s="43"/>
      <c r="Q145" s="43"/>
      <c r="R145" s="43">
        <f t="shared" si="1"/>
        <v>325</v>
      </c>
      <c r="S145" s="43">
        <f t="shared" si="1"/>
        <v>3013844.48</v>
      </c>
      <c r="T145" s="43">
        <f t="shared" si="2"/>
        <v>1695</v>
      </c>
      <c r="U145" s="43">
        <f t="shared" si="2"/>
        <v>9739143.9199999999</v>
      </c>
      <c r="V145" s="16"/>
    </row>
    <row r="146" spans="1:22" s="9" customFormat="1">
      <c r="A146" s="33">
        <v>139</v>
      </c>
      <c r="B146" s="54" t="s">
        <v>296</v>
      </c>
      <c r="C146" s="1" t="s">
        <v>297</v>
      </c>
      <c r="D146" s="44"/>
      <c r="E146" s="44"/>
      <c r="F146" s="44"/>
      <c r="G146" s="44"/>
      <c r="H146" s="44">
        <v>441</v>
      </c>
      <c r="I146" s="44">
        <v>1480246.63</v>
      </c>
      <c r="J146" s="44">
        <v>635</v>
      </c>
      <c r="K146" s="44">
        <v>4224869.4800000004</v>
      </c>
      <c r="L146" s="44">
        <f t="shared" si="0"/>
        <v>1076</v>
      </c>
      <c r="M146" s="44">
        <f t="shared" si="0"/>
        <v>5705116.1100000003</v>
      </c>
      <c r="N146" s="44">
        <v>308</v>
      </c>
      <c r="O146" s="44">
        <v>2775002.21</v>
      </c>
      <c r="P146" s="44">
        <v>1</v>
      </c>
      <c r="Q146" s="44">
        <v>20000</v>
      </c>
      <c r="R146" s="44">
        <f t="shared" si="1"/>
        <v>309</v>
      </c>
      <c r="S146" s="44">
        <f t="shared" si="1"/>
        <v>2795002.21</v>
      </c>
      <c r="T146" s="44">
        <f t="shared" si="2"/>
        <v>1385</v>
      </c>
      <c r="U146" s="44">
        <f t="shared" si="2"/>
        <v>8500118.3200000003</v>
      </c>
      <c r="V146" s="16"/>
    </row>
    <row r="147" spans="1:22" s="9" customFormat="1">
      <c r="A147" s="30">
        <v>140</v>
      </c>
      <c r="B147" s="53" t="s">
        <v>292</v>
      </c>
      <c r="C147" s="32" t="s">
        <v>351</v>
      </c>
      <c r="D147" s="43">
        <v>1</v>
      </c>
      <c r="E147" s="43">
        <v>1632.6</v>
      </c>
      <c r="F147" s="43">
        <v>56</v>
      </c>
      <c r="G147" s="43">
        <v>2180694.39</v>
      </c>
      <c r="H147" s="43">
        <v>36</v>
      </c>
      <c r="I147" s="43">
        <v>437034.46</v>
      </c>
      <c r="J147" s="43">
        <v>285</v>
      </c>
      <c r="K147" s="43">
        <v>1327499.47</v>
      </c>
      <c r="L147" s="43">
        <f t="shared" si="0"/>
        <v>378</v>
      </c>
      <c r="M147" s="43">
        <f t="shared" si="0"/>
        <v>3946860.9200000004</v>
      </c>
      <c r="N147" s="43">
        <v>291</v>
      </c>
      <c r="O147" s="43">
        <v>3551425.17</v>
      </c>
      <c r="P147" s="43">
        <v>25</v>
      </c>
      <c r="Q147" s="43">
        <v>425870.04</v>
      </c>
      <c r="R147" s="43">
        <f t="shared" si="1"/>
        <v>316</v>
      </c>
      <c r="S147" s="43">
        <f t="shared" si="1"/>
        <v>3977295.21</v>
      </c>
      <c r="T147" s="43">
        <f t="shared" si="2"/>
        <v>694</v>
      </c>
      <c r="U147" s="43">
        <f t="shared" si="2"/>
        <v>7924156.1300000008</v>
      </c>
      <c r="V147" s="16"/>
    </row>
    <row r="148" spans="1:22" s="9" customFormat="1">
      <c r="A148" s="33">
        <v>141</v>
      </c>
      <c r="B148" s="54" t="s">
        <v>324</v>
      </c>
      <c r="C148" s="1" t="s">
        <v>325</v>
      </c>
      <c r="D148" s="44">
        <v>19</v>
      </c>
      <c r="E148" s="44">
        <v>405482.52</v>
      </c>
      <c r="F148" s="44">
        <v>50</v>
      </c>
      <c r="G148" s="44">
        <v>1171136.04</v>
      </c>
      <c r="H148" s="44">
        <v>8</v>
      </c>
      <c r="I148" s="44">
        <v>60278.12</v>
      </c>
      <c r="J148" s="44">
        <v>142</v>
      </c>
      <c r="K148" s="44">
        <v>2318561.16</v>
      </c>
      <c r="L148" s="44">
        <f t="shared" si="0"/>
        <v>219</v>
      </c>
      <c r="M148" s="44">
        <f t="shared" si="0"/>
        <v>3955457.8400000003</v>
      </c>
      <c r="N148" s="44">
        <v>94</v>
      </c>
      <c r="O148" s="44">
        <v>3438034.56</v>
      </c>
      <c r="P148" s="44">
        <v>19</v>
      </c>
      <c r="Q148" s="44">
        <v>430069.44</v>
      </c>
      <c r="R148" s="44">
        <f t="shared" si="1"/>
        <v>113</v>
      </c>
      <c r="S148" s="44">
        <f t="shared" si="1"/>
        <v>3868104</v>
      </c>
      <c r="T148" s="44">
        <f t="shared" si="2"/>
        <v>332</v>
      </c>
      <c r="U148" s="44">
        <f t="shared" si="2"/>
        <v>7823561.8399999999</v>
      </c>
      <c r="V148" s="16"/>
    </row>
    <row r="149" spans="1:22" s="9" customFormat="1">
      <c r="A149" s="30">
        <v>142</v>
      </c>
      <c r="B149" s="53" t="s">
        <v>287</v>
      </c>
      <c r="C149" s="32" t="s">
        <v>119</v>
      </c>
      <c r="D149" s="43">
        <v>48</v>
      </c>
      <c r="E149" s="43">
        <v>2471626.3199999998</v>
      </c>
      <c r="F149" s="43">
        <v>4</v>
      </c>
      <c r="G149" s="43">
        <v>74746.58</v>
      </c>
      <c r="H149" s="43">
        <v>45</v>
      </c>
      <c r="I149" s="43">
        <v>430958.98</v>
      </c>
      <c r="J149" s="43">
        <v>324</v>
      </c>
      <c r="K149" s="43">
        <v>1037551.57</v>
      </c>
      <c r="L149" s="43">
        <f t="shared" si="0"/>
        <v>421</v>
      </c>
      <c r="M149" s="43">
        <f t="shared" si="0"/>
        <v>4014883.4499999997</v>
      </c>
      <c r="N149" s="43">
        <v>47</v>
      </c>
      <c r="O149" s="43">
        <v>1045647.93</v>
      </c>
      <c r="P149" s="43">
        <v>37</v>
      </c>
      <c r="Q149" s="43">
        <v>2743320.53</v>
      </c>
      <c r="R149" s="43">
        <f t="shared" si="1"/>
        <v>84</v>
      </c>
      <c r="S149" s="43">
        <f t="shared" si="1"/>
        <v>3788968.46</v>
      </c>
      <c r="T149" s="43">
        <f t="shared" si="2"/>
        <v>505</v>
      </c>
      <c r="U149" s="43">
        <f t="shared" si="2"/>
        <v>7803851.9100000001</v>
      </c>
      <c r="V149" s="16"/>
    </row>
    <row r="150" spans="1:22" s="9" customFormat="1">
      <c r="A150" s="33">
        <v>143</v>
      </c>
      <c r="B150" s="54" t="s">
        <v>334</v>
      </c>
      <c r="C150" s="1" t="s">
        <v>335</v>
      </c>
      <c r="D150" s="44"/>
      <c r="E150" s="44"/>
      <c r="F150" s="44"/>
      <c r="G150" s="44"/>
      <c r="H150" s="44">
        <v>3732</v>
      </c>
      <c r="I150" s="44">
        <v>1492150.05</v>
      </c>
      <c r="J150" s="44">
        <v>4324</v>
      </c>
      <c r="K150" s="44">
        <v>3276069.95</v>
      </c>
      <c r="L150" s="44">
        <f t="shared" si="0"/>
        <v>8056</v>
      </c>
      <c r="M150" s="44">
        <f t="shared" si="0"/>
        <v>4768220</v>
      </c>
      <c r="N150" s="44">
        <v>219</v>
      </c>
      <c r="O150" s="44">
        <v>2018275.62</v>
      </c>
      <c r="P150" s="44">
        <v>14</v>
      </c>
      <c r="Q150" s="44">
        <v>225184.12</v>
      </c>
      <c r="R150" s="44">
        <f t="shared" si="1"/>
        <v>233</v>
      </c>
      <c r="S150" s="44">
        <f t="shared" si="1"/>
        <v>2243459.7400000002</v>
      </c>
      <c r="T150" s="44">
        <f t="shared" si="2"/>
        <v>8289</v>
      </c>
      <c r="U150" s="44">
        <f t="shared" si="2"/>
        <v>7011679.7400000002</v>
      </c>
      <c r="V150" s="16"/>
    </row>
    <row r="151" spans="1:22" s="9" customFormat="1">
      <c r="A151" s="30">
        <v>144</v>
      </c>
      <c r="B151" s="53" t="s">
        <v>326</v>
      </c>
      <c r="C151" s="32" t="s">
        <v>327</v>
      </c>
      <c r="D151" s="43"/>
      <c r="E151" s="43"/>
      <c r="F151" s="43"/>
      <c r="G151" s="43"/>
      <c r="H151" s="43">
        <v>429</v>
      </c>
      <c r="I151" s="43">
        <v>202548.72</v>
      </c>
      <c r="J151" s="43">
        <v>486</v>
      </c>
      <c r="K151" s="43">
        <v>1223694.8400000001</v>
      </c>
      <c r="L151" s="43">
        <f t="shared" si="0"/>
        <v>915</v>
      </c>
      <c r="M151" s="43">
        <f t="shared" si="0"/>
        <v>1426243.56</v>
      </c>
      <c r="N151" s="43">
        <v>129</v>
      </c>
      <c r="O151" s="43">
        <v>3263960.79</v>
      </c>
      <c r="P151" s="43">
        <v>55</v>
      </c>
      <c r="Q151" s="43">
        <v>2242000</v>
      </c>
      <c r="R151" s="43">
        <f t="shared" si="1"/>
        <v>184</v>
      </c>
      <c r="S151" s="43">
        <f t="shared" si="1"/>
        <v>5505960.79</v>
      </c>
      <c r="T151" s="43">
        <f t="shared" si="2"/>
        <v>1099</v>
      </c>
      <c r="U151" s="43">
        <f t="shared" si="2"/>
        <v>6932204.3499999996</v>
      </c>
      <c r="V151" s="16"/>
    </row>
    <row r="152" spans="1:22" s="9" customFormat="1">
      <c r="A152" s="33">
        <v>145</v>
      </c>
      <c r="B152" s="54" t="s">
        <v>336</v>
      </c>
      <c r="C152" s="1" t="s">
        <v>343</v>
      </c>
      <c r="D152" s="44"/>
      <c r="E152" s="44"/>
      <c r="F152" s="44"/>
      <c r="G152" s="44"/>
      <c r="H152" s="44">
        <v>900</v>
      </c>
      <c r="I152" s="44">
        <v>2979023.72</v>
      </c>
      <c r="J152" s="44">
        <v>893</v>
      </c>
      <c r="K152" s="44">
        <v>3136170.62</v>
      </c>
      <c r="L152" s="44">
        <f t="shared" si="0"/>
        <v>1793</v>
      </c>
      <c r="M152" s="44">
        <f t="shared" si="0"/>
        <v>6115194.3399999999</v>
      </c>
      <c r="N152" s="44">
        <v>96</v>
      </c>
      <c r="O152" s="44">
        <v>380954.4</v>
      </c>
      <c r="P152" s="44">
        <v>26</v>
      </c>
      <c r="Q152" s="44">
        <v>364726.48</v>
      </c>
      <c r="R152" s="44">
        <f t="shared" si="1"/>
        <v>122</v>
      </c>
      <c r="S152" s="44">
        <f t="shared" si="1"/>
        <v>745680.88</v>
      </c>
      <c r="T152" s="44">
        <f t="shared" si="2"/>
        <v>1915</v>
      </c>
      <c r="U152" s="44">
        <f t="shared" si="2"/>
        <v>6860875.2199999997</v>
      </c>
      <c r="V152" s="16"/>
    </row>
    <row r="153" spans="1:22" s="9" customFormat="1">
      <c r="A153" s="30">
        <v>146</v>
      </c>
      <c r="B153" s="31" t="s">
        <v>330</v>
      </c>
      <c r="C153" s="32" t="s">
        <v>331</v>
      </c>
      <c r="D153" s="43"/>
      <c r="E153" s="43"/>
      <c r="F153" s="43"/>
      <c r="G153" s="43"/>
      <c r="H153" s="43">
        <v>360</v>
      </c>
      <c r="I153" s="43">
        <v>2230109.65</v>
      </c>
      <c r="J153" s="43">
        <v>464</v>
      </c>
      <c r="K153" s="43">
        <v>3180771.59</v>
      </c>
      <c r="L153" s="43">
        <f t="shared" si="0"/>
        <v>824</v>
      </c>
      <c r="M153" s="43">
        <f t="shared" si="0"/>
        <v>5410881.2400000002</v>
      </c>
      <c r="N153" s="43">
        <v>148</v>
      </c>
      <c r="O153" s="43">
        <v>1104143.45</v>
      </c>
      <c r="P153" s="43">
        <v>21</v>
      </c>
      <c r="Q153" s="43">
        <v>168432.15</v>
      </c>
      <c r="R153" s="43">
        <f t="shared" si="1"/>
        <v>169</v>
      </c>
      <c r="S153" s="43">
        <f t="shared" si="1"/>
        <v>1272575.5999999999</v>
      </c>
      <c r="T153" s="43">
        <f t="shared" si="2"/>
        <v>993</v>
      </c>
      <c r="U153" s="43">
        <f t="shared" si="2"/>
        <v>6683456.8399999999</v>
      </c>
      <c r="V153" s="16"/>
    </row>
    <row r="154" spans="1:22" s="9" customFormat="1">
      <c r="A154" s="33">
        <v>147</v>
      </c>
      <c r="B154" s="54" t="s">
        <v>262</v>
      </c>
      <c r="C154" s="1" t="s">
        <v>134</v>
      </c>
      <c r="D154" s="44"/>
      <c r="E154" s="44"/>
      <c r="F154" s="44"/>
      <c r="G154" s="44"/>
      <c r="H154" s="44">
        <v>72</v>
      </c>
      <c r="I154" s="44">
        <v>120539.26</v>
      </c>
      <c r="J154" s="44">
        <v>431</v>
      </c>
      <c r="K154" s="44">
        <v>3310288.87</v>
      </c>
      <c r="L154" s="44">
        <f t="shared" si="0"/>
        <v>503</v>
      </c>
      <c r="M154" s="44">
        <f t="shared" si="0"/>
        <v>3430828.13</v>
      </c>
      <c r="N154" s="44">
        <v>511</v>
      </c>
      <c r="O154" s="44">
        <v>3200152.57</v>
      </c>
      <c r="P154" s="44">
        <v>14</v>
      </c>
      <c r="Q154" s="44">
        <v>9195.65</v>
      </c>
      <c r="R154" s="44">
        <f t="shared" si="1"/>
        <v>525</v>
      </c>
      <c r="S154" s="44">
        <f t="shared" si="1"/>
        <v>3209348.2199999997</v>
      </c>
      <c r="T154" s="44">
        <f t="shared" si="2"/>
        <v>1028</v>
      </c>
      <c r="U154" s="44">
        <f t="shared" si="2"/>
        <v>6640176.3499999996</v>
      </c>
      <c r="V154" s="16"/>
    </row>
    <row r="155" spans="1:22" s="9" customFormat="1">
      <c r="A155" s="30">
        <v>148</v>
      </c>
      <c r="B155" s="53" t="s">
        <v>286</v>
      </c>
      <c r="C155" s="32" t="s">
        <v>105</v>
      </c>
      <c r="D155" s="43"/>
      <c r="E155" s="43"/>
      <c r="F155" s="43">
        <v>4</v>
      </c>
      <c r="G155" s="43">
        <v>545577.47</v>
      </c>
      <c r="H155" s="43">
        <v>151</v>
      </c>
      <c r="I155" s="43">
        <v>502498.4</v>
      </c>
      <c r="J155" s="43">
        <v>25</v>
      </c>
      <c r="K155" s="43">
        <v>1997883.76</v>
      </c>
      <c r="L155" s="43">
        <f t="shared" si="0"/>
        <v>180</v>
      </c>
      <c r="M155" s="43">
        <f t="shared" si="0"/>
        <v>3045959.63</v>
      </c>
      <c r="N155" s="43">
        <v>6</v>
      </c>
      <c r="O155" s="43">
        <v>3320000</v>
      </c>
      <c r="P155" s="43">
        <v>1</v>
      </c>
      <c r="Q155" s="43">
        <v>200000</v>
      </c>
      <c r="R155" s="43">
        <f t="shared" si="1"/>
        <v>7</v>
      </c>
      <c r="S155" s="43">
        <f t="shared" si="1"/>
        <v>3520000</v>
      </c>
      <c r="T155" s="43">
        <f t="shared" si="2"/>
        <v>187</v>
      </c>
      <c r="U155" s="43">
        <f t="shared" si="2"/>
        <v>6565959.6299999999</v>
      </c>
      <c r="V155" s="16"/>
    </row>
    <row r="156" spans="1:22" s="9" customFormat="1">
      <c r="A156" s="33">
        <v>149</v>
      </c>
      <c r="B156" s="54" t="s">
        <v>270</v>
      </c>
      <c r="C156" s="1" t="s">
        <v>141</v>
      </c>
      <c r="D156" s="44"/>
      <c r="E156" s="44"/>
      <c r="F156" s="44">
        <v>1</v>
      </c>
      <c r="G156" s="44">
        <v>276.95</v>
      </c>
      <c r="H156" s="44">
        <v>230</v>
      </c>
      <c r="I156" s="44">
        <v>203283.44</v>
      </c>
      <c r="J156" s="44">
        <v>1913</v>
      </c>
      <c r="K156" s="44">
        <v>2691515.35</v>
      </c>
      <c r="L156" s="44">
        <f t="shared" si="0"/>
        <v>2144</v>
      </c>
      <c r="M156" s="44">
        <f t="shared" si="0"/>
        <v>2895075.74</v>
      </c>
      <c r="N156" s="44">
        <v>307</v>
      </c>
      <c r="O156" s="44">
        <v>2564213.0099999998</v>
      </c>
      <c r="P156" s="44">
        <v>5</v>
      </c>
      <c r="Q156" s="44">
        <v>39546.68</v>
      </c>
      <c r="R156" s="44">
        <f t="shared" si="1"/>
        <v>312</v>
      </c>
      <c r="S156" s="44">
        <f t="shared" si="1"/>
        <v>2603759.69</v>
      </c>
      <c r="T156" s="44">
        <f t="shared" si="2"/>
        <v>2456</v>
      </c>
      <c r="U156" s="44">
        <f t="shared" si="2"/>
        <v>5498835.4299999997</v>
      </c>
      <c r="V156" s="16"/>
    </row>
    <row r="157" spans="1:22" s="9" customFormat="1">
      <c r="A157" s="30">
        <v>150</v>
      </c>
      <c r="B157" s="53" t="s">
        <v>274</v>
      </c>
      <c r="C157" s="32" t="s">
        <v>128</v>
      </c>
      <c r="D157" s="43"/>
      <c r="E157" s="43"/>
      <c r="F157" s="43"/>
      <c r="G157" s="43"/>
      <c r="H157" s="43">
        <v>3532</v>
      </c>
      <c r="I157" s="43">
        <v>1302114.6499999999</v>
      </c>
      <c r="J157" s="43">
        <v>3519</v>
      </c>
      <c r="K157" s="43">
        <v>2689274.72</v>
      </c>
      <c r="L157" s="43">
        <f t="shared" si="0"/>
        <v>7051</v>
      </c>
      <c r="M157" s="43">
        <f t="shared" si="0"/>
        <v>3991389.37</v>
      </c>
      <c r="N157" s="43">
        <v>108</v>
      </c>
      <c r="O157" s="43">
        <v>1372354.82</v>
      </c>
      <c r="P157" s="43"/>
      <c r="Q157" s="43"/>
      <c r="R157" s="43">
        <f t="shared" si="1"/>
        <v>108</v>
      </c>
      <c r="S157" s="43">
        <f t="shared" si="1"/>
        <v>1372354.82</v>
      </c>
      <c r="T157" s="43">
        <f t="shared" si="2"/>
        <v>7159</v>
      </c>
      <c r="U157" s="43">
        <f t="shared" si="2"/>
        <v>5363744.1900000004</v>
      </c>
      <c r="V157" s="16"/>
    </row>
    <row r="158" spans="1:22" s="9" customFormat="1">
      <c r="A158" s="33">
        <v>151</v>
      </c>
      <c r="B158" s="54" t="s">
        <v>275</v>
      </c>
      <c r="C158" s="1" t="s">
        <v>115</v>
      </c>
      <c r="D158" s="44"/>
      <c r="E158" s="44"/>
      <c r="F158" s="44">
        <v>9</v>
      </c>
      <c r="G158" s="44">
        <v>454345.21</v>
      </c>
      <c r="H158" s="44">
        <v>132</v>
      </c>
      <c r="I158" s="44">
        <v>1639397.21</v>
      </c>
      <c r="J158" s="44">
        <v>476</v>
      </c>
      <c r="K158" s="44">
        <v>717696.51</v>
      </c>
      <c r="L158" s="44">
        <f t="shared" si="0"/>
        <v>617</v>
      </c>
      <c r="M158" s="44">
        <f t="shared" si="0"/>
        <v>2811438.9299999997</v>
      </c>
      <c r="N158" s="44">
        <v>207</v>
      </c>
      <c r="O158" s="44">
        <v>1013789.29</v>
      </c>
      <c r="P158" s="44">
        <v>66</v>
      </c>
      <c r="Q158" s="44">
        <v>1488344.92</v>
      </c>
      <c r="R158" s="44">
        <f t="shared" si="1"/>
        <v>273</v>
      </c>
      <c r="S158" s="44">
        <f t="shared" si="1"/>
        <v>2502134.21</v>
      </c>
      <c r="T158" s="44">
        <f t="shared" si="2"/>
        <v>890</v>
      </c>
      <c r="U158" s="44">
        <f t="shared" si="2"/>
        <v>5313573.1399999997</v>
      </c>
      <c r="V158" s="16"/>
    </row>
    <row r="159" spans="1:22" s="9" customFormat="1">
      <c r="A159" s="30">
        <v>152</v>
      </c>
      <c r="B159" s="53" t="s">
        <v>323</v>
      </c>
      <c r="C159" s="32" t="s">
        <v>374</v>
      </c>
      <c r="D159" s="43"/>
      <c r="E159" s="43"/>
      <c r="F159" s="43"/>
      <c r="G159" s="43"/>
      <c r="H159" s="43">
        <v>9</v>
      </c>
      <c r="I159" s="43">
        <v>171159.27</v>
      </c>
      <c r="J159" s="43">
        <v>28</v>
      </c>
      <c r="K159" s="43">
        <v>24468.400000000001</v>
      </c>
      <c r="L159" s="43">
        <f t="shared" si="0"/>
        <v>37</v>
      </c>
      <c r="M159" s="43">
        <f t="shared" si="0"/>
        <v>195627.66999999998</v>
      </c>
      <c r="N159" s="43"/>
      <c r="O159" s="43"/>
      <c r="P159" s="43">
        <v>3</v>
      </c>
      <c r="Q159" s="43">
        <v>4468570</v>
      </c>
      <c r="R159" s="43">
        <f t="shared" si="1"/>
        <v>3</v>
      </c>
      <c r="S159" s="43">
        <f t="shared" si="1"/>
        <v>4468570</v>
      </c>
      <c r="T159" s="43">
        <f t="shared" si="2"/>
        <v>40</v>
      </c>
      <c r="U159" s="43">
        <f t="shared" si="2"/>
        <v>4664197.67</v>
      </c>
      <c r="V159" s="16"/>
    </row>
    <row r="160" spans="1:22" s="9" customFormat="1">
      <c r="A160" s="33">
        <v>153</v>
      </c>
      <c r="B160" s="23" t="s">
        <v>174</v>
      </c>
      <c r="C160" s="1" t="s">
        <v>39</v>
      </c>
      <c r="D160" s="44">
        <v>9</v>
      </c>
      <c r="E160" s="44">
        <v>94481.15</v>
      </c>
      <c r="F160" s="44">
        <v>22</v>
      </c>
      <c r="G160" s="44">
        <v>370989.8</v>
      </c>
      <c r="H160" s="44">
        <v>31</v>
      </c>
      <c r="I160" s="44">
        <v>1213188.1599999999</v>
      </c>
      <c r="J160" s="44">
        <v>69</v>
      </c>
      <c r="K160" s="44">
        <v>1438956.59</v>
      </c>
      <c r="L160" s="44">
        <f t="shared" si="0"/>
        <v>131</v>
      </c>
      <c r="M160" s="44">
        <f t="shared" si="0"/>
        <v>3117615.6999999997</v>
      </c>
      <c r="N160" s="44">
        <v>1</v>
      </c>
      <c r="O160" s="44">
        <v>1000000</v>
      </c>
      <c r="P160" s="44">
        <v>1</v>
      </c>
      <c r="Q160" s="44">
        <v>500000</v>
      </c>
      <c r="R160" s="44">
        <f t="shared" si="1"/>
        <v>2</v>
      </c>
      <c r="S160" s="44">
        <f t="shared" si="1"/>
        <v>1500000</v>
      </c>
      <c r="T160" s="44">
        <f t="shared" si="2"/>
        <v>133</v>
      </c>
      <c r="U160" s="44">
        <f t="shared" si="2"/>
        <v>4617615.6999999993</v>
      </c>
      <c r="V160" s="16"/>
    </row>
    <row r="161" spans="1:21" s="9" customFormat="1" ht="12">
      <c r="A161" s="30">
        <v>154</v>
      </c>
      <c r="B161" s="53" t="s">
        <v>268</v>
      </c>
      <c r="C161" s="32" t="s">
        <v>109</v>
      </c>
      <c r="D161" s="43"/>
      <c r="E161" s="43"/>
      <c r="F161" s="43"/>
      <c r="G161" s="43"/>
      <c r="H161" s="43">
        <v>216</v>
      </c>
      <c r="I161" s="43">
        <v>184669.98</v>
      </c>
      <c r="J161" s="43">
        <v>1491</v>
      </c>
      <c r="K161" s="43">
        <v>2272604.5299999998</v>
      </c>
      <c r="L161" s="43">
        <f t="shared" si="0"/>
        <v>1707</v>
      </c>
      <c r="M161" s="43">
        <f t="shared" si="0"/>
        <v>2457274.5099999998</v>
      </c>
      <c r="N161" s="43">
        <v>238</v>
      </c>
      <c r="O161" s="43">
        <v>2085783.47</v>
      </c>
      <c r="P161" s="43"/>
      <c r="Q161" s="43"/>
      <c r="R161" s="43">
        <f t="shared" si="1"/>
        <v>238</v>
      </c>
      <c r="S161" s="43">
        <f t="shared" si="1"/>
        <v>2085783.47</v>
      </c>
      <c r="T161" s="43">
        <f t="shared" si="2"/>
        <v>1945</v>
      </c>
      <c r="U161" s="43">
        <f t="shared" si="2"/>
        <v>4543057.9799999995</v>
      </c>
    </row>
    <row r="162" spans="1:21" s="9" customFormat="1" ht="12">
      <c r="A162" s="33">
        <v>155</v>
      </c>
      <c r="B162" s="54" t="s">
        <v>272</v>
      </c>
      <c r="C162" s="1" t="s">
        <v>139</v>
      </c>
      <c r="D162" s="44"/>
      <c r="E162" s="44"/>
      <c r="F162" s="44"/>
      <c r="G162" s="44"/>
      <c r="H162" s="44">
        <v>507</v>
      </c>
      <c r="I162" s="44">
        <v>1247867.29</v>
      </c>
      <c r="J162" s="44">
        <v>694</v>
      </c>
      <c r="K162" s="44">
        <v>2218987.0499999998</v>
      </c>
      <c r="L162" s="44">
        <f t="shared" si="0"/>
        <v>1201</v>
      </c>
      <c r="M162" s="44">
        <f t="shared" si="0"/>
        <v>3466854.34</v>
      </c>
      <c r="N162" s="44">
        <v>228</v>
      </c>
      <c r="O162" s="44">
        <v>990588.88</v>
      </c>
      <c r="P162" s="44">
        <v>1</v>
      </c>
      <c r="Q162" s="44">
        <v>6442.2</v>
      </c>
      <c r="R162" s="44">
        <f t="shared" si="1"/>
        <v>229</v>
      </c>
      <c r="S162" s="44">
        <f t="shared" si="1"/>
        <v>997031.08</v>
      </c>
      <c r="T162" s="44">
        <f t="shared" si="2"/>
        <v>1430</v>
      </c>
      <c r="U162" s="44">
        <f t="shared" si="2"/>
        <v>4463885.42</v>
      </c>
    </row>
    <row r="163" spans="1:21" s="9" customFormat="1" ht="12">
      <c r="A163" s="30">
        <v>156</v>
      </c>
      <c r="B163" s="53" t="s">
        <v>277</v>
      </c>
      <c r="C163" s="32" t="s">
        <v>135</v>
      </c>
      <c r="D163" s="43"/>
      <c r="E163" s="43"/>
      <c r="F163" s="43">
        <v>2</v>
      </c>
      <c r="G163" s="43">
        <v>58017.01</v>
      </c>
      <c r="H163" s="43">
        <v>27</v>
      </c>
      <c r="I163" s="43">
        <v>200304.42</v>
      </c>
      <c r="J163" s="43">
        <v>298</v>
      </c>
      <c r="K163" s="43">
        <v>1728990</v>
      </c>
      <c r="L163" s="43">
        <f t="shared" si="0"/>
        <v>327</v>
      </c>
      <c r="M163" s="43">
        <f t="shared" si="0"/>
        <v>1987311.43</v>
      </c>
      <c r="N163" s="43">
        <v>362</v>
      </c>
      <c r="O163" s="43">
        <v>1759119.13</v>
      </c>
      <c r="P163" s="43">
        <v>15</v>
      </c>
      <c r="Q163" s="43">
        <v>172408.47</v>
      </c>
      <c r="R163" s="43">
        <f t="shared" si="1"/>
        <v>377</v>
      </c>
      <c r="S163" s="43">
        <f t="shared" si="1"/>
        <v>1931527.5999999999</v>
      </c>
      <c r="T163" s="43">
        <f t="shared" si="2"/>
        <v>704</v>
      </c>
      <c r="U163" s="43">
        <f t="shared" si="2"/>
        <v>3918839.03</v>
      </c>
    </row>
    <row r="164" spans="1:21" s="9" customFormat="1" ht="12">
      <c r="A164" s="33">
        <v>157</v>
      </c>
      <c r="B164" s="54" t="s">
        <v>273</v>
      </c>
      <c r="C164" s="1" t="s">
        <v>152</v>
      </c>
      <c r="D164" s="44"/>
      <c r="E164" s="44"/>
      <c r="F164" s="44"/>
      <c r="G164" s="44"/>
      <c r="H164" s="44">
        <v>307</v>
      </c>
      <c r="I164" s="44">
        <v>140008.45000000001</v>
      </c>
      <c r="J164" s="44">
        <v>956</v>
      </c>
      <c r="K164" s="44">
        <v>1959173.7</v>
      </c>
      <c r="L164" s="44">
        <f t="shared" si="0"/>
        <v>1263</v>
      </c>
      <c r="M164" s="44">
        <f t="shared" si="0"/>
        <v>2099182.15</v>
      </c>
      <c r="N164" s="44">
        <v>150</v>
      </c>
      <c r="O164" s="44">
        <v>1774307.35</v>
      </c>
      <c r="P164" s="44"/>
      <c r="Q164" s="44"/>
      <c r="R164" s="44">
        <f t="shared" si="1"/>
        <v>150</v>
      </c>
      <c r="S164" s="44">
        <f t="shared" si="1"/>
        <v>1774307.35</v>
      </c>
      <c r="T164" s="44">
        <f t="shared" si="2"/>
        <v>1413</v>
      </c>
      <c r="U164" s="44">
        <f t="shared" si="2"/>
        <v>3873489.5</v>
      </c>
    </row>
    <row r="165" spans="1:21" s="9" customFormat="1" ht="12">
      <c r="A165" s="30">
        <v>158</v>
      </c>
      <c r="B165" s="53" t="s">
        <v>276</v>
      </c>
      <c r="C165" s="32" t="s">
        <v>113</v>
      </c>
      <c r="D165" s="43">
        <v>1</v>
      </c>
      <c r="E165" s="43">
        <v>14910</v>
      </c>
      <c r="F165" s="43">
        <v>26</v>
      </c>
      <c r="G165" s="43">
        <v>204506.48</v>
      </c>
      <c r="H165" s="43">
        <v>25</v>
      </c>
      <c r="I165" s="43">
        <v>200994.43</v>
      </c>
      <c r="J165" s="43">
        <v>140</v>
      </c>
      <c r="K165" s="43">
        <v>1458419.01</v>
      </c>
      <c r="L165" s="43">
        <f t="shared" si="0"/>
        <v>192</v>
      </c>
      <c r="M165" s="43">
        <f t="shared" si="0"/>
        <v>1878829.92</v>
      </c>
      <c r="N165" s="43">
        <v>132</v>
      </c>
      <c r="O165" s="43">
        <v>1564354.28</v>
      </c>
      <c r="P165" s="43">
        <v>11</v>
      </c>
      <c r="Q165" s="43">
        <v>121074.38</v>
      </c>
      <c r="R165" s="43">
        <f t="shared" si="1"/>
        <v>143</v>
      </c>
      <c r="S165" s="43">
        <f t="shared" si="1"/>
        <v>1685428.6600000001</v>
      </c>
      <c r="T165" s="43">
        <f t="shared" si="2"/>
        <v>335</v>
      </c>
      <c r="U165" s="43">
        <f t="shared" si="2"/>
        <v>3564258.58</v>
      </c>
    </row>
    <row r="166" spans="1:21" s="9" customFormat="1" ht="12">
      <c r="A166" s="33">
        <v>159</v>
      </c>
      <c r="B166" s="54" t="s">
        <v>271</v>
      </c>
      <c r="C166" s="1" t="s">
        <v>104</v>
      </c>
      <c r="D166" s="44"/>
      <c r="E166" s="44"/>
      <c r="F166" s="44"/>
      <c r="G166" s="44"/>
      <c r="H166" s="44">
        <v>486</v>
      </c>
      <c r="I166" s="44">
        <v>227456.19</v>
      </c>
      <c r="J166" s="44">
        <v>1673</v>
      </c>
      <c r="K166" s="44">
        <v>1653105.54</v>
      </c>
      <c r="L166" s="44">
        <f t="shared" si="0"/>
        <v>2159</v>
      </c>
      <c r="M166" s="44">
        <f t="shared" si="0"/>
        <v>1880561.73</v>
      </c>
      <c r="N166" s="44">
        <v>533</v>
      </c>
      <c r="O166" s="44">
        <v>1412996.53</v>
      </c>
      <c r="P166" s="44">
        <v>1</v>
      </c>
      <c r="Q166" s="44">
        <v>7000</v>
      </c>
      <c r="R166" s="44">
        <f t="shared" si="1"/>
        <v>534</v>
      </c>
      <c r="S166" s="44">
        <f t="shared" si="1"/>
        <v>1419996.53</v>
      </c>
      <c r="T166" s="44">
        <f t="shared" si="2"/>
        <v>2693</v>
      </c>
      <c r="U166" s="44">
        <f t="shared" si="2"/>
        <v>3300558.26</v>
      </c>
    </row>
    <row r="167" spans="1:21" s="9" customFormat="1" ht="12">
      <c r="A167" s="30">
        <v>160</v>
      </c>
      <c r="B167" s="53" t="s">
        <v>291</v>
      </c>
      <c r="C167" s="32" t="s">
        <v>118</v>
      </c>
      <c r="D167" s="43"/>
      <c r="E167" s="43"/>
      <c r="F167" s="43">
        <v>1</v>
      </c>
      <c r="G167" s="43">
        <v>24456.880000000001</v>
      </c>
      <c r="H167" s="43">
        <v>51</v>
      </c>
      <c r="I167" s="43">
        <v>864682.18</v>
      </c>
      <c r="J167" s="43">
        <v>405</v>
      </c>
      <c r="K167" s="43">
        <v>808235.19</v>
      </c>
      <c r="L167" s="43">
        <f t="shared" si="0"/>
        <v>457</v>
      </c>
      <c r="M167" s="43">
        <f t="shared" si="0"/>
        <v>1697374.25</v>
      </c>
      <c r="N167" s="43">
        <v>133</v>
      </c>
      <c r="O167" s="43">
        <v>722815.24</v>
      </c>
      <c r="P167" s="43">
        <v>13</v>
      </c>
      <c r="Q167" s="43">
        <v>803520.91</v>
      </c>
      <c r="R167" s="43">
        <f t="shared" si="1"/>
        <v>146</v>
      </c>
      <c r="S167" s="43">
        <f t="shared" si="1"/>
        <v>1526336.15</v>
      </c>
      <c r="T167" s="43">
        <f t="shared" si="2"/>
        <v>603</v>
      </c>
      <c r="U167" s="43">
        <f t="shared" si="2"/>
        <v>3223710.4</v>
      </c>
    </row>
    <row r="168" spans="1:21" s="9" customFormat="1" ht="12">
      <c r="A168" s="33">
        <v>161</v>
      </c>
      <c r="B168" s="54" t="s">
        <v>191</v>
      </c>
      <c r="C168" s="1" t="s">
        <v>70</v>
      </c>
      <c r="D168" s="44">
        <v>3</v>
      </c>
      <c r="E168" s="44">
        <v>34785.75</v>
      </c>
      <c r="F168" s="44">
        <v>65</v>
      </c>
      <c r="G168" s="44">
        <v>523089.94</v>
      </c>
      <c r="H168" s="44">
        <v>36</v>
      </c>
      <c r="I168" s="44">
        <v>387496.97</v>
      </c>
      <c r="J168" s="44">
        <v>130</v>
      </c>
      <c r="K168" s="44">
        <v>472550.14</v>
      </c>
      <c r="L168" s="44">
        <f t="shared" si="0"/>
        <v>234</v>
      </c>
      <c r="M168" s="44">
        <f t="shared" si="0"/>
        <v>1417922.8</v>
      </c>
      <c r="N168" s="44">
        <v>42</v>
      </c>
      <c r="O168" s="44">
        <v>953956.71</v>
      </c>
      <c r="P168" s="44">
        <v>70</v>
      </c>
      <c r="Q168" s="44">
        <v>569881.1</v>
      </c>
      <c r="R168" s="44">
        <f t="shared" si="1"/>
        <v>112</v>
      </c>
      <c r="S168" s="44">
        <f t="shared" si="1"/>
        <v>1523837.81</v>
      </c>
      <c r="T168" s="44">
        <f t="shared" si="2"/>
        <v>346</v>
      </c>
      <c r="U168" s="44">
        <f t="shared" si="2"/>
        <v>2941760.6100000003</v>
      </c>
    </row>
    <row r="169" spans="1:21" s="9" customFormat="1" ht="12">
      <c r="A169" s="30">
        <v>162</v>
      </c>
      <c r="B169" s="53" t="s">
        <v>289</v>
      </c>
      <c r="C169" s="32" t="s">
        <v>111</v>
      </c>
      <c r="D169" s="43"/>
      <c r="E169" s="43"/>
      <c r="F169" s="43"/>
      <c r="G169" s="43"/>
      <c r="H169" s="43">
        <v>7</v>
      </c>
      <c r="I169" s="43">
        <v>455701.66</v>
      </c>
      <c r="J169" s="43">
        <v>11</v>
      </c>
      <c r="K169" s="43">
        <v>327596.84999999998</v>
      </c>
      <c r="L169" s="43">
        <f t="shared" si="0"/>
        <v>18</v>
      </c>
      <c r="M169" s="43">
        <f t="shared" si="0"/>
        <v>783298.51</v>
      </c>
      <c r="N169" s="43"/>
      <c r="O169" s="43"/>
      <c r="P169" s="43">
        <v>2</v>
      </c>
      <c r="Q169" s="43">
        <v>1500000</v>
      </c>
      <c r="R169" s="43">
        <f t="shared" si="1"/>
        <v>2</v>
      </c>
      <c r="S169" s="43">
        <f t="shared" si="1"/>
        <v>1500000</v>
      </c>
      <c r="T169" s="43">
        <f t="shared" si="2"/>
        <v>20</v>
      </c>
      <c r="U169" s="43">
        <f t="shared" si="2"/>
        <v>2283298.5099999998</v>
      </c>
    </row>
    <row r="170" spans="1:21" s="9" customFormat="1" ht="12">
      <c r="A170" s="33">
        <v>163</v>
      </c>
      <c r="B170" s="54" t="s">
        <v>283</v>
      </c>
      <c r="C170" s="1" t="s">
        <v>117</v>
      </c>
      <c r="D170" s="44"/>
      <c r="E170" s="44"/>
      <c r="F170" s="44"/>
      <c r="G170" s="44"/>
      <c r="H170" s="44">
        <v>65</v>
      </c>
      <c r="I170" s="44">
        <v>56337.97</v>
      </c>
      <c r="J170" s="44">
        <v>610</v>
      </c>
      <c r="K170" s="44">
        <v>1130065.46</v>
      </c>
      <c r="L170" s="44">
        <f t="shared" si="0"/>
        <v>675</v>
      </c>
      <c r="M170" s="44">
        <f t="shared" si="0"/>
        <v>1186403.43</v>
      </c>
      <c r="N170" s="44">
        <v>203</v>
      </c>
      <c r="O170" s="44">
        <v>1069255.25</v>
      </c>
      <c r="P170" s="44"/>
      <c r="Q170" s="44"/>
      <c r="R170" s="44">
        <f t="shared" si="1"/>
        <v>203</v>
      </c>
      <c r="S170" s="44">
        <f t="shared" si="1"/>
        <v>1069255.25</v>
      </c>
      <c r="T170" s="44">
        <f t="shared" si="2"/>
        <v>878</v>
      </c>
      <c r="U170" s="44">
        <f t="shared" si="2"/>
        <v>2255658.6799999997</v>
      </c>
    </row>
    <row r="171" spans="1:21" s="9" customFormat="1" ht="12">
      <c r="A171" s="30">
        <v>164</v>
      </c>
      <c r="B171" s="53" t="s">
        <v>367</v>
      </c>
      <c r="C171" s="32" t="s">
        <v>368</v>
      </c>
      <c r="D171" s="43"/>
      <c r="E171" s="43"/>
      <c r="F171" s="43"/>
      <c r="G171" s="43"/>
      <c r="H171" s="43">
        <v>2</v>
      </c>
      <c r="I171" s="43">
        <v>100</v>
      </c>
      <c r="J171" s="43">
        <v>3</v>
      </c>
      <c r="K171" s="43">
        <v>500100</v>
      </c>
      <c r="L171" s="43">
        <f t="shared" si="0"/>
        <v>5</v>
      </c>
      <c r="M171" s="43">
        <f t="shared" si="0"/>
        <v>500200</v>
      </c>
      <c r="N171" s="43">
        <v>2</v>
      </c>
      <c r="O171" s="43">
        <v>1500000</v>
      </c>
      <c r="P171" s="43"/>
      <c r="Q171" s="43"/>
      <c r="R171" s="43">
        <f t="shared" si="1"/>
        <v>2</v>
      </c>
      <c r="S171" s="43">
        <f t="shared" si="1"/>
        <v>1500000</v>
      </c>
      <c r="T171" s="43">
        <f t="shared" si="2"/>
        <v>7</v>
      </c>
      <c r="U171" s="43">
        <f t="shared" si="2"/>
        <v>2000200</v>
      </c>
    </row>
    <row r="172" spans="1:21" s="9" customFormat="1" ht="12">
      <c r="A172" s="33">
        <v>165</v>
      </c>
      <c r="B172" s="54" t="s">
        <v>281</v>
      </c>
      <c r="C172" s="1" t="s">
        <v>126</v>
      </c>
      <c r="D172" s="44"/>
      <c r="E172" s="44"/>
      <c r="F172" s="44">
        <v>1</v>
      </c>
      <c r="G172" s="44">
        <v>3039.1</v>
      </c>
      <c r="H172" s="44">
        <v>138</v>
      </c>
      <c r="I172" s="44">
        <v>165516.24</v>
      </c>
      <c r="J172" s="44">
        <v>241</v>
      </c>
      <c r="K172" s="44">
        <v>690951.29</v>
      </c>
      <c r="L172" s="44">
        <f t="shared" si="0"/>
        <v>380</v>
      </c>
      <c r="M172" s="44">
        <f t="shared" si="0"/>
        <v>859506.63</v>
      </c>
      <c r="N172" s="44">
        <v>105</v>
      </c>
      <c r="O172" s="44">
        <v>544021.54</v>
      </c>
      <c r="P172" s="44"/>
      <c r="Q172" s="44"/>
      <c r="R172" s="44">
        <f t="shared" si="1"/>
        <v>105</v>
      </c>
      <c r="S172" s="44">
        <f t="shared" si="1"/>
        <v>544021.54</v>
      </c>
      <c r="T172" s="44">
        <f t="shared" si="2"/>
        <v>485</v>
      </c>
      <c r="U172" s="44">
        <f t="shared" si="2"/>
        <v>1403528.17</v>
      </c>
    </row>
    <row r="173" spans="1:21" s="9" customFormat="1" ht="12">
      <c r="A173" s="30">
        <v>166</v>
      </c>
      <c r="B173" s="53" t="s">
        <v>279</v>
      </c>
      <c r="C173" s="32" t="s">
        <v>339</v>
      </c>
      <c r="D173" s="43"/>
      <c r="E173" s="43"/>
      <c r="F173" s="43">
        <v>5</v>
      </c>
      <c r="G173" s="43">
        <v>210894.95</v>
      </c>
      <c r="H173" s="43">
        <v>7</v>
      </c>
      <c r="I173" s="43">
        <v>60792.01</v>
      </c>
      <c r="J173" s="43">
        <v>61</v>
      </c>
      <c r="K173" s="43">
        <v>421782.82</v>
      </c>
      <c r="L173" s="43">
        <f t="shared" si="0"/>
        <v>73</v>
      </c>
      <c r="M173" s="43">
        <f t="shared" si="0"/>
        <v>693469.78</v>
      </c>
      <c r="N173" s="43">
        <v>63</v>
      </c>
      <c r="O173" s="43">
        <v>632677.77</v>
      </c>
      <c r="P173" s="43">
        <v>7</v>
      </c>
      <c r="Q173" s="43">
        <v>60791.56</v>
      </c>
      <c r="R173" s="43">
        <f t="shared" si="1"/>
        <v>70</v>
      </c>
      <c r="S173" s="43">
        <f t="shared" si="1"/>
        <v>693469.33000000007</v>
      </c>
      <c r="T173" s="43">
        <f t="shared" si="2"/>
        <v>143</v>
      </c>
      <c r="U173" s="43">
        <f t="shared" si="2"/>
        <v>1386939.11</v>
      </c>
    </row>
    <row r="174" spans="1:21" s="9" customFormat="1" ht="12">
      <c r="A174" s="33">
        <v>167</v>
      </c>
      <c r="B174" s="23" t="s">
        <v>341</v>
      </c>
      <c r="C174" s="1" t="s">
        <v>342</v>
      </c>
      <c r="D174" s="44"/>
      <c r="E174" s="44"/>
      <c r="F174" s="44"/>
      <c r="G174" s="44"/>
      <c r="H174" s="44">
        <v>119</v>
      </c>
      <c r="I174" s="44">
        <v>80197.34</v>
      </c>
      <c r="J174" s="44">
        <v>459</v>
      </c>
      <c r="K174" s="44">
        <v>315748.15999999997</v>
      </c>
      <c r="L174" s="44">
        <f t="shared" si="0"/>
        <v>578</v>
      </c>
      <c r="M174" s="44">
        <f t="shared" si="0"/>
        <v>395945.5</v>
      </c>
      <c r="N174" s="44">
        <v>19</v>
      </c>
      <c r="O174" s="44">
        <v>263393.71000000002</v>
      </c>
      <c r="P174" s="44">
        <v>1</v>
      </c>
      <c r="Q174" s="44">
        <v>16135.5</v>
      </c>
      <c r="R174" s="44">
        <f t="shared" si="1"/>
        <v>20</v>
      </c>
      <c r="S174" s="44">
        <f t="shared" si="1"/>
        <v>279529.21000000002</v>
      </c>
      <c r="T174" s="44">
        <f t="shared" si="2"/>
        <v>598</v>
      </c>
      <c r="U174" s="44">
        <f t="shared" si="2"/>
        <v>675474.71</v>
      </c>
    </row>
    <row r="175" spans="1:21" s="9" customFormat="1" ht="12">
      <c r="A175" s="30">
        <v>168</v>
      </c>
      <c r="B175" s="53" t="s">
        <v>285</v>
      </c>
      <c r="C175" s="32" t="s">
        <v>129</v>
      </c>
      <c r="D175" s="43"/>
      <c r="E175" s="43"/>
      <c r="F175" s="43"/>
      <c r="G175" s="43"/>
      <c r="H175" s="43">
        <v>744</v>
      </c>
      <c r="I175" s="43">
        <v>311375.13</v>
      </c>
      <c r="J175" s="43">
        <v>560</v>
      </c>
      <c r="K175" s="43">
        <v>353740.68</v>
      </c>
      <c r="L175" s="43">
        <f t="shared" si="0"/>
        <v>1304</v>
      </c>
      <c r="M175" s="43">
        <f t="shared" si="0"/>
        <v>665115.81000000006</v>
      </c>
      <c r="N175" s="43"/>
      <c r="O175" s="43"/>
      <c r="P175" s="43"/>
      <c r="Q175" s="43"/>
      <c r="R175" s="43">
        <f t="shared" si="1"/>
        <v>0</v>
      </c>
      <c r="S175" s="43">
        <f t="shared" si="1"/>
        <v>0</v>
      </c>
      <c r="T175" s="43">
        <f t="shared" si="2"/>
        <v>1304</v>
      </c>
      <c r="U175" s="43">
        <f t="shared" si="2"/>
        <v>665115.81000000006</v>
      </c>
    </row>
    <row r="176" spans="1:21" s="9" customFormat="1" ht="12">
      <c r="A176" s="33">
        <v>169</v>
      </c>
      <c r="B176" s="54" t="s">
        <v>346</v>
      </c>
      <c r="C176" s="1" t="s">
        <v>347</v>
      </c>
      <c r="D176" s="44"/>
      <c r="E176" s="44"/>
      <c r="F176" s="44"/>
      <c r="G176" s="44"/>
      <c r="H176" s="44"/>
      <c r="I176" s="44"/>
      <c r="J176" s="44">
        <v>17</v>
      </c>
      <c r="K176" s="44">
        <v>132838.95000000001</v>
      </c>
      <c r="L176" s="44">
        <f t="shared" si="0"/>
        <v>17</v>
      </c>
      <c r="M176" s="44">
        <f t="shared" si="0"/>
        <v>132838.95000000001</v>
      </c>
      <c r="N176" s="44">
        <v>15</v>
      </c>
      <c r="O176" s="44">
        <v>139945.60000000001</v>
      </c>
      <c r="P176" s="44">
        <v>1</v>
      </c>
      <c r="Q176" s="44">
        <v>7102.16</v>
      </c>
      <c r="R176" s="44">
        <f t="shared" si="1"/>
        <v>16</v>
      </c>
      <c r="S176" s="44">
        <f t="shared" si="1"/>
        <v>147047.76</v>
      </c>
      <c r="T176" s="44">
        <f t="shared" si="2"/>
        <v>33</v>
      </c>
      <c r="U176" s="44">
        <f t="shared" si="2"/>
        <v>279886.71000000002</v>
      </c>
    </row>
    <row r="177" spans="1:21" s="9" customFormat="1" ht="12">
      <c r="A177" s="30">
        <v>170</v>
      </c>
      <c r="B177" s="53" t="s">
        <v>369</v>
      </c>
      <c r="C177" s="32" t="s">
        <v>370</v>
      </c>
      <c r="D177" s="43"/>
      <c r="E177" s="43"/>
      <c r="F177" s="43"/>
      <c r="G177" s="43"/>
      <c r="H177" s="43"/>
      <c r="I177" s="43"/>
      <c r="J177" s="43"/>
      <c r="K177" s="43"/>
      <c r="L177" s="43">
        <f t="shared" si="0"/>
        <v>0</v>
      </c>
      <c r="M177" s="43">
        <f t="shared" si="0"/>
        <v>0</v>
      </c>
      <c r="N177" s="43"/>
      <c r="O177" s="43"/>
      <c r="P177" s="43">
        <v>2</v>
      </c>
      <c r="Q177" s="43">
        <v>234000</v>
      </c>
      <c r="R177" s="43">
        <f t="shared" si="1"/>
        <v>2</v>
      </c>
      <c r="S177" s="43">
        <f t="shared" si="1"/>
        <v>234000</v>
      </c>
      <c r="T177" s="43">
        <f t="shared" si="2"/>
        <v>2</v>
      </c>
      <c r="U177" s="43">
        <f t="shared" si="2"/>
        <v>234000</v>
      </c>
    </row>
    <row r="178" spans="1:21" s="9" customFormat="1" ht="12">
      <c r="A178" s="33">
        <v>171</v>
      </c>
      <c r="B178" s="54" t="s">
        <v>288</v>
      </c>
      <c r="C178" s="1" t="s">
        <v>371</v>
      </c>
      <c r="D178" s="44"/>
      <c r="E178" s="44"/>
      <c r="F178" s="44"/>
      <c r="G178" s="44"/>
      <c r="H178" s="44"/>
      <c r="I178" s="44"/>
      <c r="J178" s="44">
        <v>39</v>
      </c>
      <c r="K178" s="44">
        <v>69794.11</v>
      </c>
      <c r="L178" s="44">
        <f t="shared" ref="L178:M183" si="36">J178+H178+F178+D178</f>
        <v>39</v>
      </c>
      <c r="M178" s="44">
        <f t="shared" si="36"/>
        <v>69794.11</v>
      </c>
      <c r="N178" s="44">
        <v>7</v>
      </c>
      <c r="O178" s="44">
        <v>72699.899999999994</v>
      </c>
      <c r="P178" s="44"/>
      <c r="Q178" s="44"/>
      <c r="R178" s="44">
        <f t="shared" ref="R178:S183" si="37">P178+N178</f>
        <v>7</v>
      </c>
      <c r="S178" s="44">
        <f t="shared" si="37"/>
        <v>72699.899999999994</v>
      </c>
      <c r="T178" s="44">
        <f t="shared" ref="T178:U183" si="38">R178+L178</f>
        <v>46</v>
      </c>
      <c r="U178" s="44">
        <f t="shared" si="38"/>
        <v>142494.01</v>
      </c>
    </row>
    <row r="179" spans="1:21" s="9" customFormat="1" ht="12">
      <c r="A179" s="30">
        <v>172</v>
      </c>
      <c r="B179" s="53" t="s">
        <v>295</v>
      </c>
      <c r="C179" s="32" t="s">
        <v>127</v>
      </c>
      <c r="D179" s="43"/>
      <c r="E179" s="43"/>
      <c r="F179" s="43"/>
      <c r="G179" s="43"/>
      <c r="H179" s="43">
        <v>4</v>
      </c>
      <c r="I179" s="43">
        <v>89792.99</v>
      </c>
      <c r="J179" s="43">
        <v>18</v>
      </c>
      <c r="K179" s="43">
        <v>27374.69</v>
      </c>
      <c r="L179" s="43">
        <f t="shared" si="36"/>
        <v>22</v>
      </c>
      <c r="M179" s="43">
        <f t="shared" si="36"/>
        <v>117167.68000000001</v>
      </c>
      <c r="N179" s="43"/>
      <c r="O179" s="43"/>
      <c r="P179" s="43"/>
      <c r="Q179" s="43"/>
      <c r="R179" s="43">
        <f t="shared" si="37"/>
        <v>0</v>
      </c>
      <c r="S179" s="43">
        <f t="shared" si="37"/>
        <v>0</v>
      </c>
      <c r="T179" s="43">
        <f t="shared" si="38"/>
        <v>22</v>
      </c>
      <c r="U179" s="43">
        <f t="shared" si="38"/>
        <v>117167.68000000001</v>
      </c>
    </row>
    <row r="180" spans="1:21" s="9" customFormat="1" ht="12">
      <c r="A180" s="33">
        <v>173</v>
      </c>
      <c r="B180" s="54" t="s">
        <v>363</v>
      </c>
      <c r="C180" s="1" t="s">
        <v>364</v>
      </c>
      <c r="D180" s="44"/>
      <c r="E180" s="44"/>
      <c r="F180" s="44"/>
      <c r="G180" s="44"/>
      <c r="H180" s="44">
        <v>1</v>
      </c>
      <c r="I180" s="44">
        <v>357.54</v>
      </c>
      <c r="J180" s="44">
        <v>6</v>
      </c>
      <c r="K180" s="44">
        <v>105617.51</v>
      </c>
      <c r="L180" s="44">
        <f t="shared" si="36"/>
        <v>7</v>
      </c>
      <c r="M180" s="44">
        <f t="shared" si="36"/>
        <v>105975.04999999999</v>
      </c>
      <c r="N180" s="44"/>
      <c r="O180" s="44"/>
      <c r="P180" s="44"/>
      <c r="Q180" s="44"/>
      <c r="R180" s="44">
        <f t="shared" si="37"/>
        <v>0</v>
      </c>
      <c r="S180" s="44">
        <f t="shared" si="37"/>
        <v>0</v>
      </c>
      <c r="T180" s="44">
        <f t="shared" si="38"/>
        <v>7</v>
      </c>
      <c r="U180" s="44">
        <f t="shared" si="38"/>
        <v>105975.04999999999</v>
      </c>
    </row>
    <row r="181" spans="1:21" s="9" customFormat="1" ht="12">
      <c r="A181" s="30">
        <v>174</v>
      </c>
      <c r="B181" s="53" t="s">
        <v>290</v>
      </c>
      <c r="C181" s="32" t="s">
        <v>136</v>
      </c>
      <c r="D181" s="43"/>
      <c r="E181" s="43"/>
      <c r="F181" s="43"/>
      <c r="G181" s="43"/>
      <c r="H181" s="43"/>
      <c r="I181" s="43"/>
      <c r="J181" s="43">
        <v>6</v>
      </c>
      <c r="K181" s="43">
        <v>4763.5</v>
      </c>
      <c r="L181" s="43">
        <f t="shared" si="36"/>
        <v>6</v>
      </c>
      <c r="M181" s="43">
        <f t="shared" si="36"/>
        <v>4763.5</v>
      </c>
      <c r="N181" s="43">
        <v>11</v>
      </c>
      <c r="O181" s="43">
        <v>39763.5</v>
      </c>
      <c r="P181" s="43">
        <v>2</v>
      </c>
      <c r="Q181" s="43">
        <v>15000</v>
      </c>
      <c r="R181" s="43">
        <f t="shared" si="37"/>
        <v>13</v>
      </c>
      <c r="S181" s="43">
        <f t="shared" si="37"/>
        <v>54763.5</v>
      </c>
      <c r="T181" s="43">
        <f t="shared" si="38"/>
        <v>19</v>
      </c>
      <c r="U181" s="43">
        <f t="shared" si="38"/>
        <v>59527</v>
      </c>
    </row>
    <row r="182" spans="1:21" s="9" customFormat="1" ht="12">
      <c r="A182" s="33">
        <v>175</v>
      </c>
      <c r="B182" s="54" t="s">
        <v>294</v>
      </c>
      <c r="C182" s="1" t="s">
        <v>120</v>
      </c>
      <c r="D182" s="44"/>
      <c r="E182" s="44"/>
      <c r="F182" s="44"/>
      <c r="G182" s="44"/>
      <c r="H182" s="44">
        <v>6</v>
      </c>
      <c r="I182" s="44">
        <v>5351.31</v>
      </c>
      <c r="J182" s="44">
        <v>12</v>
      </c>
      <c r="K182" s="44">
        <v>10037.34</v>
      </c>
      <c r="L182" s="44">
        <f t="shared" si="36"/>
        <v>18</v>
      </c>
      <c r="M182" s="44">
        <f t="shared" si="36"/>
        <v>15388.650000000001</v>
      </c>
      <c r="N182" s="44"/>
      <c r="O182" s="44"/>
      <c r="P182" s="44"/>
      <c r="Q182" s="44"/>
      <c r="R182" s="44">
        <f t="shared" si="37"/>
        <v>0</v>
      </c>
      <c r="S182" s="44">
        <f t="shared" si="37"/>
        <v>0</v>
      </c>
      <c r="T182" s="44">
        <f t="shared" si="38"/>
        <v>18</v>
      </c>
      <c r="U182" s="44">
        <f t="shared" si="38"/>
        <v>15388.650000000001</v>
      </c>
    </row>
    <row r="183" spans="1:21" s="9" customFormat="1" ht="12">
      <c r="A183" s="30">
        <v>176</v>
      </c>
      <c r="B183" s="53" t="s">
        <v>235</v>
      </c>
      <c r="C183" s="32" t="s">
        <v>310</v>
      </c>
      <c r="D183" s="43"/>
      <c r="E183" s="43"/>
      <c r="F183" s="43"/>
      <c r="G183" s="43"/>
      <c r="H183" s="43"/>
      <c r="I183" s="43"/>
      <c r="J183" s="43">
        <v>8</v>
      </c>
      <c r="K183" s="43">
        <v>1256.58</v>
      </c>
      <c r="L183" s="43">
        <f t="shared" si="36"/>
        <v>8</v>
      </c>
      <c r="M183" s="43">
        <f t="shared" si="36"/>
        <v>1256.58</v>
      </c>
      <c r="N183" s="43">
        <v>10</v>
      </c>
      <c r="O183" s="43">
        <v>1225.04</v>
      </c>
      <c r="P183" s="43"/>
      <c r="Q183" s="43"/>
      <c r="R183" s="43">
        <f t="shared" si="37"/>
        <v>10</v>
      </c>
      <c r="S183" s="43">
        <f t="shared" si="37"/>
        <v>1225.04</v>
      </c>
      <c r="T183" s="43">
        <f t="shared" si="38"/>
        <v>18</v>
      </c>
      <c r="U183" s="43">
        <f t="shared" si="38"/>
        <v>2481.62</v>
      </c>
    </row>
    <row r="184" spans="1:21" s="9" customFormat="1" thickBot="1">
      <c r="A184" s="33"/>
      <c r="B184" s="54"/>
      <c r="C184" s="1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</row>
    <row r="185" spans="1:21" s="9" customFormat="1" ht="14.25" thickTop="1" thickBot="1">
      <c r="A185" s="55" t="s">
        <v>0</v>
      </c>
      <c r="B185" s="55"/>
      <c r="C185" s="56"/>
      <c r="D185" s="50">
        <f t="shared" ref="D185:U185" si="39">SUM(D8:D184)</f>
        <v>132543</v>
      </c>
      <c r="E185" s="50">
        <f t="shared" si="39"/>
        <v>53773269073</v>
      </c>
      <c r="F185" s="50">
        <f t="shared" si="39"/>
        <v>343196</v>
      </c>
      <c r="G185" s="50">
        <f t="shared" si="39"/>
        <v>39746022431.490028</v>
      </c>
      <c r="H185" s="50">
        <f t="shared" si="39"/>
        <v>689306</v>
      </c>
      <c r="I185" s="50">
        <f t="shared" si="39"/>
        <v>146495705284.94974</v>
      </c>
      <c r="J185" s="50">
        <f t="shared" si="39"/>
        <v>847723</v>
      </c>
      <c r="K185" s="50">
        <f t="shared" si="39"/>
        <v>164642660834.96005</v>
      </c>
      <c r="L185" s="50">
        <f t="shared" si="39"/>
        <v>2012768</v>
      </c>
      <c r="M185" s="50">
        <f t="shared" si="39"/>
        <v>404657657624.39978</v>
      </c>
      <c r="N185" s="50">
        <f t="shared" si="39"/>
        <v>157820</v>
      </c>
      <c r="O185" s="50">
        <f t="shared" si="39"/>
        <v>214232672749.4202</v>
      </c>
      <c r="P185" s="50">
        <f t="shared" si="39"/>
        <v>157820</v>
      </c>
      <c r="Q185" s="50">
        <f t="shared" si="39"/>
        <v>214235436962.21021</v>
      </c>
      <c r="R185" s="50">
        <f t="shared" si="39"/>
        <v>315640</v>
      </c>
      <c r="S185" s="50">
        <f t="shared" si="39"/>
        <v>428468109711.63</v>
      </c>
      <c r="T185" s="50">
        <f t="shared" si="39"/>
        <v>2328408</v>
      </c>
      <c r="U185" s="50">
        <f t="shared" si="39"/>
        <v>833125767336.02979</v>
      </c>
    </row>
    <row r="186" spans="1:21" s="9" customFormat="1" ht="13.5" thickTop="1">
      <c r="A186" s="11" t="s">
        <v>375</v>
      </c>
      <c r="B186" s="14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6"/>
    </row>
    <row r="187" spans="1:21">
      <c r="A187" s="11" t="s">
        <v>322</v>
      </c>
    </row>
  </sheetData>
  <mergeCells count="13">
    <mergeCell ref="T6:U6"/>
    <mergeCell ref="A6:A7"/>
    <mergeCell ref="B6:B7"/>
    <mergeCell ref="C6:C7"/>
    <mergeCell ref="D6:E6"/>
    <mergeCell ref="F6:G6"/>
    <mergeCell ref="H6:I6"/>
    <mergeCell ref="R6:S6"/>
    <mergeCell ref="A185:C185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Abr 2016</vt:lpstr>
      <vt:lpstr>Jan-Abr 2016</vt:lpstr>
      <vt:lpstr>'Abr 2016'!Area_de_impressao</vt:lpstr>
      <vt:lpstr>Cab_Val</vt:lpstr>
      <vt:lpstr>'Abr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2016-05-10T18:14:32Z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